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3"/>
  <workbookPr defaultThemeVersion="166925"/>
  <mc:AlternateContent xmlns:mc="http://schemas.openxmlformats.org/markup-compatibility/2006">
    <mc:Choice Requires="x15">
      <x15ac:absPath xmlns:x15ac="http://schemas.microsoft.com/office/spreadsheetml/2010/11/ac" url="C:\Users\mpoteaux\Desktop\"/>
    </mc:Choice>
  </mc:AlternateContent>
  <xr:revisionPtr revIDLastSave="0" documentId="13_ncr:1_{1C1E2A59-43D6-4D17-860C-66D586ED0C14}" xr6:coauthVersionLast="36" xr6:coauthVersionMax="36" xr10:uidLastSave="{00000000-0000-0000-0000-000000000000}"/>
  <bookViews>
    <workbookView xWindow="0" yWindow="0" windowWidth="28800" windowHeight="10872" xr2:uid="{82894949-2C02-4714-8825-2D9543D81577}"/>
  </bookViews>
  <sheets>
    <sheet name="Feuil1" sheetId="1" r:id="rId1"/>
    <sheet name="Feuil2" sheetId="2" r:id="rId2"/>
  </sheets>
  <externalReferences>
    <externalReference r:id="rId3"/>
    <externalReference r:id="rId4"/>
    <externalReference r:id="rId5"/>
    <externalReference r:id="rId6"/>
  </externalReferences>
  <definedNames>
    <definedName name="Août">Feuil1!$A$169:$BL$192</definedName>
    <definedName name="Août_D">Feuil1!$C$170:$BL$170</definedName>
    <definedName name="Août_N">Feuil1!$A$177:$B$192</definedName>
    <definedName name="Avril">Feuil1!$A$73:$BL$96</definedName>
    <definedName name="Avril_D">Feuil1!$C$74:$BL$74</definedName>
    <definedName name="Avril_N">Feuil1!$A$81:$B$96</definedName>
    <definedName name="Décembre">Feuil1!$A$265:$BL$288</definedName>
    <definedName name="Décembre_D">Feuil1!$C$266:$BL$266</definedName>
    <definedName name="Décembre_N">Feuil1!$A$273:$B$288</definedName>
    <definedName name="Février">Feuil1!$A$25:$BL$48</definedName>
    <definedName name="Février_D">Feuil1!$C$26:$BL$26</definedName>
    <definedName name="Février_N">Feuil1!$A$33:$B$48</definedName>
    <definedName name="Janvier">Feuil1!$A$1:$BL$24</definedName>
    <definedName name="Janvier_D">Feuil1!$C$2:$BL$2</definedName>
    <definedName name="Janvier_N">Feuil1!$A$9:$B$24</definedName>
    <definedName name="Juillet">Feuil1!$A$145:$BL$168</definedName>
    <definedName name="Juillet_D">Feuil1!$C$146:$BL$146</definedName>
    <definedName name="Juillet_N">Feuil1!$A$153:$B$168</definedName>
    <definedName name="Juin">Feuil1!$A$121:$BL$144</definedName>
    <definedName name="Juin_D">Feuil1!$C$122:$BL$122</definedName>
    <definedName name="Juin_N">Feuil1!$A$129:$B$144</definedName>
    <definedName name="Mai">Feuil1!$A$97:$BL$120</definedName>
    <definedName name="Mai_D">Feuil1!$C$98:$BL$98</definedName>
    <definedName name="Mai_N">Feuil1!$A$105:$B$120</definedName>
    <definedName name="Mars">Feuil1!$A$49:$BL$72</definedName>
    <definedName name="Mars_D">Feuil1!$C$50:$BL$50</definedName>
    <definedName name="Mars_N">Feuil1!$A$57:$B$72</definedName>
    <definedName name="Novembre">Feuil1!$A$241:$BL$264</definedName>
    <definedName name="Novembre_D">Feuil1!$C$242:$BL$242</definedName>
    <definedName name="Novembre_N">Feuil1!$A$249:$B$264</definedName>
    <definedName name="Octobre">Feuil1!$A$217:$BL$240</definedName>
    <definedName name="Octobre_D">Feuil1!$C$218:$BL$218</definedName>
    <definedName name="Octobre_N">Feuil1!$A$225:$B$240</definedName>
    <definedName name="Septembre">Feuil1!$A$193:$BL$216</definedName>
    <definedName name="Septembre_D">Feuil1!$C$194:$BL$194</definedName>
    <definedName name="Septembre_N">Feuil1!$A$201:$B$216</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2" i="2" l="1"/>
  <c r="C123" i="2" s="1"/>
  <c r="A2" i="2"/>
  <c r="J3" i="2" l="1"/>
  <c r="H27" i="2"/>
  <c r="AA75" i="2"/>
  <c r="L3" i="2"/>
  <c r="X27" i="2"/>
  <c r="C99" i="2"/>
  <c r="V3" i="2"/>
  <c r="Z27" i="2"/>
  <c r="AA27" i="2"/>
  <c r="AA3" i="2"/>
  <c r="AC3" i="2"/>
  <c r="W51" i="2"/>
  <c r="AD3" i="2"/>
  <c r="AD8" i="2" s="1"/>
  <c r="E27" i="2"/>
  <c r="AE51" i="2"/>
  <c r="B3" i="2"/>
  <c r="Z51" i="2"/>
  <c r="D3" i="2"/>
  <c r="E3" i="2"/>
  <c r="G27" i="2"/>
  <c r="B75" i="2"/>
  <c r="AC6" i="2"/>
  <c r="V15" i="2"/>
  <c r="V7" i="2"/>
  <c r="V6" i="2"/>
  <c r="V20" i="2"/>
  <c r="V12" i="2"/>
  <c r="V4" i="2"/>
  <c r="V17" i="2"/>
  <c r="V9" i="2"/>
  <c r="V14" i="2"/>
  <c r="V23" i="2"/>
  <c r="V19" i="2"/>
  <c r="V11" i="2"/>
  <c r="V21" i="2"/>
  <c r="V13" i="2"/>
  <c r="V5" i="2"/>
  <c r="AA22" i="2"/>
  <c r="AA16" i="2"/>
  <c r="AA8" i="2"/>
  <c r="AA23" i="2"/>
  <c r="AA21" i="2"/>
  <c r="AA13" i="2"/>
  <c r="AA5" i="2"/>
  <c r="AA18" i="2"/>
  <c r="AA10" i="2"/>
  <c r="AA15" i="2"/>
  <c r="AA7" i="2"/>
  <c r="AA20" i="2"/>
  <c r="AA12" i="2"/>
  <c r="AA14" i="2"/>
  <c r="AA6" i="2"/>
  <c r="AA17" i="2"/>
  <c r="AC21" i="2"/>
  <c r="AC22" i="2"/>
  <c r="AC18" i="2"/>
  <c r="AC10" i="2"/>
  <c r="AC4" i="2"/>
  <c r="AC15" i="2"/>
  <c r="AC7" i="2"/>
  <c r="AC20" i="2"/>
  <c r="AC12" i="2"/>
  <c r="AC17" i="2"/>
  <c r="AC9" i="2"/>
  <c r="AC14" i="2"/>
  <c r="AC16" i="2"/>
  <c r="AC8" i="2"/>
  <c r="AA9" i="2"/>
  <c r="V18" i="2"/>
  <c r="AD21" i="2"/>
  <c r="AD15" i="2"/>
  <c r="AD7" i="2"/>
  <c r="AD9" i="2"/>
  <c r="AD20" i="2"/>
  <c r="AD12" i="2"/>
  <c r="AD4" i="2"/>
  <c r="AD17" i="2"/>
  <c r="AD14" i="2"/>
  <c r="AD6" i="2"/>
  <c r="AD19" i="2"/>
  <c r="AD11" i="2"/>
  <c r="AD23" i="2"/>
  <c r="AD13" i="2"/>
  <c r="AD5" i="2"/>
  <c r="V8" i="2"/>
  <c r="V10" i="2"/>
  <c r="AD18" i="2"/>
  <c r="AC5" i="2"/>
  <c r="V16" i="2"/>
  <c r="V22" i="2"/>
  <c r="C3" i="2"/>
  <c r="K3" i="2"/>
  <c r="AB3" i="2"/>
  <c r="F27" i="2"/>
  <c r="Y27" i="2"/>
  <c r="Y51" i="2"/>
  <c r="G75" i="2"/>
  <c r="C2" i="2"/>
  <c r="AE3" i="2"/>
  <c r="I27" i="2"/>
  <c r="AD27" i="2"/>
  <c r="AE99" i="2"/>
  <c r="Y147" i="2"/>
  <c r="AB99" i="2"/>
  <c r="F3" i="2"/>
  <c r="E2" i="2"/>
  <c r="AF3" i="2"/>
  <c r="G26" i="2"/>
  <c r="V33" i="2" s="1"/>
  <c r="J27" i="2"/>
  <c r="AE27" i="2"/>
  <c r="F51" i="2"/>
  <c r="AF147" i="2"/>
  <c r="X147" i="2"/>
  <c r="G147" i="2"/>
  <c r="AD147" i="2"/>
  <c r="V147" i="2"/>
  <c r="E147" i="2"/>
  <c r="AC123" i="2"/>
  <c r="L123" i="2"/>
  <c r="D123" i="2"/>
  <c r="AB147" i="2"/>
  <c r="I147" i="2"/>
  <c r="AD123" i="2"/>
  <c r="K123" i="2"/>
  <c r="B123" i="2"/>
  <c r="Z99" i="2"/>
  <c r="I99" i="2"/>
  <c r="AA147" i="2"/>
  <c r="H147" i="2"/>
  <c r="AB123" i="2"/>
  <c r="J123" i="2"/>
  <c r="L147" i="2"/>
  <c r="B147" i="2"/>
  <c r="X123" i="2"/>
  <c r="F123" i="2"/>
  <c r="AE147" i="2"/>
  <c r="K147" i="2"/>
  <c r="AF123" i="2"/>
  <c r="W123" i="2"/>
  <c r="E123" i="2"/>
  <c r="F147" i="2"/>
  <c r="AA123" i="2"/>
  <c r="AA99" i="2"/>
  <c r="H99" i="2"/>
  <c r="AE75" i="2"/>
  <c r="W75" i="2"/>
  <c r="F75" i="2"/>
  <c r="D147" i="2"/>
  <c r="Z123" i="2"/>
  <c r="Y99" i="2"/>
  <c r="G99" i="2"/>
  <c r="AD75" i="2"/>
  <c r="V75" i="2"/>
  <c r="E75" i="2"/>
  <c r="C147" i="2"/>
  <c r="Y123" i="2"/>
  <c r="X99" i="2"/>
  <c r="F99" i="2"/>
  <c r="AC75" i="2"/>
  <c r="L75" i="2"/>
  <c r="D75" i="2"/>
  <c r="AC147" i="2"/>
  <c r="V123" i="2"/>
  <c r="AF99" i="2"/>
  <c r="W99" i="2"/>
  <c r="E99" i="2"/>
  <c r="AB75" i="2"/>
  <c r="K75" i="2"/>
  <c r="C75" i="2"/>
  <c r="W147" i="2"/>
  <c r="G123" i="2"/>
  <c r="AC99" i="2"/>
  <c r="K99" i="2"/>
  <c r="B99" i="2"/>
  <c r="Y75" i="2"/>
  <c r="H75" i="2"/>
  <c r="J147" i="2"/>
  <c r="V99" i="2"/>
  <c r="Z75" i="2"/>
  <c r="AD51" i="2"/>
  <c r="V51" i="2"/>
  <c r="E51" i="2"/>
  <c r="AC27" i="2"/>
  <c r="L27" i="2"/>
  <c r="D27" i="2"/>
  <c r="L99" i="2"/>
  <c r="X75" i="2"/>
  <c r="AC51" i="2"/>
  <c r="L51" i="2"/>
  <c r="D51" i="2"/>
  <c r="AB27" i="2"/>
  <c r="K27" i="2"/>
  <c r="C27" i="2"/>
  <c r="J99" i="2"/>
  <c r="J75" i="2"/>
  <c r="AB51" i="2"/>
  <c r="K51" i="2"/>
  <c r="C51" i="2"/>
  <c r="D99" i="2"/>
  <c r="I75" i="2"/>
  <c r="AA51" i="2"/>
  <c r="J51" i="2"/>
  <c r="B51" i="2"/>
  <c r="Z147" i="2"/>
  <c r="H123" i="2"/>
  <c r="AD99" i="2"/>
  <c r="AF75" i="2"/>
  <c r="AF51" i="2"/>
  <c r="X51" i="2"/>
  <c r="G51" i="2"/>
  <c r="H3" i="2"/>
  <c r="Y3" i="2"/>
  <c r="V27" i="2"/>
  <c r="AF27" i="2"/>
  <c r="H51" i="2"/>
  <c r="I123" i="2"/>
  <c r="W3" i="2"/>
  <c r="G3" i="2"/>
  <c r="X3" i="2"/>
  <c r="I2" i="2"/>
  <c r="I3" i="2"/>
  <c r="Z3" i="2"/>
  <c r="B27" i="2"/>
  <c r="W27" i="2"/>
  <c r="I51" i="2"/>
  <c r="AE123" i="2"/>
  <c r="AD16" i="2" l="1"/>
  <c r="AD10" i="2"/>
  <c r="AD22" i="2"/>
  <c r="AC19" i="2"/>
  <c r="AC23" i="2"/>
  <c r="AC13" i="2"/>
  <c r="AC11" i="2"/>
  <c r="AA4" i="2"/>
  <c r="AA19" i="2"/>
  <c r="AA11" i="2"/>
  <c r="AA36" i="2"/>
  <c r="Z44" i="2"/>
  <c r="Z36" i="2"/>
  <c r="Z28" i="2"/>
  <c r="Z41" i="2"/>
  <c r="Z33" i="2"/>
  <c r="Z22" i="2"/>
  <c r="Z46" i="2"/>
  <c r="Z38" i="2"/>
  <c r="Z30" i="2"/>
  <c r="Z43" i="2"/>
  <c r="Z42" i="2"/>
  <c r="Z34" i="2"/>
  <c r="Z47" i="2"/>
  <c r="Z45" i="2"/>
  <c r="Z19" i="2"/>
  <c r="Z11" i="2"/>
  <c r="Z39" i="2"/>
  <c r="Z37" i="2"/>
  <c r="Z31" i="2"/>
  <c r="Z16" i="2"/>
  <c r="Z8" i="2"/>
  <c r="Z40" i="2"/>
  <c r="Z35" i="2"/>
  <c r="Z23" i="2"/>
  <c r="Z21" i="2"/>
  <c r="Z13" i="2"/>
  <c r="Z5" i="2"/>
  <c r="Z32" i="2"/>
  <c r="Z18" i="2"/>
  <c r="Z10" i="2"/>
  <c r="Z15" i="2"/>
  <c r="Z17" i="2"/>
  <c r="Z9" i="2"/>
  <c r="Z6" i="2"/>
  <c r="Z4" i="2"/>
  <c r="Z12" i="2"/>
  <c r="Z20" i="2"/>
  <c r="Z29" i="2"/>
  <c r="Z7" i="2"/>
  <c r="Z14" i="2"/>
  <c r="AC30" i="2"/>
  <c r="AD31" i="2"/>
  <c r="AA37" i="2"/>
  <c r="AA38" i="2"/>
  <c r="V39" i="2"/>
  <c r="AD39" i="2"/>
  <c r="AC28" i="2"/>
  <c r="AC29" i="2"/>
  <c r="AC42" i="2"/>
  <c r="AC37" i="2"/>
  <c r="AA40" i="2"/>
  <c r="AA46" i="2"/>
  <c r="V28" i="2"/>
  <c r="V47" i="2"/>
  <c r="AD28" i="2"/>
  <c r="AD47" i="2"/>
  <c r="AC44" i="2"/>
  <c r="AC45" i="2"/>
  <c r="AC32" i="2"/>
  <c r="AA31" i="2"/>
  <c r="AB46" i="2"/>
  <c r="AB38" i="2"/>
  <c r="AB30" i="2"/>
  <c r="AB43" i="2"/>
  <c r="AB35" i="2"/>
  <c r="AB40" i="2"/>
  <c r="AB32" i="2"/>
  <c r="AB45" i="2"/>
  <c r="AB37" i="2"/>
  <c r="AB55" i="2"/>
  <c r="AB44" i="2"/>
  <c r="AB36" i="2"/>
  <c r="AB41" i="2"/>
  <c r="AB39" i="2"/>
  <c r="AB31" i="2"/>
  <c r="AB23" i="2"/>
  <c r="AB21" i="2"/>
  <c r="AB13" i="2"/>
  <c r="AB5" i="2"/>
  <c r="AB28" i="2"/>
  <c r="AB22" i="2"/>
  <c r="AB18" i="2"/>
  <c r="AB10" i="2"/>
  <c r="AB15" i="2"/>
  <c r="AB7" i="2"/>
  <c r="AB4" i="2"/>
  <c r="AB42" i="2"/>
  <c r="AB29" i="2"/>
  <c r="AB20" i="2"/>
  <c r="AB12" i="2"/>
  <c r="AB17" i="2"/>
  <c r="AB19" i="2"/>
  <c r="AB11" i="2"/>
  <c r="AB9" i="2"/>
  <c r="AB16" i="2"/>
  <c r="AB34" i="2"/>
  <c r="AB14" i="2"/>
  <c r="AB8" i="2"/>
  <c r="AB6" i="2"/>
  <c r="AB33" i="2"/>
  <c r="AB47" i="2"/>
  <c r="I26" i="2"/>
  <c r="E26" i="2"/>
  <c r="G50" i="2"/>
  <c r="AB52" i="2" s="1"/>
  <c r="C26" i="2"/>
  <c r="AD41" i="2"/>
  <c r="A26" i="2"/>
  <c r="AC39" i="2"/>
  <c r="AD33" i="2"/>
  <c r="AD44" i="2"/>
  <c r="AD35" i="2"/>
  <c r="AD30" i="2"/>
  <c r="AC34" i="2"/>
  <c r="AC46" i="2"/>
  <c r="AC40" i="2"/>
  <c r="AA39" i="2"/>
  <c r="V30" i="2"/>
  <c r="V29" i="2"/>
  <c r="V32" i="2"/>
  <c r="AA45" i="2"/>
  <c r="Y66" i="2"/>
  <c r="Y71" i="2"/>
  <c r="Y63" i="2"/>
  <c r="Y65" i="2"/>
  <c r="Y58" i="2"/>
  <c r="Y47" i="2"/>
  <c r="Y39" i="2"/>
  <c r="Y31" i="2"/>
  <c r="Y55" i="2"/>
  <c r="Y44" i="2"/>
  <c r="Y36" i="2"/>
  <c r="Y28" i="2"/>
  <c r="Y41" i="2"/>
  <c r="Y33" i="2"/>
  <c r="Y46" i="2"/>
  <c r="Y38" i="2"/>
  <c r="Y70" i="2"/>
  <c r="Y56" i="2"/>
  <c r="Y45" i="2"/>
  <c r="Y37" i="2"/>
  <c r="Y43" i="2"/>
  <c r="Y14" i="2"/>
  <c r="Y6" i="2"/>
  <c r="Y8" i="2"/>
  <c r="Y32" i="2"/>
  <c r="Y34" i="2"/>
  <c r="Y19" i="2"/>
  <c r="Y11" i="2"/>
  <c r="Y22" i="2"/>
  <c r="Y16" i="2"/>
  <c r="Y35" i="2"/>
  <c r="Y23" i="2"/>
  <c r="Y21" i="2"/>
  <c r="Y13" i="2"/>
  <c r="Y5" i="2"/>
  <c r="Y18" i="2"/>
  <c r="Y10" i="2"/>
  <c r="Y30" i="2"/>
  <c r="Y29" i="2"/>
  <c r="Y20" i="2"/>
  <c r="Y12" i="2"/>
  <c r="Y4" i="2"/>
  <c r="Y15" i="2"/>
  <c r="Y40" i="2"/>
  <c r="Y59" i="2"/>
  <c r="Y42" i="2"/>
  <c r="Y9" i="2"/>
  <c r="Y7" i="2"/>
  <c r="Y17" i="2"/>
  <c r="X69" i="2"/>
  <c r="X66" i="2"/>
  <c r="X71" i="2"/>
  <c r="X63" i="2"/>
  <c r="X68" i="2"/>
  <c r="X67" i="2"/>
  <c r="X64" i="2"/>
  <c r="X61" i="2"/>
  <c r="X53" i="2"/>
  <c r="X42" i="2"/>
  <c r="X34" i="2"/>
  <c r="X23" i="2"/>
  <c r="X58" i="2"/>
  <c r="X47" i="2"/>
  <c r="X39" i="2"/>
  <c r="X31" i="2"/>
  <c r="X55" i="2"/>
  <c r="X44" i="2"/>
  <c r="X36" i="2"/>
  <c r="X65" i="2"/>
  <c r="X52" i="2"/>
  <c r="X41" i="2"/>
  <c r="X59" i="2"/>
  <c r="X40" i="2"/>
  <c r="X32" i="2"/>
  <c r="X17" i="2"/>
  <c r="X9" i="2"/>
  <c r="X62" i="2"/>
  <c r="X45" i="2"/>
  <c r="X43" i="2"/>
  <c r="X14" i="2"/>
  <c r="X6" i="2"/>
  <c r="X46" i="2"/>
  <c r="X35" i="2"/>
  <c r="X56" i="2"/>
  <c r="X54" i="2"/>
  <c r="X37" i="2"/>
  <c r="X19" i="2"/>
  <c r="X11" i="2"/>
  <c r="X22" i="2"/>
  <c r="X16" i="2"/>
  <c r="X8" i="2"/>
  <c r="X21" i="2"/>
  <c r="X13" i="2"/>
  <c r="X33" i="2"/>
  <c r="X28" i="2"/>
  <c r="X15" i="2"/>
  <c r="X7" i="2"/>
  <c r="X10" i="2"/>
  <c r="X18" i="2"/>
  <c r="X12" i="2"/>
  <c r="X30" i="2"/>
  <c r="X4" i="2"/>
  <c r="X29" i="2"/>
  <c r="X20" i="2"/>
  <c r="X57" i="2"/>
  <c r="X5" i="2"/>
  <c r="X38" i="2"/>
  <c r="AF66" i="2"/>
  <c r="AF71" i="2"/>
  <c r="AF63" i="2"/>
  <c r="AF67" i="2"/>
  <c r="AF65" i="2"/>
  <c r="AF61" i="2"/>
  <c r="AF53" i="2"/>
  <c r="AF42" i="2"/>
  <c r="AF34" i="2"/>
  <c r="AF23" i="2"/>
  <c r="AF58" i="2"/>
  <c r="AF47" i="2"/>
  <c r="AF39" i="2"/>
  <c r="AF31" i="2"/>
  <c r="AF55" i="2"/>
  <c r="AF44" i="2"/>
  <c r="AF36" i="2"/>
  <c r="AF52" i="2"/>
  <c r="AF41" i="2"/>
  <c r="AF62" i="2"/>
  <c r="AF59" i="2"/>
  <c r="AF40" i="2"/>
  <c r="AF32" i="2"/>
  <c r="AF35" i="2"/>
  <c r="AF28" i="2"/>
  <c r="AF17" i="2"/>
  <c r="AF9" i="2"/>
  <c r="AF70" i="2"/>
  <c r="AF46" i="2"/>
  <c r="AF29" i="2"/>
  <c r="AF14" i="2"/>
  <c r="AF6" i="2"/>
  <c r="AF57" i="2"/>
  <c r="AF38" i="2"/>
  <c r="AF33" i="2"/>
  <c r="AF19" i="2"/>
  <c r="AF11" i="2"/>
  <c r="AF64" i="2"/>
  <c r="AF30" i="2"/>
  <c r="AF16" i="2"/>
  <c r="AF8" i="2"/>
  <c r="AF13" i="2"/>
  <c r="AF45" i="2"/>
  <c r="AF43" i="2"/>
  <c r="AF21" i="2"/>
  <c r="AF15" i="2"/>
  <c r="AF7" i="2"/>
  <c r="AF18" i="2"/>
  <c r="AF12" i="2"/>
  <c r="AF5" i="2"/>
  <c r="AF20" i="2"/>
  <c r="AF56" i="2"/>
  <c r="AF54" i="2"/>
  <c r="AF22" i="2"/>
  <c r="AF10" i="2"/>
  <c r="AF4" i="2"/>
  <c r="AF37" i="2"/>
  <c r="V35" i="2"/>
  <c r="AD38" i="2"/>
  <c r="AD34" i="2"/>
  <c r="AD29" i="2"/>
  <c r="AA28" i="2"/>
  <c r="AC47" i="2"/>
  <c r="AC33" i="2"/>
  <c r="AA44" i="2"/>
  <c r="AA47" i="2"/>
  <c r="V31" i="2"/>
  <c r="V38" i="2"/>
  <c r="V37" i="2"/>
  <c r="V40" i="2"/>
  <c r="AC31" i="2"/>
  <c r="AE64" i="2"/>
  <c r="AE69" i="2"/>
  <c r="AE66" i="2"/>
  <c r="AE71" i="2"/>
  <c r="AE63" i="2"/>
  <c r="AE70" i="2"/>
  <c r="AE62" i="2"/>
  <c r="AE56" i="2"/>
  <c r="AE45" i="2"/>
  <c r="AE37" i="2"/>
  <c r="AE29" i="2"/>
  <c r="AE67" i="2"/>
  <c r="AE65" i="2"/>
  <c r="AE61" i="2"/>
  <c r="AE53" i="2"/>
  <c r="AE42" i="2"/>
  <c r="AE34" i="2"/>
  <c r="AE23" i="2"/>
  <c r="AE58" i="2"/>
  <c r="AE47" i="2"/>
  <c r="AE39" i="2"/>
  <c r="AE31" i="2"/>
  <c r="AE55" i="2"/>
  <c r="AE44" i="2"/>
  <c r="AE36" i="2"/>
  <c r="AE54" i="2"/>
  <c r="AE43" i="2"/>
  <c r="AE35" i="2"/>
  <c r="AE20" i="2"/>
  <c r="AE12" i="2"/>
  <c r="AE4" i="2"/>
  <c r="AE32" i="2"/>
  <c r="AE28" i="2"/>
  <c r="AE17" i="2"/>
  <c r="AE9" i="2"/>
  <c r="AE30" i="2"/>
  <c r="AE46" i="2"/>
  <c r="AE14" i="2"/>
  <c r="AE6" i="2"/>
  <c r="AE59" i="2"/>
  <c r="AE57" i="2"/>
  <c r="AE40" i="2"/>
  <c r="AE38" i="2"/>
  <c r="AE33" i="2"/>
  <c r="AE19" i="2"/>
  <c r="AE11" i="2"/>
  <c r="AE68" i="2"/>
  <c r="AE16" i="2"/>
  <c r="AE60" i="2"/>
  <c r="AE41" i="2"/>
  <c r="AE22" i="2"/>
  <c r="AE18" i="2"/>
  <c r="AE10" i="2"/>
  <c r="AE52" i="2"/>
  <c r="AE7" i="2"/>
  <c r="AE5" i="2"/>
  <c r="AE21" i="2"/>
  <c r="AE15" i="2"/>
  <c r="AE8" i="2"/>
  <c r="AE13" i="2"/>
  <c r="W64" i="2"/>
  <c r="W69" i="2"/>
  <c r="W66" i="2"/>
  <c r="W71" i="2"/>
  <c r="W70" i="2"/>
  <c r="W56" i="2"/>
  <c r="W45" i="2"/>
  <c r="W37" i="2"/>
  <c r="W29" i="2"/>
  <c r="W61" i="2"/>
  <c r="W53" i="2"/>
  <c r="W42" i="2"/>
  <c r="W34" i="2"/>
  <c r="W23" i="2"/>
  <c r="W58" i="2"/>
  <c r="W47" i="2"/>
  <c r="W39" i="2"/>
  <c r="W31" i="2"/>
  <c r="W55" i="2"/>
  <c r="W44" i="2"/>
  <c r="W62" i="2"/>
  <c r="W54" i="2"/>
  <c r="W43" i="2"/>
  <c r="W35" i="2"/>
  <c r="W30" i="2"/>
  <c r="W20" i="2"/>
  <c r="W12" i="2"/>
  <c r="W4" i="2"/>
  <c r="W6" i="2"/>
  <c r="W60" i="2"/>
  <c r="W41" i="2"/>
  <c r="W17" i="2"/>
  <c r="W9" i="2"/>
  <c r="W65" i="2"/>
  <c r="W52" i="2"/>
  <c r="W14" i="2"/>
  <c r="W19" i="2"/>
  <c r="W11" i="2"/>
  <c r="W22" i="2"/>
  <c r="W16" i="2"/>
  <c r="W68" i="2"/>
  <c r="W59" i="2"/>
  <c r="W57" i="2"/>
  <c r="W40" i="2"/>
  <c r="W38" i="2"/>
  <c r="W36" i="2"/>
  <c r="W18" i="2"/>
  <c r="W10" i="2"/>
  <c r="W13" i="2"/>
  <c r="W8" i="2"/>
  <c r="W21" i="2"/>
  <c r="W67" i="2"/>
  <c r="W15" i="2"/>
  <c r="W63" i="2"/>
  <c r="W33" i="2"/>
  <c r="W28" i="2"/>
  <c r="W7" i="2"/>
  <c r="W5" i="2"/>
  <c r="W46" i="2"/>
  <c r="W32" i="2"/>
  <c r="AD46" i="2"/>
  <c r="AD42" i="2"/>
  <c r="AD37" i="2"/>
  <c r="AC36" i="2"/>
  <c r="AC41" i="2"/>
  <c r="AA32" i="2"/>
  <c r="AA33" i="2"/>
  <c r="V41" i="2"/>
  <c r="V46" i="2"/>
  <c r="V34" i="2"/>
  <c r="V45" i="2"/>
  <c r="V44" i="2"/>
  <c r="AD43" i="2"/>
  <c r="AD36" i="2"/>
  <c r="AD45" i="2"/>
  <c r="AD32" i="2"/>
  <c r="AC38" i="2"/>
  <c r="AC35" i="2"/>
  <c r="AA35" i="2"/>
  <c r="AA41" i="2"/>
  <c r="V43" i="2"/>
  <c r="V42" i="2"/>
  <c r="V36" i="2"/>
  <c r="AD40" i="2"/>
  <c r="AC43" i="2"/>
  <c r="AA42" i="2"/>
  <c r="AA29" i="2"/>
  <c r="AA34" i="2"/>
  <c r="AA43" i="2"/>
  <c r="AA30" i="2"/>
  <c r="AB56" i="2" l="1"/>
  <c r="G74" i="2"/>
  <c r="A50" i="2"/>
  <c r="E50" i="2"/>
  <c r="I50" i="2"/>
  <c r="C50" i="2"/>
  <c r="AA55" i="2"/>
  <c r="V67" i="2"/>
  <c r="V70" i="2"/>
  <c r="V53" i="2"/>
  <c r="V60" i="2"/>
  <c r="V52" i="2"/>
  <c r="AA67" i="2"/>
  <c r="AA52" i="2"/>
  <c r="AC60" i="2"/>
  <c r="AD56" i="2"/>
  <c r="AD61" i="2"/>
  <c r="AD52" i="2"/>
  <c r="AD55" i="2"/>
  <c r="AA53" i="2"/>
  <c r="AD62" i="2"/>
  <c r="V68" i="2"/>
  <c r="V56" i="2"/>
  <c r="V57" i="2"/>
  <c r="AA65" i="2"/>
  <c r="AA64" i="2"/>
  <c r="AC64" i="2"/>
  <c r="AC52" i="2"/>
  <c r="AC57" i="2"/>
  <c r="AC58" i="2"/>
  <c r="AD53" i="2"/>
  <c r="AD57" i="2"/>
  <c r="AD68" i="2"/>
  <c r="V69" i="2"/>
  <c r="V59" i="2"/>
  <c r="AA66" i="2"/>
  <c r="AA58" i="2"/>
  <c r="AC71" i="2"/>
  <c r="AC65" i="2"/>
  <c r="AC55" i="2"/>
  <c r="AD60" i="2"/>
  <c r="V64" i="2"/>
  <c r="AC70" i="2"/>
  <c r="AC67" i="2"/>
  <c r="AC69" i="2"/>
  <c r="AC59" i="2"/>
  <c r="AC63" i="2"/>
  <c r="AD66" i="2"/>
  <c r="AD70" i="2"/>
  <c r="V65" i="2"/>
  <c r="V71" i="2"/>
  <c r="AA68" i="2"/>
  <c r="AA71" i="2"/>
  <c r="AA63" i="2"/>
  <c r="AC68" i="2"/>
  <c r="AC56" i="2"/>
  <c r="AC61" i="2"/>
  <c r="AC66" i="2"/>
  <c r="AD64" i="2"/>
  <c r="AD65" i="2"/>
  <c r="AD58" i="2"/>
  <c r="V58" i="2"/>
  <c r="AA57" i="2"/>
  <c r="AA69" i="2"/>
  <c r="AA59" i="2"/>
  <c r="AA61" i="2"/>
  <c r="AC53" i="2"/>
  <c r="AD69" i="2"/>
  <c r="V63" i="2"/>
  <c r="AA70" i="2"/>
  <c r="AA62" i="2"/>
  <c r="AA56" i="2"/>
  <c r="AC62" i="2"/>
  <c r="AD71" i="2"/>
  <c r="V66" i="2"/>
  <c r="V61" i="2"/>
  <c r="V62" i="2"/>
  <c r="V54" i="2"/>
  <c r="V55" i="2"/>
  <c r="AA60" i="2"/>
  <c r="AA54" i="2"/>
  <c r="AC54" i="2"/>
  <c r="AD67" i="2"/>
  <c r="AD59" i="2"/>
  <c r="AD63" i="2"/>
  <c r="AD54" i="2"/>
  <c r="AB66" i="2"/>
  <c r="AB64" i="2"/>
  <c r="Z70" i="2"/>
  <c r="Z71" i="2"/>
  <c r="AB68" i="2"/>
  <c r="AB54" i="2"/>
  <c r="AB57" i="2"/>
  <c r="Z56" i="2"/>
  <c r="Z52" i="2"/>
  <c r="Z55" i="2"/>
  <c r="AB53" i="2"/>
  <c r="AB58" i="2"/>
  <c r="AB62" i="2"/>
  <c r="AB63" i="2"/>
  <c r="AB65" i="2"/>
  <c r="Z58" i="2"/>
  <c r="Z54" i="2"/>
  <c r="Z60" i="2"/>
  <c r="Z68" i="2"/>
  <c r="Y53" i="2"/>
  <c r="Y62" i="2"/>
  <c r="Y64" i="2"/>
  <c r="AB60" i="2"/>
  <c r="AB59" i="2"/>
  <c r="AB69" i="2"/>
  <c r="AB71" i="2"/>
  <c r="Z59" i="2"/>
  <c r="Z66" i="2"/>
  <c r="Z53" i="2"/>
  <c r="Z62" i="2"/>
  <c r="Z57" i="2"/>
  <c r="Z69" i="2"/>
  <c r="AF60" i="2"/>
  <c r="AF68" i="2"/>
  <c r="AF69" i="2"/>
  <c r="X70" i="2"/>
  <c r="X60" i="2"/>
  <c r="Y61" i="2"/>
  <c r="Y54" i="2"/>
  <c r="Y57" i="2"/>
  <c r="Y52" i="2"/>
  <c r="Y68" i="2"/>
  <c r="AB67" i="2"/>
  <c r="Z64" i="2"/>
  <c r="Z61" i="2"/>
  <c r="Z67" i="2"/>
  <c r="Y67" i="2"/>
  <c r="Y60" i="2"/>
  <c r="AB70" i="2"/>
  <c r="Z65" i="2"/>
  <c r="Y69" i="2"/>
  <c r="AB61" i="2"/>
  <c r="Z63" i="2"/>
  <c r="C74" i="2" l="1"/>
  <c r="A74" i="2"/>
  <c r="I74" i="2"/>
  <c r="E74" i="2"/>
  <c r="G98" i="2"/>
  <c r="V88" i="2"/>
  <c r="V79" i="2"/>
  <c r="AA76" i="2"/>
  <c r="AA85" i="2"/>
  <c r="AA83" i="2"/>
  <c r="AC93" i="2"/>
  <c r="AC83" i="2"/>
  <c r="AC84" i="2"/>
  <c r="AD91" i="2"/>
  <c r="AD79" i="2"/>
  <c r="V80" i="2"/>
  <c r="AA77" i="2"/>
  <c r="AA92" i="2"/>
  <c r="AC89" i="2"/>
  <c r="AC86" i="2"/>
  <c r="AC88" i="2"/>
  <c r="AC90" i="2"/>
  <c r="AC82" i="2"/>
  <c r="AC91" i="2"/>
  <c r="AD85" i="2"/>
  <c r="AD94" i="2"/>
  <c r="V83" i="2"/>
  <c r="V84" i="2"/>
  <c r="V94" i="2"/>
  <c r="AA87" i="2"/>
  <c r="AA90" i="2"/>
  <c r="AA82" i="2"/>
  <c r="AC81" i="2"/>
  <c r="AC78" i="2"/>
  <c r="AC80" i="2"/>
  <c r="AC87" i="2"/>
  <c r="AC94" i="2"/>
  <c r="AD77" i="2"/>
  <c r="AD84" i="2"/>
  <c r="AD87" i="2"/>
  <c r="V76" i="2"/>
  <c r="V90" i="2"/>
  <c r="AA79" i="2"/>
  <c r="AA88" i="2"/>
  <c r="AA80" i="2"/>
  <c r="AC79" i="2"/>
  <c r="AC76" i="2"/>
  <c r="AD83" i="2"/>
  <c r="AD88" i="2"/>
  <c r="AD76" i="2"/>
  <c r="AD95" i="2"/>
  <c r="V92" i="2"/>
  <c r="AA93" i="2"/>
  <c r="AA89" i="2"/>
  <c r="AD93" i="2"/>
  <c r="AD80" i="2"/>
  <c r="AD89" i="2"/>
  <c r="AC85" i="2"/>
  <c r="V85" i="2"/>
  <c r="V95" i="2"/>
  <c r="AA81" i="2"/>
  <c r="AD86" i="2"/>
  <c r="AD90" i="2"/>
  <c r="V86" i="2"/>
  <c r="V77" i="2"/>
  <c r="V89" i="2"/>
  <c r="V93" i="2"/>
  <c r="V82" i="2"/>
  <c r="AA94" i="2"/>
  <c r="AA86" i="2"/>
  <c r="AA95" i="2"/>
  <c r="AD92" i="2"/>
  <c r="AD78" i="2"/>
  <c r="AD82" i="2"/>
  <c r="V78" i="2"/>
  <c r="V91" i="2"/>
  <c r="V87" i="2"/>
  <c r="V81" i="2"/>
  <c r="AA84" i="2"/>
  <c r="AA78" i="2"/>
  <c r="AA91" i="2"/>
  <c r="AC95" i="2"/>
  <c r="AC92" i="2"/>
  <c r="AC77" i="2"/>
  <c r="AD81" i="2"/>
  <c r="Z84" i="2"/>
  <c r="AB89" i="2"/>
  <c r="AB93" i="2"/>
  <c r="Y86" i="2"/>
  <c r="Y93" i="2"/>
  <c r="X82" i="2"/>
  <c r="X78" i="2"/>
  <c r="Z76" i="2"/>
  <c r="Z85" i="2"/>
  <c r="AB81" i="2"/>
  <c r="AB86" i="2"/>
  <c r="Y91" i="2"/>
  <c r="Y87" i="2"/>
  <c r="X84" i="2"/>
  <c r="X89" i="2"/>
  <c r="X92" i="2"/>
  <c r="AF88" i="2"/>
  <c r="AF87" i="2"/>
  <c r="AE88" i="2"/>
  <c r="AE77" i="2"/>
  <c r="AE76" i="2"/>
  <c r="W92" i="2"/>
  <c r="Z88" i="2"/>
  <c r="Z86" i="2"/>
  <c r="Z92" i="2"/>
  <c r="AB94" i="2"/>
  <c r="AB78" i="2"/>
  <c r="AB95" i="2"/>
  <c r="Y95" i="2"/>
  <c r="Y79" i="2"/>
  <c r="Y92" i="2"/>
  <c r="Y80" i="2"/>
  <c r="X94" i="2"/>
  <c r="X85" i="2"/>
  <c r="X76" i="2"/>
  <c r="AF80" i="2"/>
  <c r="AF79" i="2"/>
  <c r="AE80" i="2"/>
  <c r="W83" i="2"/>
  <c r="Z87" i="2"/>
  <c r="Z80" i="2"/>
  <c r="Z78" i="2"/>
  <c r="Z83" i="2"/>
  <c r="AB90" i="2"/>
  <c r="AB84" i="2"/>
  <c r="AB82" i="2"/>
  <c r="AB88" i="2"/>
  <c r="AB80" i="2"/>
  <c r="AB91" i="2"/>
  <c r="Y90" i="2"/>
  <c r="Y83" i="2"/>
  <c r="Y78" i="2"/>
  <c r="X91" i="2"/>
  <c r="X77" i="2"/>
  <c r="X87" i="2"/>
  <c r="AE82" i="2"/>
  <c r="W79" i="2"/>
  <c r="Z95" i="2"/>
  <c r="Z79" i="2"/>
  <c r="Z93" i="2"/>
  <c r="Z91" i="2"/>
  <c r="AB76" i="2"/>
  <c r="AB87" i="2"/>
  <c r="AB79" i="2"/>
  <c r="Y85" i="2"/>
  <c r="Y82" i="2"/>
  <c r="Y94" i="2"/>
  <c r="X88" i="2"/>
  <c r="X79" i="2"/>
  <c r="X93" i="2"/>
  <c r="AF94" i="2"/>
  <c r="AF83" i="2"/>
  <c r="AF89" i="2"/>
  <c r="AE89" i="2"/>
  <c r="Z90" i="2"/>
  <c r="Z89" i="2"/>
  <c r="Z77" i="2"/>
  <c r="AB92" i="2"/>
  <c r="AB85" i="2"/>
  <c r="AB77" i="2"/>
  <c r="Y77" i="2"/>
  <c r="Y84" i="2"/>
  <c r="X80" i="2"/>
  <c r="X83" i="2"/>
  <c r="AF91" i="2"/>
  <c r="AF84" i="2"/>
  <c r="Z82" i="2"/>
  <c r="Z81" i="2"/>
  <c r="AB83" i="2"/>
  <c r="Y76" i="2"/>
  <c r="Y89" i="2"/>
  <c r="X95" i="2"/>
  <c r="X81" i="2"/>
  <c r="Z94" i="2"/>
  <c r="Y88" i="2"/>
  <c r="Y81" i="2"/>
  <c r="X90" i="2"/>
  <c r="X86" i="2"/>
  <c r="AF77" i="2"/>
  <c r="AF95" i="2"/>
  <c r="AF86" i="2"/>
  <c r="AF78" i="2"/>
  <c r="AF76" i="2"/>
  <c r="AE90" i="2"/>
  <c r="AE78" i="2"/>
  <c r="W89" i="2"/>
  <c r="W78" i="2"/>
  <c r="AE92" i="2"/>
  <c r="W91" i="2"/>
  <c r="W95" i="2"/>
  <c r="W81" i="2"/>
  <c r="W87" i="2"/>
  <c r="AF82" i="2"/>
  <c r="W88" i="2"/>
  <c r="W90" i="2"/>
  <c r="AE95" i="2"/>
  <c r="AE87" i="2"/>
  <c r="W80" i="2"/>
  <c r="W82" i="2"/>
  <c r="W84" i="2"/>
  <c r="AE83" i="2"/>
  <c r="AE93" i="2"/>
  <c r="AE91" i="2"/>
  <c r="AE81" i="2"/>
  <c r="AF92" i="2"/>
  <c r="AF90" i="2"/>
  <c r="AE85" i="2"/>
  <c r="AE86" i="2"/>
  <c r="AE79" i="2"/>
  <c r="W85" i="2"/>
  <c r="AF85" i="2"/>
  <c r="AF93" i="2"/>
  <c r="AF81" i="2"/>
  <c r="AE84" i="2"/>
  <c r="AE94" i="2"/>
  <c r="W77" i="2"/>
  <c r="W93" i="2"/>
  <c r="W94" i="2"/>
  <c r="W76" i="2"/>
  <c r="W86" i="2"/>
  <c r="I98" i="2" l="1"/>
  <c r="G122" i="2"/>
  <c r="E98" i="2"/>
  <c r="C98" i="2"/>
  <c r="A98" i="2"/>
  <c r="V116" i="2"/>
  <c r="V118" i="2"/>
  <c r="V105" i="2"/>
  <c r="V106" i="2"/>
  <c r="AC112" i="2"/>
  <c r="AC116" i="2"/>
  <c r="AC107" i="2"/>
  <c r="AC105" i="2"/>
  <c r="AC102" i="2"/>
  <c r="AC110" i="2"/>
  <c r="AD101" i="2"/>
  <c r="AD103" i="2"/>
  <c r="V117" i="2"/>
  <c r="V113" i="2"/>
  <c r="V101" i="2"/>
  <c r="AA111" i="2"/>
  <c r="AA109" i="2"/>
  <c r="AC104" i="2"/>
  <c r="AC111" i="2"/>
  <c r="AC103" i="2"/>
  <c r="AD118" i="2"/>
  <c r="AD116" i="2"/>
  <c r="AD109" i="2"/>
  <c r="V109" i="2"/>
  <c r="V108" i="2"/>
  <c r="V119" i="2"/>
  <c r="AC106" i="2"/>
  <c r="AD112" i="2"/>
  <c r="AD113" i="2"/>
  <c r="V103" i="2"/>
  <c r="V114" i="2"/>
  <c r="V111" i="2"/>
  <c r="AA115" i="2"/>
  <c r="AA104" i="2"/>
  <c r="AC101" i="2"/>
  <c r="AC117" i="2"/>
  <c r="AD117" i="2"/>
  <c r="AD108" i="2"/>
  <c r="AD114" i="2"/>
  <c r="V107" i="2"/>
  <c r="AA116" i="2"/>
  <c r="AA114" i="2"/>
  <c r="AA119" i="2"/>
  <c r="AC119" i="2"/>
  <c r="AD111" i="2"/>
  <c r="V102" i="2"/>
  <c r="V112" i="2"/>
  <c r="AA118" i="2"/>
  <c r="AA117" i="2"/>
  <c r="AA103" i="2"/>
  <c r="AA108" i="2"/>
  <c r="AA106" i="2"/>
  <c r="AA101" i="2"/>
  <c r="AA113" i="2"/>
  <c r="AC114" i="2"/>
  <c r="AC115" i="2"/>
  <c r="AD104" i="2"/>
  <c r="AD115" i="2"/>
  <c r="V115" i="2"/>
  <c r="V100" i="2"/>
  <c r="V104" i="2"/>
  <c r="AA110" i="2"/>
  <c r="AA112" i="2"/>
  <c r="AA102" i="2"/>
  <c r="AA100" i="2"/>
  <c r="AC109" i="2"/>
  <c r="AD110" i="2"/>
  <c r="AD119" i="2"/>
  <c r="AD102" i="2"/>
  <c r="V110" i="2"/>
  <c r="AA107" i="2"/>
  <c r="AA105" i="2"/>
  <c r="AC118" i="2"/>
  <c r="AC108" i="2"/>
  <c r="AC113" i="2"/>
  <c r="AC100" i="2"/>
  <c r="AD105" i="2"/>
  <c r="AD100" i="2"/>
  <c r="AD107" i="2"/>
  <c r="AD106" i="2"/>
  <c r="Z103" i="2"/>
  <c r="Z117" i="2"/>
  <c r="Z110" i="2"/>
  <c r="AB110" i="2"/>
  <c r="AB106" i="2"/>
  <c r="Y116" i="2"/>
  <c r="Y102" i="2"/>
  <c r="Y111" i="2"/>
  <c r="Y119" i="2"/>
  <c r="X112" i="2"/>
  <c r="X106" i="2"/>
  <c r="Z112" i="2"/>
  <c r="Z101" i="2"/>
  <c r="Z114" i="2"/>
  <c r="Z109" i="2"/>
  <c r="AB105" i="2"/>
  <c r="AB103" i="2"/>
  <c r="AB117" i="2"/>
  <c r="AB113" i="2"/>
  <c r="Y108" i="2"/>
  <c r="Y107" i="2"/>
  <c r="Y109" i="2"/>
  <c r="X107" i="2"/>
  <c r="X116" i="2"/>
  <c r="X102" i="2"/>
  <c r="X100" i="2"/>
  <c r="AF111" i="2"/>
  <c r="AF109" i="2"/>
  <c r="AE108" i="2"/>
  <c r="AE119" i="2"/>
  <c r="Z107" i="2"/>
  <c r="Z102" i="2"/>
  <c r="AB115" i="2"/>
  <c r="AB101" i="2"/>
  <c r="AB114" i="2"/>
  <c r="Y118" i="2"/>
  <c r="Y114" i="2"/>
  <c r="Y110" i="2"/>
  <c r="X118" i="2"/>
  <c r="X101" i="2"/>
  <c r="AF103" i="2"/>
  <c r="AF104" i="2"/>
  <c r="AF106" i="2"/>
  <c r="AE103" i="2"/>
  <c r="AE111" i="2"/>
  <c r="W109" i="2"/>
  <c r="Z113" i="2"/>
  <c r="Z115" i="2"/>
  <c r="Z104" i="2"/>
  <c r="AB107" i="2"/>
  <c r="Y113" i="2"/>
  <c r="Y100" i="2"/>
  <c r="Y112" i="2"/>
  <c r="Y104" i="2"/>
  <c r="Y117" i="2"/>
  <c r="Y105" i="2"/>
  <c r="X113" i="2"/>
  <c r="AF117" i="2"/>
  <c r="AF118" i="2"/>
  <c r="AE114" i="2"/>
  <c r="AE100" i="2"/>
  <c r="AE107" i="2"/>
  <c r="W104" i="2"/>
  <c r="W111" i="2"/>
  <c r="W118" i="2"/>
  <c r="Z105" i="2"/>
  <c r="Z116" i="2"/>
  <c r="Z119" i="2"/>
  <c r="AB109" i="2"/>
  <c r="Y101" i="2"/>
  <c r="Y106" i="2"/>
  <c r="X119" i="2"/>
  <c r="X114" i="2"/>
  <c r="X108" i="2"/>
  <c r="AF113" i="2"/>
  <c r="AF110" i="2"/>
  <c r="AE106" i="2"/>
  <c r="AE115" i="2"/>
  <c r="W110" i="2"/>
  <c r="W107" i="2"/>
  <c r="W115" i="2"/>
  <c r="Z111" i="2"/>
  <c r="Z100" i="2"/>
  <c r="AB102" i="2"/>
  <c r="X111" i="2"/>
  <c r="X109" i="2"/>
  <c r="X115" i="2"/>
  <c r="AF102" i="2"/>
  <c r="AF115" i="2"/>
  <c r="AF107" i="2"/>
  <c r="Z106" i="2"/>
  <c r="Z118" i="2"/>
  <c r="AB119" i="2"/>
  <c r="AB116" i="2"/>
  <c r="AB118" i="2"/>
  <c r="AB112" i="2"/>
  <c r="X103" i="2"/>
  <c r="X104" i="2"/>
  <c r="X105" i="2"/>
  <c r="Z108" i="2"/>
  <c r="AB111" i="2"/>
  <c r="AB104" i="2"/>
  <c r="AB108" i="2"/>
  <c r="AB100" i="2"/>
  <c r="Y103" i="2"/>
  <c r="Y115" i="2"/>
  <c r="X117" i="2"/>
  <c r="X110" i="2"/>
  <c r="AF116" i="2"/>
  <c r="AF100" i="2"/>
  <c r="AF112" i="2"/>
  <c r="AF119" i="2"/>
  <c r="AE118" i="2"/>
  <c r="AE101" i="2"/>
  <c r="AE116" i="2"/>
  <c r="W117" i="2"/>
  <c r="W102" i="2"/>
  <c r="W116" i="2"/>
  <c r="AF105" i="2"/>
  <c r="AE113" i="2"/>
  <c r="W114" i="2"/>
  <c r="W119" i="2"/>
  <c r="AE112" i="2"/>
  <c r="W106" i="2"/>
  <c r="W101" i="2"/>
  <c r="AE104" i="2"/>
  <c r="W100" i="2"/>
  <c r="W108" i="2"/>
  <c r="AF114" i="2"/>
  <c r="AE109" i="2"/>
  <c r="AE102" i="2"/>
  <c r="W105" i="2"/>
  <c r="W103" i="2"/>
  <c r="W112" i="2"/>
  <c r="AF101" i="2"/>
  <c r="AF108" i="2"/>
  <c r="AE110" i="2"/>
  <c r="W113" i="2"/>
  <c r="AE105" i="2"/>
  <c r="AE117" i="2"/>
  <c r="I122" i="2" l="1"/>
  <c r="A122" i="2"/>
  <c r="E122" i="2"/>
  <c r="C122" i="2"/>
  <c r="G146" i="2"/>
  <c r="V128" i="2"/>
  <c r="V143" i="2"/>
  <c r="V131" i="2"/>
  <c r="AA128" i="2"/>
  <c r="AD127" i="2"/>
  <c r="AD131" i="2"/>
  <c r="AD138" i="2"/>
  <c r="V141" i="2"/>
  <c r="V133" i="2"/>
  <c r="AD136" i="2"/>
  <c r="AD126" i="2"/>
  <c r="AA134" i="2"/>
  <c r="AA142" i="2"/>
  <c r="AA138" i="2"/>
  <c r="AA132" i="2"/>
  <c r="AC137" i="2"/>
  <c r="AC133" i="2"/>
  <c r="AC127" i="2"/>
  <c r="AD128" i="2"/>
  <c r="AD134" i="2"/>
  <c r="AD141" i="2"/>
  <c r="V134" i="2"/>
  <c r="V126" i="2"/>
  <c r="AA137" i="2"/>
  <c r="AA131" i="2"/>
  <c r="AA141" i="2"/>
  <c r="AA136" i="2"/>
  <c r="AA127" i="2"/>
  <c r="AA130" i="2"/>
  <c r="AC128" i="2"/>
  <c r="AC140" i="2"/>
  <c r="AD129" i="2"/>
  <c r="V142" i="2"/>
  <c r="V129" i="2"/>
  <c r="V137" i="2"/>
  <c r="AA129" i="2"/>
  <c r="AA126" i="2"/>
  <c r="AA140" i="2"/>
  <c r="AA125" i="2"/>
  <c r="AC138" i="2"/>
  <c r="AC134" i="2"/>
  <c r="AD124" i="2"/>
  <c r="V124" i="2"/>
  <c r="V139" i="2"/>
  <c r="V135" i="2"/>
  <c r="V138" i="2"/>
  <c r="V140" i="2"/>
  <c r="AA139" i="2"/>
  <c r="AC136" i="2"/>
  <c r="AC142" i="2"/>
  <c r="AC129" i="2"/>
  <c r="AD137" i="2"/>
  <c r="AD139" i="2"/>
  <c r="AD143" i="2"/>
  <c r="V132" i="2"/>
  <c r="V130" i="2"/>
  <c r="AA143" i="2"/>
  <c r="AA124" i="2"/>
  <c r="AC139" i="2"/>
  <c r="AC130" i="2"/>
  <c r="AC135" i="2"/>
  <c r="AC126" i="2"/>
  <c r="AC124" i="2"/>
  <c r="AC143" i="2"/>
  <c r="AD142" i="2"/>
  <c r="AD135" i="2"/>
  <c r="AD130" i="2"/>
  <c r="AD133" i="2"/>
  <c r="V136" i="2"/>
  <c r="V127" i="2"/>
  <c r="V125" i="2"/>
  <c r="AA135" i="2"/>
  <c r="AA133" i="2"/>
  <c r="AC131" i="2"/>
  <c r="AC125" i="2"/>
  <c r="AC141" i="2"/>
  <c r="AC132" i="2"/>
  <c r="AD132" i="2"/>
  <c r="AD140" i="2"/>
  <c r="AD125" i="2"/>
  <c r="Z140" i="2"/>
  <c r="Z136" i="2"/>
  <c r="Z141" i="2"/>
  <c r="AB134" i="2"/>
  <c r="AB127" i="2"/>
  <c r="Y128" i="2"/>
  <c r="Y140" i="2"/>
  <c r="X135" i="2"/>
  <c r="X132" i="2"/>
  <c r="X124" i="2"/>
  <c r="Z132" i="2"/>
  <c r="Z135" i="2"/>
  <c r="Z133" i="2"/>
  <c r="AB126" i="2"/>
  <c r="AB138" i="2"/>
  <c r="Y132" i="2"/>
  <c r="Y131" i="2"/>
  <c r="Y124" i="2"/>
  <c r="X127" i="2"/>
  <c r="AF131" i="2"/>
  <c r="AF137" i="2"/>
  <c r="AE133" i="2"/>
  <c r="AE134" i="2"/>
  <c r="AE135" i="2"/>
  <c r="W139" i="2"/>
  <c r="W142" i="2"/>
  <c r="W128" i="2"/>
  <c r="W134" i="2"/>
  <c r="Z124" i="2"/>
  <c r="Z130" i="2"/>
  <c r="Z134" i="2"/>
  <c r="Z128" i="2"/>
  <c r="AB143" i="2"/>
  <c r="AB137" i="2"/>
  <c r="Y141" i="2"/>
  <c r="Y126" i="2"/>
  <c r="Y129" i="2"/>
  <c r="X138" i="2"/>
  <c r="X142" i="2"/>
  <c r="X133" i="2"/>
  <c r="AF136" i="2"/>
  <c r="AF126" i="2"/>
  <c r="AE125" i="2"/>
  <c r="AE129" i="2"/>
  <c r="W140" i="2"/>
  <c r="Z125" i="2"/>
  <c r="Z129" i="2"/>
  <c r="Z139" i="2"/>
  <c r="AB141" i="2"/>
  <c r="AB136" i="2"/>
  <c r="X130" i="2"/>
  <c r="X141" i="2"/>
  <c r="X128" i="2"/>
  <c r="X129" i="2"/>
  <c r="AF134" i="2"/>
  <c r="AF132" i="2"/>
  <c r="AF139" i="2"/>
  <c r="AE124" i="2"/>
  <c r="AE131" i="2"/>
  <c r="W138" i="2"/>
  <c r="W124" i="2"/>
  <c r="Z138" i="2"/>
  <c r="Z143" i="2"/>
  <c r="Z137" i="2"/>
  <c r="AB140" i="2"/>
  <c r="AB133" i="2"/>
  <c r="AB139" i="2"/>
  <c r="AB130" i="2"/>
  <c r="AB132" i="2"/>
  <c r="X140" i="2"/>
  <c r="AF129" i="2"/>
  <c r="AF127" i="2"/>
  <c r="AF125" i="2"/>
  <c r="AF141" i="2"/>
  <c r="AE126" i="2"/>
  <c r="AE142" i="2"/>
  <c r="W141" i="2"/>
  <c r="W143" i="2"/>
  <c r="W131" i="2"/>
  <c r="Z142" i="2"/>
  <c r="AB128" i="2"/>
  <c r="AB125" i="2"/>
  <c r="AB131" i="2"/>
  <c r="Y143" i="2"/>
  <c r="Y139" i="2"/>
  <c r="Y136" i="2"/>
  <c r="Y134" i="2"/>
  <c r="X131" i="2"/>
  <c r="X134" i="2"/>
  <c r="AF142" i="2"/>
  <c r="AF124" i="2"/>
  <c r="Z127" i="2"/>
  <c r="Z131" i="2"/>
  <c r="AB129" i="2"/>
  <c r="Y135" i="2"/>
  <c r="Y138" i="2"/>
  <c r="Y130" i="2"/>
  <c r="X136" i="2"/>
  <c r="X126" i="2"/>
  <c r="X139" i="2"/>
  <c r="X125" i="2"/>
  <c r="Z126" i="2"/>
  <c r="AB142" i="2"/>
  <c r="AB124" i="2"/>
  <c r="AB135" i="2"/>
  <c r="Y127" i="2"/>
  <c r="Y137" i="2"/>
  <c r="Y125" i="2"/>
  <c r="Y133" i="2"/>
  <c r="Y142" i="2"/>
  <c r="X137" i="2"/>
  <c r="X143" i="2"/>
  <c r="AF130" i="2"/>
  <c r="AF128" i="2"/>
  <c r="W125" i="2"/>
  <c r="W132" i="2"/>
  <c r="AF143" i="2"/>
  <c r="AE139" i="2"/>
  <c r="W136" i="2"/>
  <c r="AF133" i="2"/>
  <c r="AF135" i="2"/>
  <c r="AE136" i="2"/>
  <c r="AE130" i="2"/>
  <c r="AE137" i="2"/>
  <c r="W137" i="2"/>
  <c r="W129" i="2"/>
  <c r="AF140" i="2"/>
  <c r="AE141" i="2"/>
  <c r="AE143" i="2"/>
  <c r="W135" i="2"/>
  <c r="AE132" i="2"/>
  <c r="AE140" i="2"/>
  <c r="AE128" i="2"/>
  <c r="W130" i="2"/>
  <c r="AF138" i="2"/>
  <c r="AE127" i="2"/>
  <c r="AE138" i="2"/>
  <c r="W133" i="2"/>
  <c r="W126" i="2"/>
  <c r="W127" i="2"/>
  <c r="E146" i="2" l="1"/>
  <c r="A146" i="2"/>
  <c r="C146" i="2"/>
  <c r="I146" i="2"/>
  <c r="V151" i="2"/>
  <c r="AA164" i="2"/>
  <c r="AA151" i="2"/>
  <c r="AA163" i="2"/>
  <c r="AA160" i="2"/>
  <c r="AA155" i="2"/>
  <c r="AC156" i="2"/>
  <c r="AC159" i="2"/>
  <c r="AD155" i="2"/>
  <c r="AD150" i="2"/>
  <c r="AD162" i="2"/>
  <c r="V156" i="2"/>
  <c r="V149" i="2"/>
  <c r="AA156" i="2"/>
  <c r="AA150" i="2"/>
  <c r="AA161" i="2"/>
  <c r="AA159" i="2"/>
  <c r="AA153" i="2"/>
  <c r="AA166" i="2"/>
  <c r="AC148" i="2"/>
  <c r="AC157" i="2"/>
  <c r="AD149" i="2"/>
  <c r="AD167" i="2"/>
  <c r="AD148" i="2"/>
  <c r="V161" i="2"/>
  <c r="V148" i="2"/>
  <c r="V154" i="2"/>
  <c r="AA148" i="2"/>
  <c r="AA158" i="2"/>
  <c r="AA167" i="2"/>
  <c r="AC155" i="2"/>
  <c r="AC151" i="2"/>
  <c r="AD156" i="2"/>
  <c r="AD165" i="2"/>
  <c r="V153" i="2"/>
  <c r="V167" i="2"/>
  <c r="V152" i="2"/>
  <c r="AC166" i="2"/>
  <c r="AC154" i="2"/>
  <c r="AC149" i="2"/>
  <c r="AD154" i="2"/>
  <c r="V157" i="2"/>
  <c r="AD158" i="2"/>
  <c r="V166" i="2"/>
  <c r="V158" i="2"/>
  <c r="V150" i="2"/>
  <c r="AA162" i="2"/>
  <c r="AC158" i="2"/>
  <c r="AC153" i="2"/>
  <c r="AC167" i="2"/>
  <c r="AC161" i="2"/>
  <c r="AC162" i="2"/>
  <c r="AD161" i="2"/>
  <c r="AD152" i="2"/>
  <c r="AD160" i="2"/>
  <c r="V163" i="2"/>
  <c r="V165" i="2"/>
  <c r="V164" i="2"/>
  <c r="AA154" i="2"/>
  <c r="AA149" i="2"/>
  <c r="AC150" i="2"/>
  <c r="AC152" i="2"/>
  <c r="AC165" i="2"/>
  <c r="AC160" i="2"/>
  <c r="AD153" i="2"/>
  <c r="AD159" i="2"/>
  <c r="AD166" i="2"/>
  <c r="AD164" i="2"/>
  <c r="V155" i="2"/>
  <c r="V162" i="2"/>
  <c r="V159" i="2"/>
  <c r="AC163" i="2"/>
  <c r="AD157" i="2"/>
  <c r="V160" i="2"/>
  <c r="AA152" i="2"/>
  <c r="AA165" i="2"/>
  <c r="AA157" i="2"/>
  <c r="AC164" i="2"/>
  <c r="AD163" i="2"/>
  <c r="AD151" i="2"/>
  <c r="Z150" i="2"/>
  <c r="Z160" i="2"/>
  <c r="AB160" i="2"/>
  <c r="AB155" i="2"/>
  <c r="AB164" i="2"/>
  <c r="Y160" i="2"/>
  <c r="Y167" i="2"/>
  <c r="Y150" i="2"/>
  <c r="X157" i="2"/>
  <c r="X160" i="2"/>
  <c r="X148" i="2"/>
  <c r="Z165" i="2"/>
  <c r="Z148" i="2"/>
  <c r="Z163" i="2"/>
  <c r="AB167" i="2"/>
  <c r="AB158" i="2"/>
  <c r="AB150" i="2"/>
  <c r="Y152" i="2"/>
  <c r="Y148" i="2"/>
  <c r="X149" i="2"/>
  <c r="X159" i="2"/>
  <c r="AF155" i="2"/>
  <c r="AF153" i="2"/>
  <c r="AF158" i="2"/>
  <c r="AE161" i="2"/>
  <c r="W164" i="2"/>
  <c r="W167" i="2"/>
  <c r="Z157" i="2"/>
  <c r="Z162" i="2"/>
  <c r="Z156" i="2"/>
  <c r="AB159" i="2"/>
  <c r="AB166" i="2"/>
  <c r="Y158" i="2"/>
  <c r="Y155" i="2"/>
  <c r="X162" i="2"/>
  <c r="X166" i="2"/>
  <c r="AF151" i="2"/>
  <c r="AF156" i="2"/>
  <c r="AE166" i="2"/>
  <c r="AE163" i="2"/>
  <c r="AE159" i="2"/>
  <c r="W160" i="2"/>
  <c r="W163" i="2"/>
  <c r="W148" i="2"/>
  <c r="W165" i="2"/>
  <c r="Z149" i="2"/>
  <c r="Z161" i="2"/>
  <c r="AB151" i="2"/>
  <c r="AB165" i="2"/>
  <c r="AB152" i="2"/>
  <c r="Y162" i="2"/>
  <c r="Y157" i="2"/>
  <c r="Y153" i="2"/>
  <c r="X158" i="2"/>
  <c r="X151" i="2"/>
  <c r="AF165" i="2"/>
  <c r="AF167" i="2"/>
  <c r="AF161" i="2"/>
  <c r="AE158" i="2"/>
  <c r="AE157" i="2"/>
  <c r="W152" i="2"/>
  <c r="W162" i="2"/>
  <c r="Z166" i="2"/>
  <c r="AB149" i="2"/>
  <c r="AB163" i="2"/>
  <c r="Y154" i="2"/>
  <c r="Y156" i="2"/>
  <c r="Y151" i="2"/>
  <c r="Y166" i="2"/>
  <c r="Y163" i="2"/>
  <c r="X163" i="2"/>
  <c r="X156" i="2"/>
  <c r="X164" i="2"/>
  <c r="AF157" i="2"/>
  <c r="AF150" i="2"/>
  <c r="AF159" i="2"/>
  <c r="AF152" i="2"/>
  <c r="AF160" i="2"/>
  <c r="AE150" i="2"/>
  <c r="AE167" i="2"/>
  <c r="AE155" i="2"/>
  <c r="AE162" i="2"/>
  <c r="W156" i="2"/>
  <c r="Z167" i="2"/>
  <c r="Z155" i="2"/>
  <c r="Z164" i="2"/>
  <c r="AB161" i="2"/>
  <c r="AB148" i="2"/>
  <c r="Y165" i="2"/>
  <c r="Y161" i="2"/>
  <c r="X155" i="2"/>
  <c r="X154" i="2"/>
  <c r="X152" i="2"/>
  <c r="X153" i="2"/>
  <c r="AF149" i="2"/>
  <c r="AF166" i="2"/>
  <c r="AF148" i="2"/>
  <c r="Z159" i="2"/>
  <c r="Z154" i="2"/>
  <c r="AB153" i="2"/>
  <c r="AB157" i="2"/>
  <c r="Y164" i="2"/>
  <c r="Y159" i="2"/>
  <c r="Y149" i="2"/>
  <c r="Z151" i="2"/>
  <c r="Z153" i="2"/>
  <c r="Z152" i="2"/>
  <c r="Z158" i="2"/>
  <c r="AB162" i="2"/>
  <c r="AB156" i="2"/>
  <c r="AB154" i="2"/>
  <c r="X165" i="2"/>
  <c r="X161" i="2"/>
  <c r="X167" i="2"/>
  <c r="X150" i="2"/>
  <c r="AF162" i="2"/>
  <c r="AF154" i="2"/>
  <c r="AF164" i="2"/>
  <c r="AE148" i="2"/>
  <c r="W151" i="2"/>
  <c r="W153" i="2"/>
  <c r="AE165" i="2"/>
  <c r="AE156" i="2"/>
  <c r="W149" i="2"/>
  <c r="AE160" i="2"/>
  <c r="AE153" i="2"/>
  <c r="AE154" i="2"/>
  <c r="W154" i="2"/>
  <c r="AE152" i="2"/>
  <c r="AE151" i="2"/>
  <c r="W166" i="2"/>
  <c r="W161" i="2"/>
  <c r="W158" i="2"/>
  <c r="W159" i="2"/>
  <c r="AE149" i="2"/>
  <c r="AE164" i="2"/>
  <c r="AF163" i="2"/>
  <c r="W150" i="2"/>
  <c r="W157" i="2"/>
  <c r="W155" i="2"/>
  <c r="AA265" i="1" l="1"/>
  <c r="AA241" i="1"/>
  <c r="AA217" i="1"/>
  <c r="AA193" i="1"/>
  <c r="AA169" i="1"/>
  <c r="AA145" i="1"/>
  <c r="AA121" i="1"/>
  <c r="AA97" i="1"/>
  <c r="AA73" i="1"/>
  <c r="AA49" i="1"/>
  <c r="AA25" i="1"/>
  <c r="O25" i="1"/>
  <c r="O49" i="1" s="1"/>
  <c r="O73" i="1" s="1"/>
  <c r="O97" i="1" s="1"/>
  <c r="O121" i="1" s="1"/>
  <c r="O145" i="1" s="1"/>
  <c r="O169" i="1" s="1"/>
  <c r="O193" i="1" s="1"/>
  <c r="O217" i="1" s="1"/>
  <c r="O241" i="1" s="1"/>
  <c r="O265" i="1" s="1"/>
  <c r="A6" i="1"/>
  <c r="A30" i="1" s="1"/>
  <c r="A54" i="1" s="1"/>
  <c r="A78" i="1" s="1"/>
  <c r="A102" i="1" s="1"/>
  <c r="A126" i="1" s="1"/>
  <c r="A150" i="1" s="1"/>
  <c r="A174" i="1" s="1"/>
  <c r="A198" i="1" s="1"/>
  <c r="A222" i="1" s="1"/>
  <c r="A246" i="1" s="1"/>
  <c r="A270" i="1" s="1"/>
  <c r="AA1" i="1"/>
  <c r="C1" i="1"/>
  <c r="C73" i="1" s="1"/>
  <c r="C74" i="1" s="1"/>
  <c r="C76" i="1" l="1"/>
  <c r="C75" i="1" s="1"/>
  <c r="E74" i="1"/>
  <c r="C265" i="1"/>
  <c r="C266" i="1" s="1"/>
  <c r="C241" i="1"/>
  <c r="C242" i="1" s="1"/>
  <c r="C169" i="1"/>
  <c r="C170" i="1" s="1"/>
  <c r="C217" i="1"/>
  <c r="C218" i="1" s="1"/>
  <c r="C121" i="1"/>
  <c r="C122" i="1" s="1"/>
  <c r="C193" i="1"/>
  <c r="C194" i="1" s="1"/>
  <c r="C145" i="1"/>
  <c r="C146" i="1" s="1"/>
  <c r="C97" i="1"/>
  <c r="C98" i="1" s="1"/>
  <c r="C2" i="1"/>
  <c r="C25" i="1"/>
  <c r="C26" i="1" s="1"/>
  <c r="C49" i="1"/>
  <c r="C50" i="1" s="1"/>
  <c r="C220" i="1" l="1"/>
  <c r="C219" i="1" s="1"/>
  <c r="E218" i="1"/>
  <c r="C52" i="1"/>
  <c r="C51" i="1" s="1"/>
  <c r="E50" i="1"/>
  <c r="C148" i="1"/>
  <c r="C147" i="1" s="1"/>
  <c r="E146" i="1"/>
  <c r="E194" i="1"/>
  <c r="C196" i="1"/>
  <c r="C195" i="1" s="1"/>
  <c r="E122" i="1"/>
  <c r="C124" i="1"/>
  <c r="C123" i="1" s="1"/>
  <c r="E170" i="1"/>
  <c r="C172" i="1"/>
  <c r="C171" i="1" s="1"/>
  <c r="C28" i="1"/>
  <c r="C27" i="1" s="1"/>
  <c r="E26" i="1"/>
  <c r="C244" i="1"/>
  <c r="C243" i="1" s="1"/>
  <c r="E242" i="1"/>
  <c r="E2" i="1"/>
  <c r="C4" i="1"/>
  <c r="C3" i="1" s="1"/>
  <c r="E266" i="1"/>
  <c r="C268" i="1"/>
  <c r="C267" i="1" s="1"/>
  <c r="E98" i="1"/>
  <c r="C100" i="1"/>
  <c r="C99" i="1" s="1"/>
  <c r="E76" i="1"/>
  <c r="E75" i="1" s="1"/>
  <c r="G74" i="1"/>
  <c r="I74" i="1" l="1"/>
  <c r="G76" i="1"/>
  <c r="G75" i="1" s="1"/>
  <c r="G242" i="1"/>
  <c r="E244" i="1"/>
  <c r="E243" i="1" s="1"/>
  <c r="E196" i="1"/>
  <c r="E195" i="1" s="1"/>
  <c r="G194" i="1"/>
  <c r="E220" i="1"/>
  <c r="E219" i="1" s="1"/>
  <c r="G218" i="1"/>
  <c r="G26" i="1"/>
  <c r="E28" i="1"/>
  <c r="E27" i="1" s="1"/>
  <c r="G146" i="1"/>
  <c r="E148" i="1"/>
  <c r="E147" i="1" s="1"/>
  <c r="G98" i="1"/>
  <c r="E100" i="1"/>
  <c r="E99" i="1" s="1"/>
  <c r="G50" i="1"/>
  <c r="E52" i="1"/>
  <c r="E51" i="1" s="1"/>
  <c r="E268" i="1"/>
  <c r="E267" i="1" s="1"/>
  <c r="G266" i="1"/>
  <c r="G170" i="1"/>
  <c r="E172" i="1"/>
  <c r="E171" i="1" s="1"/>
  <c r="G2" i="1"/>
  <c r="E4" i="1"/>
  <c r="E3" i="1" s="1"/>
  <c r="G122" i="1"/>
  <c r="E124" i="1"/>
  <c r="E123" i="1" s="1"/>
  <c r="I218" i="1" l="1"/>
  <c r="G220" i="1"/>
  <c r="G219" i="1" s="1"/>
  <c r="I122" i="1"/>
  <c r="G124" i="1"/>
  <c r="G123" i="1" s="1"/>
  <c r="I50" i="1"/>
  <c r="G52" i="1"/>
  <c r="G51" i="1" s="1"/>
  <c r="G196" i="1"/>
  <c r="G195" i="1" s="1"/>
  <c r="I194" i="1"/>
  <c r="I2" i="1"/>
  <c r="G4" i="1"/>
  <c r="G3" i="1" s="1"/>
  <c r="I98" i="1"/>
  <c r="G100" i="1"/>
  <c r="G99" i="1" s="1"/>
  <c r="G172" i="1"/>
  <c r="G171" i="1" s="1"/>
  <c r="I170" i="1"/>
  <c r="I146" i="1"/>
  <c r="G148" i="1"/>
  <c r="G147" i="1" s="1"/>
  <c r="G244" i="1"/>
  <c r="G243" i="1" s="1"/>
  <c r="I242" i="1"/>
  <c r="G268" i="1"/>
  <c r="G267" i="1" s="1"/>
  <c r="I266" i="1"/>
  <c r="G28" i="1"/>
  <c r="G27" i="1" s="1"/>
  <c r="I26" i="1"/>
  <c r="K74" i="1"/>
  <c r="I76" i="1"/>
  <c r="I75" i="1" s="1"/>
  <c r="K194" i="1" l="1"/>
  <c r="I196" i="1"/>
  <c r="I195" i="1" s="1"/>
  <c r="M74" i="1"/>
  <c r="K76" i="1"/>
  <c r="K75" i="1" s="1"/>
  <c r="I148" i="1"/>
  <c r="I147" i="1" s="1"/>
  <c r="K146" i="1"/>
  <c r="I28" i="1"/>
  <c r="I27" i="1" s="1"/>
  <c r="K26" i="1"/>
  <c r="I172" i="1"/>
  <c r="I171" i="1" s="1"/>
  <c r="K170" i="1"/>
  <c r="I52" i="1"/>
  <c r="I51" i="1" s="1"/>
  <c r="K50" i="1"/>
  <c r="K266" i="1"/>
  <c r="I268" i="1"/>
  <c r="I267" i="1" s="1"/>
  <c r="K98" i="1"/>
  <c r="I100" i="1"/>
  <c r="I99" i="1" s="1"/>
  <c r="I124" i="1"/>
  <c r="I123" i="1" s="1"/>
  <c r="K122" i="1"/>
  <c r="I244" i="1"/>
  <c r="I243" i="1" s="1"/>
  <c r="K242" i="1"/>
  <c r="I4" i="1"/>
  <c r="I3" i="1" s="1"/>
  <c r="K2" i="1"/>
  <c r="I220" i="1"/>
  <c r="I219" i="1" s="1"/>
  <c r="K218" i="1"/>
  <c r="K52" i="1" l="1"/>
  <c r="K51" i="1" s="1"/>
  <c r="M50" i="1"/>
  <c r="K220" i="1"/>
  <c r="K219" i="1" s="1"/>
  <c r="M218" i="1"/>
  <c r="K28" i="1"/>
  <c r="K27" i="1" s="1"/>
  <c r="M26" i="1"/>
  <c r="K100" i="1"/>
  <c r="K99" i="1" s="1"/>
  <c r="M98" i="1"/>
  <c r="M2" i="1"/>
  <c r="K4" i="1"/>
  <c r="K3" i="1" s="1"/>
  <c r="K148" i="1"/>
  <c r="K147" i="1" s="1"/>
  <c r="M146" i="1"/>
  <c r="M266" i="1"/>
  <c r="K268" i="1"/>
  <c r="K267" i="1" s="1"/>
  <c r="M242" i="1"/>
  <c r="K244" i="1"/>
  <c r="K243" i="1" s="1"/>
  <c r="M76" i="1"/>
  <c r="M75" i="1" s="1"/>
  <c r="O74" i="1"/>
  <c r="K124" i="1"/>
  <c r="K123" i="1" s="1"/>
  <c r="M122" i="1"/>
  <c r="M170" i="1"/>
  <c r="K172" i="1"/>
  <c r="K171" i="1" s="1"/>
  <c r="K196" i="1"/>
  <c r="K195" i="1" s="1"/>
  <c r="M194" i="1"/>
  <c r="O194" i="1" l="1"/>
  <c r="M196" i="1"/>
  <c r="M195" i="1" s="1"/>
  <c r="M100" i="1"/>
  <c r="M99" i="1" s="1"/>
  <c r="O98" i="1"/>
  <c r="O242" i="1"/>
  <c r="M244" i="1"/>
  <c r="M243" i="1" s="1"/>
  <c r="M28" i="1"/>
  <c r="M27" i="1" s="1"/>
  <c r="O26" i="1"/>
  <c r="M172" i="1"/>
  <c r="M171" i="1" s="1"/>
  <c r="O170" i="1"/>
  <c r="M268" i="1"/>
  <c r="M267" i="1" s="1"/>
  <c r="O266" i="1"/>
  <c r="O122" i="1"/>
  <c r="M124" i="1"/>
  <c r="M123" i="1" s="1"/>
  <c r="O146" i="1"/>
  <c r="M148" i="1"/>
  <c r="M147" i="1" s="1"/>
  <c r="O218" i="1"/>
  <c r="M220" i="1"/>
  <c r="M219" i="1" s="1"/>
  <c r="O76" i="1"/>
  <c r="O75" i="1" s="1"/>
  <c r="Q74" i="1"/>
  <c r="M52" i="1"/>
  <c r="M51" i="1" s="1"/>
  <c r="O50" i="1"/>
  <c r="M4" i="1"/>
  <c r="M3" i="1" s="1"/>
  <c r="O2" i="1"/>
  <c r="Q50" i="1" l="1"/>
  <c r="O52" i="1"/>
  <c r="O51" i="1" s="1"/>
  <c r="S74" i="1"/>
  <c r="Q76" i="1"/>
  <c r="Q75" i="1" s="1"/>
  <c r="O268" i="1"/>
  <c r="O267" i="1" s="1"/>
  <c r="Q266" i="1"/>
  <c r="Q2" i="1"/>
  <c r="O4" i="1"/>
  <c r="O3" i="1" s="1"/>
  <c r="O28" i="1"/>
  <c r="O27" i="1" s="1"/>
  <c r="Q26" i="1"/>
  <c r="O148" i="1"/>
  <c r="O147" i="1" s="1"/>
  <c r="Q146" i="1"/>
  <c r="Q122" i="1"/>
  <c r="O124" i="1"/>
  <c r="O123" i="1" s="1"/>
  <c r="O244" i="1"/>
  <c r="O243" i="1" s="1"/>
  <c r="Q242" i="1"/>
  <c r="O172" i="1"/>
  <c r="O171" i="1" s="1"/>
  <c r="Q170" i="1"/>
  <c r="O100" i="1"/>
  <c r="O99" i="1" s="1"/>
  <c r="Q98" i="1"/>
  <c r="Q218" i="1"/>
  <c r="O220" i="1"/>
  <c r="O219" i="1" s="1"/>
  <c r="Q194" i="1"/>
  <c r="O196" i="1"/>
  <c r="O195" i="1" s="1"/>
  <c r="Q244" i="1" l="1"/>
  <c r="Q243" i="1" s="1"/>
  <c r="S242" i="1"/>
  <c r="Q148" i="1"/>
  <c r="Q147" i="1" s="1"/>
  <c r="S146" i="1"/>
  <c r="S194" i="1"/>
  <c r="Q196" i="1"/>
  <c r="Q195" i="1" s="1"/>
  <c r="Q4" i="1"/>
  <c r="Q3" i="1" s="1"/>
  <c r="S2" i="1"/>
  <c r="U74" i="1"/>
  <c r="S76" i="1"/>
  <c r="S75" i="1" s="1"/>
  <c r="S170" i="1"/>
  <c r="Q172" i="1"/>
  <c r="Q171" i="1" s="1"/>
  <c r="Q28" i="1"/>
  <c r="Q27" i="1" s="1"/>
  <c r="S26" i="1"/>
  <c r="Q268" i="1"/>
  <c r="Q267" i="1" s="1"/>
  <c r="S266" i="1"/>
  <c r="S218" i="1"/>
  <c r="Q220" i="1"/>
  <c r="Q219" i="1" s="1"/>
  <c r="Q124" i="1"/>
  <c r="Q123" i="1" s="1"/>
  <c r="S122" i="1"/>
  <c r="S98" i="1"/>
  <c r="Q100" i="1"/>
  <c r="Q99" i="1" s="1"/>
  <c r="Q52" i="1"/>
  <c r="Q51" i="1" s="1"/>
  <c r="S50" i="1"/>
  <c r="S100" i="1" l="1"/>
  <c r="S99" i="1" s="1"/>
  <c r="U98" i="1"/>
  <c r="S244" i="1"/>
  <c r="S243" i="1" s="1"/>
  <c r="U242" i="1"/>
  <c r="S220" i="1"/>
  <c r="S219" i="1" s="1"/>
  <c r="U218" i="1"/>
  <c r="U76" i="1"/>
  <c r="U75" i="1" s="1"/>
  <c r="W74" i="1"/>
  <c r="U50" i="1"/>
  <c r="S52" i="1"/>
  <c r="S51" i="1" s="1"/>
  <c r="U266" i="1"/>
  <c r="S268" i="1"/>
  <c r="S267" i="1" s="1"/>
  <c r="U2" i="1"/>
  <c r="S4" i="1"/>
  <c r="S3" i="1" s="1"/>
  <c r="S28" i="1"/>
  <c r="S27" i="1" s="1"/>
  <c r="U26" i="1"/>
  <c r="S196" i="1"/>
  <c r="S195" i="1" s="1"/>
  <c r="U194" i="1"/>
  <c r="U122" i="1"/>
  <c r="S124" i="1"/>
  <c r="S123" i="1" s="1"/>
  <c r="S148" i="1"/>
  <c r="S147" i="1" s="1"/>
  <c r="U146" i="1"/>
  <c r="U170" i="1"/>
  <c r="S172" i="1"/>
  <c r="S171" i="1" s="1"/>
  <c r="W50" i="1" l="1"/>
  <c r="U52" i="1"/>
  <c r="U51" i="1" s="1"/>
  <c r="W26" i="1"/>
  <c r="U28" i="1"/>
  <c r="U27" i="1" s="1"/>
  <c r="Y74" i="1"/>
  <c r="W76" i="1"/>
  <c r="W75" i="1" s="1"/>
  <c r="W146" i="1"/>
  <c r="U148" i="1"/>
  <c r="U147" i="1" s="1"/>
  <c r="U220" i="1"/>
  <c r="U219" i="1" s="1"/>
  <c r="W218" i="1"/>
  <c r="W98" i="1"/>
  <c r="U100" i="1"/>
  <c r="U99" i="1" s="1"/>
  <c r="U172" i="1"/>
  <c r="U171" i="1" s="1"/>
  <c r="W170" i="1"/>
  <c r="W2" i="1"/>
  <c r="U4" i="1"/>
  <c r="U3" i="1" s="1"/>
  <c r="W242" i="1"/>
  <c r="U244" i="1"/>
  <c r="U243" i="1" s="1"/>
  <c r="U196" i="1"/>
  <c r="U195" i="1" s="1"/>
  <c r="W194" i="1"/>
  <c r="W122" i="1"/>
  <c r="U124" i="1"/>
  <c r="U123" i="1" s="1"/>
  <c r="U268" i="1"/>
  <c r="U267" i="1" s="1"/>
  <c r="W266" i="1"/>
  <c r="Y2" i="1" l="1"/>
  <c r="W4" i="1"/>
  <c r="W3" i="1" s="1"/>
  <c r="W148" i="1"/>
  <c r="W147" i="1" s="1"/>
  <c r="Y146" i="1"/>
  <c r="W172" i="1"/>
  <c r="W171" i="1" s="1"/>
  <c r="Y170" i="1"/>
  <c r="Y218" i="1"/>
  <c r="W220" i="1"/>
  <c r="W219" i="1" s="1"/>
  <c r="W244" i="1"/>
  <c r="W243" i="1" s="1"/>
  <c r="Y242" i="1"/>
  <c r="Y50" i="1"/>
  <c r="W52" i="1"/>
  <c r="W51" i="1" s="1"/>
  <c r="W268" i="1"/>
  <c r="W267" i="1" s="1"/>
  <c r="Y266" i="1"/>
  <c r="W124" i="1"/>
  <c r="W123" i="1" s="1"/>
  <c r="Y122" i="1"/>
  <c r="AA74" i="1"/>
  <c r="Y76" i="1"/>
  <c r="Y75" i="1" s="1"/>
  <c r="W196" i="1"/>
  <c r="W195" i="1" s="1"/>
  <c r="Y194" i="1"/>
  <c r="Y98" i="1"/>
  <c r="W100" i="1"/>
  <c r="W99" i="1" s="1"/>
  <c r="Y26" i="1"/>
  <c r="W28" i="1"/>
  <c r="W27" i="1" s="1"/>
  <c r="AC74" i="1" l="1"/>
  <c r="AA76" i="1"/>
  <c r="AA75" i="1" s="1"/>
  <c r="Y220" i="1"/>
  <c r="Y219" i="1" s="1"/>
  <c r="AA218" i="1"/>
  <c r="AA242" i="1"/>
  <c r="Y244" i="1"/>
  <c r="Y243" i="1" s="1"/>
  <c r="AA266" i="1"/>
  <c r="Y268" i="1"/>
  <c r="Y267" i="1" s="1"/>
  <c r="Y172" i="1"/>
  <c r="Y171" i="1" s="1"/>
  <c r="AA170" i="1"/>
  <c r="AA50" i="1"/>
  <c r="Y52" i="1"/>
  <c r="Y51" i="1" s="1"/>
  <c r="AA2" i="1"/>
  <c r="Y4" i="1"/>
  <c r="Y3" i="1" s="1"/>
  <c r="Y124" i="1"/>
  <c r="Y123" i="1" s="1"/>
  <c r="AA122" i="1"/>
  <c r="Y28" i="1"/>
  <c r="Y27" i="1" s="1"/>
  <c r="AA26" i="1"/>
  <c r="AA98" i="1"/>
  <c r="Y100" i="1"/>
  <c r="Y99" i="1" s="1"/>
  <c r="AA194" i="1"/>
  <c r="Y196" i="1"/>
  <c r="Y195" i="1" s="1"/>
  <c r="Y148" i="1"/>
  <c r="Y147" i="1" s="1"/>
  <c r="AA146" i="1"/>
  <c r="AA124" i="1" l="1"/>
  <c r="AA123" i="1" s="1"/>
  <c r="AC122" i="1"/>
  <c r="AC266" i="1"/>
  <c r="AA268" i="1"/>
  <c r="AA267" i="1" s="1"/>
  <c r="AC76" i="1"/>
  <c r="AC75" i="1" s="1"/>
  <c r="AE74" i="1"/>
  <c r="AA52" i="1"/>
  <c r="AA51" i="1" s="1"/>
  <c r="AC50" i="1"/>
  <c r="AA28" i="1"/>
  <c r="AA27" i="1" s="1"/>
  <c r="AC26" i="1"/>
  <c r="AC170" i="1"/>
  <c r="AA172" i="1"/>
  <c r="AA171" i="1" s="1"/>
  <c r="AA196" i="1"/>
  <c r="AA195" i="1" s="1"/>
  <c r="AC194" i="1"/>
  <c r="AC2" i="1"/>
  <c r="AA4" i="1"/>
  <c r="AA3" i="1" s="1"/>
  <c r="AC242" i="1"/>
  <c r="AA244" i="1"/>
  <c r="AA243" i="1" s="1"/>
  <c r="AA148" i="1"/>
  <c r="AA147" i="1" s="1"/>
  <c r="AC146" i="1"/>
  <c r="AC218" i="1"/>
  <c r="AA220" i="1"/>
  <c r="AA219" i="1" s="1"/>
  <c r="AA100" i="1"/>
  <c r="AA99" i="1" s="1"/>
  <c r="AC98" i="1"/>
  <c r="AC52" i="1" l="1"/>
  <c r="AC51" i="1" s="1"/>
  <c r="AE50" i="1"/>
  <c r="AC100" i="1"/>
  <c r="AC99" i="1" s="1"/>
  <c r="AE98" i="1"/>
  <c r="AC28" i="1"/>
  <c r="AC27" i="1" s="1"/>
  <c r="AE26" i="1"/>
  <c r="AC4" i="1"/>
  <c r="AC3" i="1" s="1"/>
  <c r="AE2" i="1"/>
  <c r="AE194" i="1"/>
  <c r="AC196" i="1"/>
  <c r="AC195" i="1" s="1"/>
  <c r="AE76" i="1"/>
  <c r="AE75" i="1" s="1"/>
  <c r="AG74" i="1"/>
  <c r="AC124" i="1"/>
  <c r="AC123" i="1" s="1"/>
  <c r="AE122" i="1"/>
  <c r="AE242" i="1"/>
  <c r="AC244" i="1"/>
  <c r="AC243" i="1" s="1"/>
  <c r="AE218" i="1"/>
  <c r="AC220" i="1"/>
  <c r="AC219" i="1" s="1"/>
  <c r="AE146" i="1"/>
  <c r="AC148" i="1"/>
  <c r="AC147" i="1" s="1"/>
  <c r="AC172" i="1"/>
  <c r="AC171" i="1" s="1"/>
  <c r="AE170" i="1"/>
  <c r="AE266" i="1"/>
  <c r="AC268" i="1"/>
  <c r="AC267" i="1" s="1"/>
  <c r="AE4" i="1" l="1"/>
  <c r="AE3" i="1" s="1"/>
  <c r="AG2" i="1"/>
  <c r="AG218" i="1"/>
  <c r="AE220" i="1"/>
  <c r="AE219" i="1" s="1"/>
  <c r="AG194" i="1"/>
  <c r="AE196" i="1"/>
  <c r="AE195" i="1" s="1"/>
  <c r="AE268" i="1"/>
  <c r="AE267" i="1" s="1"/>
  <c r="AG266" i="1"/>
  <c r="AE244" i="1"/>
  <c r="AE243" i="1" s="1"/>
  <c r="AG242" i="1"/>
  <c r="AG170" i="1"/>
  <c r="AE172" i="1"/>
  <c r="AE171" i="1" s="1"/>
  <c r="AG122" i="1"/>
  <c r="AE124" i="1"/>
  <c r="AE123" i="1" s="1"/>
  <c r="AG26" i="1"/>
  <c r="AE28" i="1"/>
  <c r="AE27" i="1" s="1"/>
  <c r="AE148" i="1"/>
  <c r="AE147" i="1" s="1"/>
  <c r="AG146" i="1"/>
  <c r="AG76" i="1"/>
  <c r="AG75" i="1" s="1"/>
  <c r="AI74" i="1"/>
  <c r="AE100" i="1"/>
  <c r="AE99" i="1" s="1"/>
  <c r="AG98" i="1"/>
  <c r="AE52" i="1"/>
  <c r="AE51" i="1" s="1"/>
  <c r="AG50" i="1"/>
  <c r="AG268" i="1" l="1"/>
  <c r="AG267" i="1" s="1"/>
  <c r="AI266" i="1"/>
  <c r="AG28" i="1"/>
  <c r="AG27" i="1" s="1"/>
  <c r="AI26" i="1"/>
  <c r="AI122" i="1"/>
  <c r="AG124" i="1"/>
  <c r="AG123" i="1" s="1"/>
  <c r="AI194" i="1"/>
  <c r="AG196" i="1"/>
  <c r="AG195" i="1" s="1"/>
  <c r="AI50" i="1"/>
  <c r="AG52" i="1"/>
  <c r="AG51" i="1" s="1"/>
  <c r="AG100" i="1"/>
  <c r="AG99" i="1" s="1"/>
  <c r="AI98" i="1"/>
  <c r="AK74" i="1"/>
  <c r="AI76" i="1"/>
  <c r="AI75" i="1" s="1"/>
  <c r="AI170" i="1"/>
  <c r="AG172" i="1"/>
  <c r="AG171" i="1" s="1"/>
  <c r="AG220" i="1"/>
  <c r="AG219" i="1" s="1"/>
  <c r="AI218" i="1"/>
  <c r="AG148" i="1"/>
  <c r="AG147" i="1" s="1"/>
  <c r="AI146" i="1"/>
  <c r="AG244" i="1"/>
  <c r="AG243" i="1" s="1"/>
  <c r="AI242" i="1"/>
  <c r="AG4" i="1"/>
  <c r="AG3" i="1" s="1"/>
  <c r="AI2" i="1"/>
  <c r="AI52" i="1" l="1"/>
  <c r="AI51" i="1" s="1"/>
  <c r="AK50" i="1"/>
  <c r="AK170" i="1"/>
  <c r="AI172" i="1"/>
  <c r="AI171" i="1" s="1"/>
  <c r="AK194" i="1"/>
  <c r="AI196" i="1"/>
  <c r="AI195" i="1" s="1"/>
  <c r="AI4" i="1"/>
  <c r="AI3" i="1" s="1"/>
  <c r="AK2" i="1"/>
  <c r="AI244" i="1"/>
  <c r="AI243" i="1" s="1"/>
  <c r="AK242" i="1"/>
  <c r="AM74" i="1"/>
  <c r="AK76" i="1"/>
  <c r="AK75" i="1" s="1"/>
  <c r="AK122" i="1"/>
  <c r="AI124" i="1"/>
  <c r="AI123" i="1" s="1"/>
  <c r="AI220" i="1"/>
  <c r="AI219" i="1" s="1"/>
  <c r="AK218" i="1"/>
  <c r="AI148" i="1"/>
  <c r="AI147" i="1" s="1"/>
  <c r="AK146" i="1"/>
  <c r="AI100" i="1"/>
  <c r="AI99" i="1" s="1"/>
  <c r="AK98" i="1"/>
  <c r="AI28" i="1"/>
  <c r="AI27" i="1" s="1"/>
  <c r="AK26" i="1"/>
  <c r="AK266" i="1"/>
  <c r="AI268" i="1"/>
  <c r="AI267" i="1" s="1"/>
  <c r="AK220" i="1" l="1"/>
  <c r="AK219" i="1" s="1"/>
  <c r="AM218" i="1"/>
  <c r="AM2" i="1"/>
  <c r="AK4" i="1"/>
  <c r="AK3" i="1" s="1"/>
  <c r="AK268" i="1"/>
  <c r="AK267" i="1" s="1"/>
  <c r="AM266" i="1"/>
  <c r="AK28" i="1"/>
  <c r="AK27" i="1" s="1"/>
  <c r="AM26" i="1"/>
  <c r="AM122" i="1"/>
  <c r="AK124" i="1"/>
  <c r="AK123" i="1" s="1"/>
  <c r="AK196" i="1"/>
  <c r="AK195" i="1" s="1"/>
  <c r="AM194" i="1"/>
  <c r="AM98" i="1"/>
  <c r="AK100" i="1"/>
  <c r="AK99" i="1" s="1"/>
  <c r="AO74" i="1"/>
  <c r="AM76" i="1"/>
  <c r="AM75" i="1" s="1"/>
  <c r="AM170" i="1"/>
  <c r="AK172" i="1"/>
  <c r="AK171" i="1" s="1"/>
  <c r="AM146" i="1"/>
  <c r="AK148" i="1"/>
  <c r="AK147" i="1" s="1"/>
  <c r="AM242" i="1"/>
  <c r="AK244" i="1"/>
  <c r="AK243" i="1" s="1"/>
  <c r="AM50" i="1"/>
  <c r="AK52" i="1"/>
  <c r="AK51" i="1" s="1"/>
  <c r="AO26" i="1" l="1"/>
  <c r="AM28" i="1"/>
  <c r="AM27" i="1" s="1"/>
  <c r="AO146" i="1"/>
  <c r="AM148" i="1"/>
  <c r="AM147" i="1" s="1"/>
  <c r="AM52" i="1"/>
  <c r="AM51" i="1" s="1"/>
  <c r="AO50" i="1"/>
  <c r="AQ74" i="1"/>
  <c r="AO76" i="1"/>
  <c r="AO75" i="1" s="1"/>
  <c r="AO122" i="1"/>
  <c r="AM124" i="1"/>
  <c r="AM123" i="1" s="1"/>
  <c r="AO266" i="1"/>
  <c r="AM268" i="1"/>
  <c r="AM267" i="1" s="1"/>
  <c r="AM244" i="1"/>
  <c r="AM243" i="1" s="1"/>
  <c r="AO242" i="1"/>
  <c r="AO98" i="1"/>
  <c r="AM100" i="1"/>
  <c r="AM99" i="1" s="1"/>
  <c r="AO2" i="1"/>
  <c r="AM4" i="1"/>
  <c r="AM3" i="1" s="1"/>
  <c r="AM172" i="1"/>
  <c r="AM171" i="1" s="1"/>
  <c r="AO170" i="1"/>
  <c r="AM196" i="1"/>
  <c r="AM195" i="1" s="1"/>
  <c r="AO194" i="1"/>
  <c r="AO218" i="1"/>
  <c r="AM220" i="1"/>
  <c r="AM219" i="1" s="1"/>
  <c r="AO220" i="1" l="1"/>
  <c r="AO219" i="1" s="1"/>
  <c r="AQ218" i="1"/>
  <c r="AQ98" i="1"/>
  <c r="AO100" i="1"/>
  <c r="AO99" i="1" s="1"/>
  <c r="AS74" i="1"/>
  <c r="AQ76" i="1"/>
  <c r="AQ75" i="1" s="1"/>
  <c r="AQ194" i="1"/>
  <c r="AO196" i="1"/>
  <c r="AO195" i="1" s="1"/>
  <c r="AO244" i="1"/>
  <c r="AO243" i="1" s="1"/>
  <c r="AQ242" i="1"/>
  <c r="AO52" i="1"/>
  <c r="AO51" i="1" s="1"/>
  <c r="AQ50" i="1"/>
  <c r="AO172" i="1"/>
  <c r="AO171" i="1" s="1"/>
  <c r="AQ170" i="1"/>
  <c r="AQ266" i="1"/>
  <c r="AO268" i="1"/>
  <c r="AO267" i="1" s="1"/>
  <c r="AO148" i="1"/>
  <c r="AO147" i="1" s="1"/>
  <c r="AQ146" i="1"/>
  <c r="AQ2" i="1"/>
  <c r="AO4" i="1"/>
  <c r="AO3" i="1" s="1"/>
  <c r="AO124" i="1"/>
  <c r="AO123" i="1" s="1"/>
  <c r="AQ122" i="1"/>
  <c r="AQ26" i="1"/>
  <c r="AO28" i="1"/>
  <c r="AO27" i="1" s="1"/>
  <c r="AS26" i="1" l="1"/>
  <c r="AQ28" i="1"/>
  <c r="AQ27" i="1" s="1"/>
  <c r="AS266" i="1"/>
  <c r="AQ268" i="1"/>
  <c r="AQ267" i="1" s="1"/>
  <c r="AQ196" i="1"/>
  <c r="AQ195" i="1" s="1"/>
  <c r="AS194" i="1"/>
  <c r="AQ124" i="1"/>
  <c r="AQ123" i="1" s="1"/>
  <c r="AS122" i="1"/>
  <c r="AS170" i="1"/>
  <c r="AQ172" i="1"/>
  <c r="AQ171" i="1" s="1"/>
  <c r="AS76" i="1"/>
  <c r="AS75" i="1" s="1"/>
  <c r="AU74" i="1"/>
  <c r="AQ52" i="1"/>
  <c r="AQ51" i="1" s="1"/>
  <c r="AS50" i="1"/>
  <c r="AS2" i="1"/>
  <c r="AQ4" i="1"/>
  <c r="AQ3" i="1" s="1"/>
  <c r="AQ100" i="1"/>
  <c r="AQ99" i="1" s="1"/>
  <c r="AS98" i="1"/>
  <c r="AQ148" i="1"/>
  <c r="AQ147" i="1" s="1"/>
  <c r="AS146" i="1"/>
  <c r="AS242" i="1"/>
  <c r="AQ244" i="1"/>
  <c r="AQ243" i="1" s="1"/>
  <c r="AQ220" i="1"/>
  <c r="AQ219" i="1" s="1"/>
  <c r="AS218" i="1"/>
  <c r="AU218" i="1" l="1"/>
  <c r="AS220" i="1"/>
  <c r="AS219" i="1" s="1"/>
  <c r="AS124" i="1"/>
  <c r="AS123" i="1" s="1"/>
  <c r="AU122" i="1"/>
  <c r="AS4" i="1"/>
  <c r="AS3" i="1" s="1"/>
  <c r="AU2" i="1"/>
  <c r="AS52" i="1"/>
  <c r="AS51" i="1" s="1"/>
  <c r="AU50" i="1"/>
  <c r="AS196" i="1"/>
  <c r="AS195" i="1" s="1"/>
  <c r="AU194" i="1"/>
  <c r="AU242" i="1"/>
  <c r="AS244" i="1"/>
  <c r="AS243" i="1" s="1"/>
  <c r="AU146" i="1"/>
  <c r="AS148" i="1"/>
  <c r="AS147" i="1" s="1"/>
  <c r="AU76" i="1"/>
  <c r="AU75" i="1" s="1"/>
  <c r="AW74" i="1"/>
  <c r="AS268" i="1"/>
  <c r="AS267" i="1" s="1"/>
  <c r="AU266" i="1"/>
  <c r="AS100" i="1"/>
  <c r="AS99" i="1" s="1"/>
  <c r="AU98" i="1"/>
  <c r="AS172" i="1"/>
  <c r="AS171" i="1" s="1"/>
  <c r="AU170" i="1"/>
  <c r="AS28" i="1"/>
  <c r="AS27" i="1" s="1"/>
  <c r="AU26" i="1"/>
  <c r="AU28" i="1" l="1"/>
  <c r="AU27" i="1" s="1"/>
  <c r="AW26" i="1"/>
  <c r="AW76" i="1"/>
  <c r="AW75" i="1" s="1"/>
  <c r="AY74" i="1"/>
  <c r="AU52" i="1"/>
  <c r="AU51" i="1" s="1"/>
  <c r="AW50" i="1"/>
  <c r="AU172" i="1"/>
  <c r="AU171" i="1" s="1"/>
  <c r="AW170" i="1"/>
  <c r="AU4" i="1"/>
  <c r="AU3" i="1" s="1"/>
  <c r="AW2" i="1"/>
  <c r="AU148" i="1"/>
  <c r="AU147" i="1" s="1"/>
  <c r="AW146" i="1"/>
  <c r="AW98" i="1"/>
  <c r="AU100" i="1"/>
  <c r="AU99" i="1" s="1"/>
  <c r="AW122" i="1"/>
  <c r="AU124" i="1"/>
  <c r="AU123" i="1" s="1"/>
  <c r="AU244" i="1"/>
  <c r="AU243" i="1" s="1"/>
  <c r="AW242" i="1"/>
  <c r="AU268" i="1"/>
  <c r="AU267" i="1" s="1"/>
  <c r="AW266" i="1"/>
  <c r="AW194" i="1"/>
  <c r="AU196" i="1"/>
  <c r="AU195" i="1" s="1"/>
  <c r="AW218" i="1"/>
  <c r="AU220" i="1"/>
  <c r="AU219" i="1" s="1"/>
  <c r="AY170" i="1" l="1"/>
  <c r="AW172" i="1"/>
  <c r="AW171" i="1" s="1"/>
  <c r="AW124" i="1"/>
  <c r="AW123" i="1" s="1"/>
  <c r="AY122" i="1"/>
  <c r="AW52" i="1"/>
  <c r="AW51" i="1" s="1"/>
  <c r="AY50" i="1"/>
  <c r="AW220" i="1"/>
  <c r="AW219" i="1" s="1"/>
  <c r="AY218" i="1"/>
  <c r="AY194" i="1"/>
  <c r="AW196" i="1"/>
  <c r="AW195" i="1" s="1"/>
  <c r="AY98" i="1"/>
  <c r="AW100" i="1"/>
  <c r="AW99" i="1" s="1"/>
  <c r="AW268" i="1"/>
  <c r="AW267" i="1" s="1"/>
  <c r="AY266" i="1"/>
  <c r="AW148" i="1"/>
  <c r="AW147" i="1" s="1"/>
  <c r="AY146" i="1"/>
  <c r="BA74" i="1"/>
  <c r="AY76" i="1"/>
  <c r="AY75" i="1" s="1"/>
  <c r="AW244" i="1"/>
  <c r="AW243" i="1" s="1"/>
  <c r="AY242" i="1"/>
  <c r="AW4" i="1"/>
  <c r="AW3" i="1" s="1"/>
  <c r="AY2" i="1"/>
  <c r="AY26" i="1"/>
  <c r="AW28" i="1"/>
  <c r="AW27" i="1" s="1"/>
  <c r="BA146" i="1" l="1"/>
  <c r="AY148" i="1"/>
  <c r="AY147" i="1" s="1"/>
  <c r="AY220" i="1"/>
  <c r="AY219" i="1" s="1"/>
  <c r="BA218" i="1"/>
  <c r="AY28" i="1"/>
  <c r="AY27" i="1" s="1"/>
  <c r="BA26" i="1"/>
  <c r="AY4" i="1"/>
  <c r="AY3" i="1" s="1"/>
  <c r="BA2" i="1"/>
  <c r="BA266" i="1"/>
  <c r="AY268" i="1"/>
  <c r="AY267" i="1" s="1"/>
  <c r="BA50" i="1"/>
  <c r="AY52" i="1"/>
  <c r="AY51" i="1" s="1"/>
  <c r="AY244" i="1"/>
  <c r="AY243" i="1" s="1"/>
  <c r="BA242" i="1"/>
  <c r="BA122" i="1"/>
  <c r="AY124" i="1"/>
  <c r="AY123" i="1" s="1"/>
  <c r="AY100" i="1"/>
  <c r="AY99" i="1" s="1"/>
  <c r="BA98" i="1"/>
  <c r="BA76" i="1"/>
  <c r="BA75" i="1" s="1"/>
  <c r="BC74" i="1"/>
  <c r="BA194" i="1"/>
  <c r="AY196" i="1"/>
  <c r="AY195" i="1" s="1"/>
  <c r="BA170" i="1"/>
  <c r="AY172" i="1"/>
  <c r="AY171" i="1" s="1"/>
  <c r="BA4" i="1" l="1"/>
  <c r="BA3" i="1" s="1"/>
  <c r="BC2" i="1"/>
  <c r="BA172" i="1"/>
  <c r="BA171" i="1" s="1"/>
  <c r="BC170" i="1"/>
  <c r="BC122" i="1"/>
  <c r="BA124" i="1"/>
  <c r="BA123" i="1" s="1"/>
  <c r="BC242" i="1"/>
  <c r="BA244" i="1"/>
  <c r="BA243" i="1" s="1"/>
  <c r="BA28" i="1"/>
  <c r="BA27" i="1" s="1"/>
  <c r="BC26" i="1"/>
  <c r="BA196" i="1"/>
  <c r="BA195" i="1" s="1"/>
  <c r="BC194" i="1"/>
  <c r="BE74" i="1"/>
  <c r="BC76" i="1"/>
  <c r="BC75" i="1" s="1"/>
  <c r="BA220" i="1"/>
  <c r="BA219" i="1" s="1"/>
  <c r="BC218" i="1"/>
  <c r="BC50" i="1"/>
  <c r="BA52" i="1"/>
  <c r="BA51" i="1" s="1"/>
  <c r="BC98" i="1"/>
  <c r="BA100" i="1"/>
  <c r="BA99" i="1" s="1"/>
  <c r="BA268" i="1"/>
  <c r="BA267" i="1" s="1"/>
  <c r="BC266" i="1"/>
  <c r="BC146" i="1"/>
  <c r="BA148" i="1"/>
  <c r="BA147" i="1" s="1"/>
  <c r="BE218" i="1" l="1"/>
  <c r="BC220" i="1"/>
  <c r="BC219" i="1" s="1"/>
  <c r="BC148" i="1"/>
  <c r="BC147" i="1" s="1"/>
  <c r="BE146" i="1"/>
  <c r="BC244" i="1"/>
  <c r="BC243" i="1" s="1"/>
  <c r="BE242" i="1"/>
  <c r="BE50" i="1"/>
  <c r="BC52" i="1"/>
  <c r="BC51" i="1" s="1"/>
  <c r="BC268" i="1"/>
  <c r="BC267" i="1" s="1"/>
  <c r="BE266" i="1"/>
  <c r="BG74" i="1"/>
  <c r="BE76" i="1"/>
  <c r="BE75" i="1" s="1"/>
  <c r="BE122" i="1"/>
  <c r="BC124" i="1"/>
  <c r="BC123" i="1" s="1"/>
  <c r="BC196" i="1"/>
  <c r="BC195" i="1" s="1"/>
  <c r="BE194" i="1"/>
  <c r="BC172" i="1"/>
  <c r="BC171" i="1" s="1"/>
  <c r="BE170" i="1"/>
  <c r="BE98" i="1"/>
  <c r="BC100" i="1"/>
  <c r="BC99" i="1" s="1"/>
  <c r="BE26" i="1"/>
  <c r="BC28" i="1"/>
  <c r="BC27" i="1" s="1"/>
  <c r="BE2" i="1"/>
  <c r="BC4" i="1"/>
  <c r="BC3" i="1" s="1"/>
  <c r="BG2" i="1" l="1"/>
  <c r="BE4" i="1"/>
  <c r="BE3" i="1" s="1"/>
  <c r="BG50" i="1"/>
  <c r="BE52" i="1"/>
  <c r="BE51" i="1" s="1"/>
  <c r="BG242" i="1"/>
  <c r="BE244" i="1"/>
  <c r="BE243" i="1" s="1"/>
  <c r="BE124" i="1"/>
  <c r="BE123" i="1" s="1"/>
  <c r="BG122" i="1"/>
  <c r="BE148" i="1"/>
  <c r="BE147" i="1" s="1"/>
  <c r="BG146" i="1"/>
  <c r="BG194" i="1"/>
  <c r="BE196" i="1"/>
  <c r="BE195" i="1" s="1"/>
  <c r="BG98" i="1"/>
  <c r="BE100" i="1"/>
  <c r="BE99" i="1" s="1"/>
  <c r="BI74" i="1"/>
  <c r="BG76" i="1"/>
  <c r="BG75" i="1" s="1"/>
  <c r="BE28" i="1"/>
  <c r="BE27" i="1" s="1"/>
  <c r="BG26" i="1"/>
  <c r="BE172" i="1"/>
  <c r="BE171" i="1" s="1"/>
  <c r="BG170" i="1"/>
  <c r="BG266" i="1"/>
  <c r="BE268" i="1"/>
  <c r="BE267" i="1" s="1"/>
  <c r="BE220" i="1"/>
  <c r="BE219" i="1" s="1"/>
  <c r="BG218" i="1"/>
  <c r="BI26" i="1" l="1"/>
  <c r="BG28" i="1"/>
  <c r="BG27" i="1" s="1"/>
  <c r="BG124" i="1"/>
  <c r="BG123" i="1" s="1"/>
  <c r="BI122" i="1"/>
  <c r="BI76" i="1"/>
  <c r="BI75" i="1" s="1"/>
  <c r="BK74" i="1"/>
  <c r="BK76" i="1" s="1"/>
  <c r="BK75" i="1" s="1"/>
  <c r="BI266" i="1"/>
  <c r="BG268" i="1"/>
  <c r="BG267" i="1" s="1"/>
  <c r="BG100" i="1"/>
  <c r="BG99" i="1" s="1"/>
  <c r="BI98" i="1"/>
  <c r="BI242" i="1"/>
  <c r="BG244" i="1"/>
  <c r="BG243" i="1" s="1"/>
  <c r="BG196" i="1"/>
  <c r="BG195" i="1" s="1"/>
  <c r="BI194" i="1"/>
  <c r="BG52" i="1"/>
  <c r="BG51" i="1" s="1"/>
  <c r="BI50" i="1"/>
  <c r="BI218" i="1"/>
  <c r="BG220" i="1"/>
  <c r="BG219" i="1" s="1"/>
  <c r="BI170" i="1"/>
  <c r="BG172" i="1"/>
  <c r="BG171" i="1" s="1"/>
  <c r="BG148" i="1"/>
  <c r="BG147" i="1" s="1"/>
  <c r="BI146" i="1"/>
  <c r="BI2" i="1"/>
  <c r="BG4" i="1"/>
  <c r="BG3" i="1" s="1"/>
  <c r="BI52" i="1" l="1"/>
  <c r="BI51" i="1" s="1"/>
  <c r="BK50" i="1"/>
  <c r="BK218" i="1"/>
  <c r="BI220" i="1"/>
  <c r="BI219" i="1" s="1"/>
  <c r="BI4" i="1"/>
  <c r="BI3" i="1" s="1"/>
  <c r="BK2" i="1"/>
  <c r="BK266" i="1"/>
  <c r="BI268" i="1"/>
  <c r="BI267" i="1" s="1"/>
  <c r="BK146" i="1"/>
  <c r="BI148" i="1"/>
  <c r="BI147" i="1" s="1"/>
  <c r="BK194" i="1"/>
  <c r="BK196" i="1" s="1"/>
  <c r="BK195" i="1" s="1"/>
  <c r="BI196" i="1"/>
  <c r="BI195" i="1" s="1"/>
  <c r="BI124" i="1"/>
  <c r="BI123" i="1" s="1"/>
  <c r="BK122" i="1"/>
  <c r="BK124" i="1" s="1"/>
  <c r="BK123" i="1" s="1"/>
  <c r="BI172" i="1"/>
  <c r="BI171" i="1" s="1"/>
  <c r="BK170" i="1"/>
  <c r="BK242" i="1"/>
  <c r="BK244" i="1" s="1"/>
  <c r="BK243" i="1" s="1"/>
  <c r="BI244" i="1"/>
  <c r="BI243" i="1" s="1"/>
  <c r="BI100" i="1"/>
  <c r="BI99" i="1" s="1"/>
  <c r="BK98" i="1"/>
  <c r="BI28" i="1"/>
  <c r="BI27" i="1" s="1"/>
  <c r="BK26" i="1"/>
  <c r="BK28" i="1" s="1"/>
  <c r="BK27" i="1" s="1"/>
  <c r="BK172" i="1" l="1"/>
  <c r="BK171" i="1" s="1"/>
  <c r="BK268" i="1"/>
  <c r="BK267" i="1" s="1"/>
  <c r="BK4" i="1"/>
  <c r="BK3" i="1" s="1"/>
  <c r="BK100" i="1"/>
  <c r="BK99" i="1" s="1"/>
  <c r="BK220" i="1"/>
  <c r="BK219" i="1" s="1"/>
  <c r="BK52" i="1"/>
  <c r="BK51" i="1" s="1"/>
  <c r="BK148" i="1"/>
  <c r="BK147" i="1" s="1"/>
</calcChain>
</file>

<file path=xl/sharedStrings.xml><?xml version="1.0" encoding="utf-8"?>
<sst xmlns="http://schemas.openxmlformats.org/spreadsheetml/2006/main" count="2271" uniqueCount="62">
  <si>
    <t>ANNEE</t>
  </si>
  <si>
    <t>MOIS</t>
  </si>
  <si>
    <t>DATE</t>
  </si>
  <si>
    <t>NOMS</t>
  </si>
  <si>
    <t>AM</t>
  </si>
  <si>
    <t>PM</t>
  </si>
  <si>
    <t>FERMETURE</t>
  </si>
  <si>
    <t>ANIMATIONS</t>
  </si>
  <si>
    <t>CODES CONGES</t>
  </si>
  <si>
    <t>Congés</t>
  </si>
  <si>
    <t>ARTT</t>
  </si>
  <si>
    <t>Formation / Concours</t>
  </si>
  <si>
    <t>Maladie</t>
  </si>
  <si>
    <t>Congé exceptionnel</t>
  </si>
  <si>
    <t>Pas dans le service</t>
  </si>
  <si>
    <t>Relai</t>
  </si>
  <si>
    <t>Souhait congé</t>
  </si>
  <si>
    <t>Agent 1</t>
  </si>
  <si>
    <t>Agent 2</t>
  </si>
  <si>
    <t>Agent 3</t>
  </si>
  <si>
    <t>Agent 4</t>
  </si>
  <si>
    <t>Agent 5</t>
  </si>
  <si>
    <t>Agent 6</t>
  </si>
  <si>
    <t>Agent 7</t>
  </si>
  <si>
    <t>Agent 8</t>
  </si>
  <si>
    <t>Agent 9</t>
  </si>
  <si>
    <t>Agent 10</t>
  </si>
  <si>
    <t>Agent 11</t>
  </si>
  <si>
    <t>Agent 12</t>
  </si>
  <si>
    <t>Agent 13</t>
  </si>
  <si>
    <t>Agent 14</t>
  </si>
  <si>
    <t>Agent 15</t>
  </si>
  <si>
    <t>Agent 16</t>
  </si>
  <si>
    <t>SEMAINE</t>
  </si>
  <si>
    <t>JOUR</t>
  </si>
  <si>
    <t>09h-09h30</t>
  </si>
  <si>
    <t>POSTE 1</t>
  </si>
  <si>
    <t>POSTE 2</t>
  </si>
  <si>
    <t>POSTE 3</t>
  </si>
  <si>
    <t>POSTE 4</t>
  </si>
  <si>
    <t>POSTE 5</t>
  </si>
  <si>
    <t>VIS2CLA</t>
  </si>
  <si>
    <t>ANIM</t>
  </si>
  <si>
    <t>09h-30-10h</t>
  </si>
  <si>
    <t>10h-10h30</t>
  </si>
  <si>
    <t>10h30-11h</t>
  </si>
  <si>
    <t>11h-11h30</t>
  </si>
  <si>
    <t>11h30-12h00</t>
  </si>
  <si>
    <t>12h-12h30</t>
  </si>
  <si>
    <t>12h30-13h</t>
  </si>
  <si>
    <t>13h-13h30</t>
  </si>
  <si>
    <t>13h30-14h</t>
  </si>
  <si>
    <t>14h-14h30</t>
  </si>
  <si>
    <t>14h30-15h</t>
  </si>
  <si>
    <t>15h-15h30</t>
  </si>
  <si>
    <t>15h30-16h</t>
  </si>
  <si>
    <t>16h-16h30</t>
  </si>
  <si>
    <t>16h30-17h</t>
  </si>
  <si>
    <t>17h-17h30</t>
  </si>
  <si>
    <t>17h30-18h</t>
  </si>
  <si>
    <t>18h-18h30</t>
  </si>
  <si>
    <t>18h30-19h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</si>
</sst>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40C]d\-mmm;@"/>
  </numFmts>
  <fonts count="11" x14ac:knownFonts="1">
    <font>
      <sz val="11"/>
      <color theme="1"/>
      <name val="Futura Bk"/>
      <family val="2"/>
    </font>
    <font>
      <b/>
      <sz val="11"/>
      <color theme="1"/>
      <name val="Futura Bk"/>
      <family val="2"/>
    </font>
    <font>
      <b/>
      <sz val="11"/>
      <name val="Calibri"/>
      <family val="2"/>
      <scheme val="minor"/>
    </font>
    <font>
      <b/>
      <sz val="11"/>
      <color theme="1"/>
      <name val="Calibri"/>
      <family val="2"/>
      <scheme val="minor"/>
    </font>
    <font>
      <b/>
      <sz val="10"/>
      <name val="Futura Bk"/>
      <family val="2"/>
    </font>
    <font>
      <b/>
      <sz val="9"/>
      <color theme="1"/>
      <name val="Calibri"/>
      <family val="2"/>
      <scheme val="minor"/>
    </font>
    <font>
      <b/>
      <sz val="11"/>
      <color theme="0"/>
      <name val="Calibri"/>
      <family val="2"/>
      <scheme val="minor"/>
    </font>
    <font>
      <b/>
      <sz val="11"/>
      <color rgb="FFFF0000"/>
      <name val="Calibri"/>
      <family val="2"/>
      <scheme val="minor"/>
    </font>
    <font>
      <b/>
      <sz val="11"/>
      <color theme="5" tint="0.59999389629810485"/>
      <name val="Calibri"/>
      <family val="2"/>
      <scheme val="minor"/>
    </font>
    <font>
      <sz val="11"/>
      <name val="Calibri"/>
      <family val="2"/>
      <scheme val="minor"/>
    </font>
    <font>
      <sz val="11"/>
      <color theme="0"/>
      <name val="Calibri"/>
      <family val="2"/>
      <scheme val="minor"/>
    </font>
  </fonts>
  <fills count="15">
    <fill>
      <patternFill patternType="none"/>
    </fill>
    <fill>
      <patternFill patternType="gray125"/>
    </fill>
    <fill>
      <patternFill patternType="solid">
        <fgColor theme="4" tint="0.39997558519241921"/>
        <bgColor indexed="64"/>
      </patternFill>
    </fill>
    <fill>
      <patternFill patternType="solid">
        <fgColor theme="1"/>
        <bgColor indexed="64"/>
      </patternFill>
    </fill>
    <fill>
      <patternFill patternType="solid">
        <fgColor rgb="FFFFFF00"/>
        <bgColor indexed="64"/>
      </patternFill>
    </fill>
    <fill>
      <patternFill patternType="solid">
        <fgColor rgb="FF92D050"/>
        <bgColor indexed="64"/>
      </patternFill>
    </fill>
    <fill>
      <patternFill patternType="solid">
        <fgColor rgb="FF7030A0"/>
        <bgColor indexed="64"/>
      </patternFill>
    </fill>
    <fill>
      <patternFill patternType="solid">
        <fgColor rgb="FF996633"/>
        <bgColor indexed="64"/>
      </patternFill>
    </fill>
    <fill>
      <patternFill patternType="solid">
        <fgColor rgb="FFFFC000"/>
        <bgColor indexed="64"/>
      </patternFill>
    </fill>
    <fill>
      <patternFill patternType="solid">
        <fgColor rgb="FF002060"/>
        <bgColor indexed="64"/>
      </patternFill>
    </fill>
    <fill>
      <patternFill patternType="solid">
        <fgColor rgb="FFFF0000"/>
        <bgColor indexed="64"/>
      </patternFill>
    </fill>
    <fill>
      <patternFill patternType="solid">
        <fgColor rgb="FF0070C0"/>
        <bgColor indexed="64"/>
      </patternFill>
    </fill>
    <fill>
      <patternFill patternType="solid">
        <fgColor theme="6"/>
        <bgColor indexed="64"/>
      </patternFill>
    </fill>
    <fill>
      <patternFill patternType="solid">
        <fgColor theme="7" tint="-0.499984740745262"/>
        <bgColor indexed="64"/>
      </patternFill>
    </fill>
    <fill>
      <patternFill patternType="solid">
        <fgColor theme="7"/>
        <bgColor indexed="64"/>
      </patternFill>
    </fill>
  </fills>
  <borders count="10">
    <border>
      <left/>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s>
  <cellStyleXfs count="1">
    <xf numFmtId="0" fontId="0" fillId="0" borderId="0"/>
  </cellStyleXfs>
  <cellXfs count="65">
    <xf numFmtId="0" fontId="0" fillId="0" borderId="0" xfId="0"/>
    <xf numFmtId="0" fontId="2" fillId="2" borderId="4" xfId="0" applyFont="1" applyFill="1" applyBorder="1" applyAlignment="1">
      <alignment horizontal="center" vertical="center"/>
    </xf>
    <xf numFmtId="0" fontId="0" fillId="0" borderId="0" xfId="0" applyAlignment="1">
      <alignment horizontal="center" vertical="center"/>
    </xf>
    <xf numFmtId="0" fontId="5" fillId="0" borderId="4" xfId="0" applyFont="1" applyBorder="1" applyAlignment="1">
      <alignment horizontal="center" vertical="center" textRotation="90"/>
    </xf>
    <xf numFmtId="0" fontId="2" fillId="0" borderId="4" xfId="0" applyFont="1" applyFill="1" applyBorder="1" applyAlignment="1">
      <alignment vertical="center"/>
    </xf>
    <xf numFmtId="0" fontId="0" fillId="0" borderId="4" xfId="0" applyBorder="1" applyAlignment="1" applyProtection="1">
      <alignment horizontal="center" vertical="center"/>
      <protection locked="0"/>
    </xf>
    <xf numFmtId="0" fontId="0" fillId="4" borderId="4" xfId="0" applyFill="1" applyBorder="1" applyAlignment="1">
      <alignment horizontal="center" vertical="center"/>
    </xf>
    <xf numFmtId="0" fontId="0" fillId="5" borderId="4" xfId="0" applyFill="1" applyBorder="1" applyAlignment="1">
      <alignment horizontal="center" vertical="center"/>
    </xf>
    <xf numFmtId="0" fontId="0" fillId="6" borderId="4" xfId="0" applyFill="1" applyBorder="1" applyAlignment="1">
      <alignment horizontal="center" vertical="center"/>
    </xf>
    <xf numFmtId="0" fontId="0" fillId="7" borderId="4" xfId="0" applyFill="1" applyBorder="1" applyAlignment="1">
      <alignment horizontal="center" vertical="center"/>
    </xf>
    <xf numFmtId="0" fontId="9" fillId="8" borderId="4" xfId="0" applyFont="1" applyFill="1" applyBorder="1" applyAlignment="1">
      <alignment horizontal="center" vertical="center"/>
    </xf>
    <xf numFmtId="0" fontId="10" fillId="9" borderId="4" xfId="0" applyFont="1" applyFill="1" applyBorder="1" applyAlignment="1">
      <alignment horizontal="center" vertical="center"/>
    </xf>
    <xf numFmtId="0" fontId="10" fillId="10" borderId="4" xfId="0" applyFont="1" applyFill="1" applyBorder="1" applyAlignment="1">
      <alignment horizontal="center" vertical="center"/>
    </xf>
    <xf numFmtId="0" fontId="10" fillId="3" borderId="4" xfId="0" applyFont="1" applyFill="1" applyBorder="1" applyAlignment="1">
      <alignment horizontal="center" vertical="center"/>
    </xf>
    <xf numFmtId="16" fontId="0" fillId="0" borderId="0" xfId="0" applyNumberFormat="1" applyAlignment="1">
      <alignment horizontal="center" vertical="center"/>
    </xf>
    <xf numFmtId="0" fontId="3" fillId="6" borderId="4" xfId="0" applyFont="1" applyFill="1" applyBorder="1" applyAlignment="1">
      <alignment horizontal="center" textRotation="90" wrapText="1"/>
    </xf>
    <xf numFmtId="0" fontId="3" fillId="0" borderId="4" xfId="0" applyFont="1" applyBorder="1" applyAlignment="1">
      <alignment horizontal="center" vertical="center" textRotation="90" wrapText="1"/>
    </xf>
    <xf numFmtId="0" fontId="0" fillId="0" borderId="0" xfId="0" applyAlignment="1">
      <alignment textRotation="90" wrapText="1"/>
    </xf>
    <xf numFmtId="0" fontId="3" fillId="4" borderId="0" xfId="0" applyFont="1" applyFill="1" applyAlignment="1">
      <alignment horizontal="center" vertical="center"/>
    </xf>
    <xf numFmtId="0" fontId="3" fillId="11" borderId="0" xfId="0" applyFont="1" applyFill="1" applyAlignment="1">
      <alignment horizontal="center" vertical="center"/>
    </xf>
    <xf numFmtId="0" fontId="3" fillId="5" borderId="0" xfId="0" applyFont="1" applyFill="1" applyAlignment="1">
      <alignment horizontal="center" vertical="center"/>
    </xf>
    <xf numFmtId="0" fontId="3" fillId="8" borderId="0" xfId="0" applyFont="1" applyFill="1" applyAlignment="1">
      <alignment horizontal="center" vertical="center"/>
    </xf>
    <xf numFmtId="0" fontId="3" fillId="12" borderId="0" xfId="0" applyFont="1" applyFill="1" applyAlignment="1">
      <alignment horizontal="center" vertical="center"/>
    </xf>
    <xf numFmtId="0" fontId="3" fillId="10" borderId="0" xfId="0" applyFont="1" applyFill="1" applyAlignment="1">
      <alignment horizontal="center" vertical="center"/>
    </xf>
    <xf numFmtId="0" fontId="3" fillId="13" borderId="0" xfId="0" applyFont="1" applyFill="1" applyAlignment="1">
      <alignment horizontal="center" vertical="center"/>
    </xf>
    <xf numFmtId="0" fontId="0" fillId="0" borderId="4" xfId="0" applyBorder="1" applyAlignment="1">
      <alignment horizontal="center" vertical="center"/>
    </xf>
    <xf numFmtId="0" fontId="0" fillId="0" borderId="4" xfId="0" applyBorder="1"/>
    <xf numFmtId="0" fontId="0" fillId="4" borderId="0" xfId="0" applyFill="1" applyAlignment="1">
      <alignment horizontal="center" vertical="center"/>
    </xf>
    <xf numFmtId="0" fontId="0" fillId="11" borderId="0" xfId="0" applyFill="1" applyAlignment="1">
      <alignment horizontal="center" vertical="center"/>
    </xf>
    <xf numFmtId="0" fontId="0" fillId="5" borderId="0" xfId="0" applyFill="1" applyAlignment="1">
      <alignment horizontal="center" vertical="center"/>
    </xf>
    <xf numFmtId="0" fontId="0" fillId="14" borderId="0" xfId="0" applyFill="1" applyAlignment="1">
      <alignment horizontal="center" vertical="center"/>
    </xf>
    <xf numFmtId="0" fontId="0" fillId="12" borderId="0" xfId="0" applyFill="1" applyAlignment="1">
      <alignment horizontal="center" vertical="center"/>
    </xf>
    <xf numFmtId="0" fontId="0" fillId="10" borderId="0" xfId="0" applyFill="1" applyAlignment="1">
      <alignment horizontal="center" vertical="center"/>
    </xf>
    <xf numFmtId="0" fontId="0" fillId="13" borderId="0" xfId="0" applyFill="1" applyAlignment="1">
      <alignment horizontal="center" vertical="center"/>
    </xf>
    <xf numFmtId="165" fontId="3" fillId="0" borderId="4" xfId="0" applyNumberFormat="1" applyFont="1" applyBorder="1" applyAlignment="1">
      <alignment horizontal="center" vertical="center" textRotation="90"/>
    </xf>
    <xf numFmtId="0" fontId="2" fillId="2" borderId="1" xfId="0" applyFont="1" applyFill="1" applyBorder="1" applyAlignment="1">
      <alignment horizontal="center" vertical="center"/>
    </xf>
    <xf numFmtId="0" fontId="2" fillId="2" borderId="2" xfId="0" applyFont="1" applyFill="1" applyBorder="1" applyAlignment="1">
      <alignment horizontal="center" vertical="center"/>
    </xf>
    <xf numFmtId="0" fontId="2" fillId="2" borderId="3" xfId="0" applyFont="1" applyFill="1" applyBorder="1" applyAlignment="1">
      <alignment horizontal="center" vertical="center"/>
    </xf>
    <xf numFmtId="14" fontId="1" fillId="2" borderId="3" xfId="0" applyNumberFormat="1" applyFont="1" applyFill="1" applyBorder="1" applyAlignment="1">
      <alignment horizontal="center" vertical="center"/>
    </xf>
    <xf numFmtId="14" fontId="1" fillId="2" borderId="1" xfId="0" applyNumberFormat="1" applyFont="1" applyFill="1" applyBorder="1" applyAlignment="1">
      <alignment horizontal="center" vertical="center"/>
    </xf>
    <xf numFmtId="14" fontId="1" fillId="2" borderId="2" xfId="0" applyNumberFormat="1" applyFont="1" applyFill="1" applyBorder="1" applyAlignment="1">
      <alignment horizontal="center" vertical="center"/>
    </xf>
    <xf numFmtId="164" fontId="3" fillId="0" borderId="5" xfId="0" applyNumberFormat="1" applyFont="1" applyBorder="1" applyAlignment="1">
      <alignment horizontal="center" vertical="center"/>
    </xf>
    <xf numFmtId="164" fontId="3" fillId="0" borderId="6" xfId="0" applyNumberFormat="1" applyFont="1" applyBorder="1" applyAlignment="1">
      <alignment horizontal="center" vertical="center"/>
    </xf>
    <xf numFmtId="164" fontId="3" fillId="0" borderId="0" xfId="0" applyNumberFormat="1" applyFont="1" applyBorder="1" applyAlignment="1">
      <alignment horizontal="center" vertical="center"/>
    </xf>
    <xf numFmtId="164" fontId="3" fillId="0" borderId="7" xfId="0" applyNumberFormat="1" applyFont="1" applyBorder="1" applyAlignment="1">
      <alignment horizontal="center" vertical="center"/>
    </xf>
    <xf numFmtId="164" fontId="3" fillId="0" borderId="8" xfId="0" applyNumberFormat="1" applyFont="1" applyBorder="1" applyAlignment="1">
      <alignment horizontal="center" vertical="center"/>
    </xf>
    <xf numFmtId="164" fontId="3" fillId="0" borderId="9" xfId="0" applyNumberFormat="1" applyFont="1" applyBorder="1" applyAlignment="1">
      <alignment horizontal="center" vertical="center"/>
    </xf>
    <xf numFmtId="14" fontId="4" fillId="0" borderId="3" xfId="0" applyNumberFormat="1" applyFont="1" applyBorder="1" applyAlignment="1">
      <alignment horizontal="center" vertical="center"/>
    </xf>
    <xf numFmtId="14" fontId="4" fillId="0" borderId="2" xfId="0" applyNumberFormat="1" applyFont="1" applyBorder="1" applyAlignment="1">
      <alignment horizontal="center" vertical="center"/>
    </xf>
    <xf numFmtId="0" fontId="3" fillId="0" borderId="3" xfId="0" applyFont="1" applyBorder="1" applyAlignment="1">
      <alignment horizontal="center" vertical="center"/>
    </xf>
    <xf numFmtId="0" fontId="3" fillId="0" borderId="2" xfId="0" applyFont="1" applyBorder="1" applyAlignment="1">
      <alignment horizontal="center" vertical="center"/>
    </xf>
    <xf numFmtId="0" fontId="2" fillId="0" borderId="3" xfId="0" applyFont="1" applyFill="1" applyBorder="1" applyAlignment="1">
      <alignment horizontal="center" vertical="center"/>
    </xf>
    <xf numFmtId="0" fontId="2" fillId="0" borderId="2" xfId="0" applyFont="1" applyFill="1" applyBorder="1" applyAlignment="1">
      <alignment horizontal="center" vertical="center"/>
    </xf>
    <xf numFmtId="0" fontId="6" fillId="3" borderId="1" xfId="0" applyFont="1" applyFill="1" applyBorder="1" applyAlignment="1">
      <alignment horizontal="center" vertical="center"/>
    </xf>
    <xf numFmtId="0" fontId="6" fillId="3" borderId="2" xfId="0" applyFont="1" applyFill="1" applyBorder="1" applyAlignment="1">
      <alignment horizontal="center" vertical="center"/>
    </xf>
    <xf numFmtId="0" fontId="7" fillId="0" borderId="3" xfId="0" applyFont="1" applyFill="1" applyBorder="1" applyAlignment="1">
      <alignment horizontal="center" vertical="center"/>
    </xf>
    <xf numFmtId="0" fontId="7" fillId="0" borderId="1" xfId="0" applyFont="1" applyFill="1" applyBorder="1" applyAlignment="1">
      <alignment horizontal="center" vertical="center"/>
    </xf>
    <xf numFmtId="0" fontId="0" fillId="0" borderId="3" xfId="0" applyBorder="1" applyAlignment="1">
      <alignment horizontal="center" vertical="center"/>
    </xf>
    <xf numFmtId="0" fontId="0" fillId="0" borderId="2" xfId="0" applyBorder="1" applyAlignment="1">
      <alignment horizontal="center" vertical="center"/>
    </xf>
    <xf numFmtId="0" fontId="8" fillId="0" borderId="3" xfId="0" applyFont="1" applyFill="1" applyBorder="1" applyAlignment="1">
      <alignment horizontal="center" vertical="center"/>
    </xf>
    <xf numFmtId="0" fontId="8" fillId="0" borderId="1" xfId="0" applyFont="1" applyFill="1" applyBorder="1" applyAlignment="1">
      <alignment horizontal="center" vertical="center"/>
    </xf>
    <xf numFmtId="0" fontId="3" fillId="6" borderId="4" xfId="0" applyFont="1" applyFill="1" applyBorder="1" applyAlignment="1">
      <alignment horizontal="center"/>
    </xf>
    <xf numFmtId="0" fontId="3" fillId="6" borderId="3" xfId="0" applyFont="1" applyFill="1" applyBorder="1" applyAlignment="1">
      <alignment horizontal="center"/>
    </xf>
    <xf numFmtId="0" fontId="3" fillId="6" borderId="2" xfId="0" applyFont="1" applyFill="1" applyBorder="1" applyAlignment="1">
      <alignment horizontal="center"/>
    </xf>
    <xf numFmtId="14" fontId="3" fillId="6" borderId="3" xfId="0" applyNumberFormat="1" applyFont="1" applyFill="1" applyBorder="1" applyAlignment="1">
      <alignment horizontal="center"/>
    </xf>
  </cellXfs>
  <cellStyles count="1">
    <cellStyle name="Normal" xfId="0" builtinId="0"/>
  </cellStyles>
  <dxfs count="2703">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rgb="FFFFFF00"/>
      </font>
      <fill>
        <patternFill>
          <bgColor rgb="FFFFFF00"/>
        </patternFill>
      </fill>
    </dxf>
    <dxf>
      <font>
        <color rgb="FF0070C0"/>
      </font>
      <fill>
        <patternFill>
          <bgColor rgb="FF0070C0"/>
        </patternFill>
      </fill>
    </dxf>
    <dxf>
      <font>
        <color rgb="FF92D050"/>
      </font>
      <fill>
        <patternFill>
          <bgColor rgb="FF92D050"/>
        </patternFill>
      </fill>
    </dxf>
    <dxf>
      <font>
        <color rgb="FFFFC000"/>
      </font>
      <fill>
        <patternFill>
          <bgColor rgb="FFFFC000"/>
        </patternFill>
      </fill>
    </dxf>
    <dxf>
      <font>
        <color theme="0" tint="-0.24994659260841701"/>
      </font>
      <fill>
        <patternFill>
          <bgColor theme="0" tint="-0.24994659260841701"/>
        </patternFill>
      </fill>
    </dxf>
    <dxf>
      <font>
        <color rgb="FFFF0000"/>
      </font>
      <fill>
        <patternFill>
          <bgColor rgb="FFFF0000"/>
        </patternFill>
      </fill>
    </dxf>
    <dxf>
      <font>
        <color theme="7" tint="-0.499984740745262"/>
      </font>
      <fill>
        <patternFill>
          <bgColor theme="7" tint="-0.499984740745262"/>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ill>
        <patternFill>
          <bgColor theme="1"/>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theme="0"/>
      </font>
      <fill>
        <patternFill>
          <bgColor theme="0"/>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patternType="solid">
          <bgColor rgb="FFFFCCFF"/>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ill>
        <patternFill>
          <bgColor theme="4" tint="-0.24994659260841701"/>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ont>
        <color auto="1"/>
      </font>
      <fill>
        <patternFill>
          <bgColor theme="4" tint="0.39994506668294322"/>
        </patternFill>
      </fill>
    </dxf>
    <dxf>
      <fill>
        <patternFill>
          <bgColor rgb="FFFFCCFF"/>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theme="4" tint="-0.24994659260841701"/>
        </patternFill>
      </fill>
    </dxf>
    <dxf>
      <fill>
        <patternFill>
          <bgColor theme="4" tint="-0.24994659260841701"/>
        </patternFill>
      </fill>
    </dxf>
    <dxf>
      <fill>
        <patternFill patternType="solid">
          <bgColor rgb="FFFFCCFF"/>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5" tint="0.39994506668294322"/>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ont>
        <color rgb="FF002060"/>
      </font>
      <fill>
        <patternFill>
          <bgColor rgb="FF002060"/>
        </patternFill>
      </fill>
    </dxf>
    <dxf>
      <font>
        <color rgb="FFFF0000"/>
      </font>
      <fill>
        <patternFill>
          <bgColor rgb="FFFF0000"/>
        </patternFill>
      </fill>
    </dxf>
    <dxf>
      <font>
        <color auto="1"/>
      </font>
      <fill>
        <patternFill>
          <bgColor theme="1"/>
        </patternFill>
      </fill>
    </dxf>
    <dxf>
      <font>
        <color rgb="FFFFFF00"/>
      </font>
      <fill>
        <patternFill>
          <bgColor rgb="FFFFFF00"/>
        </patternFill>
      </fill>
    </dxf>
    <dxf>
      <font>
        <strike val="0"/>
        <color rgb="FF996633"/>
      </font>
      <fill>
        <patternFill>
          <bgColor rgb="FF996633"/>
        </patternFill>
      </fill>
    </dxf>
    <dxf>
      <font>
        <strike val="0"/>
        <color rgb="FF7030A0"/>
      </font>
      <fill>
        <patternFill>
          <bgColor rgb="FF7030A0"/>
        </patternFill>
      </fill>
    </dxf>
    <dxf>
      <font>
        <strike val="0"/>
        <color rgb="FF92D050"/>
      </font>
      <fill>
        <patternFill>
          <bgColor rgb="FF92D050"/>
        </patternFill>
      </fill>
    </dxf>
    <dxf>
      <font>
        <strike val="0"/>
        <color rgb="FFFFC000"/>
      </font>
      <fill>
        <patternFill>
          <bgColor rgb="FFFFC000"/>
        </patternFill>
      </fill>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rgb="FFFFC000"/>
        </patternFill>
      </fill>
      <border>
        <left style="thin">
          <color auto="1"/>
        </left>
        <right/>
        <vertical/>
        <horizontal/>
      </border>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externalLink" Target="externalLinks/externalLink1.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10" Type="http://schemas.openxmlformats.org/officeDocument/2006/relationships/calcChain" Target="calcChain.xml"/><Relationship Id="rId4" Type="http://schemas.openxmlformats.org/officeDocument/2006/relationships/externalLink" Target="externalLinks/externalLink2.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N:\S14-Culture\S14AE-LECTURE_PUBLIQUE_COMMUN\S14AEF%20-%20ESCAUTPONT\S14AEFC%20-%20CONGES\2023\planning%20Escautpont%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S14-Culture/S14AA-CULTURE_COMMUN/PLANNING_CONGES_ET_ACTIVITES/PLANNING%20CONGES%20CULTURE/CONGES%202023.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lanning%20m&#233;diath&#232;que%20x.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N:\S14-Culture\S14AE-LECTURE_PUBLIQUE_COMMUN\S14AEJ%20-%20TRITH\S14AEJC%20-%20CONGES\2023\planning%20Trith%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 val="animations_liste"/>
      <sheetName val="ANNEE ANIM"/>
      <sheetName val="ANNEE RH"/>
      <sheetName val="MODE D'EMPLOI"/>
    </sheetNames>
    <sheetDataSet>
      <sheetData sheetId="0">
        <row r="1">
          <cell r="B1">
            <v>2023</v>
          </cell>
        </row>
        <row r="14">
          <cell r="B14" t="str">
            <v>Escautpont_médiathèque</v>
          </cell>
        </row>
      </sheetData>
      <sheetData sheetId="1"/>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s>
    <sheetDataSet>
      <sheetData sheetId="0"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 val="Semaine 1"/>
      <sheetName val="Semaine 2"/>
      <sheetName val="Semaine 3"/>
      <sheetName val="Semaine 4"/>
      <sheetName val="Semaine 5"/>
      <sheetName val="Semaine 6"/>
      <sheetName val="Semaine 7"/>
      <sheetName val="Semaine 8"/>
      <sheetName val="Semaine 9"/>
      <sheetName val="Semaine 10"/>
      <sheetName val="Semaine 11"/>
      <sheetName val="Semaine 12"/>
      <sheetName val="Semaine 13"/>
      <sheetName val="Semaine 14"/>
      <sheetName val="Semaine 15"/>
      <sheetName val="Semaine 16"/>
      <sheetName val="Semaine 17"/>
      <sheetName val="Semaine 18"/>
      <sheetName val="Semaine 19"/>
      <sheetName val="Semaine 20"/>
      <sheetName val="Semaine 21"/>
      <sheetName val="Semaine 22"/>
      <sheetName val="Semaine 23"/>
      <sheetName val="Semaine 24"/>
      <sheetName val="Semaine 25"/>
      <sheetName val="Semaine 26"/>
      <sheetName val="Semaine 27"/>
      <sheetName val="Semaine 28"/>
      <sheetName val="Semaine 29"/>
      <sheetName val="Semaine 30"/>
      <sheetName val="Semaine 31"/>
      <sheetName val="Semaine 32"/>
      <sheetName val="Semaine 33"/>
      <sheetName val="Semaine 34"/>
      <sheetName val="Semaine 35"/>
      <sheetName val="Semaine 36"/>
      <sheetName val="Semaine 37"/>
      <sheetName val="Semaine 38"/>
      <sheetName val="Semaine 39"/>
    </sheetNames>
    <sheetDataSet>
      <sheetData sheetId="0">
        <row r="1">
          <cell r="B1">
            <v>2023</v>
          </cell>
        </row>
        <row r="5">
          <cell r="A5" t="str">
            <v>Agent 1</v>
          </cell>
          <cell r="B5">
            <v>36526</v>
          </cell>
          <cell r="C5">
            <v>72686</v>
          </cell>
        </row>
        <row r="6">
          <cell r="A6" t="str">
            <v>Agent 2</v>
          </cell>
          <cell r="B6">
            <v>36526</v>
          </cell>
          <cell r="C6">
            <v>72686</v>
          </cell>
        </row>
        <row r="7">
          <cell r="B7">
            <v>0</v>
          </cell>
          <cell r="C7">
            <v>0</v>
          </cell>
        </row>
        <row r="8">
          <cell r="A8" t="str">
            <v>Agent 4</v>
          </cell>
          <cell r="B8">
            <v>45111</v>
          </cell>
          <cell r="C8">
            <v>72686</v>
          </cell>
        </row>
        <row r="9">
          <cell r="A9" t="str">
            <v>Agent 5</v>
          </cell>
          <cell r="B9">
            <v>36526</v>
          </cell>
          <cell r="C9">
            <v>72686</v>
          </cell>
        </row>
        <row r="10">
          <cell r="A10" t="str">
            <v>Agent 6</v>
          </cell>
          <cell r="B10">
            <v>36526</v>
          </cell>
          <cell r="C10">
            <v>72686</v>
          </cell>
        </row>
        <row r="11">
          <cell r="A11" t="str">
            <v>Agent 7</v>
          </cell>
          <cell r="B11">
            <v>43101</v>
          </cell>
          <cell r="C11">
            <v>72686</v>
          </cell>
        </row>
        <row r="12">
          <cell r="A12" t="str">
            <v>Agent 8</v>
          </cell>
          <cell r="B12">
            <v>0</v>
          </cell>
          <cell r="C12">
            <v>0</v>
          </cell>
        </row>
        <row r="13">
          <cell r="A13" t="str">
            <v>Agent 9</v>
          </cell>
          <cell r="B13">
            <v>36526</v>
          </cell>
          <cell r="C13">
            <v>72686</v>
          </cell>
        </row>
        <row r="14">
          <cell r="A14" t="str">
            <v>Agent 10</v>
          </cell>
          <cell r="B14">
            <v>45200</v>
          </cell>
          <cell r="C14">
            <v>2958101</v>
          </cell>
        </row>
        <row r="15">
          <cell r="A15" t="str">
            <v>Agent 11</v>
          </cell>
          <cell r="B15">
            <v>0</v>
          </cell>
          <cell r="C15">
            <v>0</v>
          </cell>
        </row>
      </sheetData>
      <sheetData sheetId="1">
        <row r="146">
          <cell r="G146">
            <v>44934</v>
          </cell>
          <cell r="H146"/>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nées"/>
      <sheetName val="animations_liste"/>
      <sheetName val="ANNEE ANIM"/>
      <sheetName val="ANNEE RH"/>
      <sheetName val="MODE D'EMPLOI"/>
    </sheetNames>
    <sheetDataSet>
      <sheetData sheetId="0">
        <row r="14">
          <cell r="B14" t="str">
            <v>Trith_médiathèque</v>
          </cell>
        </row>
      </sheetData>
      <sheetData sheetId="1"/>
      <sheetData sheetId="2"/>
      <sheetData sheetId="3">
        <row r="1">
          <cell r="A1" t="str">
            <v>ANNEE</v>
          </cell>
        </row>
        <row r="2">
          <cell r="A2" t="str">
            <v>DATE</v>
          </cell>
          <cell r="B2"/>
          <cell r="C2">
            <v>44927</v>
          </cell>
          <cell r="D2"/>
          <cell r="E2">
            <v>44928</v>
          </cell>
          <cell r="F2"/>
          <cell r="G2">
            <v>44929</v>
          </cell>
          <cell r="H2"/>
          <cell r="I2">
            <v>44930</v>
          </cell>
          <cell r="J2"/>
          <cell r="K2">
            <v>44931</v>
          </cell>
          <cell r="L2"/>
          <cell r="M2">
            <v>44932</v>
          </cell>
          <cell r="N2"/>
          <cell r="O2">
            <v>44933</v>
          </cell>
          <cell r="P2"/>
          <cell r="Q2">
            <v>44934</v>
          </cell>
          <cell r="R2"/>
          <cell r="S2">
            <v>44935</v>
          </cell>
          <cell r="T2"/>
          <cell r="U2">
            <v>44936</v>
          </cell>
          <cell r="V2"/>
          <cell r="W2">
            <v>44937</v>
          </cell>
          <cell r="X2"/>
          <cell r="Y2">
            <v>44938</v>
          </cell>
          <cell r="Z2"/>
          <cell r="AA2">
            <v>44939</v>
          </cell>
          <cell r="AB2"/>
          <cell r="AC2">
            <v>44940</v>
          </cell>
          <cell r="AD2"/>
          <cell r="AE2">
            <v>44941</v>
          </cell>
          <cell r="AF2"/>
          <cell r="AG2">
            <v>44942</v>
          </cell>
          <cell r="AH2"/>
          <cell r="AI2">
            <v>44943</v>
          </cell>
          <cell r="AJ2"/>
          <cell r="AK2">
            <v>44944</v>
          </cell>
          <cell r="AL2"/>
          <cell r="AM2">
            <v>44945</v>
          </cell>
          <cell r="AN2"/>
          <cell r="AO2">
            <v>44946</v>
          </cell>
          <cell r="AP2"/>
          <cell r="AQ2">
            <v>44947</v>
          </cell>
          <cell r="AR2"/>
          <cell r="AS2">
            <v>44948</v>
          </cell>
          <cell r="AT2"/>
          <cell r="AU2">
            <v>44949</v>
          </cell>
          <cell r="AV2"/>
          <cell r="AW2">
            <v>44950</v>
          </cell>
          <cell r="AX2"/>
          <cell r="AY2">
            <v>44951</v>
          </cell>
          <cell r="AZ2"/>
          <cell r="BA2">
            <v>44952</v>
          </cell>
          <cell r="BB2"/>
          <cell r="BC2">
            <v>44953</v>
          </cell>
          <cell r="BD2"/>
          <cell r="BE2">
            <v>44954</v>
          </cell>
          <cell r="BF2"/>
          <cell r="BG2">
            <v>44955</v>
          </cell>
          <cell r="BH2"/>
          <cell r="BI2">
            <v>44956</v>
          </cell>
          <cell r="BJ2"/>
          <cell r="BK2">
            <v>44957</v>
          </cell>
          <cell r="BL2"/>
        </row>
        <row r="3">
          <cell r="A3"/>
          <cell r="B3"/>
          <cell r="C3" t="str">
            <v/>
          </cell>
          <cell r="D3"/>
          <cell r="E3" t="str">
            <v>S1</v>
          </cell>
          <cell r="F3"/>
          <cell r="G3" t="str">
            <v/>
          </cell>
          <cell r="H3"/>
          <cell r="I3" t="str">
            <v/>
          </cell>
          <cell r="J3"/>
          <cell r="K3" t="str">
            <v/>
          </cell>
          <cell r="L3"/>
          <cell r="M3" t="str">
            <v/>
          </cell>
          <cell r="N3"/>
          <cell r="O3" t="str">
            <v/>
          </cell>
          <cell r="P3"/>
          <cell r="Q3" t="str">
            <v/>
          </cell>
          <cell r="R3"/>
          <cell r="S3" t="str">
            <v>S2</v>
          </cell>
          <cell r="T3"/>
          <cell r="U3" t="str">
            <v/>
          </cell>
          <cell r="V3"/>
          <cell r="W3" t="str">
            <v/>
          </cell>
          <cell r="X3"/>
          <cell r="Y3" t="str">
            <v/>
          </cell>
          <cell r="Z3"/>
          <cell r="AA3" t="str">
            <v/>
          </cell>
          <cell r="AB3"/>
          <cell r="AC3" t="str">
            <v/>
          </cell>
          <cell r="AD3"/>
          <cell r="AE3" t="str">
            <v/>
          </cell>
          <cell r="AF3"/>
          <cell r="AG3" t="str">
            <v>S3</v>
          </cell>
          <cell r="AH3"/>
          <cell r="AI3" t="str">
            <v/>
          </cell>
          <cell r="AJ3"/>
          <cell r="AK3" t="str">
            <v/>
          </cell>
          <cell r="AL3"/>
          <cell r="AM3" t="str">
            <v/>
          </cell>
          <cell r="AN3"/>
          <cell r="AO3" t="str">
            <v/>
          </cell>
          <cell r="AP3"/>
          <cell r="AQ3" t="str">
            <v/>
          </cell>
          <cell r="AR3"/>
          <cell r="AS3" t="str">
            <v/>
          </cell>
          <cell r="AT3"/>
          <cell r="AU3" t="str">
            <v>S4</v>
          </cell>
          <cell r="AV3"/>
          <cell r="AW3" t="str">
            <v/>
          </cell>
          <cell r="AX3"/>
          <cell r="AY3" t="str">
            <v/>
          </cell>
          <cell r="AZ3"/>
          <cell r="BA3" t="str">
            <v/>
          </cell>
          <cell r="BB3"/>
          <cell r="BC3" t="str">
            <v/>
          </cell>
          <cell r="BD3"/>
          <cell r="BE3" t="str">
            <v/>
          </cell>
          <cell r="BF3"/>
          <cell r="BG3" t="str">
            <v/>
          </cell>
          <cell r="BH3"/>
          <cell r="BI3" t="str">
            <v>S5</v>
          </cell>
          <cell r="BJ3"/>
          <cell r="BK3" t="str">
            <v/>
          </cell>
          <cell r="BL3"/>
        </row>
        <row r="4">
          <cell r="A4"/>
          <cell r="B4"/>
          <cell r="C4" t="str">
            <v>dim</v>
          </cell>
          <cell r="D4"/>
          <cell r="E4" t="str">
            <v>lun</v>
          </cell>
          <cell r="F4"/>
          <cell r="G4" t="str">
            <v>mar</v>
          </cell>
          <cell r="H4"/>
          <cell r="I4" t="str">
            <v>mer</v>
          </cell>
          <cell r="J4"/>
          <cell r="K4" t="str">
            <v>jeu</v>
          </cell>
          <cell r="L4"/>
          <cell r="M4" t="str">
            <v>ven</v>
          </cell>
          <cell r="N4"/>
          <cell r="O4" t="str">
            <v>sam</v>
          </cell>
          <cell r="P4"/>
          <cell r="Q4" t="str">
            <v>dim</v>
          </cell>
          <cell r="R4"/>
          <cell r="S4" t="str">
            <v>lun</v>
          </cell>
          <cell r="T4"/>
          <cell r="U4" t="str">
            <v>mar</v>
          </cell>
          <cell r="V4"/>
          <cell r="W4" t="str">
            <v>mer</v>
          </cell>
          <cell r="X4"/>
          <cell r="Y4" t="str">
            <v>jeu</v>
          </cell>
          <cell r="Z4"/>
          <cell r="AA4" t="str">
            <v>ven</v>
          </cell>
          <cell r="AB4"/>
          <cell r="AC4" t="str">
            <v>sam</v>
          </cell>
          <cell r="AD4"/>
          <cell r="AE4" t="str">
            <v>dim</v>
          </cell>
          <cell r="AF4"/>
          <cell r="AG4" t="str">
            <v>lun</v>
          </cell>
          <cell r="AH4"/>
          <cell r="AI4" t="str">
            <v>mar</v>
          </cell>
          <cell r="AJ4"/>
          <cell r="AK4" t="str">
            <v>mer</v>
          </cell>
          <cell r="AL4"/>
          <cell r="AM4" t="str">
            <v>jeu</v>
          </cell>
          <cell r="AN4"/>
          <cell r="AO4" t="str">
            <v>ven</v>
          </cell>
          <cell r="AP4"/>
          <cell r="AQ4" t="str">
            <v>sam</v>
          </cell>
          <cell r="AR4"/>
          <cell r="AS4" t="str">
            <v>dim</v>
          </cell>
          <cell r="AT4"/>
          <cell r="AU4" t="str">
            <v>lun</v>
          </cell>
          <cell r="AV4"/>
          <cell r="AW4" t="str">
            <v>mar</v>
          </cell>
          <cell r="AX4"/>
          <cell r="AY4" t="str">
            <v>mer</v>
          </cell>
          <cell r="AZ4"/>
          <cell r="BA4" t="str">
            <v>jeu</v>
          </cell>
          <cell r="BB4"/>
          <cell r="BC4" t="str">
            <v>ven</v>
          </cell>
          <cell r="BD4"/>
          <cell r="BE4" t="str">
            <v>sam</v>
          </cell>
          <cell r="BF4"/>
          <cell r="BG4" t="str">
            <v>dim</v>
          </cell>
          <cell r="BH4"/>
          <cell r="BI4" t="str">
            <v>lun</v>
          </cell>
          <cell r="BJ4"/>
          <cell r="BK4" t="str">
            <v>mar</v>
          </cell>
          <cell r="BL4"/>
        </row>
        <row r="5">
          <cell r="A5" t="str">
            <v>NOMS</v>
          </cell>
          <cell r="B5"/>
          <cell r="C5" t="str">
            <v>AM</v>
          </cell>
          <cell r="D5" t="str">
            <v>PM</v>
          </cell>
          <cell r="E5" t="str">
            <v>AM</v>
          </cell>
          <cell r="F5" t="str">
            <v>PM</v>
          </cell>
          <cell r="G5" t="str">
            <v>AM</v>
          </cell>
          <cell r="H5" t="str">
            <v>PM</v>
          </cell>
          <cell r="I5" t="str">
            <v>AM</v>
          </cell>
          <cell r="J5" t="str">
            <v>PM</v>
          </cell>
          <cell r="K5" t="str">
            <v>AM</v>
          </cell>
          <cell r="L5" t="str">
            <v>PM</v>
          </cell>
          <cell r="M5" t="str">
            <v>AM</v>
          </cell>
          <cell r="N5" t="str">
            <v>PM</v>
          </cell>
          <cell r="O5" t="str">
            <v>AM</v>
          </cell>
          <cell r="P5" t="str">
            <v>PM</v>
          </cell>
          <cell r="Q5" t="str">
            <v>AM</v>
          </cell>
          <cell r="R5" t="str">
            <v>PM</v>
          </cell>
          <cell r="S5" t="str">
            <v>AM</v>
          </cell>
          <cell r="T5" t="str">
            <v>PM</v>
          </cell>
          <cell r="U5" t="str">
            <v>AM</v>
          </cell>
          <cell r="V5" t="str">
            <v>PM</v>
          </cell>
          <cell r="W5" t="str">
            <v>AM</v>
          </cell>
          <cell r="X5" t="str">
            <v>PM</v>
          </cell>
          <cell r="Y5" t="str">
            <v>AM</v>
          </cell>
          <cell r="Z5" t="str">
            <v>PM</v>
          </cell>
          <cell r="AA5" t="str">
            <v>AM</v>
          </cell>
          <cell r="AB5" t="str">
            <v>PM</v>
          </cell>
          <cell r="AC5" t="str">
            <v>AM</v>
          </cell>
          <cell r="AD5" t="str">
            <v>PM</v>
          </cell>
          <cell r="AE5" t="str">
            <v>AM</v>
          </cell>
          <cell r="AF5" t="str">
            <v>PM</v>
          </cell>
          <cell r="AG5" t="str">
            <v>AM</v>
          </cell>
          <cell r="AH5" t="str">
            <v>PM</v>
          </cell>
          <cell r="AI5" t="str">
            <v>AM</v>
          </cell>
          <cell r="AJ5" t="str">
            <v>PM</v>
          </cell>
          <cell r="AK5" t="str">
            <v>AM</v>
          </cell>
          <cell r="AL5" t="str">
            <v>PM</v>
          </cell>
          <cell r="AM5" t="str">
            <v>AM</v>
          </cell>
          <cell r="AN5" t="str">
            <v>PM</v>
          </cell>
          <cell r="AO5" t="str">
            <v>AM</v>
          </cell>
          <cell r="AP5" t="str">
            <v>PM</v>
          </cell>
          <cell r="AQ5" t="str">
            <v>AM</v>
          </cell>
          <cell r="AR5" t="str">
            <v>PM</v>
          </cell>
          <cell r="AS5" t="str">
            <v>AM</v>
          </cell>
          <cell r="AT5" t="str">
            <v>PM</v>
          </cell>
          <cell r="AU5" t="str">
            <v>AM</v>
          </cell>
          <cell r="AV5" t="str">
            <v>PM</v>
          </cell>
          <cell r="AW5" t="str">
            <v>AM</v>
          </cell>
          <cell r="AX5" t="str">
            <v>PM</v>
          </cell>
          <cell r="AY5" t="str">
            <v>AM</v>
          </cell>
          <cell r="AZ5" t="str">
            <v>PM</v>
          </cell>
          <cell r="BA5" t="str">
            <v>AM</v>
          </cell>
          <cell r="BB5" t="str">
            <v>PM</v>
          </cell>
          <cell r="BC5" t="str">
            <v>AM</v>
          </cell>
          <cell r="BD5" t="str">
            <v>PM</v>
          </cell>
          <cell r="BE5" t="str">
            <v>AM</v>
          </cell>
          <cell r="BF5" t="str">
            <v>PM</v>
          </cell>
          <cell r="BG5" t="str">
            <v>AM</v>
          </cell>
          <cell r="BH5" t="str">
            <v>PM</v>
          </cell>
          <cell r="BI5" t="str">
            <v>AM</v>
          </cell>
          <cell r="BJ5" t="str">
            <v>PM</v>
          </cell>
          <cell r="BK5" t="str">
            <v>AM</v>
          </cell>
          <cell r="BL5" t="str">
            <v>PM</v>
          </cell>
        </row>
        <row r="6">
          <cell r="A6" t="str">
            <v>Trith_médiathèque</v>
          </cell>
          <cell r="B6"/>
          <cell r="C6"/>
          <cell r="D6"/>
          <cell r="E6"/>
          <cell r="F6"/>
          <cell r="G6"/>
          <cell r="H6"/>
          <cell r="I6"/>
          <cell r="J6"/>
          <cell r="K6"/>
          <cell r="L6"/>
          <cell r="M6"/>
          <cell r="N6"/>
          <cell r="O6"/>
          <cell r="P6"/>
          <cell r="Q6"/>
          <cell r="R6"/>
          <cell r="S6"/>
          <cell r="T6"/>
          <cell r="U6"/>
          <cell r="V6"/>
          <cell r="W6"/>
          <cell r="X6"/>
          <cell r="Y6"/>
          <cell r="Z6"/>
          <cell r="AA6"/>
          <cell r="AB6"/>
          <cell r="AC6"/>
          <cell r="AD6"/>
          <cell r="AE6"/>
          <cell r="AF6"/>
          <cell r="AG6"/>
          <cell r="AH6"/>
          <cell r="AI6"/>
          <cell r="AJ6"/>
          <cell r="AK6"/>
          <cell r="AL6"/>
          <cell r="AM6"/>
          <cell r="AN6"/>
          <cell r="AO6"/>
          <cell r="AP6"/>
          <cell r="AQ6"/>
          <cell r="AR6"/>
          <cell r="AS6"/>
          <cell r="AT6"/>
          <cell r="AU6"/>
          <cell r="AV6"/>
          <cell r="AW6"/>
          <cell r="AX6"/>
          <cell r="AY6"/>
          <cell r="AZ6"/>
          <cell r="BA6"/>
          <cell r="BB6"/>
          <cell r="BC6"/>
          <cell r="BD6"/>
          <cell r="BE6"/>
          <cell r="BF6"/>
          <cell r="BG6"/>
          <cell r="BH6"/>
          <cell r="BI6"/>
          <cell r="BJ6"/>
          <cell r="BK6"/>
          <cell r="BL6"/>
        </row>
        <row r="7">
          <cell r="A7" t="str">
            <v>FERMETURE</v>
          </cell>
          <cell r="B7"/>
          <cell r="C7"/>
          <cell r="D7"/>
          <cell r="E7"/>
          <cell r="F7"/>
          <cell r="G7"/>
          <cell r="H7"/>
          <cell r="I7"/>
          <cell r="J7"/>
          <cell r="K7"/>
          <cell r="L7"/>
          <cell r="M7"/>
          <cell r="N7"/>
          <cell r="O7"/>
          <cell r="P7"/>
          <cell r="Q7"/>
          <cell r="R7"/>
          <cell r="S7"/>
          <cell r="T7"/>
          <cell r="U7"/>
          <cell r="V7"/>
          <cell r="W7"/>
          <cell r="X7"/>
          <cell r="Y7"/>
          <cell r="Z7"/>
          <cell r="AA7"/>
          <cell r="AB7"/>
          <cell r="AC7"/>
          <cell r="AD7"/>
          <cell r="AE7"/>
          <cell r="AF7"/>
          <cell r="AG7"/>
          <cell r="AH7"/>
          <cell r="AI7"/>
          <cell r="AJ7"/>
          <cell r="AK7"/>
          <cell r="AL7"/>
          <cell r="AM7"/>
          <cell r="AN7"/>
          <cell r="AO7"/>
          <cell r="AP7"/>
          <cell r="AQ7"/>
          <cell r="AR7"/>
          <cell r="AS7"/>
          <cell r="AT7"/>
          <cell r="AU7"/>
          <cell r="AV7"/>
          <cell r="AW7"/>
          <cell r="AX7"/>
          <cell r="AY7"/>
          <cell r="AZ7"/>
          <cell r="BA7"/>
          <cell r="BB7"/>
          <cell r="BC7"/>
          <cell r="BD7"/>
          <cell r="BE7"/>
          <cell r="BF7"/>
          <cell r="BG7"/>
          <cell r="BH7"/>
          <cell r="BI7"/>
          <cell r="BJ7"/>
          <cell r="BK7"/>
          <cell r="BL7"/>
        </row>
        <row r="8">
          <cell r="A8" t="str">
            <v>ANIMATIONS</v>
          </cell>
          <cell r="B8"/>
          <cell r="C8"/>
          <cell r="D8"/>
          <cell r="E8"/>
          <cell r="F8"/>
          <cell r="G8"/>
          <cell r="H8"/>
          <cell r="I8"/>
          <cell r="J8"/>
          <cell r="K8"/>
          <cell r="L8"/>
          <cell r="M8"/>
          <cell r="N8"/>
          <cell r="O8"/>
          <cell r="P8"/>
          <cell r="Q8"/>
          <cell r="R8"/>
          <cell r="S8"/>
          <cell r="T8"/>
          <cell r="U8"/>
          <cell r="V8"/>
          <cell r="W8"/>
          <cell r="X8"/>
          <cell r="Y8"/>
          <cell r="Z8"/>
          <cell r="AA8"/>
          <cell r="AB8"/>
          <cell r="AC8"/>
          <cell r="AD8"/>
          <cell r="AE8"/>
          <cell r="AF8"/>
          <cell r="AG8"/>
          <cell r="AH8"/>
          <cell r="AI8"/>
          <cell r="AJ8"/>
          <cell r="AK8"/>
          <cell r="AL8"/>
          <cell r="AM8"/>
          <cell r="AN8"/>
          <cell r="AO8"/>
          <cell r="AP8"/>
          <cell r="AQ8"/>
          <cell r="AR8"/>
          <cell r="AS8"/>
          <cell r="AT8"/>
          <cell r="AU8"/>
          <cell r="AV8"/>
          <cell r="AW8"/>
          <cell r="AX8"/>
          <cell r="AY8"/>
          <cell r="AZ8"/>
          <cell r="BA8"/>
          <cell r="BB8"/>
          <cell r="BC8"/>
          <cell r="BD8"/>
          <cell r="BE8"/>
          <cell r="BF8"/>
          <cell r="BG8"/>
          <cell r="BH8"/>
          <cell r="BI8"/>
          <cell r="BJ8"/>
          <cell r="BK8"/>
          <cell r="BL8"/>
        </row>
        <row r="9">
          <cell r="A9" t="str">
            <v>BANTEGNIE Pascal</v>
          </cell>
          <cell r="B9"/>
          <cell r="C9"/>
          <cell r="D9"/>
          <cell r="E9"/>
          <cell r="F9"/>
          <cell r="G9"/>
          <cell r="H9"/>
          <cell r="I9"/>
          <cell r="J9"/>
          <cell r="K9"/>
          <cell r="L9"/>
          <cell r="M9"/>
          <cell r="N9"/>
          <cell r="O9"/>
          <cell r="P9"/>
          <cell r="Q9"/>
          <cell r="R9"/>
          <cell r="S9"/>
          <cell r="T9"/>
          <cell r="U9"/>
          <cell r="V9"/>
          <cell r="W9"/>
          <cell r="X9"/>
          <cell r="Y9"/>
          <cell r="Z9"/>
          <cell r="AA9"/>
          <cell r="AB9"/>
          <cell r="AC9"/>
          <cell r="AD9"/>
          <cell r="AE9"/>
          <cell r="AF9"/>
          <cell r="AG9"/>
          <cell r="AH9"/>
          <cell r="AI9"/>
          <cell r="AJ9"/>
          <cell r="AK9"/>
          <cell r="AL9"/>
          <cell r="AM9"/>
          <cell r="AN9"/>
          <cell r="AO9"/>
          <cell r="AP9"/>
          <cell r="AQ9"/>
          <cell r="AR9"/>
          <cell r="AS9"/>
          <cell r="AT9"/>
          <cell r="AU9"/>
          <cell r="AV9"/>
          <cell r="AW9"/>
          <cell r="AX9"/>
          <cell r="AY9"/>
          <cell r="AZ9"/>
          <cell r="BA9"/>
          <cell r="BB9"/>
          <cell r="BC9"/>
          <cell r="BD9"/>
          <cell r="BE9"/>
          <cell r="BF9"/>
          <cell r="BG9"/>
          <cell r="BH9"/>
          <cell r="BI9"/>
          <cell r="BJ9"/>
          <cell r="BK9"/>
          <cell r="BL9"/>
        </row>
        <row r="10">
          <cell r="A10" t="str">
            <v>BENTALEB Aïchouch</v>
          </cell>
          <cell r="B10"/>
          <cell r="C10"/>
          <cell r="D10"/>
          <cell r="E10"/>
          <cell r="F10"/>
          <cell r="G10"/>
          <cell r="H10"/>
          <cell r="I10"/>
          <cell r="J10"/>
          <cell r="K10"/>
          <cell r="L10"/>
          <cell r="M10"/>
          <cell r="N10"/>
          <cell r="O10"/>
          <cell r="P10"/>
          <cell r="Q10"/>
          <cell r="R10"/>
          <cell r="S10"/>
          <cell r="T10"/>
          <cell r="U10"/>
          <cell r="V10"/>
          <cell r="W10"/>
          <cell r="X10"/>
          <cell r="Y10"/>
          <cell r="Z10"/>
          <cell r="AA10"/>
          <cell r="AB10"/>
          <cell r="AC10"/>
          <cell r="AD10"/>
          <cell r="AE10"/>
          <cell r="AF10"/>
          <cell r="AG10"/>
          <cell r="AH10"/>
          <cell r="AI10"/>
          <cell r="AJ10"/>
          <cell r="AK10"/>
          <cell r="AL10"/>
          <cell r="AM10"/>
          <cell r="AN10"/>
          <cell r="AO10"/>
          <cell r="AP10"/>
          <cell r="AQ10"/>
          <cell r="AR10"/>
          <cell r="AS10"/>
          <cell r="AT10"/>
          <cell r="AU10"/>
          <cell r="AV10"/>
          <cell r="AW10"/>
          <cell r="AX10"/>
          <cell r="AY10"/>
          <cell r="AZ10"/>
          <cell r="BA10"/>
          <cell r="BB10"/>
          <cell r="BC10"/>
          <cell r="BD10"/>
          <cell r="BE10"/>
          <cell r="BF10"/>
          <cell r="BG10"/>
          <cell r="BH10"/>
          <cell r="BI10"/>
          <cell r="BJ10"/>
          <cell r="BK10"/>
          <cell r="BL10"/>
        </row>
        <row r="11">
          <cell r="A11" t="str">
            <v/>
          </cell>
          <cell r="B11"/>
          <cell r="C11"/>
          <cell r="D11"/>
          <cell r="E11"/>
          <cell r="F11"/>
          <cell r="G11"/>
          <cell r="H11"/>
          <cell r="I11"/>
          <cell r="J11"/>
          <cell r="K11"/>
          <cell r="L11"/>
          <cell r="M11"/>
          <cell r="N11"/>
          <cell r="O11"/>
          <cell r="P11"/>
          <cell r="Q11"/>
          <cell r="R11"/>
          <cell r="S11"/>
          <cell r="T11"/>
          <cell r="U11"/>
          <cell r="V11"/>
          <cell r="W11"/>
          <cell r="X11"/>
          <cell r="Y11"/>
          <cell r="Z11"/>
          <cell r="AA11"/>
          <cell r="AB11"/>
          <cell r="AC11"/>
          <cell r="AD11"/>
          <cell r="AE11"/>
          <cell r="AF11"/>
          <cell r="AG11"/>
          <cell r="AH11"/>
          <cell r="AI11"/>
          <cell r="AJ11"/>
          <cell r="AK11"/>
          <cell r="AL11"/>
          <cell r="AM11"/>
          <cell r="AN11"/>
          <cell r="AO11"/>
          <cell r="AP11"/>
          <cell r="AQ11"/>
          <cell r="AR11"/>
          <cell r="AS11"/>
          <cell r="AT11"/>
          <cell r="AU11"/>
          <cell r="AV11"/>
          <cell r="AW11"/>
          <cell r="AX11"/>
          <cell r="AY11"/>
          <cell r="AZ11"/>
          <cell r="BA11"/>
          <cell r="BB11"/>
          <cell r="BC11"/>
          <cell r="BD11"/>
          <cell r="BE11"/>
          <cell r="BF11"/>
          <cell r="BG11"/>
          <cell r="BH11"/>
          <cell r="BI11"/>
          <cell r="BJ11"/>
          <cell r="BK11"/>
          <cell r="BL11"/>
        </row>
        <row r="12">
          <cell r="A12" t="str">
            <v/>
          </cell>
          <cell r="B12"/>
          <cell r="C12"/>
          <cell r="D12"/>
          <cell r="E12"/>
          <cell r="F12"/>
          <cell r="G12"/>
          <cell r="H12"/>
          <cell r="I12"/>
          <cell r="J12"/>
          <cell r="K12"/>
          <cell r="L12"/>
          <cell r="M12"/>
          <cell r="N12"/>
          <cell r="O12"/>
          <cell r="P12"/>
          <cell r="Q12"/>
          <cell r="R12"/>
          <cell r="S12"/>
          <cell r="T12"/>
          <cell r="U12"/>
          <cell r="V12"/>
          <cell r="W12"/>
          <cell r="X12"/>
          <cell r="Y12"/>
          <cell r="Z12"/>
          <cell r="AA12"/>
          <cell r="AB12"/>
          <cell r="AC12"/>
          <cell r="AD12"/>
          <cell r="AE12"/>
          <cell r="AF12"/>
          <cell r="AG12"/>
          <cell r="AH12"/>
          <cell r="AI12"/>
          <cell r="AJ12"/>
          <cell r="AK12"/>
          <cell r="AL12"/>
          <cell r="AM12"/>
          <cell r="AN12"/>
          <cell r="AO12"/>
          <cell r="AP12"/>
          <cell r="AQ12"/>
          <cell r="AR12"/>
          <cell r="AS12"/>
          <cell r="AT12"/>
          <cell r="AU12"/>
          <cell r="AV12"/>
          <cell r="AW12"/>
          <cell r="AX12"/>
          <cell r="AY12"/>
          <cell r="AZ12"/>
          <cell r="BA12"/>
          <cell r="BB12"/>
          <cell r="BC12"/>
          <cell r="BD12"/>
          <cell r="BE12"/>
          <cell r="BF12"/>
          <cell r="BG12"/>
          <cell r="BH12"/>
          <cell r="BI12"/>
          <cell r="BJ12"/>
          <cell r="BK12"/>
          <cell r="BL12"/>
        </row>
        <row r="13">
          <cell r="A13" t="str">
            <v>DESTRINGUET Laurence</v>
          </cell>
          <cell r="B13"/>
          <cell r="C13"/>
          <cell r="D13"/>
          <cell r="E13"/>
          <cell r="F13"/>
          <cell r="G13"/>
          <cell r="H13"/>
          <cell r="I13"/>
          <cell r="J13"/>
          <cell r="K13"/>
          <cell r="L13"/>
          <cell r="M13"/>
          <cell r="N13"/>
          <cell r="O13"/>
          <cell r="P13"/>
          <cell r="Q13"/>
          <cell r="R13"/>
          <cell r="S13"/>
          <cell r="T13"/>
          <cell r="U13"/>
          <cell r="V13"/>
          <cell r="W13"/>
          <cell r="X13"/>
          <cell r="Y13"/>
          <cell r="Z13"/>
          <cell r="AA13"/>
          <cell r="AB13"/>
          <cell r="AC13"/>
          <cell r="AD13"/>
          <cell r="AE13"/>
          <cell r="AF13"/>
          <cell r="AG13"/>
          <cell r="AH13"/>
          <cell r="AI13"/>
          <cell r="AJ13"/>
          <cell r="AK13"/>
          <cell r="AL13"/>
          <cell r="AM13"/>
          <cell r="AN13"/>
          <cell r="AO13"/>
          <cell r="AP13"/>
          <cell r="AQ13"/>
          <cell r="AR13"/>
          <cell r="AS13"/>
          <cell r="AT13"/>
          <cell r="AU13"/>
          <cell r="AV13"/>
          <cell r="AW13"/>
          <cell r="AX13"/>
          <cell r="AY13"/>
          <cell r="AZ13"/>
          <cell r="BA13"/>
          <cell r="BB13"/>
          <cell r="BC13"/>
          <cell r="BD13"/>
          <cell r="BE13"/>
          <cell r="BF13"/>
          <cell r="BG13"/>
          <cell r="BH13"/>
          <cell r="BI13"/>
          <cell r="BJ13"/>
          <cell r="BK13"/>
          <cell r="BL13"/>
        </row>
        <row r="14">
          <cell r="A14" t="str">
            <v>GABET Olivia</v>
          </cell>
          <cell r="B14"/>
          <cell r="C14"/>
          <cell r="D14"/>
          <cell r="E14"/>
          <cell r="F14"/>
          <cell r="G14"/>
          <cell r="H14"/>
          <cell r="I14"/>
          <cell r="J14"/>
          <cell r="K14"/>
          <cell r="L14"/>
          <cell r="M14"/>
          <cell r="N14"/>
          <cell r="O14"/>
          <cell r="P14"/>
          <cell r="Q14"/>
          <cell r="R14"/>
          <cell r="S14"/>
          <cell r="T14"/>
          <cell r="U14"/>
          <cell r="V14"/>
          <cell r="W14"/>
          <cell r="X14"/>
          <cell r="Y14"/>
          <cell r="Z14"/>
          <cell r="AA14"/>
          <cell r="AB14"/>
          <cell r="AC14"/>
          <cell r="AD14"/>
          <cell r="AE14"/>
          <cell r="AF14"/>
          <cell r="AG14"/>
          <cell r="AH14"/>
          <cell r="AI14"/>
          <cell r="AJ14"/>
          <cell r="AK14"/>
          <cell r="AL14"/>
          <cell r="AM14"/>
          <cell r="AN14"/>
          <cell r="AO14"/>
          <cell r="AP14"/>
          <cell r="AQ14"/>
          <cell r="AR14"/>
          <cell r="AS14"/>
          <cell r="AT14"/>
          <cell r="AU14"/>
          <cell r="AV14"/>
          <cell r="AW14"/>
          <cell r="AX14"/>
          <cell r="AY14"/>
          <cell r="AZ14"/>
          <cell r="BA14"/>
          <cell r="BB14"/>
          <cell r="BC14"/>
          <cell r="BD14"/>
          <cell r="BE14"/>
          <cell r="BF14"/>
          <cell r="BG14"/>
          <cell r="BH14"/>
          <cell r="BI14"/>
          <cell r="BJ14"/>
          <cell r="BK14"/>
          <cell r="BL14"/>
        </row>
        <row r="15">
          <cell r="A15" t="str">
            <v>GILLION Corinne</v>
          </cell>
          <cell r="B15"/>
          <cell r="C15"/>
          <cell r="D15"/>
          <cell r="E15"/>
          <cell r="F15"/>
          <cell r="G15"/>
          <cell r="H15"/>
          <cell r="I15"/>
          <cell r="J15"/>
          <cell r="K15"/>
          <cell r="L15"/>
          <cell r="M15"/>
          <cell r="N15"/>
          <cell r="O15"/>
          <cell r="P15"/>
          <cell r="Q15"/>
          <cell r="R15"/>
          <cell r="S15"/>
          <cell r="T15"/>
          <cell r="U15"/>
          <cell r="V15"/>
          <cell r="W15"/>
          <cell r="X15"/>
          <cell r="Y15"/>
          <cell r="Z15"/>
          <cell r="AA15"/>
          <cell r="AB15"/>
          <cell r="AC15"/>
          <cell r="AD15"/>
          <cell r="AE15"/>
          <cell r="AF15"/>
          <cell r="AG15"/>
          <cell r="AH15"/>
          <cell r="AI15"/>
          <cell r="AJ15"/>
          <cell r="AK15"/>
          <cell r="AL15"/>
          <cell r="AM15"/>
          <cell r="AN15"/>
          <cell r="AO15"/>
          <cell r="AP15"/>
          <cell r="AQ15"/>
          <cell r="AR15"/>
          <cell r="AS15"/>
          <cell r="AT15"/>
          <cell r="AU15"/>
          <cell r="AV15"/>
          <cell r="AW15"/>
          <cell r="AX15"/>
          <cell r="AY15"/>
          <cell r="AZ15"/>
          <cell r="BA15"/>
          <cell r="BB15"/>
          <cell r="BC15"/>
          <cell r="BD15"/>
          <cell r="BE15"/>
          <cell r="BF15"/>
          <cell r="BG15"/>
          <cell r="BH15"/>
          <cell r="BI15"/>
          <cell r="BJ15"/>
          <cell r="BK15"/>
          <cell r="BL15"/>
        </row>
        <row r="16">
          <cell r="A16" t="str">
            <v/>
          </cell>
          <cell r="B16"/>
          <cell r="C16"/>
          <cell r="D16"/>
          <cell r="E16"/>
          <cell r="F16"/>
          <cell r="G16"/>
          <cell r="H16"/>
          <cell r="I16"/>
          <cell r="J16"/>
          <cell r="K16"/>
          <cell r="L16"/>
          <cell r="M16"/>
          <cell r="N16"/>
          <cell r="O16"/>
          <cell r="P16"/>
          <cell r="Q16"/>
          <cell r="R16"/>
          <cell r="S16"/>
          <cell r="T16"/>
          <cell r="U16"/>
          <cell r="V16"/>
          <cell r="W16"/>
          <cell r="X16"/>
          <cell r="Y16"/>
          <cell r="Z16"/>
          <cell r="AA16"/>
          <cell r="AB16"/>
          <cell r="AC16"/>
          <cell r="AD16"/>
          <cell r="AE16"/>
          <cell r="AF16"/>
          <cell r="AG16"/>
          <cell r="AH16"/>
          <cell r="AI16"/>
          <cell r="AJ16"/>
          <cell r="AK16"/>
          <cell r="AL16"/>
          <cell r="AM16"/>
          <cell r="AN16"/>
          <cell r="AO16"/>
          <cell r="AP16"/>
          <cell r="AQ16"/>
          <cell r="AR16"/>
          <cell r="AS16"/>
          <cell r="AT16"/>
          <cell r="AU16"/>
          <cell r="AV16"/>
          <cell r="AW16"/>
          <cell r="AX16"/>
          <cell r="AY16"/>
          <cell r="AZ16"/>
          <cell r="BA16"/>
          <cell r="BB16"/>
          <cell r="BC16"/>
          <cell r="BD16"/>
          <cell r="BE16"/>
          <cell r="BF16"/>
          <cell r="BG16"/>
          <cell r="BH16"/>
          <cell r="BI16"/>
          <cell r="BJ16"/>
          <cell r="BK16"/>
          <cell r="BL16"/>
        </row>
        <row r="17">
          <cell r="A17" t="str">
            <v>PORTIER Maryse</v>
          </cell>
          <cell r="B17"/>
          <cell r="C17"/>
          <cell r="D17"/>
          <cell r="E17"/>
          <cell r="F17"/>
          <cell r="G17"/>
          <cell r="H17"/>
          <cell r="I17"/>
          <cell r="J17"/>
          <cell r="K17"/>
          <cell r="L17"/>
          <cell r="M17"/>
          <cell r="N17"/>
          <cell r="O17"/>
          <cell r="P17"/>
          <cell r="Q17"/>
          <cell r="R17"/>
          <cell r="S17"/>
          <cell r="T17"/>
          <cell r="U17"/>
          <cell r="V17"/>
          <cell r="W17"/>
          <cell r="X17"/>
          <cell r="Y17"/>
          <cell r="Z17"/>
          <cell r="AA17"/>
          <cell r="AB17"/>
          <cell r="AC17"/>
          <cell r="AD17"/>
          <cell r="AE17"/>
          <cell r="AF17"/>
          <cell r="AG17"/>
          <cell r="AH17"/>
          <cell r="AI17"/>
          <cell r="AJ17"/>
          <cell r="AK17"/>
          <cell r="AL17"/>
          <cell r="AM17"/>
          <cell r="AN17"/>
          <cell r="AO17"/>
          <cell r="AP17"/>
          <cell r="AQ17"/>
          <cell r="AR17"/>
          <cell r="AS17"/>
          <cell r="AT17"/>
          <cell r="AU17"/>
          <cell r="AV17"/>
          <cell r="AW17"/>
          <cell r="AX17"/>
          <cell r="AY17"/>
          <cell r="AZ17"/>
          <cell r="BA17"/>
          <cell r="BB17"/>
          <cell r="BC17"/>
          <cell r="BD17"/>
          <cell r="BE17"/>
          <cell r="BF17"/>
          <cell r="BG17"/>
          <cell r="BH17"/>
          <cell r="BI17"/>
          <cell r="BJ17"/>
          <cell r="BK17"/>
          <cell r="BL17"/>
        </row>
        <row r="18">
          <cell r="A18" t="str">
            <v/>
          </cell>
          <cell r="B18"/>
          <cell r="C18"/>
          <cell r="D18"/>
          <cell r="E18"/>
          <cell r="F18"/>
          <cell r="G18"/>
          <cell r="H18"/>
          <cell r="I18"/>
          <cell r="J18"/>
          <cell r="K18"/>
          <cell r="L18"/>
          <cell r="M18"/>
          <cell r="N18"/>
          <cell r="O18"/>
          <cell r="P18"/>
          <cell r="Q18"/>
          <cell r="R18"/>
          <cell r="S18"/>
          <cell r="T18"/>
          <cell r="U18"/>
          <cell r="V18"/>
          <cell r="W18"/>
          <cell r="X18"/>
          <cell r="Y18"/>
          <cell r="Z18"/>
          <cell r="AA18"/>
          <cell r="AB18"/>
          <cell r="AC18"/>
          <cell r="AD18"/>
          <cell r="AE18"/>
          <cell r="AF18"/>
          <cell r="AG18"/>
          <cell r="AH18"/>
          <cell r="AI18"/>
          <cell r="AJ18"/>
          <cell r="AK18"/>
          <cell r="AL18"/>
          <cell r="AM18"/>
          <cell r="AN18"/>
          <cell r="AO18"/>
          <cell r="AP18"/>
          <cell r="AQ18"/>
          <cell r="AR18"/>
          <cell r="AS18"/>
          <cell r="AT18"/>
          <cell r="AU18"/>
          <cell r="AV18"/>
          <cell r="AW18"/>
          <cell r="AX18"/>
          <cell r="AY18"/>
          <cell r="AZ18"/>
          <cell r="BA18"/>
          <cell r="BB18"/>
          <cell r="BC18"/>
          <cell r="BD18"/>
          <cell r="BE18"/>
          <cell r="BF18"/>
          <cell r="BG18"/>
          <cell r="BH18"/>
          <cell r="BI18"/>
          <cell r="BJ18"/>
          <cell r="BK18"/>
          <cell r="BL18"/>
        </row>
        <row r="19">
          <cell r="A19" t="str">
            <v/>
          </cell>
          <cell r="B19"/>
          <cell r="C19"/>
          <cell r="D19"/>
          <cell r="E19"/>
          <cell r="F19"/>
          <cell r="G19"/>
          <cell r="H19"/>
          <cell r="I19"/>
          <cell r="J19"/>
          <cell r="K19"/>
          <cell r="L19"/>
          <cell r="M19"/>
          <cell r="N19"/>
          <cell r="O19"/>
          <cell r="P19"/>
          <cell r="Q19"/>
          <cell r="R19"/>
          <cell r="S19"/>
          <cell r="T19"/>
          <cell r="U19"/>
          <cell r="V19"/>
          <cell r="W19"/>
          <cell r="X19"/>
          <cell r="Y19"/>
          <cell r="Z19"/>
          <cell r="AA19"/>
          <cell r="AB19"/>
          <cell r="AC19"/>
          <cell r="AD19"/>
          <cell r="AE19"/>
          <cell r="AF19"/>
          <cell r="AG19"/>
          <cell r="AH19"/>
          <cell r="AI19"/>
          <cell r="AJ19"/>
          <cell r="AK19"/>
          <cell r="AL19"/>
          <cell r="AM19"/>
          <cell r="AN19"/>
          <cell r="AO19"/>
          <cell r="AP19"/>
          <cell r="AQ19"/>
          <cell r="AR19"/>
          <cell r="AS19"/>
          <cell r="AT19"/>
          <cell r="AU19"/>
          <cell r="AV19"/>
          <cell r="AW19"/>
          <cell r="AX19"/>
          <cell r="AY19"/>
          <cell r="AZ19"/>
          <cell r="BA19"/>
          <cell r="BB19"/>
          <cell r="BC19"/>
          <cell r="BD19"/>
          <cell r="BE19"/>
          <cell r="BF19"/>
          <cell r="BG19"/>
          <cell r="BH19"/>
          <cell r="BI19"/>
          <cell r="BJ19"/>
          <cell r="BK19"/>
          <cell r="BL19"/>
        </row>
        <row r="20">
          <cell r="A20" t="str">
            <v/>
          </cell>
          <cell r="B20"/>
          <cell r="C20"/>
          <cell r="D20"/>
          <cell r="E20"/>
          <cell r="F20"/>
          <cell r="G20"/>
          <cell r="H20"/>
          <cell r="I20"/>
          <cell r="J20"/>
          <cell r="K20"/>
          <cell r="L20"/>
          <cell r="M20"/>
          <cell r="N20"/>
          <cell r="O20"/>
          <cell r="P20"/>
          <cell r="Q20"/>
          <cell r="R20"/>
          <cell r="S20"/>
          <cell r="T20"/>
          <cell r="U20"/>
          <cell r="V20"/>
          <cell r="W20"/>
          <cell r="X20"/>
          <cell r="Y20"/>
          <cell r="Z20"/>
          <cell r="AA20"/>
          <cell r="AB20"/>
          <cell r="AC20"/>
          <cell r="AD20"/>
          <cell r="AE20"/>
          <cell r="AF20"/>
          <cell r="AG20"/>
          <cell r="AH20"/>
          <cell r="AI20"/>
          <cell r="AJ20"/>
          <cell r="AK20"/>
          <cell r="AL20"/>
          <cell r="AM20"/>
          <cell r="AN20"/>
          <cell r="AO20"/>
          <cell r="AP20"/>
          <cell r="AQ20"/>
          <cell r="AR20"/>
          <cell r="AS20"/>
          <cell r="AT20"/>
          <cell r="AU20"/>
          <cell r="AV20"/>
          <cell r="AW20"/>
          <cell r="AX20"/>
          <cell r="AY20"/>
          <cell r="AZ20"/>
          <cell r="BA20"/>
          <cell r="BB20"/>
          <cell r="BC20"/>
          <cell r="BD20"/>
          <cell r="BE20"/>
          <cell r="BF20"/>
          <cell r="BG20"/>
          <cell r="BH20"/>
          <cell r="BI20"/>
          <cell r="BJ20"/>
          <cell r="BK20"/>
          <cell r="BL20"/>
        </row>
        <row r="21">
          <cell r="A21" t="str">
            <v/>
          </cell>
          <cell r="B21"/>
          <cell r="C21"/>
          <cell r="D21"/>
          <cell r="E21"/>
          <cell r="F21"/>
          <cell r="G21"/>
          <cell r="H21"/>
          <cell r="I21"/>
          <cell r="J21"/>
          <cell r="K21"/>
          <cell r="L21"/>
          <cell r="M21"/>
          <cell r="N21"/>
          <cell r="O21"/>
          <cell r="P21"/>
          <cell r="Q21"/>
          <cell r="R21"/>
          <cell r="S21"/>
          <cell r="T21"/>
          <cell r="U21"/>
          <cell r="V21"/>
          <cell r="W21"/>
          <cell r="X21"/>
          <cell r="Y21"/>
          <cell r="Z21"/>
          <cell r="AA21"/>
          <cell r="AB21"/>
          <cell r="AC21"/>
          <cell r="AD21"/>
          <cell r="AE21"/>
          <cell r="AF21"/>
          <cell r="AG21"/>
          <cell r="AH21"/>
          <cell r="AI21"/>
          <cell r="AJ21"/>
          <cell r="AK21"/>
          <cell r="AL21"/>
          <cell r="AM21"/>
          <cell r="AN21"/>
          <cell r="AO21"/>
          <cell r="AP21"/>
          <cell r="AQ21"/>
          <cell r="AR21"/>
          <cell r="AS21"/>
          <cell r="AT21"/>
          <cell r="AU21"/>
          <cell r="AV21"/>
          <cell r="AW21"/>
          <cell r="AX21"/>
          <cell r="AY21"/>
          <cell r="AZ21"/>
          <cell r="BA21"/>
          <cell r="BB21"/>
          <cell r="BC21"/>
          <cell r="BD21"/>
          <cell r="BE21"/>
          <cell r="BF21"/>
          <cell r="BG21"/>
          <cell r="BH21"/>
          <cell r="BI21"/>
          <cell r="BJ21"/>
          <cell r="BK21"/>
          <cell r="BL21"/>
        </row>
        <row r="22">
          <cell r="A22" t="str">
            <v/>
          </cell>
          <cell r="B22"/>
          <cell r="C22"/>
          <cell r="D22"/>
          <cell r="E22"/>
          <cell r="F22"/>
          <cell r="G22"/>
          <cell r="H22"/>
          <cell r="I22"/>
          <cell r="J22"/>
          <cell r="K22"/>
          <cell r="L22"/>
          <cell r="M22"/>
          <cell r="N22"/>
          <cell r="O22"/>
          <cell r="P22"/>
          <cell r="Q22"/>
          <cell r="R22"/>
          <cell r="S22"/>
          <cell r="T22"/>
          <cell r="U22"/>
          <cell r="V22"/>
          <cell r="W22"/>
          <cell r="X22"/>
          <cell r="Y22"/>
          <cell r="Z22"/>
          <cell r="AA22"/>
          <cell r="AB22"/>
          <cell r="AC22"/>
          <cell r="AD22"/>
          <cell r="AE22"/>
          <cell r="AF22"/>
          <cell r="AG22"/>
          <cell r="AH22"/>
          <cell r="AI22"/>
          <cell r="AJ22"/>
          <cell r="AK22"/>
          <cell r="AL22"/>
          <cell r="AM22"/>
          <cell r="AN22"/>
          <cell r="AO22"/>
          <cell r="AP22"/>
          <cell r="AQ22"/>
          <cell r="AR22"/>
          <cell r="AS22"/>
          <cell r="AT22"/>
          <cell r="AU22"/>
          <cell r="AV22"/>
          <cell r="AW22"/>
          <cell r="AX22"/>
          <cell r="AY22"/>
          <cell r="AZ22"/>
          <cell r="BA22"/>
          <cell r="BB22"/>
          <cell r="BC22"/>
          <cell r="BD22"/>
          <cell r="BE22"/>
          <cell r="BF22"/>
          <cell r="BG22"/>
          <cell r="BH22"/>
          <cell r="BI22"/>
          <cell r="BJ22"/>
          <cell r="BK22"/>
          <cell r="BL22"/>
        </row>
        <row r="23">
          <cell r="A23" t="str">
            <v/>
          </cell>
          <cell r="B23"/>
          <cell r="C23"/>
          <cell r="D23"/>
          <cell r="E23"/>
          <cell r="F23"/>
          <cell r="G23"/>
          <cell r="H23"/>
          <cell r="I23"/>
          <cell r="J23"/>
          <cell r="K23"/>
          <cell r="L23"/>
          <cell r="M23"/>
          <cell r="N23"/>
          <cell r="O23"/>
          <cell r="P23"/>
          <cell r="Q23"/>
          <cell r="R23"/>
          <cell r="S23"/>
          <cell r="T23"/>
          <cell r="U23"/>
          <cell r="V23"/>
          <cell r="W23"/>
          <cell r="X23"/>
          <cell r="Y23"/>
          <cell r="Z23"/>
          <cell r="AA23"/>
          <cell r="AB23"/>
          <cell r="AC23"/>
          <cell r="AD23"/>
          <cell r="AE23"/>
          <cell r="AF23"/>
          <cell r="AG23"/>
          <cell r="AH23"/>
          <cell r="AI23"/>
          <cell r="AJ23"/>
          <cell r="AK23"/>
          <cell r="AL23"/>
          <cell r="AM23"/>
          <cell r="AN23"/>
          <cell r="AO23"/>
          <cell r="AP23"/>
          <cell r="AQ23"/>
          <cell r="AR23"/>
          <cell r="AS23"/>
          <cell r="AT23"/>
          <cell r="AU23"/>
          <cell r="AV23"/>
          <cell r="AW23"/>
          <cell r="AX23"/>
          <cell r="AY23"/>
          <cell r="AZ23"/>
          <cell r="BA23"/>
          <cell r="BB23"/>
          <cell r="BC23"/>
          <cell r="BD23"/>
          <cell r="BE23"/>
          <cell r="BF23"/>
          <cell r="BG23"/>
          <cell r="BH23"/>
          <cell r="BI23"/>
          <cell r="BJ23"/>
          <cell r="BK23"/>
          <cell r="BL23"/>
        </row>
        <row r="24">
          <cell r="A24" t="str">
            <v/>
          </cell>
          <cell r="B24"/>
          <cell r="C24"/>
          <cell r="D24"/>
          <cell r="E24"/>
          <cell r="F24"/>
          <cell r="G24"/>
          <cell r="H24"/>
          <cell r="I24"/>
          <cell r="J24"/>
          <cell r="K24"/>
          <cell r="L24"/>
          <cell r="M24"/>
          <cell r="N24"/>
          <cell r="O24"/>
          <cell r="P24"/>
          <cell r="Q24"/>
          <cell r="R24"/>
          <cell r="S24"/>
          <cell r="T24"/>
          <cell r="U24"/>
          <cell r="V24"/>
          <cell r="W24"/>
          <cell r="X24"/>
          <cell r="Y24"/>
          <cell r="Z24"/>
          <cell r="AA24"/>
          <cell r="AB24"/>
          <cell r="AC24"/>
          <cell r="AD24"/>
          <cell r="AE24"/>
          <cell r="AF24"/>
          <cell r="AG24"/>
          <cell r="AH24"/>
          <cell r="AI24"/>
          <cell r="AJ24"/>
          <cell r="AK24"/>
          <cell r="AL24"/>
          <cell r="AM24"/>
          <cell r="AN24"/>
          <cell r="AO24"/>
          <cell r="AP24"/>
          <cell r="AQ24"/>
          <cell r="AR24"/>
          <cell r="AS24"/>
          <cell r="AT24"/>
          <cell r="AU24"/>
          <cell r="AV24"/>
          <cell r="AW24"/>
          <cell r="AX24"/>
          <cell r="AY24"/>
          <cell r="AZ24"/>
          <cell r="BA24"/>
          <cell r="BB24"/>
          <cell r="BC24"/>
          <cell r="BD24"/>
          <cell r="BE24"/>
          <cell r="BF24"/>
          <cell r="BG24"/>
          <cell r="BH24"/>
          <cell r="BI24"/>
          <cell r="BJ24"/>
          <cell r="BK24"/>
          <cell r="BL24"/>
        </row>
      </sheetData>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AA79CC-EA02-4DB0-A6E8-ABC714132A5B}">
  <dimension ref="A1:BP288"/>
  <sheetViews>
    <sheetView tabSelected="1" topLeftCell="A264" workbookViewId="0">
      <selection sqref="A1:BL24"/>
    </sheetView>
  </sheetViews>
  <sheetFormatPr baseColWidth="10" defaultRowHeight="15.6" x14ac:dyDescent="0.35"/>
  <cols>
    <col min="3" max="64" width="2.1796875" customWidth="1"/>
  </cols>
  <sheetData>
    <row r="1" spans="1:68" x14ac:dyDescent="0.35">
      <c r="A1" s="35" t="s">
        <v>0</v>
      </c>
      <c r="B1" s="36"/>
      <c r="C1" s="37">
        <f>[1]données!B1</f>
        <v>2023</v>
      </c>
      <c r="D1" s="35"/>
      <c r="E1" s="35"/>
      <c r="F1" s="35"/>
      <c r="G1" s="35"/>
      <c r="H1" s="35"/>
      <c r="I1" s="35"/>
      <c r="J1" s="35"/>
      <c r="K1" s="36"/>
      <c r="L1" s="1"/>
      <c r="M1" s="1" t="s">
        <v>1</v>
      </c>
      <c r="N1" s="1"/>
      <c r="O1" s="37">
        <v>1</v>
      </c>
      <c r="P1" s="35"/>
      <c r="Q1" s="35"/>
      <c r="R1" s="35"/>
      <c r="S1" s="35"/>
      <c r="T1" s="35"/>
      <c r="U1" s="35"/>
      <c r="V1" s="35"/>
      <c r="W1" s="35"/>
      <c r="X1" s="35"/>
      <c r="Y1" s="35"/>
      <c r="Z1" s="36"/>
      <c r="AA1" s="38" t="str">
        <f>[1]données!$B$14</f>
        <v>Escautpont_médiathèque</v>
      </c>
      <c r="AB1" s="39"/>
      <c r="AC1" s="39"/>
      <c r="AD1" s="39"/>
      <c r="AE1" s="39"/>
      <c r="AF1" s="39"/>
      <c r="AG1" s="39"/>
      <c r="AH1" s="39"/>
      <c r="AI1" s="39"/>
      <c r="AJ1" s="39"/>
      <c r="AK1" s="39"/>
      <c r="AL1" s="39"/>
      <c r="AM1" s="39"/>
      <c r="AN1" s="39"/>
      <c r="AO1" s="39"/>
      <c r="AP1" s="39"/>
      <c r="AQ1" s="39"/>
      <c r="AR1" s="39"/>
      <c r="AS1" s="39"/>
      <c r="AT1" s="39"/>
      <c r="AU1" s="39"/>
      <c r="AV1" s="39"/>
      <c r="AW1" s="39"/>
      <c r="AX1" s="39"/>
      <c r="AY1" s="39"/>
      <c r="AZ1" s="39"/>
      <c r="BA1" s="39"/>
      <c r="BB1" s="39"/>
      <c r="BC1" s="39"/>
      <c r="BD1" s="39"/>
      <c r="BE1" s="39"/>
      <c r="BF1" s="39"/>
      <c r="BG1" s="39"/>
      <c r="BH1" s="39"/>
      <c r="BI1" s="39"/>
      <c r="BJ1" s="39"/>
      <c r="BK1" s="39"/>
      <c r="BL1" s="40"/>
      <c r="BM1" s="2"/>
      <c r="BN1" s="2"/>
      <c r="BO1" s="2"/>
      <c r="BP1" s="2"/>
    </row>
    <row r="2" spans="1:68" ht="56.25" customHeight="1" x14ac:dyDescent="0.35">
      <c r="A2" s="41" t="s">
        <v>2</v>
      </c>
      <c r="B2" s="42"/>
      <c r="C2" s="34">
        <f>DATE($C$1,$O$1,1)</f>
        <v>44927</v>
      </c>
      <c r="D2" s="34"/>
      <c r="E2" s="34">
        <f>C2+1</f>
        <v>44928</v>
      </c>
      <c r="F2" s="34"/>
      <c r="G2" s="34">
        <f t="shared" ref="G2" si="0">E2+1</f>
        <v>44929</v>
      </c>
      <c r="H2" s="34"/>
      <c r="I2" s="34">
        <f t="shared" ref="I2" si="1">G2+1</f>
        <v>44930</v>
      </c>
      <c r="J2" s="34"/>
      <c r="K2" s="34">
        <f t="shared" ref="K2" si="2">I2+1</f>
        <v>44931</v>
      </c>
      <c r="L2" s="34"/>
      <c r="M2" s="34">
        <f t="shared" ref="M2" si="3">K2+1</f>
        <v>44932</v>
      </c>
      <c r="N2" s="34"/>
      <c r="O2" s="34">
        <f t="shared" ref="O2" si="4">M2+1</f>
        <v>44933</v>
      </c>
      <c r="P2" s="34"/>
      <c r="Q2" s="34">
        <f t="shared" ref="Q2" si="5">O2+1</f>
        <v>44934</v>
      </c>
      <c r="R2" s="34"/>
      <c r="S2" s="34">
        <f t="shared" ref="S2" si="6">Q2+1</f>
        <v>44935</v>
      </c>
      <c r="T2" s="34"/>
      <c r="U2" s="34">
        <f t="shared" ref="U2" si="7">S2+1</f>
        <v>44936</v>
      </c>
      <c r="V2" s="34"/>
      <c r="W2" s="34">
        <f t="shared" ref="W2" si="8">U2+1</f>
        <v>44937</v>
      </c>
      <c r="X2" s="34"/>
      <c r="Y2" s="34">
        <f t="shared" ref="Y2" si="9">W2+1</f>
        <v>44938</v>
      </c>
      <c r="Z2" s="34"/>
      <c r="AA2" s="34">
        <f t="shared" ref="AA2" si="10">Y2+1</f>
        <v>44939</v>
      </c>
      <c r="AB2" s="34"/>
      <c r="AC2" s="34">
        <f t="shared" ref="AC2" si="11">AA2+1</f>
        <v>44940</v>
      </c>
      <c r="AD2" s="34"/>
      <c r="AE2" s="34">
        <f t="shared" ref="AE2" si="12">AC2+1</f>
        <v>44941</v>
      </c>
      <c r="AF2" s="34"/>
      <c r="AG2" s="34">
        <f t="shared" ref="AG2" si="13">AE2+1</f>
        <v>44942</v>
      </c>
      <c r="AH2" s="34"/>
      <c r="AI2" s="34">
        <f t="shared" ref="AI2" si="14">AG2+1</f>
        <v>44943</v>
      </c>
      <c r="AJ2" s="34"/>
      <c r="AK2" s="34">
        <f t="shared" ref="AK2" si="15">AI2+1</f>
        <v>44944</v>
      </c>
      <c r="AL2" s="34"/>
      <c r="AM2" s="34">
        <f t="shared" ref="AM2" si="16">AK2+1</f>
        <v>44945</v>
      </c>
      <c r="AN2" s="34"/>
      <c r="AO2" s="34">
        <f t="shared" ref="AO2" si="17">AM2+1</f>
        <v>44946</v>
      </c>
      <c r="AP2" s="34"/>
      <c r="AQ2" s="34">
        <f t="shared" ref="AQ2" si="18">AO2+1</f>
        <v>44947</v>
      </c>
      <c r="AR2" s="34"/>
      <c r="AS2" s="34">
        <f t="shared" ref="AS2" si="19">AQ2+1</f>
        <v>44948</v>
      </c>
      <c r="AT2" s="34"/>
      <c r="AU2" s="34">
        <f t="shared" ref="AU2" si="20">AS2+1</f>
        <v>44949</v>
      </c>
      <c r="AV2" s="34"/>
      <c r="AW2" s="34">
        <f t="shared" ref="AW2" si="21">AU2+1</f>
        <v>44950</v>
      </c>
      <c r="AX2" s="34"/>
      <c r="AY2" s="34">
        <f t="shared" ref="AY2" si="22">AW2+1</f>
        <v>44951</v>
      </c>
      <c r="AZ2" s="34"/>
      <c r="BA2" s="34">
        <f t="shared" ref="BA2" si="23">AY2+1</f>
        <v>44952</v>
      </c>
      <c r="BB2" s="34"/>
      <c r="BC2" s="34">
        <f t="shared" ref="BC2" si="24">BA2+1</f>
        <v>44953</v>
      </c>
      <c r="BD2" s="34"/>
      <c r="BE2" s="34">
        <f t="shared" ref="BE2" si="25">BC2+1</f>
        <v>44954</v>
      </c>
      <c r="BF2" s="34"/>
      <c r="BG2" s="34">
        <f>IFERROR(IF(BE2+1&gt;$AA$1,"",BE2+1),"")</f>
        <v>44955</v>
      </c>
      <c r="BH2" s="34"/>
      <c r="BI2" s="34">
        <f t="shared" ref="BI2" si="26">IFERROR(IF(BG2+1&gt;$AA$1,"",BG2+1),"")</f>
        <v>44956</v>
      </c>
      <c r="BJ2" s="34"/>
      <c r="BK2" s="34">
        <f>IFERROR(IF(BI2+1&gt;C26-1,"",BI2+1),"")</f>
        <v>44957</v>
      </c>
      <c r="BL2" s="34"/>
      <c r="BM2" s="2"/>
      <c r="BN2" s="2"/>
      <c r="BO2" s="2"/>
      <c r="BP2" s="2"/>
    </row>
    <row r="3" spans="1:68" x14ac:dyDescent="0.35">
      <c r="A3" s="43"/>
      <c r="B3" s="44"/>
      <c r="C3" s="47" t="str">
        <f>IF(C4="lun","S"&amp;WEEKNUM(C2),"")</f>
        <v/>
      </c>
      <c r="D3" s="48"/>
      <c r="E3" s="47" t="str">
        <f t="shared" ref="E3" si="27">IF(E4="lun","S"&amp;WEEKNUM(E2),"")</f>
        <v>S1</v>
      </c>
      <c r="F3" s="48"/>
      <c r="G3" s="47" t="str">
        <f t="shared" ref="G3" si="28">IF(G4="lun","S"&amp;WEEKNUM(G2),"")</f>
        <v/>
      </c>
      <c r="H3" s="48"/>
      <c r="I3" s="47" t="str">
        <f t="shared" ref="I3" si="29">IF(I4="lun","S"&amp;WEEKNUM(I2),"")</f>
        <v/>
      </c>
      <c r="J3" s="48"/>
      <c r="K3" s="47" t="str">
        <f t="shared" ref="K3" si="30">IF(K4="lun","S"&amp;WEEKNUM(K2),"")</f>
        <v/>
      </c>
      <c r="L3" s="48"/>
      <c r="M3" s="47" t="str">
        <f t="shared" ref="M3" si="31">IF(M4="lun","S"&amp;WEEKNUM(M2),"")</f>
        <v/>
      </c>
      <c r="N3" s="48"/>
      <c r="O3" s="47" t="str">
        <f t="shared" ref="O3" si="32">IF(O4="lun","S"&amp;WEEKNUM(O2),"")</f>
        <v/>
      </c>
      <c r="P3" s="48"/>
      <c r="Q3" s="47" t="str">
        <f t="shared" ref="Q3" si="33">IF(Q4="lun","S"&amp;WEEKNUM(Q2),"")</f>
        <v/>
      </c>
      <c r="R3" s="48"/>
      <c r="S3" s="47" t="str">
        <f t="shared" ref="S3" si="34">IF(S4="lun","S"&amp;WEEKNUM(S2),"")</f>
        <v>S2</v>
      </c>
      <c r="T3" s="48"/>
      <c r="U3" s="47" t="str">
        <f t="shared" ref="U3" si="35">IF(U4="lun","S"&amp;WEEKNUM(U2),"")</f>
        <v/>
      </c>
      <c r="V3" s="48"/>
      <c r="W3" s="47" t="str">
        <f t="shared" ref="W3" si="36">IF(W4="lun","S"&amp;WEEKNUM(W2),"")</f>
        <v/>
      </c>
      <c r="X3" s="48"/>
      <c r="Y3" s="47" t="str">
        <f t="shared" ref="Y3" si="37">IF(Y4="lun","S"&amp;WEEKNUM(Y2),"")</f>
        <v/>
      </c>
      <c r="Z3" s="48"/>
      <c r="AA3" s="47" t="str">
        <f t="shared" ref="AA3" si="38">IF(AA4="lun","S"&amp;WEEKNUM(AA2),"")</f>
        <v/>
      </c>
      <c r="AB3" s="48"/>
      <c r="AC3" s="47" t="str">
        <f t="shared" ref="AC3" si="39">IF(AC4="lun","S"&amp;WEEKNUM(AC2),"")</f>
        <v/>
      </c>
      <c r="AD3" s="48"/>
      <c r="AE3" s="47" t="str">
        <f t="shared" ref="AE3" si="40">IF(AE4="lun","S"&amp;WEEKNUM(AE2),"")</f>
        <v/>
      </c>
      <c r="AF3" s="48"/>
      <c r="AG3" s="47" t="str">
        <f t="shared" ref="AG3" si="41">IF(AG4="lun","S"&amp;WEEKNUM(AG2),"")</f>
        <v>S3</v>
      </c>
      <c r="AH3" s="48"/>
      <c r="AI3" s="47" t="str">
        <f t="shared" ref="AI3" si="42">IF(AI4="lun","S"&amp;WEEKNUM(AI2),"")</f>
        <v/>
      </c>
      <c r="AJ3" s="48"/>
      <c r="AK3" s="47" t="str">
        <f t="shared" ref="AK3" si="43">IF(AK4="lun","S"&amp;WEEKNUM(AK2),"")</f>
        <v/>
      </c>
      <c r="AL3" s="48"/>
      <c r="AM3" s="47" t="str">
        <f t="shared" ref="AM3" si="44">IF(AM4="lun","S"&amp;WEEKNUM(AM2),"")</f>
        <v/>
      </c>
      <c r="AN3" s="48"/>
      <c r="AO3" s="47" t="str">
        <f t="shared" ref="AO3" si="45">IF(AO4="lun","S"&amp;WEEKNUM(AO2),"")</f>
        <v/>
      </c>
      <c r="AP3" s="48"/>
      <c r="AQ3" s="47" t="str">
        <f t="shared" ref="AQ3" si="46">IF(AQ4="lun","S"&amp;WEEKNUM(AQ2),"")</f>
        <v/>
      </c>
      <c r="AR3" s="48"/>
      <c r="AS3" s="47" t="str">
        <f t="shared" ref="AS3" si="47">IF(AS4="lun","S"&amp;WEEKNUM(AS2),"")</f>
        <v/>
      </c>
      <c r="AT3" s="48"/>
      <c r="AU3" s="47" t="str">
        <f t="shared" ref="AU3" si="48">IF(AU4="lun","S"&amp;WEEKNUM(AU2),"")</f>
        <v>S4</v>
      </c>
      <c r="AV3" s="48"/>
      <c r="AW3" s="47" t="str">
        <f t="shared" ref="AW3" si="49">IF(AW4="lun","S"&amp;WEEKNUM(AW2),"")</f>
        <v/>
      </c>
      <c r="AX3" s="48"/>
      <c r="AY3" s="47" t="str">
        <f t="shared" ref="AY3" si="50">IF(AY4="lun","S"&amp;WEEKNUM(AY2),"")</f>
        <v/>
      </c>
      <c r="AZ3" s="48"/>
      <c r="BA3" s="47" t="str">
        <f t="shared" ref="BA3" si="51">IF(BA4="lun","S"&amp;WEEKNUM(BA2),"")</f>
        <v/>
      </c>
      <c r="BB3" s="48"/>
      <c r="BC3" s="47" t="str">
        <f t="shared" ref="BC3" si="52">IF(BC4="lun","S"&amp;WEEKNUM(BC2),"")</f>
        <v/>
      </c>
      <c r="BD3" s="48"/>
      <c r="BE3" s="47" t="str">
        <f t="shared" ref="BE3" si="53">IF(BE4="lun","S"&amp;WEEKNUM(BE2),"")</f>
        <v/>
      </c>
      <c r="BF3" s="48"/>
      <c r="BG3" s="47" t="str">
        <f t="shared" ref="BG3" si="54">IF(BG4="lun","S"&amp;WEEKNUM(BG2),"")</f>
        <v/>
      </c>
      <c r="BH3" s="48"/>
      <c r="BI3" s="47" t="str">
        <f t="shared" ref="BI3" si="55">IF(BI4="lun","S"&amp;WEEKNUM(BI2),"")</f>
        <v>S5</v>
      </c>
      <c r="BJ3" s="48"/>
      <c r="BK3" s="47" t="str">
        <f t="shared" ref="BK3" si="56">IF(BK4="lun","S"&amp;WEEKNUM(BK2),"")</f>
        <v/>
      </c>
      <c r="BL3" s="48"/>
      <c r="BM3" s="2"/>
      <c r="BN3" s="2"/>
      <c r="BO3" s="2"/>
      <c r="BP3" s="2"/>
    </row>
    <row r="4" spans="1:68" x14ac:dyDescent="0.35">
      <c r="A4" s="45"/>
      <c r="B4" s="46"/>
      <c r="C4" s="49" t="str">
        <f>TEXT(C2,"jjj")</f>
        <v>dim</v>
      </c>
      <c r="D4" s="50"/>
      <c r="E4" s="49" t="str">
        <f t="shared" ref="E4" si="57">TEXT(E2,"jjj")</f>
        <v>lun</v>
      </c>
      <c r="F4" s="50"/>
      <c r="G4" s="49" t="str">
        <f t="shared" ref="G4" si="58">TEXT(G2,"jjj")</f>
        <v>mar</v>
      </c>
      <c r="H4" s="50"/>
      <c r="I4" s="49" t="str">
        <f t="shared" ref="I4" si="59">TEXT(I2,"jjj")</f>
        <v>mer</v>
      </c>
      <c r="J4" s="50"/>
      <c r="K4" s="49" t="str">
        <f t="shared" ref="K4" si="60">TEXT(K2,"jjj")</f>
        <v>jeu</v>
      </c>
      <c r="L4" s="50"/>
      <c r="M4" s="49" t="str">
        <f t="shared" ref="M4" si="61">TEXT(M2,"jjj")</f>
        <v>ven</v>
      </c>
      <c r="N4" s="50"/>
      <c r="O4" s="49" t="str">
        <f t="shared" ref="O4" si="62">TEXT(O2,"jjj")</f>
        <v>sam</v>
      </c>
      <c r="P4" s="50"/>
      <c r="Q4" s="49" t="str">
        <f t="shared" ref="Q4" si="63">TEXT(Q2,"jjj")</f>
        <v>dim</v>
      </c>
      <c r="R4" s="50"/>
      <c r="S4" s="49" t="str">
        <f t="shared" ref="S4" si="64">TEXT(S2,"jjj")</f>
        <v>lun</v>
      </c>
      <c r="T4" s="50"/>
      <c r="U4" s="49" t="str">
        <f t="shared" ref="U4" si="65">TEXT(U2,"jjj")</f>
        <v>mar</v>
      </c>
      <c r="V4" s="50"/>
      <c r="W4" s="49" t="str">
        <f t="shared" ref="W4" si="66">TEXT(W2,"jjj")</f>
        <v>mer</v>
      </c>
      <c r="X4" s="50"/>
      <c r="Y4" s="49" t="str">
        <f t="shared" ref="Y4" si="67">TEXT(Y2,"jjj")</f>
        <v>jeu</v>
      </c>
      <c r="Z4" s="50"/>
      <c r="AA4" s="49" t="str">
        <f t="shared" ref="AA4" si="68">TEXT(AA2,"jjj")</f>
        <v>ven</v>
      </c>
      <c r="AB4" s="50"/>
      <c r="AC4" s="49" t="str">
        <f t="shared" ref="AC4" si="69">TEXT(AC2,"jjj")</f>
        <v>sam</v>
      </c>
      <c r="AD4" s="50"/>
      <c r="AE4" s="49" t="str">
        <f t="shared" ref="AE4" si="70">TEXT(AE2,"jjj")</f>
        <v>dim</v>
      </c>
      <c r="AF4" s="50"/>
      <c r="AG4" s="49" t="str">
        <f t="shared" ref="AG4" si="71">TEXT(AG2,"jjj")</f>
        <v>lun</v>
      </c>
      <c r="AH4" s="50"/>
      <c r="AI4" s="49" t="str">
        <f t="shared" ref="AI4" si="72">TEXT(AI2,"jjj")</f>
        <v>mar</v>
      </c>
      <c r="AJ4" s="50"/>
      <c r="AK4" s="49" t="str">
        <f t="shared" ref="AK4" si="73">TEXT(AK2,"jjj")</f>
        <v>mer</v>
      </c>
      <c r="AL4" s="50"/>
      <c r="AM4" s="49" t="str">
        <f t="shared" ref="AM4" si="74">TEXT(AM2,"jjj")</f>
        <v>jeu</v>
      </c>
      <c r="AN4" s="50"/>
      <c r="AO4" s="49" t="str">
        <f t="shared" ref="AO4" si="75">TEXT(AO2,"jjj")</f>
        <v>ven</v>
      </c>
      <c r="AP4" s="50"/>
      <c r="AQ4" s="49" t="str">
        <f t="shared" ref="AQ4" si="76">TEXT(AQ2,"jjj")</f>
        <v>sam</v>
      </c>
      <c r="AR4" s="50"/>
      <c r="AS4" s="49" t="str">
        <f t="shared" ref="AS4" si="77">TEXT(AS2,"jjj")</f>
        <v>dim</v>
      </c>
      <c r="AT4" s="50"/>
      <c r="AU4" s="49" t="str">
        <f t="shared" ref="AU4" si="78">TEXT(AU2,"jjj")</f>
        <v>lun</v>
      </c>
      <c r="AV4" s="50"/>
      <c r="AW4" s="49" t="str">
        <f t="shared" ref="AW4" si="79">TEXT(AW2,"jjj")</f>
        <v>mar</v>
      </c>
      <c r="AX4" s="50"/>
      <c r="AY4" s="49" t="str">
        <f t="shared" ref="AY4" si="80">TEXT(AY2,"jjj")</f>
        <v>mer</v>
      </c>
      <c r="AZ4" s="50"/>
      <c r="BA4" s="49" t="str">
        <f t="shared" ref="BA4" si="81">TEXT(BA2,"jjj")</f>
        <v>jeu</v>
      </c>
      <c r="BB4" s="50"/>
      <c r="BC4" s="49" t="str">
        <f t="shared" ref="BC4" si="82">TEXT(BC2,"jjj")</f>
        <v>ven</v>
      </c>
      <c r="BD4" s="50"/>
      <c r="BE4" s="49" t="str">
        <f t="shared" ref="BE4" si="83">TEXT(BE2,"jjj")</f>
        <v>sam</v>
      </c>
      <c r="BF4" s="50"/>
      <c r="BG4" s="49" t="str">
        <f t="shared" ref="BG4" si="84">TEXT(BG2,"jjj")</f>
        <v>dim</v>
      </c>
      <c r="BH4" s="50"/>
      <c r="BI4" s="49" t="str">
        <f>IFERROR(TEXT(BI2,"jjj"),"")</f>
        <v>lun</v>
      </c>
      <c r="BJ4" s="50"/>
      <c r="BK4" s="49" t="str">
        <f>IFERROR(TEXT(BK2,"jjj"),"")</f>
        <v>mar</v>
      </c>
      <c r="BL4" s="50"/>
      <c r="BM4" s="2"/>
      <c r="BN4" s="2"/>
      <c r="BO4" s="2"/>
      <c r="BP4" s="2"/>
    </row>
    <row r="5" spans="1:68" ht="17.399999999999999" x14ac:dyDescent="0.35">
      <c r="A5" s="49" t="s">
        <v>3</v>
      </c>
      <c r="B5" s="50"/>
      <c r="C5" s="3" t="s">
        <v>4</v>
      </c>
      <c r="D5" s="3" t="s">
        <v>5</v>
      </c>
      <c r="E5" s="3" t="s">
        <v>4</v>
      </c>
      <c r="F5" s="3" t="s">
        <v>5</v>
      </c>
      <c r="G5" s="3" t="s">
        <v>4</v>
      </c>
      <c r="H5" s="3" t="s">
        <v>5</v>
      </c>
      <c r="I5" s="3" t="s">
        <v>4</v>
      </c>
      <c r="J5" s="3" t="s">
        <v>5</v>
      </c>
      <c r="K5" s="3" t="s">
        <v>4</v>
      </c>
      <c r="L5" s="3" t="s">
        <v>5</v>
      </c>
      <c r="M5" s="3" t="s">
        <v>4</v>
      </c>
      <c r="N5" s="3" t="s">
        <v>5</v>
      </c>
      <c r="O5" s="3" t="s">
        <v>4</v>
      </c>
      <c r="P5" s="3" t="s">
        <v>5</v>
      </c>
      <c r="Q5" s="3" t="s">
        <v>4</v>
      </c>
      <c r="R5" s="3" t="s">
        <v>5</v>
      </c>
      <c r="S5" s="3" t="s">
        <v>4</v>
      </c>
      <c r="T5" s="3" t="s">
        <v>5</v>
      </c>
      <c r="U5" s="3" t="s">
        <v>4</v>
      </c>
      <c r="V5" s="3" t="s">
        <v>5</v>
      </c>
      <c r="W5" s="3" t="s">
        <v>4</v>
      </c>
      <c r="X5" s="3" t="s">
        <v>5</v>
      </c>
      <c r="Y5" s="3" t="s">
        <v>4</v>
      </c>
      <c r="Z5" s="3" t="s">
        <v>5</v>
      </c>
      <c r="AA5" s="3" t="s">
        <v>4</v>
      </c>
      <c r="AB5" s="3" t="s">
        <v>5</v>
      </c>
      <c r="AC5" s="3" t="s">
        <v>4</v>
      </c>
      <c r="AD5" s="3" t="s">
        <v>5</v>
      </c>
      <c r="AE5" s="3" t="s">
        <v>4</v>
      </c>
      <c r="AF5" s="3" t="s">
        <v>5</v>
      </c>
      <c r="AG5" s="3" t="s">
        <v>4</v>
      </c>
      <c r="AH5" s="3" t="s">
        <v>5</v>
      </c>
      <c r="AI5" s="3" t="s">
        <v>4</v>
      </c>
      <c r="AJ5" s="3" t="s">
        <v>5</v>
      </c>
      <c r="AK5" s="3" t="s">
        <v>4</v>
      </c>
      <c r="AL5" s="3" t="s">
        <v>5</v>
      </c>
      <c r="AM5" s="3" t="s">
        <v>4</v>
      </c>
      <c r="AN5" s="3" t="s">
        <v>5</v>
      </c>
      <c r="AO5" s="3" t="s">
        <v>4</v>
      </c>
      <c r="AP5" s="3" t="s">
        <v>5</v>
      </c>
      <c r="AQ5" s="3" t="s">
        <v>4</v>
      </c>
      <c r="AR5" s="3" t="s">
        <v>5</v>
      </c>
      <c r="AS5" s="3" t="s">
        <v>4</v>
      </c>
      <c r="AT5" s="3" t="s">
        <v>5</v>
      </c>
      <c r="AU5" s="3" t="s">
        <v>4</v>
      </c>
      <c r="AV5" s="3" t="s">
        <v>5</v>
      </c>
      <c r="AW5" s="3" t="s">
        <v>4</v>
      </c>
      <c r="AX5" s="3" t="s">
        <v>5</v>
      </c>
      <c r="AY5" s="3" t="s">
        <v>4</v>
      </c>
      <c r="AZ5" s="3" t="s">
        <v>5</v>
      </c>
      <c r="BA5" s="3" t="s">
        <v>4</v>
      </c>
      <c r="BB5" s="3" t="s">
        <v>5</v>
      </c>
      <c r="BC5" s="3" t="s">
        <v>4</v>
      </c>
      <c r="BD5" s="3" t="s">
        <v>5</v>
      </c>
      <c r="BE5" s="3" t="s">
        <v>4</v>
      </c>
      <c r="BF5" s="3" t="s">
        <v>5</v>
      </c>
      <c r="BG5" s="3" t="s">
        <v>4</v>
      </c>
      <c r="BH5" s="3" t="s">
        <v>5</v>
      </c>
      <c r="BI5" s="3" t="s">
        <v>4</v>
      </c>
      <c r="BJ5" s="3" t="s">
        <v>5</v>
      </c>
      <c r="BK5" s="3" t="s">
        <v>4</v>
      </c>
      <c r="BL5" s="3" t="s">
        <v>5</v>
      </c>
      <c r="BM5" s="2"/>
      <c r="BN5" s="2"/>
      <c r="BO5" s="2"/>
      <c r="BP5" s="2"/>
    </row>
    <row r="6" spans="1:68" x14ac:dyDescent="0.35">
      <c r="A6" s="53" t="str">
        <f>[1]données!B14</f>
        <v>Escautpont_médiathèque</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c r="AG6" s="53"/>
      <c r="AH6" s="53"/>
      <c r="AI6" s="53"/>
      <c r="AJ6" s="53"/>
      <c r="AK6" s="53"/>
      <c r="AL6" s="53"/>
      <c r="AM6" s="53"/>
      <c r="AN6" s="53"/>
      <c r="AO6" s="53"/>
      <c r="AP6" s="53"/>
      <c r="AQ6" s="53"/>
      <c r="AR6" s="53"/>
      <c r="AS6" s="53"/>
      <c r="AT6" s="53"/>
      <c r="AU6" s="53"/>
      <c r="AV6" s="53"/>
      <c r="AW6" s="53"/>
      <c r="AX6" s="53"/>
      <c r="AY6" s="53"/>
      <c r="AZ6" s="53"/>
      <c r="BA6" s="53"/>
      <c r="BB6" s="53"/>
      <c r="BC6" s="53"/>
      <c r="BD6" s="53"/>
      <c r="BE6" s="53"/>
      <c r="BF6" s="53"/>
      <c r="BG6" s="53"/>
      <c r="BH6" s="53"/>
      <c r="BI6" s="53"/>
      <c r="BJ6" s="53"/>
      <c r="BK6" s="53"/>
      <c r="BL6" s="54"/>
      <c r="BM6" s="2"/>
      <c r="BN6" s="2"/>
      <c r="BO6" s="2"/>
      <c r="BP6" s="2"/>
    </row>
    <row r="7" spans="1:68" x14ac:dyDescent="0.35">
      <c r="A7" s="55" t="s">
        <v>6</v>
      </c>
      <c r="B7" s="56"/>
      <c r="C7" s="51"/>
      <c r="D7" s="52"/>
      <c r="E7" s="51"/>
      <c r="F7" s="52"/>
      <c r="G7" s="51"/>
      <c r="H7" s="52"/>
      <c r="I7" s="51"/>
      <c r="J7" s="52"/>
      <c r="K7" s="51"/>
      <c r="L7" s="52"/>
      <c r="M7" s="51"/>
      <c r="N7" s="52"/>
      <c r="O7" s="51"/>
      <c r="P7" s="52"/>
      <c r="Q7" s="51"/>
      <c r="R7" s="52"/>
      <c r="S7" s="51"/>
      <c r="T7" s="52"/>
      <c r="U7" s="51"/>
      <c r="V7" s="52"/>
      <c r="W7" s="51"/>
      <c r="X7" s="52"/>
      <c r="Y7" s="51"/>
      <c r="Z7" s="52"/>
      <c r="AA7" s="51"/>
      <c r="AB7" s="52"/>
      <c r="AC7" s="51"/>
      <c r="AD7" s="52"/>
      <c r="AE7" s="51"/>
      <c r="AF7" s="52"/>
      <c r="AG7" s="51"/>
      <c r="AH7" s="52"/>
      <c r="AI7" s="51"/>
      <c r="AJ7" s="52"/>
      <c r="AK7" s="51"/>
      <c r="AL7" s="52"/>
      <c r="AM7" s="51"/>
      <c r="AN7" s="52"/>
      <c r="AO7" s="51"/>
      <c r="AP7" s="52"/>
      <c r="AQ7" s="51"/>
      <c r="AR7" s="52"/>
      <c r="AS7" s="51"/>
      <c r="AT7" s="52"/>
      <c r="AU7" s="51"/>
      <c r="AV7" s="52"/>
      <c r="AW7" s="51"/>
      <c r="AX7" s="52"/>
      <c r="AY7" s="51"/>
      <c r="AZ7" s="52"/>
      <c r="BA7" s="51"/>
      <c r="BB7" s="52"/>
      <c r="BC7" s="51"/>
      <c r="BD7" s="52"/>
      <c r="BE7" s="51"/>
      <c r="BF7" s="52"/>
      <c r="BG7" s="51"/>
      <c r="BH7" s="52"/>
      <c r="BI7" s="51"/>
      <c r="BJ7" s="52"/>
      <c r="BK7" s="51"/>
      <c r="BL7" s="52"/>
      <c r="BM7" s="2"/>
      <c r="BN7" s="2"/>
      <c r="BO7" s="2"/>
      <c r="BP7" s="2"/>
    </row>
    <row r="8" spans="1:68" x14ac:dyDescent="0.35">
      <c r="A8" s="59" t="s">
        <v>7</v>
      </c>
      <c r="B8" s="60"/>
      <c r="C8" s="4"/>
      <c r="D8" s="4"/>
      <c r="E8" s="4"/>
      <c r="F8" s="4"/>
      <c r="G8" s="4"/>
      <c r="H8" s="4"/>
      <c r="I8" s="4"/>
      <c r="J8" s="4"/>
      <c r="K8" s="4"/>
      <c r="L8" s="4"/>
      <c r="M8" s="4"/>
      <c r="N8" s="4"/>
      <c r="O8" s="4"/>
      <c r="P8" s="4"/>
      <c r="Q8" s="4"/>
      <c r="R8" s="4"/>
      <c r="S8" s="4"/>
      <c r="T8" s="4"/>
      <c r="U8" s="4"/>
      <c r="V8" s="4"/>
      <c r="W8" s="4"/>
      <c r="X8" s="4"/>
      <c r="Y8" s="4"/>
      <c r="Z8" s="4"/>
      <c r="AA8" s="4"/>
      <c r="AB8" s="4"/>
      <c r="AC8" s="4"/>
      <c r="AD8" s="4"/>
      <c r="AE8" s="4"/>
      <c r="AF8" s="4"/>
      <c r="AG8" s="4"/>
      <c r="AH8" s="4"/>
      <c r="AI8" s="4"/>
      <c r="AJ8" s="4"/>
      <c r="AK8" s="4"/>
      <c r="AL8" s="4"/>
      <c r="AM8" s="4"/>
      <c r="AN8" s="4"/>
      <c r="AO8" s="4"/>
      <c r="AP8" s="4"/>
      <c r="AQ8" s="4"/>
      <c r="AR8" s="4"/>
      <c r="AS8" s="4"/>
      <c r="AT8" s="4"/>
      <c r="AU8" s="4"/>
      <c r="AV8" s="4"/>
      <c r="AW8" s="4"/>
      <c r="AX8" s="4"/>
      <c r="AY8" s="4"/>
      <c r="AZ8" s="4"/>
      <c r="BA8" s="4"/>
      <c r="BB8" s="4"/>
      <c r="BC8" s="4"/>
      <c r="BD8" s="4"/>
      <c r="BE8" s="4"/>
      <c r="BF8" s="4"/>
      <c r="BG8" s="4"/>
      <c r="BH8" s="4"/>
      <c r="BI8" s="4"/>
      <c r="BJ8" s="4"/>
      <c r="BK8" s="4"/>
      <c r="BL8" s="4"/>
      <c r="BM8" s="2"/>
      <c r="BN8" s="2"/>
      <c r="BO8" s="2"/>
      <c r="BP8" s="2"/>
    </row>
    <row r="9" spans="1:68" x14ac:dyDescent="0.35">
      <c r="A9" s="57" t="s">
        <v>17</v>
      </c>
      <c r="B9" s="58"/>
      <c r="C9" s="5"/>
      <c r="D9" s="5"/>
      <c r="E9" s="5"/>
      <c r="F9" s="5"/>
      <c r="G9" s="5"/>
      <c r="H9" s="5"/>
      <c r="I9" s="5"/>
      <c r="J9" s="5"/>
      <c r="K9" s="5"/>
      <c r="L9" s="5"/>
      <c r="M9" s="5"/>
      <c r="N9" s="5"/>
      <c r="O9" s="5"/>
      <c r="P9" s="5"/>
      <c r="Q9" s="5"/>
      <c r="R9" s="5"/>
      <c r="S9" s="5"/>
      <c r="T9" s="5"/>
      <c r="U9" s="5"/>
      <c r="V9" s="5"/>
      <c r="W9" s="5"/>
      <c r="X9" s="5"/>
      <c r="Y9" s="5"/>
      <c r="Z9" s="5"/>
      <c r="AA9" s="5"/>
      <c r="AB9" s="5"/>
      <c r="AC9" s="5"/>
      <c r="AD9" s="5"/>
      <c r="AE9" s="5"/>
      <c r="AF9" s="5"/>
      <c r="AG9" s="5"/>
      <c r="AH9" s="5"/>
      <c r="AI9" s="5"/>
      <c r="AJ9" s="5"/>
      <c r="AK9" s="5"/>
      <c r="AL9" s="5"/>
      <c r="AM9" s="5"/>
      <c r="AN9" s="5"/>
      <c r="AO9" s="5"/>
      <c r="AP9" s="5"/>
      <c r="AQ9" s="5"/>
      <c r="AR9" s="5"/>
      <c r="AS9" s="5"/>
      <c r="AT9" s="5"/>
      <c r="AU9" s="5"/>
      <c r="AV9" s="5"/>
      <c r="AW9" s="5"/>
      <c r="AX9" s="5"/>
      <c r="AY9" s="5"/>
      <c r="AZ9" s="5"/>
      <c r="BA9" s="5"/>
      <c r="BB9" s="5"/>
      <c r="BC9" s="5"/>
      <c r="BD9" s="5"/>
      <c r="BE9" s="5"/>
      <c r="BF9" s="5"/>
      <c r="BG9" s="5"/>
      <c r="BH9" s="5"/>
      <c r="BI9" s="5"/>
      <c r="BJ9" s="5"/>
      <c r="BK9" s="5"/>
      <c r="BL9" s="5"/>
      <c r="BM9" s="2"/>
      <c r="BN9" s="2"/>
      <c r="BO9" s="49" t="s">
        <v>8</v>
      </c>
      <c r="BP9" s="50"/>
    </row>
    <row r="10" spans="1:68" x14ac:dyDescent="0.35">
      <c r="A10" s="57" t="s">
        <v>18</v>
      </c>
      <c r="B10" s="58"/>
      <c r="C10" s="5"/>
      <c r="D10" s="5"/>
      <c r="E10" s="5"/>
      <c r="F10" s="5"/>
      <c r="G10" s="5">
        <v>4</v>
      </c>
      <c r="H10" s="5">
        <v>4</v>
      </c>
      <c r="I10" s="5">
        <v>4</v>
      </c>
      <c r="J10" s="5">
        <v>4</v>
      </c>
      <c r="K10" s="5">
        <v>4</v>
      </c>
      <c r="L10" s="5">
        <v>4</v>
      </c>
      <c r="M10" s="5">
        <v>4</v>
      </c>
      <c r="N10" s="5">
        <v>4</v>
      </c>
      <c r="O10" s="5">
        <v>4</v>
      </c>
      <c r="P10" s="5">
        <v>4</v>
      </c>
      <c r="Q10" s="5"/>
      <c r="R10" s="5"/>
      <c r="S10" s="5"/>
      <c r="T10" s="5"/>
      <c r="U10" s="5">
        <v>4</v>
      </c>
      <c r="V10" s="5">
        <v>4</v>
      </c>
      <c r="W10" s="5">
        <v>4</v>
      </c>
      <c r="X10" s="5">
        <v>4</v>
      </c>
      <c r="Y10" s="5">
        <v>4</v>
      </c>
      <c r="Z10" s="5">
        <v>4</v>
      </c>
      <c r="AA10" s="5">
        <v>4</v>
      </c>
      <c r="AB10" s="5">
        <v>4</v>
      </c>
      <c r="AC10" s="5">
        <v>4</v>
      </c>
      <c r="AD10" s="5">
        <v>4</v>
      </c>
      <c r="AE10" s="5"/>
      <c r="AF10" s="5"/>
      <c r="AG10" s="5"/>
      <c r="AH10" s="5"/>
      <c r="AI10" s="5">
        <v>4</v>
      </c>
      <c r="AJ10" s="5">
        <v>4</v>
      </c>
      <c r="AK10" s="5">
        <v>4</v>
      </c>
      <c r="AL10" s="5">
        <v>4</v>
      </c>
      <c r="AM10" s="5">
        <v>4</v>
      </c>
      <c r="AN10" s="5">
        <v>4</v>
      </c>
      <c r="AO10" s="5">
        <v>4</v>
      </c>
      <c r="AP10" s="5">
        <v>4</v>
      </c>
      <c r="AQ10" s="5">
        <v>4</v>
      </c>
      <c r="AR10" s="5">
        <v>4</v>
      </c>
      <c r="AS10" s="5"/>
      <c r="AT10" s="5"/>
      <c r="AU10" s="5"/>
      <c r="AV10" s="5"/>
      <c r="AW10" s="5">
        <v>4</v>
      </c>
      <c r="AX10" s="5">
        <v>4</v>
      </c>
      <c r="AY10" s="5">
        <v>4</v>
      </c>
      <c r="AZ10" s="5">
        <v>4</v>
      </c>
      <c r="BA10" s="5">
        <v>4</v>
      </c>
      <c r="BB10" s="5">
        <v>4</v>
      </c>
      <c r="BC10" s="5">
        <v>4</v>
      </c>
      <c r="BD10" s="5">
        <v>4</v>
      </c>
      <c r="BE10" s="5">
        <v>4</v>
      </c>
      <c r="BF10" s="5">
        <v>4</v>
      </c>
      <c r="BG10" s="5"/>
      <c r="BH10" s="5"/>
      <c r="BI10" s="5"/>
      <c r="BJ10" s="5"/>
      <c r="BK10" s="5">
        <v>4</v>
      </c>
      <c r="BL10" s="5">
        <v>4</v>
      </c>
      <c r="BM10" s="2"/>
      <c r="BN10" s="2"/>
      <c r="BO10" s="6">
        <v>1</v>
      </c>
      <c r="BP10" s="6" t="s">
        <v>9</v>
      </c>
    </row>
    <row r="11" spans="1:68" x14ac:dyDescent="0.35">
      <c r="A11" s="57" t="s">
        <v>19</v>
      </c>
      <c r="B11" s="58"/>
      <c r="C11" s="5"/>
      <c r="D11" s="5"/>
      <c r="E11" s="5"/>
      <c r="F11" s="5"/>
      <c r="G11" s="5"/>
      <c r="H11" s="5"/>
      <c r="I11" s="5"/>
      <c r="J11" s="5"/>
      <c r="K11" s="5"/>
      <c r="L11" s="5"/>
      <c r="M11" s="5"/>
      <c r="N11" s="5"/>
      <c r="O11" s="5"/>
      <c r="P11" s="5"/>
      <c r="Q11" s="5"/>
      <c r="R11" s="5"/>
      <c r="S11" s="5"/>
      <c r="T11" s="5"/>
      <c r="U11" s="5"/>
      <c r="V11" s="5"/>
      <c r="W11" s="5"/>
      <c r="X11" s="5"/>
      <c r="Y11" s="5"/>
      <c r="Z11" s="5"/>
      <c r="AA11" s="5"/>
      <c r="AB11" s="5"/>
      <c r="AC11" s="5"/>
      <c r="AD11" s="5"/>
      <c r="AE11" s="5"/>
      <c r="AF11" s="5"/>
      <c r="AG11" s="5"/>
      <c r="AH11" s="5"/>
      <c r="AI11" s="5"/>
      <c r="AJ11" s="5"/>
      <c r="AK11" s="5"/>
      <c r="AL11" s="5"/>
      <c r="AM11" s="5"/>
      <c r="AN11" s="5"/>
      <c r="AO11" s="5"/>
      <c r="AP11" s="5"/>
      <c r="AQ11" s="5"/>
      <c r="AR11" s="5"/>
      <c r="AS11" s="5"/>
      <c r="AT11" s="5"/>
      <c r="AU11" s="5"/>
      <c r="AV11" s="5"/>
      <c r="AW11" s="5"/>
      <c r="AX11" s="5"/>
      <c r="AY11" s="5"/>
      <c r="AZ11" s="5"/>
      <c r="BA11" s="5"/>
      <c r="BB11" s="5"/>
      <c r="BC11" s="5"/>
      <c r="BD11" s="5"/>
      <c r="BE11" s="5"/>
      <c r="BF11" s="5"/>
      <c r="BG11" s="5"/>
      <c r="BH11" s="5"/>
      <c r="BI11" s="5"/>
      <c r="BJ11" s="5"/>
      <c r="BK11" s="5"/>
      <c r="BL11" s="5"/>
      <c r="BM11" s="2"/>
      <c r="BN11" s="2"/>
      <c r="BO11" s="7">
        <v>2</v>
      </c>
      <c r="BP11" s="7" t="s">
        <v>10</v>
      </c>
    </row>
    <row r="12" spans="1:68" x14ac:dyDescent="0.35">
      <c r="A12" s="57" t="s">
        <v>20</v>
      </c>
      <c r="B12" s="58"/>
      <c r="C12" s="5"/>
      <c r="D12" s="5"/>
      <c r="E12" s="5"/>
      <c r="F12" s="5"/>
      <c r="G12" s="5"/>
      <c r="H12" s="5"/>
      <c r="I12" s="5"/>
      <c r="J12" s="5"/>
      <c r="K12" s="5"/>
      <c r="L12" s="5"/>
      <c r="M12" s="5"/>
      <c r="N12" s="5"/>
      <c r="O12" s="5"/>
      <c r="P12" s="5"/>
      <c r="Q12" s="5"/>
      <c r="R12" s="5"/>
      <c r="S12" s="5"/>
      <c r="T12" s="5"/>
      <c r="U12" s="5"/>
      <c r="V12" s="5"/>
      <c r="W12" s="5"/>
      <c r="X12" s="5"/>
      <c r="Y12" s="5"/>
      <c r="Z12" s="5"/>
      <c r="AA12" s="5"/>
      <c r="AB12" s="5"/>
      <c r="AC12" s="5"/>
      <c r="AD12" s="5"/>
      <c r="AE12" s="5"/>
      <c r="AF12" s="5"/>
      <c r="AG12" s="5"/>
      <c r="AH12" s="5"/>
      <c r="AI12" s="5"/>
      <c r="AJ12" s="5"/>
      <c r="AK12" s="5"/>
      <c r="AL12" s="5"/>
      <c r="AM12" s="5"/>
      <c r="AN12" s="5"/>
      <c r="AO12" s="5"/>
      <c r="AP12" s="5"/>
      <c r="AQ12" s="5"/>
      <c r="AR12" s="5"/>
      <c r="AS12" s="5"/>
      <c r="AT12" s="5"/>
      <c r="AU12" s="5"/>
      <c r="AV12" s="5"/>
      <c r="AW12" s="5"/>
      <c r="AX12" s="5"/>
      <c r="AY12" s="5"/>
      <c r="AZ12" s="5"/>
      <c r="BA12" s="5"/>
      <c r="BB12" s="5"/>
      <c r="BC12" s="5"/>
      <c r="BD12" s="5"/>
      <c r="BE12" s="5"/>
      <c r="BF12" s="5"/>
      <c r="BG12" s="5"/>
      <c r="BH12" s="5"/>
      <c r="BI12" s="5"/>
      <c r="BJ12" s="5"/>
      <c r="BK12" s="5"/>
      <c r="BL12" s="5"/>
      <c r="BM12" s="2"/>
      <c r="BN12" s="2"/>
      <c r="BO12" s="8">
        <v>3</v>
      </c>
      <c r="BP12" s="8" t="s">
        <v>11</v>
      </c>
    </row>
    <row r="13" spans="1:68" x14ac:dyDescent="0.35">
      <c r="A13" s="57" t="s">
        <v>21</v>
      </c>
      <c r="B13" s="58"/>
      <c r="C13" s="5"/>
      <c r="D13" s="5"/>
      <c r="E13" s="5"/>
      <c r="F13" s="5"/>
      <c r="G13" s="5"/>
      <c r="H13" s="5"/>
      <c r="I13" s="5"/>
      <c r="J13" s="5"/>
      <c r="K13" s="5"/>
      <c r="L13" s="5"/>
      <c r="M13" s="5"/>
      <c r="N13" s="5"/>
      <c r="O13" s="5"/>
      <c r="P13" s="5"/>
      <c r="Q13" s="5"/>
      <c r="R13" s="5"/>
      <c r="S13" s="5"/>
      <c r="T13" s="5"/>
      <c r="U13" s="5"/>
      <c r="V13" s="5"/>
      <c r="W13" s="5"/>
      <c r="X13" s="5"/>
      <c r="Y13" s="5"/>
      <c r="Z13" s="5"/>
      <c r="AA13" s="5"/>
      <c r="AB13" s="5"/>
      <c r="AC13" s="5"/>
      <c r="AD13" s="5"/>
      <c r="AE13" s="5"/>
      <c r="AF13" s="5"/>
      <c r="AG13" s="5"/>
      <c r="AH13" s="5"/>
      <c r="AI13" s="5"/>
      <c r="AJ13" s="5"/>
      <c r="AK13" s="5"/>
      <c r="AL13" s="5"/>
      <c r="AM13" s="5"/>
      <c r="AN13" s="5"/>
      <c r="AO13" s="5"/>
      <c r="AP13" s="5"/>
      <c r="AQ13" s="5"/>
      <c r="AR13" s="5"/>
      <c r="AS13" s="5"/>
      <c r="AT13" s="5"/>
      <c r="AU13" s="5"/>
      <c r="AV13" s="5"/>
      <c r="AW13" s="5"/>
      <c r="AX13" s="5"/>
      <c r="AY13" s="5"/>
      <c r="AZ13" s="5"/>
      <c r="BA13" s="5"/>
      <c r="BB13" s="5"/>
      <c r="BC13" s="5"/>
      <c r="BD13" s="5"/>
      <c r="BE13" s="5"/>
      <c r="BF13" s="5"/>
      <c r="BG13" s="5"/>
      <c r="BH13" s="5"/>
      <c r="BI13" s="5"/>
      <c r="BJ13" s="5"/>
      <c r="BK13" s="5"/>
      <c r="BL13" s="5"/>
      <c r="BM13" s="2"/>
      <c r="BN13" s="2"/>
      <c r="BO13" s="9">
        <v>4</v>
      </c>
      <c r="BP13" s="9" t="s">
        <v>12</v>
      </c>
    </row>
    <row r="14" spans="1:68" x14ac:dyDescent="0.35">
      <c r="A14" s="57" t="s">
        <v>22</v>
      </c>
      <c r="B14" s="58"/>
      <c r="C14" s="5"/>
      <c r="D14" s="5"/>
      <c r="E14" s="5"/>
      <c r="F14" s="5"/>
      <c r="G14" s="5"/>
      <c r="H14" s="5"/>
      <c r="I14" s="5"/>
      <c r="J14" s="5"/>
      <c r="K14" s="5"/>
      <c r="L14" s="5"/>
      <c r="M14" s="5"/>
      <c r="N14" s="5"/>
      <c r="O14" s="5"/>
      <c r="P14" s="5"/>
      <c r="Q14" s="5"/>
      <c r="R14" s="5"/>
      <c r="S14" s="5"/>
      <c r="T14" s="5"/>
      <c r="U14" s="5"/>
      <c r="V14" s="5"/>
      <c r="W14" s="5"/>
      <c r="X14" s="5"/>
      <c r="Y14" s="5"/>
      <c r="Z14" s="5"/>
      <c r="AA14" s="5"/>
      <c r="AB14" s="5"/>
      <c r="AC14" s="5"/>
      <c r="AD14" s="5"/>
      <c r="AE14" s="5"/>
      <c r="AF14" s="5"/>
      <c r="AG14" s="5"/>
      <c r="AH14" s="5"/>
      <c r="AI14" s="5"/>
      <c r="AJ14" s="5"/>
      <c r="AK14" s="5"/>
      <c r="AL14" s="5"/>
      <c r="AM14" s="5"/>
      <c r="AN14" s="5"/>
      <c r="AO14" s="5"/>
      <c r="AP14" s="5"/>
      <c r="AQ14" s="5"/>
      <c r="AR14" s="5"/>
      <c r="AS14" s="5"/>
      <c r="AT14" s="5"/>
      <c r="AU14" s="5"/>
      <c r="AV14" s="5"/>
      <c r="AW14" s="5"/>
      <c r="AX14" s="5"/>
      <c r="AY14" s="5"/>
      <c r="AZ14" s="5"/>
      <c r="BA14" s="5"/>
      <c r="BB14" s="5"/>
      <c r="BC14" s="5"/>
      <c r="BD14" s="5"/>
      <c r="BE14" s="5"/>
      <c r="BF14" s="5"/>
      <c r="BG14" s="5"/>
      <c r="BH14" s="5"/>
      <c r="BI14" s="5"/>
      <c r="BJ14" s="5"/>
      <c r="BK14" s="5"/>
      <c r="BL14" s="5"/>
      <c r="BM14" s="2"/>
      <c r="BN14" s="2"/>
      <c r="BO14" s="10">
        <v>5</v>
      </c>
      <c r="BP14" s="10" t="s">
        <v>13</v>
      </c>
    </row>
    <row r="15" spans="1:68" x14ac:dyDescent="0.35">
      <c r="A15" s="57" t="s">
        <v>23</v>
      </c>
      <c r="B15" s="58"/>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c r="AH15" s="5"/>
      <c r="AI15" s="5"/>
      <c r="AJ15" s="5"/>
      <c r="AK15" s="5"/>
      <c r="AL15" s="5"/>
      <c r="AM15" s="5"/>
      <c r="AN15" s="5"/>
      <c r="AO15" s="5"/>
      <c r="AP15" s="5"/>
      <c r="AQ15" s="5"/>
      <c r="AR15" s="5"/>
      <c r="AS15" s="5"/>
      <c r="AT15" s="5"/>
      <c r="AU15" s="5"/>
      <c r="AV15" s="5"/>
      <c r="AW15" s="5"/>
      <c r="AX15" s="5"/>
      <c r="AY15" s="5"/>
      <c r="AZ15" s="5"/>
      <c r="BA15" s="5"/>
      <c r="BB15" s="5"/>
      <c r="BC15" s="5"/>
      <c r="BD15" s="5"/>
      <c r="BE15" s="5"/>
      <c r="BF15" s="5"/>
      <c r="BG15" s="5"/>
      <c r="BH15" s="5"/>
      <c r="BI15" s="5"/>
      <c r="BJ15" s="5"/>
      <c r="BK15" s="5"/>
      <c r="BL15" s="5"/>
      <c r="BM15" s="2"/>
      <c r="BN15" s="2"/>
      <c r="BO15" s="11">
        <v>6</v>
      </c>
      <c r="BP15" s="11" t="s">
        <v>14</v>
      </c>
    </row>
    <row r="16" spans="1:68" x14ac:dyDescent="0.35">
      <c r="A16" s="57" t="s">
        <v>24</v>
      </c>
      <c r="B16" s="58"/>
      <c r="C16" s="5"/>
      <c r="D16" s="5"/>
      <c r="E16" s="5"/>
      <c r="F16" s="5"/>
      <c r="G16" s="5"/>
      <c r="H16" s="5"/>
      <c r="I16" s="5"/>
      <c r="J16" s="5"/>
      <c r="K16" s="5"/>
      <c r="L16" s="5"/>
      <c r="M16" s="5"/>
      <c r="N16" s="5"/>
      <c r="O16" s="5"/>
      <c r="P16" s="5"/>
      <c r="Q16" s="5"/>
      <c r="R16" s="5"/>
      <c r="S16" s="5"/>
      <c r="T16" s="5"/>
      <c r="U16" s="5"/>
      <c r="V16" s="5"/>
      <c r="W16" s="5"/>
      <c r="X16" s="5"/>
      <c r="Y16" s="5"/>
      <c r="Z16" s="5"/>
      <c r="AA16" s="5"/>
      <c r="AB16" s="5"/>
      <c r="AC16" s="5"/>
      <c r="AD16" s="5"/>
      <c r="AE16" s="5"/>
      <c r="AF16" s="5"/>
      <c r="AG16" s="5"/>
      <c r="AH16" s="5"/>
      <c r="AI16" s="5"/>
      <c r="AJ16" s="5"/>
      <c r="AK16" s="5"/>
      <c r="AL16" s="5"/>
      <c r="AM16" s="5"/>
      <c r="AN16" s="5"/>
      <c r="AO16" s="5"/>
      <c r="AP16" s="5"/>
      <c r="AQ16" s="5"/>
      <c r="AR16" s="5"/>
      <c r="AS16" s="5"/>
      <c r="AT16" s="5"/>
      <c r="AU16" s="5"/>
      <c r="AV16" s="5"/>
      <c r="AW16" s="5"/>
      <c r="AX16" s="5"/>
      <c r="AY16" s="5"/>
      <c r="AZ16" s="5"/>
      <c r="BA16" s="5"/>
      <c r="BB16" s="5"/>
      <c r="BC16" s="5"/>
      <c r="BD16" s="5"/>
      <c r="BE16" s="5"/>
      <c r="BF16" s="5"/>
      <c r="BG16" s="5"/>
      <c r="BH16" s="5"/>
      <c r="BI16" s="5"/>
      <c r="BJ16" s="5"/>
      <c r="BK16" s="5"/>
      <c r="BL16" s="5"/>
      <c r="BM16" s="2"/>
      <c r="BN16" s="2"/>
      <c r="BO16" s="12">
        <v>7</v>
      </c>
      <c r="BP16" s="12" t="s">
        <v>15</v>
      </c>
    </row>
    <row r="17" spans="1:68" x14ac:dyDescent="0.35">
      <c r="A17" s="57" t="s">
        <v>25</v>
      </c>
      <c r="B17" s="58"/>
      <c r="C17" s="5"/>
      <c r="D17" s="5"/>
      <c r="E17" s="5"/>
      <c r="F17" s="5"/>
      <c r="G17" s="5"/>
      <c r="H17" s="5"/>
      <c r="I17" s="5"/>
      <c r="J17" s="5"/>
      <c r="K17" s="5"/>
      <c r="L17" s="5"/>
      <c r="M17" s="5"/>
      <c r="N17" s="5"/>
      <c r="O17" s="5"/>
      <c r="P17" s="5"/>
      <c r="Q17" s="5"/>
      <c r="R17" s="5"/>
      <c r="S17" s="5"/>
      <c r="T17" s="5"/>
      <c r="U17" s="5"/>
      <c r="V17" s="5"/>
      <c r="W17" s="5"/>
      <c r="X17" s="5"/>
      <c r="Y17" s="5"/>
      <c r="Z17" s="5"/>
      <c r="AA17" s="5"/>
      <c r="AB17" s="5"/>
      <c r="AC17" s="5"/>
      <c r="AD17" s="5"/>
      <c r="AE17" s="5"/>
      <c r="AF17" s="5"/>
      <c r="AG17" s="5"/>
      <c r="AH17" s="5"/>
      <c r="AI17" s="5"/>
      <c r="AJ17" s="5"/>
      <c r="AK17" s="5"/>
      <c r="AL17" s="5"/>
      <c r="AM17" s="5"/>
      <c r="AN17" s="5"/>
      <c r="AO17" s="5"/>
      <c r="AP17" s="5"/>
      <c r="AQ17" s="5"/>
      <c r="AR17" s="5"/>
      <c r="AS17" s="5"/>
      <c r="AT17" s="5"/>
      <c r="AU17" s="5"/>
      <c r="AV17" s="5"/>
      <c r="AW17" s="5"/>
      <c r="AX17" s="5"/>
      <c r="AY17" s="5"/>
      <c r="AZ17" s="5"/>
      <c r="BA17" s="5"/>
      <c r="BB17" s="5"/>
      <c r="BC17" s="5"/>
      <c r="BD17" s="5"/>
      <c r="BE17" s="5"/>
      <c r="BF17" s="5"/>
      <c r="BG17" s="5"/>
      <c r="BH17" s="5"/>
      <c r="BI17" s="5"/>
      <c r="BJ17" s="5"/>
      <c r="BK17" s="5"/>
      <c r="BL17" s="5"/>
      <c r="BM17" s="2"/>
      <c r="BN17" s="2"/>
      <c r="BO17" s="13">
        <v>8</v>
      </c>
      <c r="BP17" s="13" t="s">
        <v>16</v>
      </c>
    </row>
    <row r="18" spans="1:68" x14ac:dyDescent="0.35">
      <c r="A18" s="57" t="s">
        <v>26</v>
      </c>
      <c r="B18" s="58"/>
      <c r="C18" s="5"/>
      <c r="D18" s="5"/>
      <c r="E18" s="5"/>
      <c r="F18" s="5"/>
      <c r="G18" s="5"/>
      <c r="H18" s="5"/>
      <c r="I18" s="5"/>
      <c r="J18" s="5"/>
      <c r="K18" s="5"/>
      <c r="L18" s="5"/>
      <c r="M18" s="5"/>
      <c r="N18" s="5"/>
      <c r="O18" s="5"/>
      <c r="P18" s="5"/>
      <c r="Q18" s="5"/>
      <c r="R18" s="5"/>
      <c r="S18" s="5"/>
      <c r="T18" s="5"/>
      <c r="U18" s="5"/>
      <c r="V18" s="5"/>
      <c r="W18" s="5"/>
      <c r="X18" s="5"/>
      <c r="Y18" s="5"/>
      <c r="Z18" s="5"/>
      <c r="AA18" s="5"/>
      <c r="AB18" s="5"/>
      <c r="AC18" s="5"/>
      <c r="AD18" s="5"/>
      <c r="AE18" s="5"/>
      <c r="AF18" s="5"/>
      <c r="AG18" s="5"/>
      <c r="AH18" s="5"/>
      <c r="AI18" s="5"/>
      <c r="AJ18" s="5"/>
      <c r="AK18" s="5"/>
      <c r="AL18" s="5"/>
      <c r="AM18" s="5"/>
      <c r="AN18" s="5"/>
      <c r="AO18" s="5"/>
      <c r="AP18" s="5"/>
      <c r="AQ18" s="5"/>
      <c r="AR18" s="5"/>
      <c r="AS18" s="5"/>
      <c r="AT18" s="5"/>
      <c r="AU18" s="5"/>
      <c r="AV18" s="5"/>
      <c r="AW18" s="5"/>
      <c r="AX18" s="5"/>
      <c r="AY18" s="5"/>
      <c r="AZ18" s="5"/>
      <c r="BA18" s="5"/>
      <c r="BB18" s="5"/>
      <c r="BC18" s="5"/>
      <c r="BD18" s="5"/>
      <c r="BE18" s="5"/>
      <c r="BF18" s="5"/>
      <c r="BG18" s="5"/>
      <c r="BH18" s="5"/>
      <c r="BI18" s="5"/>
      <c r="BJ18" s="5"/>
      <c r="BK18" s="5"/>
      <c r="BL18" s="5"/>
      <c r="BM18" s="2"/>
      <c r="BN18" s="2"/>
      <c r="BO18" s="2"/>
      <c r="BP18" s="2"/>
    </row>
    <row r="19" spans="1:68" x14ac:dyDescent="0.35">
      <c r="A19" s="57" t="s">
        <v>27</v>
      </c>
      <c r="B19" s="58"/>
      <c r="C19" s="5"/>
      <c r="D19" s="5"/>
      <c r="E19" s="5"/>
      <c r="F19" s="5"/>
      <c r="G19" s="5"/>
      <c r="H19" s="5"/>
      <c r="I19" s="5"/>
      <c r="J19" s="5"/>
      <c r="K19" s="5"/>
      <c r="L19" s="5"/>
      <c r="M19" s="5"/>
      <c r="N19" s="5"/>
      <c r="O19" s="5"/>
      <c r="P19" s="5"/>
      <c r="Q19" s="5"/>
      <c r="R19" s="5"/>
      <c r="S19" s="5"/>
      <c r="T19" s="5"/>
      <c r="U19" s="5"/>
      <c r="V19" s="5"/>
      <c r="W19" s="5"/>
      <c r="X19" s="5"/>
      <c r="Y19" s="5"/>
      <c r="Z19" s="5"/>
      <c r="AA19" s="5"/>
      <c r="AB19" s="5"/>
      <c r="AC19" s="5"/>
      <c r="AD19" s="5"/>
      <c r="AE19" s="5"/>
      <c r="AF19" s="5"/>
      <c r="AG19" s="5"/>
      <c r="AH19" s="5"/>
      <c r="AI19" s="5"/>
      <c r="AJ19" s="5"/>
      <c r="AK19" s="5"/>
      <c r="AL19" s="5"/>
      <c r="AM19" s="5"/>
      <c r="AN19" s="5"/>
      <c r="AO19" s="5"/>
      <c r="AP19" s="5"/>
      <c r="AQ19" s="5"/>
      <c r="AR19" s="5"/>
      <c r="AS19" s="5"/>
      <c r="AT19" s="5"/>
      <c r="AU19" s="5"/>
      <c r="AV19" s="5"/>
      <c r="AW19" s="5"/>
      <c r="AX19" s="5"/>
      <c r="AY19" s="5"/>
      <c r="AZ19" s="5"/>
      <c r="BA19" s="5"/>
      <c r="BB19" s="5"/>
      <c r="BC19" s="5"/>
      <c r="BD19" s="5"/>
      <c r="BE19" s="5"/>
      <c r="BF19" s="5"/>
      <c r="BG19" s="5"/>
      <c r="BH19" s="5"/>
      <c r="BI19" s="5"/>
      <c r="BJ19" s="5"/>
      <c r="BK19" s="5"/>
      <c r="BL19" s="5"/>
      <c r="BM19" s="2"/>
      <c r="BN19" s="2"/>
      <c r="BO19" s="2"/>
      <c r="BP19" s="2"/>
    </row>
    <row r="20" spans="1:68" x14ac:dyDescent="0.35">
      <c r="A20" s="57" t="s">
        <v>28</v>
      </c>
      <c r="B20" s="58"/>
      <c r="C20" s="5"/>
      <c r="D20" s="5"/>
      <c r="E20" s="5"/>
      <c r="F20" s="5"/>
      <c r="G20" s="5"/>
      <c r="H20" s="5"/>
      <c r="I20" s="5"/>
      <c r="J20" s="5"/>
      <c r="K20" s="5"/>
      <c r="L20" s="5"/>
      <c r="M20" s="5"/>
      <c r="N20" s="5"/>
      <c r="O20" s="5"/>
      <c r="P20" s="5"/>
      <c r="Q20" s="5"/>
      <c r="R20" s="5"/>
      <c r="S20" s="5"/>
      <c r="T20" s="5"/>
      <c r="U20" s="5"/>
      <c r="V20" s="5"/>
      <c r="W20" s="5"/>
      <c r="X20" s="5"/>
      <c r="Y20" s="5"/>
      <c r="Z20" s="5"/>
      <c r="AA20" s="5"/>
      <c r="AB20" s="5"/>
      <c r="AC20" s="5"/>
      <c r="AD20" s="5"/>
      <c r="AE20" s="5"/>
      <c r="AF20" s="5"/>
      <c r="AG20" s="5"/>
      <c r="AH20" s="5"/>
      <c r="AI20" s="5"/>
      <c r="AJ20" s="5"/>
      <c r="AK20" s="5"/>
      <c r="AL20" s="5"/>
      <c r="AM20" s="5"/>
      <c r="AN20" s="5"/>
      <c r="AO20" s="5"/>
      <c r="AP20" s="5"/>
      <c r="AQ20" s="5"/>
      <c r="AR20" s="5"/>
      <c r="AS20" s="5"/>
      <c r="AT20" s="5"/>
      <c r="AU20" s="5"/>
      <c r="AV20" s="5"/>
      <c r="AW20" s="5"/>
      <c r="AX20" s="5"/>
      <c r="AY20" s="5"/>
      <c r="AZ20" s="5"/>
      <c r="BA20" s="5"/>
      <c r="BB20" s="5"/>
      <c r="BC20" s="5"/>
      <c r="BD20" s="5"/>
      <c r="BE20" s="5"/>
      <c r="BF20" s="5"/>
      <c r="BG20" s="5"/>
      <c r="BH20" s="5"/>
      <c r="BI20" s="5"/>
      <c r="BJ20" s="5"/>
      <c r="BK20" s="5"/>
      <c r="BL20" s="5"/>
      <c r="BM20" s="2"/>
      <c r="BN20" s="2"/>
      <c r="BO20" s="2"/>
      <c r="BP20" s="2"/>
    </row>
    <row r="21" spans="1:68" x14ac:dyDescent="0.35">
      <c r="A21" s="57" t="s">
        <v>29</v>
      </c>
      <c r="B21" s="58"/>
      <c r="C21" s="5"/>
      <c r="D21" s="5"/>
      <c r="E21" s="5"/>
      <c r="F21" s="5"/>
      <c r="G21" s="5"/>
      <c r="H21" s="5"/>
      <c r="I21" s="5"/>
      <c r="J21" s="5"/>
      <c r="K21" s="5"/>
      <c r="L21" s="5"/>
      <c r="M21" s="5"/>
      <c r="N21" s="5"/>
      <c r="O21" s="5"/>
      <c r="P21" s="5"/>
      <c r="Q21" s="5"/>
      <c r="R21" s="5"/>
      <c r="S21" s="5"/>
      <c r="T21" s="5"/>
      <c r="U21" s="5"/>
      <c r="V21" s="5"/>
      <c r="W21" s="5"/>
      <c r="X21" s="5"/>
      <c r="Y21" s="5"/>
      <c r="Z21" s="5"/>
      <c r="AA21" s="5"/>
      <c r="AB21" s="5"/>
      <c r="AC21" s="5"/>
      <c r="AD21" s="5"/>
      <c r="AE21" s="5"/>
      <c r="AF21" s="5"/>
      <c r="AG21" s="5"/>
      <c r="AH21" s="5"/>
      <c r="AI21" s="5"/>
      <c r="AJ21" s="5"/>
      <c r="AK21" s="5"/>
      <c r="AL21" s="5"/>
      <c r="AM21" s="5"/>
      <c r="AN21" s="5"/>
      <c r="AO21" s="5"/>
      <c r="AP21" s="5"/>
      <c r="AQ21" s="5"/>
      <c r="AR21" s="5"/>
      <c r="AS21" s="5"/>
      <c r="AT21" s="5"/>
      <c r="AU21" s="5"/>
      <c r="AV21" s="5"/>
      <c r="AW21" s="5"/>
      <c r="AX21" s="5"/>
      <c r="AY21" s="5"/>
      <c r="AZ21" s="5"/>
      <c r="BA21" s="5"/>
      <c r="BB21" s="5"/>
      <c r="BC21" s="5"/>
      <c r="BD21" s="5"/>
      <c r="BE21" s="5"/>
      <c r="BF21" s="5"/>
      <c r="BG21" s="5"/>
      <c r="BH21" s="5"/>
      <c r="BI21" s="5"/>
      <c r="BJ21" s="5"/>
      <c r="BK21" s="5"/>
      <c r="BL21" s="5"/>
      <c r="BM21" s="2"/>
      <c r="BN21" s="2"/>
      <c r="BO21" s="2"/>
      <c r="BP21" s="2"/>
    </row>
    <row r="22" spans="1:68" x14ac:dyDescent="0.35">
      <c r="A22" s="57" t="s">
        <v>30</v>
      </c>
      <c r="B22" s="58"/>
      <c r="C22" s="5"/>
      <c r="D22" s="5"/>
      <c r="E22" s="5"/>
      <c r="F22" s="5"/>
      <c r="G22" s="5"/>
      <c r="H22" s="5"/>
      <c r="I22" s="5"/>
      <c r="J22" s="5"/>
      <c r="K22" s="5"/>
      <c r="L22" s="5"/>
      <c r="M22" s="5"/>
      <c r="N22" s="5"/>
      <c r="O22" s="5"/>
      <c r="P22" s="5"/>
      <c r="Q22" s="5"/>
      <c r="R22" s="5"/>
      <c r="S22" s="5"/>
      <c r="T22" s="5"/>
      <c r="U22" s="5"/>
      <c r="V22" s="5"/>
      <c r="W22" s="5"/>
      <c r="X22" s="5"/>
      <c r="Y22" s="5"/>
      <c r="Z22" s="5"/>
      <c r="AA22" s="5"/>
      <c r="AB22" s="5"/>
      <c r="AC22" s="5"/>
      <c r="AD22" s="5"/>
      <c r="AE22" s="5"/>
      <c r="AF22" s="5"/>
      <c r="AG22" s="5"/>
      <c r="AH22" s="5"/>
      <c r="AI22" s="5"/>
      <c r="AJ22" s="5"/>
      <c r="AK22" s="5"/>
      <c r="AL22" s="5"/>
      <c r="AM22" s="5"/>
      <c r="AN22" s="5"/>
      <c r="AO22" s="5"/>
      <c r="AP22" s="5"/>
      <c r="AQ22" s="5"/>
      <c r="AR22" s="5"/>
      <c r="AS22" s="5"/>
      <c r="AT22" s="5"/>
      <c r="AU22" s="5"/>
      <c r="AV22" s="5"/>
      <c r="AW22" s="5"/>
      <c r="AX22" s="5"/>
      <c r="AY22" s="5"/>
      <c r="AZ22" s="5"/>
      <c r="BA22" s="5"/>
      <c r="BB22" s="5"/>
      <c r="BC22" s="5"/>
      <c r="BD22" s="5"/>
      <c r="BE22" s="5"/>
      <c r="BF22" s="5"/>
      <c r="BG22" s="5"/>
      <c r="BH22" s="5"/>
      <c r="BI22" s="5"/>
      <c r="BJ22" s="5"/>
      <c r="BK22" s="5"/>
      <c r="BL22" s="5"/>
      <c r="BM22" s="2"/>
      <c r="BN22" s="2"/>
      <c r="BO22" s="2"/>
      <c r="BP22" s="2"/>
    </row>
    <row r="23" spans="1:68" x14ac:dyDescent="0.35">
      <c r="A23" s="57" t="s">
        <v>31</v>
      </c>
      <c r="B23" s="58"/>
      <c r="C23" s="5"/>
      <c r="D23" s="5"/>
      <c r="E23" s="5"/>
      <c r="F23" s="5"/>
      <c r="G23" s="5"/>
      <c r="H23" s="5"/>
      <c r="I23" s="5"/>
      <c r="J23" s="5"/>
      <c r="K23" s="5"/>
      <c r="L23" s="5"/>
      <c r="M23" s="5"/>
      <c r="N23" s="5"/>
      <c r="O23" s="5"/>
      <c r="P23" s="5"/>
      <c r="Q23" s="5"/>
      <c r="R23" s="5"/>
      <c r="S23" s="5"/>
      <c r="T23" s="5"/>
      <c r="U23" s="5"/>
      <c r="V23" s="5"/>
      <c r="W23" s="5"/>
      <c r="X23" s="5"/>
      <c r="Y23" s="5"/>
      <c r="Z23" s="5"/>
      <c r="AA23" s="5"/>
      <c r="AB23" s="5"/>
      <c r="AC23" s="5"/>
      <c r="AD23" s="5"/>
      <c r="AE23" s="5"/>
      <c r="AF23" s="5"/>
      <c r="AG23" s="5"/>
      <c r="AH23" s="5"/>
      <c r="AI23" s="5"/>
      <c r="AJ23" s="5"/>
      <c r="AK23" s="5"/>
      <c r="AL23" s="5"/>
      <c r="AM23" s="5"/>
      <c r="AN23" s="5"/>
      <c r="AO23" s="5"/>
      <c r="AP23" s="5"/>
      <c r="AQ23" s="5"/>
      <c r="AR23" s="5"/>
      <c r="AS23" s="5"/>
      <c r="AT23" s="5"/>
      <c r="AU23" s="5"/>
      <c r="AV23" s="5"/>
      <c r="AW23" s="5"/>
      <c r="AX23" s="5"/>
      <c r="AY23" s="5"/>
      <c r="AZ23" s="5"/>
      <c r="BA23" s="5"/>
      <c r="BB23" s="5"/>
      <c r="BC23" s="5"/>
      <c r="BD23" s="5"/>
      <c r="BE23" s="5"/>
      <c r="BF23" s="5"/>
      <c r="BG23" s="5"/>
      <c r="BH23" s="5"/>
      <c r="BI23" s="5"/>
      <c r="BJ23" s="5"/>
      <c r="BK23" s="5"/>
      <c r="BL23" s="5"/>
      <c r="BM23" s="2"/>
      <c r="BN23" s="2"/>
      <c r="BO23" s="2"/>
      <c r="BP23" s="2"/>
    </row>
    <row r="24" spans="1:68" x14ac:dyDescent="0.35">
      <c r="A24" s="57" t="s">
        <v>32</v>
      </c>
      <c r="B24" s="58"/>
      <c r="C24" s="5"/>
      <c r="D24" s="5"/>
      <c r="E24" s="5"/>
      <c r="F24" s="5"/>
      <c r="G24" s="5"/>
      <c r="H24" s="5"/>
      <c r="I24" s="5"/>
      <c r="J24" s="5"/>
      <c r="K24" s="5"/>
      <c r="L24" s="5"/>
      <c r="M24" s="5"/>
      <c r="N24" s="5"/>
      <c r="O24" s="5"/>
      <c r="P24" s="5"/>
      <c r="Q24" s="5"/>
      <c r="R24" s="5"/>
      <c r="S24" s="5"/>
      <c r="T24" s="5"/>
      <c r="U24" s="5"/>
      <c r="V24" s="5"/>
      <c r="W24" s="5"/>
      <c r="X24" s="5"/>
      <c r="Y24" s="5"/>
      <c r="Z24" s="5"/>
      <c r="AA24" s="5"/>
      <c r="AB24" s="5"/>
      <c r="AC24" s="5"/>
      <c r="AD24" s="5"/>
      <c r="AE24" s="5"/>
      <c r="AF24" s="5"/>
      <c r="AG24" s="5"/>
      <c r="AH24" s="5"/>
      <c r="AI24" s="5"/>
      <c r="AJ24" s="5"/>
      <c r="AK24" s="5"/>
      <c r="AL24" s="5"/>
      <c r="AM24" s="5"/>
      <c r="AN24" s="5"/>
      <c r="AO24" s="5"/>
      <c r="AP24" s="5"/>
      <c r="AQ24" s="5"/>
      <c r="AR24" s="5"/>
      <c r="AS24" s="5"/>
      <c r="AT24" s="5"/>
      <c r="AU24" s="5"/>
      <c r="AV24" s="5"/>
      <c r="AW24" s="5"/>
      <c r="AX24" s="5"/>
      <c r="AY24" s="5"/>
      <c r="AZ24" s="5"/>
      <c r="BA24" s="5"/>
      <c r="BB24" s="5"/>
      <c r="BC24" s="5"/>
      <c r="BD24" s="5"/>
      <c r="BE24" s="5"/>
      <c r="BF24" s="5"/>
      <c r="BG24" s="5"/>
      <c r="BH24" s="5"/>
      <c r="BI24" s="5"/>
      <c r="BJ24" s="5"/>
      <c r="BK24" s="5"/>
      <c r="BL24" s="5"/>
      <c r="BM24" s="2"/>
      <c r="BN24" s="2"/>
      <c r="BO24" s="2"/>
      <c r="BP24" s="2"/>
    </row>
    <row r="25" spans="1:68" x14ac:dyDescent="0.35">
      <c r="A25" s="35" t="s">
        <v>0</v>
      </c>
      <c r="B25" s="36"/>
      <c r="C25" s="37">
        <f>$C$1</f>
        <v>2023</v>
      </c>
      <c r="D25" s="35"/>
      <c r="E25" s="35"/>
      <c r="F25" s="35"/>
      <c r="G25" s="35"/>
      <c r="H25" s="35"/>
      <c r="I25" s="35"/>
      <c r="J25" s="35"/>
      <c r="K25" s="36"/>
      <c r="L25" s="1"/>
      <c r="M25" s="1" t="s">
        <v>1</v>
      </c>
      <c r="N25" s="1"/>
      <c r="O25" s="37">
        <f>$O1+1</f>
        <v>2</v>
      </c>
      <c r="P25" s="35"/>
      <c r="Q25" s="35"/>
      <c r="R25" s="35"/>
      <c r="S25" s="35"/>
      <c r="T25" s="35"/>
      <c r="U25" s="35"/>
      <c r="V25" s="35"/>
      <c r="W25" s="35"/>
      <c r="X25" s="35"/>
      <c r="Y25" s="35"/>
      <c r="Z25" s="36"/>
      <c r="AA25" s="38" t="str">
        <f>[1]données!$B$14</f>
        <v>Escautpont_médiathèque</v>
      </c>
      <c r="AB25" s="39"/>
      <c r="AC25" s="39"/>
      <c r="AD25" s="39"/>
      <c r="AE25" s="39"/>
      <c r="AF25" s="39"/>
      <c r="AG25" s="39"/>
      <c r="AH25" s="39"/>
      <c r="AI25" s="39"/>
      <c r="AJ25" s="39"/>
      <c r="AK25" s="39"/>
      <c r="AL25" s="39"/>
      <c r="AM25" s="39"/>
      <c r="AN25" s="39"/>
      <c r="AO25" s="39"/>
      <c r="AP25" s="39"/>
      <c r="AQ25" s="39"/>
      <c r="AR25" s="39"/>
      <c r="AS25" s="39"/>
      <c r="AT25" s="39"/>
      <c r="AU25" s="39"/>
      <c r="AV25" s="39"/>
      <c r="AW25" s="39"/>
      <c r="AX25" s="39"/>
      <c r="AY25" s="39"/>
      <c r="AZ25" s="39"/>
      <c r="BA25" s="39"/>
      <c r="BB25" s="39"/>
      <c r="BC25" s="39"/>
      <c r="BD25" s="39"/>
      <c r="BE25" s="39"/>
      <c r="BF25" s="39"/>
      <c r="BG25" s="39"/>
      <c r="BH25" s="39"/>
      <c r="BI25" s="39"/>
      <c r="BJ25" s="39"/>
      <c r="BK25" s="39"/>
      <c r="BL25" s="40"/>
      <c r="BM25" s="2"/>
      <c r="BN25" s="2"/>
      <c r="BO25" s="2"/>
      <c r="BP25" s="2"/>
    </row>
    <row r="26" spans="1:68" ht="49.5" customHeight="1" x14ac:dyDescent="0.35">
      <c r="A26" s="41" t="s">
        <v>2</v>
      </c>
      <c r="B26" s="42"/>
      <c r="C26" s="34">
        <f>DATE($C25,$O25,1)</f>
        <v>44958</v>
      </c>
      <c r="D26" s="34"/>
      <c r="E26" s="34">
        <f>C26+1</f>
        <v>44959</v>
      </c>
      <c r="F26" s="34"/>
      <c r="G26" s="34">
        <f t="shared" ref="G26" si="85">E26+1</f>
        <v>44960</v>
      </c>
      <c r="H26" s="34"/>
      <c r="I26" s="34">
        <f t="shared" ref="I26" si="86">G26+1</f>
        <v>44961</v>
      </c>
      <c r="J26" s="34"/>
      <c r="K26" s="34">
        <f t="shared" ref="K26" si="87">I26+1</f>
        <v>44962</v>
      </c>
      <c r="L26" s="34"/>
      <c r="M26" s="34">
        <f t="shared" ref="M26" si="88">K26+1</f>
        <v>44963</v>
      </c>
      <c r="N26" s="34"/>
      <c r="O26" s="34">
        <f t="shared" ref="O26" si="89">M26+1</f>
        <v>44964</v>
      </c>
      <c r="P26" s="34"/>
      <c r="Q26" s="34">
        <f t="shared" ref="Q26" si="90">O26+1</f>
        <v>44965</v>
      </c>
      <c r="R26" s="34"/>
      <c r="S26" s="34">
        <f t="shared" ref="S26" si="91">Q26+1</f>
        <v>44966</v>
      </c>
      <c r="T26" s="34"/>
      <c r="U26" s="34">
        <f t="shared" ref="U26" si="92">S26+1</f>
        <v>44967</v>
      </c>
      <c r="V26" s="34"/>
      <c r="W26" s="34">
        <f t="shared" ref="W26" si="93">U26+1</f>
        <v>44968</v>
      </c>
      <c r="X26" s="34"/>
      <c r="Y26" s="34">
        <f t="shared" ref="Y26" si="94">W26+1</f>
        <v>44969</v>
      </c>
      <c r="Z26" s="34"/>
      <c r="AA26" s="34">
        <f t="shared" ref="AA26" si="95">Y26+1</f>
        <v>44970</v>
      </c>
      <c r="AB26" s="34"/>
      <c r="AC26" s="34">
        <f t="shared" ref="AC26" si="96">AA26+1</f>
        <v>44971</v>
      </c>
      <c r="AD26" s="34"/>
      <c r="AE26" s="34">
        <f t="shared" ref="AE26" si="97">AC26+1</f>
        <v>44972</v>
      </c>
      <c r="AF26" s="34"/>
      <c r="AG26" s="34">
        <f t="shared" ref="AG26" si="98">AE26+1</f>
        <v>44973</v>
      </c>
      <c r="AH26" s="34"/>
      <c r="AI26" s="34">
        <f t="shared" ref="AI26" si="99">AG26+1</f>
        <v>44974</v>
      </c>
      <c r="AJ26" s="34"/>
      <c r="AK26" s="34">
        <f t="shared" ref="AK26" si="100">AI26+1</f>
        <v>44975</v>
      </c>
      <c r="AL26" s="34"/>
      <c r="AM26" s="34">
        <f t="shared" ref="AM26" si="101">AK26+1</f>
        <v>44976</v>
      </c>
      <c r="AN26" s="34"/>
      <c r="AO26" s="34">
        <f t="shared" ref="AO26" si="102">AM26+1</f>
        <v>44977</v>
      </c>
      <c r="AP26" s="34"/>
      <c r="AQ26" s="34">
        <f t="shared" ref="AQ26" si="103">AO26+1</f>
        <v>44978</v>
      </c>
      <c r="AR26" s="34"/>
      <c r="AS26" s="34">
        <f t="shared" ref="AS26" si="104">AQ26+1</f>
        <v>44979</v>
      </c>
      <c r="AT26" s="34"/>
      <c r="AU26" s="34">
        <f t="shared" ref="AU26" si="105">AS26+1</f>
        <v>44980</v>
      </c>
      <c r="AV26" s="34"/>
      <c r="AW26" s="34">
        <f t="shared" ref="AW26" si="106">AU26+1</f>
        <v>44981</v>
      </c>
      <c r="AX26" s="34"/>
      <c r="AY26" s="34">
        <f t="shared" ref="AY26" si="107">AW26+1</f>
        <v>44982</v>
      </c>
      <c r="AZ26" s="34"/>
      <c r="BA26" s="34">
        <f t="shared" ref="BA26" si="108">AY26+1</f>
        <v>44983</v>
      </c>
      <c r="BB26" s="34"/>
      <c r="BC26" s="34">
        <f t="shared" ref="BC26" si="109">BA26+1</f>
        <v>44984</v>
      </c>
      <c r="BD26" s="34"/>
      <c r="BE26" s="34">
        <f t="shared" ref="BE26" si="110">BC26+1</f>
        <v>44985</v>
      </c>
      <c r="BF26" s="34"/>
      <c r="BG26" s="34" t="str">
        <f>IFERROR(IF(BE26+1&gt;C50-1,"",BI2+1),"")</f>
        <v/>
      </c>
      <c r="BH26" s="34"/>
      <c r="BI26" s="34" t="str">
        <f t="shared" ref="BI26" si="111">IFERROR(IF(BG26+1&gt;E50-1,"",BK2+1),"")</f>
        <v/>
      </c>
      <c r="BJ26" s="34"/>
      <c r="BK26" s="34" t="str">
        <f t="shared" ref="BK26" si="112">IFERROR(IF(BI26+1&gt;G50-1,"",BM2+1),"")</f>
        <v/>
      </c>
      <c r="BL26" s="34"/>
      <c r="BM26" s="2"/>
      <c r="BN26" s="2"/>
      <c r="BO26" s="2"/>
      <c r="BP26" s="14"/>
    </row>
    <row r="27" spans="1:68" x14ac:dyDescent="0.35">
      <c r="A27" s="43"/>
      <c r="B27" s="44"/>
      <c r="C27" s="47" t="str">
        <f>IF(C28="lun","S"&amp;WEEKNUM(C26),"")</f>
        <v/>
      </c>
      <c r="D27" s="48"/>
      <c r="E27" s="47" t="str">
        <f t="shared" ref="E27" si="113">IF(E28="lun","S"&amp;WEEKNUM(E26),"")</f>
        <v/>
      </c>
      <c r="F27" s="48"/>
      <c r="G27" s="47" t="str">
        <f t="shared" ref="G27" si="114">IF(G28="lun","S"&amp;WEEKNUM(G26),"")</f>
        <v/>
      </c>
      <c r="H27" s="48"/>
      <c r="I27" s="47" t="str">
        <f t="shared" ref="I27" si="115">IF(I28="lun","S"&amp;WEEKNUM(I26),"")</f>
        <v/>
      </c>
      <c r="J27" s="48"/>
      <c r="K27" s="47" t="str">
        <f t="shared" ref="K27" si="116">IF(K28="lun","S"&amp;WEEKNUM(K26),"")</f>
        <v/>
      </c>
      <c r="L27" s="48"/>
      <c r="M27" s="47" t="str">
        <f t="shared" ref="M27" si="117">IF(M28="lun","S"&amp;WEEKNUM(M26),"")</f>
        <v>S6</v>
      </c>
      <c r="N27" s="48"/>
      <c r="O27" s="47" t="str">
        <f t="shared" ref="O27" si="118">IF(O28="lun","S"&amp;WEEKNUM(O26),"")</f>
        <v/>
      </c>
      <c r="P27" s="48"/>
      <c r="Q27" s="47" t="str">
        <f t="shared" ref="Q27" si="119">IF(Q28="lun","S"&amp;WEEKNUM(Q26),"")</f>
        <v/>
      </c>
      <c r="R27" s="48"/>
      <c r="S27" s="47" t="str">
        <f t="shared" ref="S27" si="120">IF(S28="lun","S"&amp;WEEKNUM(S26),"")</f>
        <v/>
      </c>
      <c r="T27" s="48"/>
      <c r="U27" s="47" t="str">
        <f t="shared" ref="U27" si="121">IF(U28="lun","S"&amp;WEEKNUM(U26),"")</f>
        <v/>
      </c>
      <c r="V27" s="48"/>
      <c r="W27" s="47" t="str">
        <f t="shared" ref="W27" si="122">IF(W28="lun","S"&amp;WEEKNUM(W26),"")</f>
        <v/>
      </c>
      <c r="X27" s="48"/>
      <c r="Y27" s="47" t="str">
        <f t="shared" ref="Y27" si="123">IF(Y28="lun","S"&amp;WEEKNUM(Y26),"")</f>
        <v/>
      </c>
      <c r="Z27" s="48"/>
      <c r="AA27" s="47" t="str">
        <f t="shared" ref="AA27" si="124">IF(AA28="lun","S"&amp;WEEKNUM(AA26),"")</f>
        <v>S7</v>
      </c>
      <c r="AB27" s="48"/>
      <c r="AC27" s="47" t="str">
        <f t="shared" ref="AC27" si="125">IF(AC28="lun","S"&amp;WEEKNUM(AC26),"")</f>
        <v/>
      </c>
      <c r="AD27" s="48"/>
      <c r="AE27" s="47" t="str">
        <f t="shared" ref="AE27" si="126">IF(AE28="lun","S"&amp;WEEKNUM(AE26),"")</f>
        <v/>
      </c>
      <c r="AF27" s="48"/>
      <c r="AG27" s="47" t="str">
        <f t="shared" ref="AG27" si="127">IF(AG28="lun","S"&amp;WEEKNUM(AG26),"")</f>
        <v/>
      </c>
      <c r="AH27" s="48"/>
      <c r="AI27" s="47" t="str">
        <f t="shared" ref="AI27" si="128">IF(AI28="lun","S"&amp;WEEKNUM(AI26),"")</f>
        <v/>
      </c>
      <c r="AJ27" s="48"/>
      <c r="AK27" s="47" t="str">
        <f t="shared" ref="AK27" si="129">IF(AK28="lun","S"&amp;WEEKNUM(AK26),"")</f>
        <v/>
      </c>
      <c r="AL27" s="48"/>
      <c r="AM27" s="47" t="str">
        <f t="shared" ref="AM27" si="130">IF(AM28="lun","S"&amp;WEEKNUM(AM26),"")</f>
        <v/>
      </c>
      <c r="AN27" s="48"/>
      <c r="AO27" s="47" t="str">
        <f t="shared" ref="AO27" si="131">IF(AO28="lun","S"&amp;WEEKNUM(AO26),"")</f>
        <v>S8</v>
      </c>
      <c r="AP27" s="48"/>
      <c r="AQ27" s="47" t="str">
        <f t="shared" ref="AQ27" si="132">IF(AQ28="lun","S"&amp;WEEKNUM(AQ26),"")</f>
        <v/>
      </c>
      <c r="AR27" s="48"/>
      <c r="AS27" s="47" t="str">
        <f t="shared" ref="AS27" si="133">IF(AS28="lun","S"&amp;WEEKNUM(AS26),"")</f>
        <v/>
      </c>
      <c r="AT27" s="48"/>
      <c r="AU27" s="47" t="str">
        <f t="shared" ref="AU27" si="134">IF(AU28="lun","S"&amp;WEEKNUM(AU26),"")</f>
        <v/>
      </c>
      <c r="AV27" s="48"/>
      <c r="AW27" s="47" t="str">
        <f t="shared" ref="AW27" si="135">IF(AW28="lun","S"&amp;WEEKNUM(AW26),"")</f>
        <v/>
      </c>
      <c r="AX27" s="48"/>
      <c r="AY27" s="47" t="str">
        <f t="shared" ref="AY27" si="136">IF(AY28="lun","S"&amp;WEEKNUM(AY26),"")</f>
        <v/>
      </c>
      <c r="AZ27" s="48"/>
      <c r="BA27" s="47" t="str">
        <f t="shared" ref="BA27" si="137">IF(BA28="lun","S"&amp;WEEKNUM(BA26),"")</f>
        <v/>
      </c>
      <c r="BB27" s="48"/>
      <c r="BC27" s="47" t="str">
        <f t="shared" ref="BC27" si="138">IF(BC28="lun","S"&amp;WEEKNUM(BC26),"")</f>
        <v>S9</v>
      </c>
      <c r="BD27" s="48"/>
      <c r="BE27" s="47" t="str">
        <f t="shared" ref="BE27" si="139">IF(BE28="lun","S"&amp;WEEKNUM(BE26),"")</f>
        <v/>
      </c>
      <c r="BF27" s="48"/>
      <c r="BG27" s="47" t="str">
        <f t="shared" ref="BG27" si="140">IF(BG28="lun","S"&amp;WEEKNUM(BG26),"")</f>
        <v/>
      </c>
      <c r="BH27" s="48"/>
      <c r="BI27" s="47" t="str">
        <f t="shared" ref="BI27" si="141">IF(BI28="lun","S"&amp;WEEKNUM(BI26),"")</f>
        <v/>
      </c>
      <c r="BJ27" s="48"/>
      <c r="BK27" s="47" t="str">
        <f t="shared" ref="BK27" si="142">IF(BK28="lun","S"&amp;WEEKNUM(BK26),"")</f>
        <v/>
      </c>
      <c r="BL27" s="48"/>
      <c r="BM27" s="2"/>
      <c r="BN27" s="2"/>
      <c r="BO27" s="2"/>
      <c r="BP27" s="2"/>
    </row>
    <row r="28" spans="1:68" x14ac:dyDescent="0.35">
      <c r="A28" s="45"/>
      <c r="B28" s="46"/>
      <c r="C28" s="49" t="str">
        <f>TEXT(C26,"jjj")</f>
        <v>mer</v>
      </c>
      <c r="D28" s="50"/>
      <c r="E28" s="49" t="str">
        <f t="shared" ref="E28" si="143">TEXT(E26,"jjj")</f>
        <v>jeu</v>
      </c>
      <c r="F28" s="50"/>
      <c r="G28" s="49" t="str">
        <f t="shared" ref="G28" si="144">TEXT(G26,"jjj")</f>
        <v>ven</v>
      </c>
      <c r="H28" s="50"/>
      <c r="I28" s="49" t="str">
        <f t="shared" ref="I28" si="145">TEXT(I26,"jjj")</f>
        <v>sam</v>
      </c>
      <c r="J28" s="50"/>
      <c r="K28" s="49" t="str">
        <f t="shared" ref="K28" si="146">TEXT(K26,"jjj")</f>
        <v>dim</v>
      </c>
      <c r="L28" s="50"/>
      <c r="M28" s="49" t="str">
        <f t="shared" ref="M28" si="147">TEXT(M26,"jjj")</f>
        <v>lun</v>
      </c>
      <c r="N28" s="50"/>
      <c r="O28" s="49" t="str">
        <f t="shared" ref="O28" si="148">TEXT(O26,"jjj")</f>
        <v>mar</v>
      </c>
      <c r="P28" s="50"/>
      <c r="Q28" s="49" t="str">
        <f t="shared" ref="Q28" si="149">TEXT(Q26,"jjj")</f>
        <v>mer</v>
      </c>
      <c r="R28" s="50"/>
      <c r="S28" s="49" t="str">
        <f t="shared" ref="S28" si="150">TEXT(S26,"jjj")</f>
        <v>jeu</v>
      </c>
      <c r="T28" s="50"/>
      <c r="U28" s="49" t="str">
        <f t="shared" ref="U28" si="151">TEXT(U26,"jjj")</f>
        <v>ven</v>
      </c>
      <c r="V28" s="50"/>
      <c r="W28" s="49" t="str">
        <f t="shared" ref="W28" si="152">TEXT(W26,"jjj")</f>
        <v>sam</v>
      </c>
      <c r="X28" s="50"/>
      <c r="Y28" s="49" t="str">
        <f t="shared" ref="Y28" si="153">TEXT(Y26,"jjj")</f>
        <v>dim</v>
      </c>
      <c r="Z28" s="50"/>
      <c r="AA28" s="49" t="str">
        <f t="shared" ref="AA28" si="154">TEXT(AA26,"jjj")</f>
        <v>lun</v>
      </c>
      <c r="AB28" s="50"/>
      <c r="AC28" s="49" t="str">
        <f t="shared" ref="AC28" si="155">TEXT(AC26,"jjj")</f>
        <v>mar</v>
      </c>
      <c r="AD28" s="50"/>
      <c r="AE28" s="49" t="str">
        <f t="shared" ref="AE28" si="156">TEXT(AE26,"jjj")</f>
        <v>mer</v>
      </c>
      <c r="AF28" s="50"/>
      <c r="AG28" s="49" t="str">
        <f t="shared" ref="AG28" si="157">TEXT(AG26,"jjj")</f>
        <v>jeu</v>
      </c>
      <c r="AH28" s="50"/>
      <c r="AI28" s="49" t="str">
        <f t="shared" ref="AI28" si="158">TEXT(AI26,"jjj")</f>
        <v>ven</v>
      </c>
      <c r="AJ28" s="50"/>
      <c r="AK28" s="49" t="str">
        <f t="shared" ref="AK28" si="159">TEXT(AK26,"jjj")</f>
        <v>sam</v>
      </c>
      <c r="AL28" s="50"/>
      <c r="AM28" s="49" t="str">
        <f t="shared" ref="AM28" si="160">TEXT(AM26,"jjj")</f>
        <v>dim</v>
      </c>
      <c r="AN28" s="50"/>
      <c r="AO28" s="49" t="str">
        <f t="shared" ref="AO28" si="161">TEXT(AO26,"jjj")</f>
        <v>lun</v>
      </c>
      <c r="AP28" s="50"/>
      <c r="AQ28" s="49" t="str">
        <f t="shared" ref="AQ28" si="162">TEXT(AQ26,"jjj")</f>
        <v>mar</v>
      </c>
      <c r="AR28" s="50"/>
      <c r="AS28" s="49" t="str">
        <f t="shared" ref="AS28" si="163">TEXT(AS26,"jjj")</f>
        <v>mer</v>
      </c>
      <c r="AT28" s="50"/>
      <c r="AU28" s="49" t="str">
        <f t="shared" ref="AU28" si="164">TEXT(AU26,"jjj")</f>
        <v>jeu</v>
      </c>
      <c r="AV28" s="50"/>
      <c r="AW28" s="49" t="str">
        <f t="shared" ref="AW28" si="165">TEXT(AW26,"jjj")</f>
        <v>ven</v>
      </c>
      <c r="AX28" s="50"/>
      <c r="AY28" s="49" t="str">
        <f t="shared" ref="AY28" si="166">TEXT(AY26,"jjj")</f>
        <v>sam</v>
      </c>
      <c r="AZ28" s="50"/>
      <c r="BA28" s="49" t="str">
        <f t="shared" ref="BA28" si="167">TEXT(BA26,"jjj")</f>
        <v>dim</v>
      </c>
      <c r="BB28" s="50"/>
      <c r="BC28" s="49" t="str">
        <f t="shared" ref="BC28" si="168">TEXT(BC26,"jjj")</f>
        <v>lun</v>
      </c>
      <c r="BD28" s="50"/>
      <c r="BE28" s="49" t="str">
        <f t="shared" ref="BE28" si="169">TEXT(BE26,"jjj")</f>
        <v>mar</v>
      </c>
      <c r="BF28" s="50"/>
      <c r="BG28" s="49" t="str">
        <f t="shared" ref="BG28:BK28" si="170">TEXT(BG26,"jjj")</f>
        <v/>
      </c>
      <c r="BH28" s="50"/>
      <c r="BI28" s="49" t="str">
        <f t="shared" si="170"/>
        <v/>
      </c>
      <c r="BJ28" s="50"/>
      <c r="BK28" s="49" t="str">
        <f t="shared" si="170"/>
        <v/>
      </c>
      <c r="BL28" s="50"/>
      <c r="BM28" s="2"/>
      <c r="BN28" s="2"/>
      <c r="BO28" s="2"/>
      <c r="BP28" s="2"/>
    </row>
    <row r="29" spans="1:68" ht="17.399999999999999" x14ac:dyDescent="0.35">
      <c r="A29" s="49" t="s">
        <v>3</v>
      </c>
      <c r="B29" s="50"/>
      <c r="C29" s="3" t="s">
        <v>4</v>
      </c>
      <c r="D29" s="3" t="s">
        <v>5</v>
      </c>
      <c r="E29" s="3" t="s">
        <v>4</v>
      </c>
      <c r="F29" s="3" t="s">
        <v>5</v>
      </c>
      <c r="G29" s="3" t="s">
        <v>4</v>
      </c>
      <c r="H29" s="3" t="s">
        <v>5</v>
      </c>
      <c r="I29" s="3" t="s">
        <v>4</v>
      </c>
      <c r="J29" s="3" t="s">
        <v>5</v>
      </c>
      <c r="K29" s="3" t="s">
        <v>4</v>
      </c>
      <c r="L29" s="3" t="s">
        <v>5</v>
      </c>
      <c r="M29" s="3" t="s">
        <v>4</v>
      </c>
      <c r="N29" s="3" t="s">
        <v>5</v>
      </c>
      <c r="O29" s="3" t="s">
        <v>4</v>
      </c>
      <c r="P29" s="3" t="s">
        <v>5</v>
      </c>
      <c r="Q29" s="3" t="s">
        <v>4</v>
      </c>
      <c r="R29" s="3" t="s">
        <v>5</v>
      </c>
      <c r="S29" s="3" t="s">
        <v>4</v>
      </c>
      <c r="T29" s="3" t="s">
        <v>5</v>
      </c>
      <c r="U29" s="3" t="s">
        <v>4</v>
      </c>
      <c r="V29" s="3" t="s">
        <v>5</v>
      </c>
      <c r="W29" s="3" t="s">
        <v>4</v>
      </c>
      <c r="X29" s="3" t="s">
        <v>5</v>
      </c>
      <c r="Y29" s="3" t="s">
        <v>4</v>
      </c>
      <c r="Z29" s="3" t="s">
        <v>5</v>
      </c>
      <c r="AA29" s="3" t="s">
        <v>4</v>
      </c>
      <c r="AB29" s="3" t="s">
        <v>5</v>
      </c>
      <c r="AC29" s="3" t="s">
        <v>4</v>
      </c>
      <c r="AD29" s="3" t="s">
        <v>5</v>
      </c>
      <c r="AE29" s="3" t="s">
        <v>4</v>
      </c>
      <c r="AF29" s="3" t="s">
        <v>5</v>
      </c>
      <c r="AG29" s="3" t="s">
        <v>4</v>
      </c>
      <c r="AH29" s="3" t="s">
        <v>5</v>
      </c>
      <c r="AI29" s="3" t="s">
        <v>4</v>
      </c>
      <c r="AJ29" s="3" t="s">
        <v>5</v>
      </c>
      <c r="AK29" s="3" t="s">
        <v>4</v>
      </c>
      <c r="AL29" s="3" t="s">
        <v>5</v>
      </c>
      <c r="AM29" s="3" t="s">
        <v>4</v>
      </c>
      <c r="AN29" s="3" t="s">
        <v>5</v>
      </c>
      <c r="AO29" s="3" t="s">
        <v>4</v>
      </c>
      <c r="AP29" s="3" t="s">
        <v>5</v>
      </c>
      <c r="AQ29" s="3" t="s">
        <v>4</v>
      </c>
      <c r="AR29" s="3" t="s">
        <v>5</v>
      </c>
      <c r="AS29" s="3" t="s">
        <v>4</v>
      </c>
      <c r="AT29" s="3" t="s">
        <v>5</v>
      </c>
      <c r="AU29" s="3" t="s">
        <v>4</v>
      </c>
      <c r="AV29" s="3" t="s">
        <v>5</v>
      </c>
      <c r="AW29" s="3" t="s">
        <v>4</v>
      </c>
      <c r="AX29" s="3" t="s">
        <v>5</v>
      </c>
      <c r="AY29" s="3" t="s">
        <v>4</v>
      </c>
      <c r="AZ29" s="3" t="s">
        <v>5</v>
      </c>
      <c r="BA29" s="3" t="s">
        <v>4</v>
      </c>
      <c r="BB29" s="3" t="s">
        <v>5</v>
      </c>
      <c r="BC29" s="3" t="s">
        <v>4</v>
      </c>
      <c r="BD29" s="3" t="s">
        <v>5</v>
      </c>
      <c r="BE29" s="3" t="s">
        <v>4</v>
      </c>
      <c r="BF29" s="3" t="s">
        <v>5</v>
      </c>
      <c r="BG29" s="3" t="s">
        <v>4</v>
      </c>
      <c r="BH29" s="3" t="s">
        <v>5</v>
      </c>
      <c r="BI29" s="3" t="s">
        <v>4</v>
      </c>
      <c r="BJ29" s="3" t="s">
        <v>5</v>
      </c>
      <c r="BK29" s="3" t="s">
        <v>4</v>
      </c>
      <c r="BL29" s="3" t="s">
        <v>5</v>
      </c>
      <c r="BM29" s="2"/>
      <c r="BN29" s="2"/>
      <c r="BO29" s="2"/>
      <c r="BP29" s="2"/>
    </row>
    <row r="30" spans="1:68" x14ac:dyDescent="0.35">
      <c r="A30" s="53" t="str">
        <f>A6</f>
        <v>Escautpont_médiathèque</v>
      </c>
      <c r="B30" s="53"/>
      <c r="C30" s="53"/>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3"/>
      <c r="AJ30" s="53"/>
      <c r="AK30" s="53"/>
      <c r="AL30" s="53"/>
      <c r="AM30" s="53"/>
      <c r="AN30" s="53"/>
      <c r="AO30" s="53"/>
      <c r="AP30" s="53"/>
      <c r="AQ30" s="53"/>
      <c r="AR30" s="53"/>
      <c r="AS30" s="53"/>
      <c r="AT30" s="53"/>
      <c r="AU30" s="53"/>
      <c r="AV30" s="53"/>
      <c r="AW30" s="53"/>
      <c r="AX30" s="53"/>
      <c r="AY30" s="53"/>
      <c r="AZ30" s="53"/>
      <c r="BA30" s="53"/>
      <c r="BB30" s="53"/>
      <c r="BC30" s="53"/>
      <c r="BD30" s="53"/>
      <c r="BE30" s="53"/>
      <c r="BF30" s="53"/>
      <c r="BG30" s="53"/>
      <c r="BH30" s="53"/>
      <c r="BI30" s="53"/>
      <c r="BJ30" s="53"/>
      <c r="BK30" s="53"/>
      <c r="BL30" s="54"/>
      <c r="BM30" s="2"/>
      <c r="BN30" s="2"/>
      <c r="BO30" s="2"/>
      <c r="BP30" s="2"/>
    </row>
    <row r="31" spans="1:68" x14ac:dyDescent="0.35">
      <c r="A31" s="55" t="s">
        <v>6</v>
      </c>
      <c r="B31" s="56"/>
      <c r="C31" s="51"/>
      <c r="D31" s="52"/>
      <c r="E31" s="51"/>
      <c r="F31" s="52"/>
      <c r="G31" s="51"/>
      <c r="H31" s="52"/>
      <c r="I31" s="51"/>
      <c r="J31" s="52"/>
      <c r="K31" s="51"/>
      <c r="L31" s="52"/>
      <c r="M31" s="51"/>
      <c r="N31" s="52"/>
      <c r="O31" s="51"/>
      <c r="P31" s="52"/>
      <c r="Q31" s="51"/>
      <c r="R31" s="52"/>
      <c r="S31" s="51"/>
      <c r="T31" s="52"/>
      <c r="U31" s="51"/>
      <c r="V31" s="52"/>
      <c r="W31" s="51"/>
      <c r="X31" s="52"/>
      <c r="Y31" s="51"/>
      <c r="Z31" s="52"/>
      <c r="AA31" s="51"/>
      <c r="AB31" s="52"/>
      <c r="AC31" s="51"/>
      <c r="AD31" s="52"/>
      <c r="AE31" s="51"/>
      <c r="AF31" s="52"/>
      <c r="AG31" s="51"/>
      <c r="AH31" s="52"/>
      <c r="AI31" s="51"/>
      <c r="AJ31" s="52"/>
      <c r="AK31" s="51"/>
      <c r="AL31" s="52"/>
      <c r="AM31" s="51"/>
      <c r="AN31" s="52"/>
      <c r="AO31" s="51"/>
      <c r="AP31" s="52"/>
      <c r="AQ31" s="51"/>
      <c r="AR31" s="52"/>
      <c r="AS31" s="51"/>
      <c r="AT31" s="52"/>
      <c r="AU31" s="51"/>
      <c r="AV31" s="52"/>
      <c r="AW31" s="51"/>
      <c r="AX31" s="52"/>
      <c r="AY31" s="51"/>
      <c r="AZ31" s="52"/>
      <c r="BA31" s="51"/>
      <c r="BB31" s="52"/>
      <c r="BC31" s="51"/>
      <c r="BD31" s="52"/>
      <c r="BE31" s="51"/>
      <c r="BF31" s="52"/>
      <c r="BG31" s="51"/>
      <c r="BH31" s="52"/>
      <c r="BI31" s="51"/>
      <c r="BJ31" s="52"/>
      <c r="BK31" s="51"/>
      <c r="BL31" s="52"/>
      <c r="BM31" s="2"/>
      <c r="BN31" s="2"/>
      <c r="BO31" s="2"/>
      <c r="BP31" s="2"/>
    </row>
    <row r="32" spans="1:68" x14ac:dyDescent="0.35">
      <c r="A32" s="59" t="s">
        <v>7</v>
      </c>
      <c r="B32" s="60"/>
      <c r="C32" s="4"/>
      <c r="D32" s="4"/>
      <c r="E32" s="4"/>
      <c r="F32" s="4"/>
      <c r="G32" s="4"/>
      <c r="H32" s="4"/>
      <c r="I32" s="4"/>
      <c r="J32" s="4"/>
      <c r="K32" s="4"/>
      <c r="L32" s="4"/>
      <c r="M32" s="4"/>
      <c r="N32" s="4"/>
      <c r="O32" s="4"/>
      <c r="P32" s="4"/>
      <c r="Q32" s="4"/>
      <c r="R32" s="4"/>
      <c r="S32" s="4"/>
      <c r="T32" s="4"/>
      <c r="U32" s="4"/>
      <c r="V32" s="4"/>
      <c r="W32" s="4"/>
      <c r="X32" s="4"/>
      <c r="Y32" s="4"/>
      <c r="Z32" s="4"/>
      <c r="AA32" s="4"/>
      <c r="AB32" s="4"/>
      <c r="AC32" s="4"/>
      <c r="AD32" s="4"/>
      <c r="AE32" s="4"/>
      <c r="AF32" s="4"/>
      <c r="AG32" s="4"/>
      <c r="AH32" s="4"/>
      <c r="AI32" s="4"/>
      <c r="AJ32" s="4"/>
      <c r="AK32" s="4"/>
      <c r="AL32" s="4"/>
      <c r="AM32" s="4"/>
      <c r="AN32" s="4"/>
      <c r="AO32" s="4"/>
      <c r="AP32" s="4"/>
      <c r="AQ32" s="4"/>
      <c r="AR32" s="4"/>
      <c r="AS32" s="4"/>
      <c r="AT32" s="4"/>
      <c r="AU32" s="4"/>
      <c r="AV32" s="4"/>
      <c r="AW32" s="4"/>
      <c r="AX32" s="4"/>
      <c r="AY32" s="4"/>
      <c r="AZ32" s="4"/>
      <c r="BA32" s="4"/>
      <c r="BB32" s="4"/>
      <c r="BC32" s="4"/>
      <c r="BD32" s="4"/>
      <c r="BE32" s="4"/>
      <c r="BF32" s="4"/>
      <c r="BG32" s="4"/>
      <c r="BH32" s="4"/>
      <c r="BI32" s="4"/>
      <c r="BJ32" s="4"/>
      <c r="BK32" s="4"/>
      <c r="BL32" s="4"/>
      <c r="BM32" s="2"/>
      <c r="BN32" s="2"/>
      <c r="BO32" s="2"/>
      <c r="BP32" s="2"/>
    </row>
    <row r="33" spans="1:68" x14ac:dyDescent="0.35">
      <c r="A33" s="57" t="s">
        <v>17</v>
      </c>
      <c r="B33" s="58"/>
      <c r="C33" s="5"/>
      <c r="D33" s="5"/>
      <c r="E33" s="5"/>
      <c r="F33" s="5"/>
      <c r="G33" s="5"/>
      <c r="H33" s="5"/>
      <c r="I33" s="5"/>
      <c r="J33" s="5"/>
      <c r="K33" s="5"/>
      <c r="L33" s="5"/>
      <c r="M33" s="5"/>
      <c r="N33" s="5"/>
      <c r="O33" s="5"/>
      <c r="P33" s="5"/>
      <c r="Q33" s="5"/>
      <c r="R33" s="5"/>
      <c r="S33" s="5"/>
      <c r="T33" s="5"/>
      <c r="U33" s="5"/>
      <c r="V33" s="5"/>
      <c r="W33" s="5"/>
      <c r="X33" s="5"/>
      <c r="Y33" s="5"/>
      <c r="Z33" s="5"/>
      <c r="AA33" s="5"/>
      <c r="AB33" s="5"/>
      <c r="AC33" s="5"/>
      <c r="AD33" s="5"/>
      <c r="AE33" s="5"/>
      <c r="AF33" s="5"/>
      <c r="AG33" s="5"/>
      <c r="AH33" s="5"/>
      <c r="AI33" s="5"/>
      <c r="AJ33" s="5"/>
      <c r="AK33" s="5"/>
      <c r="AL33" s="5"/>
      <c r="AM33" s="5"/>
      <c r="AN33" s="5"/>
      <c r="AO33" s="5"/>
      <c r="AP33" s="5"/>
      <c r="AQ33" s="5"/>
      <c r="AR33" s="5"/>
      <c r="AS33" s="5"/>
      <c r="AT33" s="5"/>
      <c r="AU33" s="5"/>
      <c r="AV33" s="5"/>
      <c r="AW33" s="5"/>
      <c r="AX33" s="5"/>
      <c r="AY33" s="5"/>
      <c r="AZ33" s="5"/>
      <c r="BA33" s="5"/>
      <c r="BB33" s="5"/>
      <c r="BC33" s="5"/>
      <c r="BD33" s="5"/>
      <c r="BE33" s="5"/>
      <c r="BF33" s="5"/>
      <c r="BG33" s="5"/>
      <c r="BH33" s="5"/>
      <c r="BI33" s="5"/>
      <c r="BJ33" s="5"/>
      <c r="BK33" s="5"/>
      <c r="BL33" s="5"/>
      <c r="BM33" s="2"/>
      <c r="BN33" s="2"/>
      <c r="BO33" s="49" t="s">
        <v>8</v>
      </c>
      <c r="BP33" s="50"/>
    </row>
    <row r="34" spans="1:68" x14ac:dyDescent="0.35">
      <c r="A34" s="57" t="s">
        <v>18</v>
      </c>
      <c r="B34" s="58"/>
      <c r="C34" s="5">
        <v>4</v>
      </c>
      <c r="D34" s="5">
        <v>4</v>
      </c>
      <c r="E34" s="5">
        <v>4</v>
      </c>
      <c r="F34" s="5">
        <v>4</v>
      </c>
      <c r="G34" s="5">
        <v>4</v>
      </c>
      <c r="H34" s="5">
        <v>4</v>
      </c>
      <c r="I34" s="5">
        <v>4</v>
      </c>
      <c r="J34" s="5">
        <v>4</v>
      </c>
      <c r="K34" s="5"/>
      <c r="L34" s="5"/>
      <c r="M34" s="5"/>
      <c r="N34" s="5"/>
      <c r="O34" s="5">
        <v>4</v>
      </c>
      <c r="P34" s="5">
        <v>4</v>
      </c>
      <c r="Q34" s="5">
        <v>4</v>
      </c>
      <c r="R34" s="5">
        <v>4</v>
      </c>
      <c r="S34" s="5">
        <v>4</v>
      </c>
      <c r="T34" s="5">
        <v>4</v>
      </c>
      <c r="U34" s="5">
        <v>4</v>
      </c>
      <c r="V34" s="5">
        <v>4</v>
      </c>
      <c r="W34" s="5">
        <v>4</v>
      </c>
      <c r="X34" s="5">
        <v>4</v>
      </c>
      <c r="Y34" s="5"/>
      <c r="Z34" s="5"/>
      <c r="AA34" s="5"/>
      <c r="AB34" s="5"/>
      <c r="AC34" s="5">
        <v>4</v>
      </c>
      <c r="AD34" s="5">
        <v>4</v>
      </c>
      <c r="AE34" s="5">
        <v>4</v>
      </c>
      <c r="AF34" s="5">
        <v>4</v>
      </c>
      <c r="AG34" s="5">
        <v>4</v>
      </c>
      <c r="AH34" s="5">
        <v>4</v>
      </c>
      <c r="AI34" s="5">
        <v>4</v>
      </c>
      <c r="AJ34" s="5">
        <v>4</v>
      </c>
      <c r="AK34" s="5">
        <v>4</v>
      </c>
      <c r="AL34" s="5">
        <v>4</v>
      </c>
      <c r="AM34" s="5"/>
      <c r="AN34" s="5"/>
      <c r="AO34" s="5"/>
      <c r="AP34" s="5"/>
      <c r="AQ34" s="5">
        <v>4</v>
      </c>
      <c r="AR34" s="5">
        <v>4</v>
      </c>
      <c r="AS34" s="5">
        <v>4</v>
      </c>
      <c r="AT34" s="5">
        <v>4</v>
      </c>
      <c r="AU34" s="5">
        <v>4</v>
      </c>
      <c r="AV34" s="5">
        <v>4</v>
      </c>
      <c r="AW34" s="5">
        <v>4</v>
      </c>
      <c r="AX34" s="5">
        <v>4</v>
      </c>
      <c r="AY34" s="5">
        <v>4</v>
      </c>
      <c r="AZ34" s="5">
        <v>4</v>
      </c>
      <c r="BA34" s="5"/>
      <c r="BB34" s="5"/>
      <c r="BC34" s="5"/>
      <c r="BD34" s="5"/>
      <c r="BE34" s="5">
        <v>4</v>
      </c>
      <c r="BF34" s="5">
        <v>4</v>
      </c>
      <c r="BG34" s="5">
        <v>4</v>
      </c>
      <c r="BH34" s="5">
        <v>4</v>
      </c>
      <c r="BI34" s="5">
        <v>4</v>
      </c>
      <c r="BJ34" s="5">
        <v>4</v>
      </c>
      <c r="BK34" s="5">
        <v>4</v>
      </c>
      <c r="BL34" s="5">
        <v>4</v>
      </c>
      <c r="BM34" s="2"/>
      <c r="BN34" s="2"/>
      <c r="BO34" s="6">
        <v>1</v>
      </c>
      <c r="BP34" s="6" t="s">
        <v>9</v>
      </c>
    </row>
    <row r="35" spans="1:68" x14ac:dyDescent="0.35">
      <c r="A35" s="57" t="s">
        <v>19</v>
      </c>
      <c r="B35" s="58"/>
      <c r="C35" s="5"/>
      <c r="D35" s="5"/>
      <c r="E35" s="5"/>
      <c r="F35" s="5"/>
      <c r="G35" s="5"/>
      <c r="H35" s="5"/>
      <c r="I35" s="5"/>
      <c r="J35" s="5"/>
      <c r="K35" s="5"/>
      <c r="L35" s="5"/>
      <c r="M35" s="5"/>
      <c r="N35" s="5"/>
      <c r="O35" s="5"/>
      <c r="P35" s="5"/>
      <c r="Q35" s="5"/>
      <c r="R35" s="5"/>
      <c r="S35" s="5"/>
      <c r="T35" s="5"/>
      <c r="U35" s="5"/>
      <c r="V35" s="5"/>
      <c r="W35" s="5"/>
      <c r="X35" s="5"/>
      <c r="Y35" s="5"/>
      <c r="Z35" s="5"/>
      <c r="AA35" s="5"/>
      <c r="AB35" s="5"/>
      <c r="AC35" s="5"/>
      <c r="AD35" s="5"/>
      <c r="AE35" s="5"/>
      <c r="AF35" s="5"/>
      <c r="AG35" s="5"/>
      <c r="AH35" s="5"/>
      <c r="AI35" s="5"/>
      <c r="AJ35" s="5"/>
      <c r="AK35" s="5"/>
      <c r="AL35" s="5"/>
      <c r="AM35" s="5"/>
      <c r="AN35" s="5"/>
      <c r="AO35" s="5"/>
      <c r="AP35" s="5"/>
      <c r="AQ35" s="5"/>
      <c r="AR35" s="5"/>
      <c r="AS35" s="5"/>
      <c r="AT35" s="5"/>
      <c r="AU35" s="5"/>
      <c r="AV35" s="5"/>
      <c r="AW35" s="5"/>
      <c r="AX35" s="5"/>
      <c r="AY35" s="5"/>
      <c r="AZ35" s="5"/>
      <c r="BA35" s="5"/>
      <c r="BB35" s="5"/>
      <c r="BC35" s="5"/>
      <c r="BD35" s="5"/>
      <c r="BE35" s="5"/>
      <c r="BF35" s="5"/>
      <c r="BG35" s="5"/>
      <c r="BH35" s="5"/>
      <c r="BI35" s="5"/>
      <c r="BJ35" s="5"/>
      <c r="BK35" s="5"/>
      <c r="BL35" s="5"/>
      <c r="BM35" s="2"/>
      <c r="BN35" s="2"/>
      <c r="BO35" s="7">
        <v>2</v>
      </c>
      <c r="BP35" s="7" t="s">
        <v>10</v>
      </c>
    </row>
    <row r="36" spans="1:68" x14ac:dyDescent="0.35">
      <c r="A36" s="57" t="s">
        <v>20</v>
      </c>
      <c r="B36" s="58"/>
      <c r="C36" s="5"/>
      <c r="D36" s="5"/>
      <c r="E36" s="5"/>
      <c r="F36" s="5"/>
      <c r="G36" s="5"/>
      <c r="H36" s="5"/>
      <c r="I36" s="5"/>
      <c r="J36" s="5"/>
      <c r="K36" s="5"/>
      <c r="L36" s="5"/>
      <c r="M36" s="5"/>
      <c r="N36" s="5"/>
      <c r="O36" s="5"/>
      <c r="P36" s="5"/>
      <c r="Q36" s="5"/>
      <c r="R36" s="5"/>
      <c r="S36" s="5"/>
      <c r="T36" s="5"/>
      <c r="U36" s="5"/>
      <c r="V36" s="5"/>
      <c r="W36" s="5"/>
      <c r="X36" s="5"/>
      <c r="Y36" s="5"/>
      <c r="Z36" s="5"/>
      <c r="AA36" s="5"/>
      <c r="AB36" s="5"/>
      <c r="AC36" s="5"/>
      <c r="AD36" s="5"/>
      <c r="AE36" s="5"/>
      <c r="AF36" s="5"/>
      <c r="AG36" s="5"/>
      <c r="AH36" s="5"/>
      <c r="AI36" s="5"/>
      <c r="AJ36" s="5"/>
      <c r="AK36" s="5"/>
      <c r="AL36" s="5"/>
      <c r="AM36" s="5"/>
      <c r="AN36" s="5"/>
      <c r="AO36" s="5"/>
      <c r="AP36" s="5"/>
      <c r="AQ36" s="5"/>
      <c r="AR36" s="5"/>
      <c r="AS36" s="5"/>
      <c r="AT36" s="5"/>
      <c r="AU36" s="5"/>
      <c r="AV36" s="5"/>
      <c r="AW36" s="5"/>
      <c r="AX36" s="5"/>
      <c r="AY36" s="5"/>
      <c r="AZ36" s="5"/>
      <c r="BA36" s="5"/>
      <c r="BB36" s="5"/>
      <c r="BC36" s="5"/>
      <c r="BD36" s="5"/>
      <c r="BE36" s="5"/>
      <c r="BF36" s="5"/>
      <c r="BG36" s="5"/>
      <c r="BH36" s="5"/>
      <c r="BI36" s="5"/>
      <c r="BJ36" s="5"/>
      <c r="BK36" s="5"/>
      <c r="BL36" s="5"/>
      <c r="BM36" s="2"/>
      <c r="BN36" s="2"/>
      <c r="BO36" s="8">
        <v>3</v>
      </c>
      <c r="BP36" s="8" t="s">
        <v>11</v>
      </c>
    </row>
    <row r="37" spans="1:68" x14ac:dyDescent="0.35">
      <c r="A37" s="57" t="s">
        <v>21</v>
      </c>
      <c r="B37" s="58"/>
      <c r="C37" s="5"/>
      <c r="D37" s="5"/>
      <c r="E37" s="5"/>
      <c r="F37" s="5"/>
      <c r="G37" s="5"/>
      <c r="H37" s="5"/>
      <c r="I37" s="5"/>
      <c r="J37" s="5"/>
      <c r="K37" s="5"/>
      <c r="L37" s="5"/>
      <c r="M37" s="5"/>
      <c r="N37" s="5"/>
      <c r="O37" s="5"/>
      <c r="P37" s="5"/>
      <c r="Q37" s="5"/>
      <c r="R37" s="5"/>
      <c r="S37" s="5"/>
      <c r="T37" s="5"/>
      <c r="U37" s="5"/>
      <c r="V37" s="5"/>
      <c r="W37" s="5"/>
      <c r="X37" s="5"/>
      <c r="Y37" s="5"/>
      <c r="Z37" s="5"/>
      <c r="AA37" s="5"/>
      <c r="AB37" s="5"/>
      <c r="AC37" s="5"/>
      <c r="AD37" s="5"/>
      <c r="AE37" s="5"/>
      <c r="AF37" s="5"/>
      <c r="AG37" s="5"/>
      <c r="AH37" s="5"/>
      <c r="AI37" s="5"/>
      <c r="AJ37" s="5"/>
      <c r="AK37" s="5"/>
      <c r="AL37" s="5"/>
      <c r="AM37" s="5"/>
      <c r="AN37" s="5"/>
      <c r="AO37" s="5"/>
      <c r="AP37" s="5"/>
      <c r="AQ37" s="5"/>
      <c r="AR37" s="5"/>
      <c r="AS37" s="5"/>
      <c r="AT37" s="5"/>
      <c r="AU37" s="5"/>
      <c r="AV37" s="5"/>
      <c r="AW37" s="5"/>
      <c r="AX37" s="5"/>
      <c r="AY37" s="5"/>
      <c r="AZ37" s="5"/>
      <c r="BA37" s="5"/>
      <c r="BB37" s="5"/>
      <c r="BC37" s="5"/>
      <c r="BD37" s="5"/>
      <c r="BE37" s="5"/>
      <c r="BF37" s="5"/>
      <c r="BG37" s="5"/>
      <c r="BH37" s="5"/>
      <c r="BI37" s="5"/>
      <c r="BJ37" s="5"/>
      <c r="BK37" s="5"/>
      <c r="BL37" s="5"/>
      <c r="BM37" s="2"/>
      <c r="BN37" s="2"/>
      <c r="BO37" s="9">
        <v>4</v>
      </c>
      <c r="BP37" s="9" t="s">
        <v>12</v>
      </c>
    </row>
    <row r="38" spans="1:68" x14ac:dyDescent="0.35">
      <c r="A38" s="57" t="s">
        <v>22</v>
      </c>
      <c r="B38" s="58"/>
      <c r="C38" s="5"/>
      <c r="D38" s="5"/>
      <c r="E38" s="5"/>
      <c r="F38" s="5"/>
      <c r="G38" s="5"/>
      <c r="H38" s="5"/>
      <c r="I38" s="5"/>
      <c r="J38" s="5"/>
      <c r="K38" s="5"/>
      <c r="L38" s="5"/>
      <c r="M38" s="5"/>
      <c r="N38" s="5"/>
      <c r="O38" s="5"/>
      <c r="P38" s="5"/>
      <c r="Q38" s="5"/>
      <c r="R38" s="5"/>
      <c r="S38" s="5"/>
      <c r="T38" s="5"/>
      <c r="U38" s="5"/>
      <c r="V38" s="5"/>
      <c r="W38" s="5"/>
      <c r="X38" s="5"/>
      <c r="Y38" s="5"/>
      <c r="Z38" s="5"/>
      <c r="AA38" s="5"/>
      <c r="AB38" s="5"/>
      <c r="AC38" s="5"/>
      <c r="AD38" s="5"/>
      <c r="AE38" s="5"/>
      <c r="AF38" s="5"/>
      <c r="AG38" s="5"/>
      <c r="AH38" s="5"/>
      <c r="AI38" s="5"/>
      <c r="AJ38" s="5"/>
      <c r="AK38" s="5"/>
      <c r="AL38" s="5"/>
      <c r="AM38" s="5"/>
      <c r="AN38" s="5"/>
      <c r="AO38" s="5"/>
      <c r="AP38" s="5"/>
      <c r="AQ38" s="5"/>
      <c r="AR38" s="5"/>
      <c r="AS38" s="5"/>
      <c r="AT38" s="5"/>
      <c r="AU38" s="5"/>
      <c r="AV38" s="5"/>
      <c r="AW38" s="5"/>
      <c r="AX38" s="5"/>
      <c r="AY38" s="5"/>
      <c r="AZ38" s="5"/>
      <c r="BA38" s="5"/>
      <c r="BB38" s="5"/>
      <c r="BC38" s="5"/>
      <c r="BD38" s="5"/>
      <c r="BE38" s="5"/>
      <c r="BF38" s="5"/>
      <c r="BG38" s="5"/>
      <c r="BH38" s="5"/>
      <c r="BI38" s="5"/>
      <c r="BJ38" s="5"/>
      <c r="BK38" s="5"/>
      <c r="BL38" s="5"/>
      <c r="BM38" s="2"/>
      <c r="BN38" s="2"/>
      <c r="BO38" s="10">
        <v>5</v>
      </c>
      <c r="BP38" s="10" t="s">
        <v>13</v>
      </c>
    </row>
    <row r="39" spans="1:68" x14ac:dyDescent="0.35">
      <c r="A39" s="57" t="s">
        <v>23</v>
      </c>
      <c r="B39" s="58"/>
      <c r="C39" s="5"/>
      <c r="D39" s="5"/>
      <c r="E39" s="5"/>
      <c r="F39" s="5"/>
      <c r="G39" s="5"/>
      <c r="H39" s="5"/>
      <c r="I39" s="5"/>
      <c r="J39" s="5"/>
      <c r="K39" s="5"/>
      <c r="L39" s="5"/>
      <c r="M39" s="5"/>
      <c r="N39" s="5"/>
      <c r="O39" s="5"/>
      <c r="P39" s="5"/>
      <c r="Q39" s="5"/>
      <c r="R39" s="5"/>
      <c r="S39" s="5"/>
      <c r="T39" s="5"/>
      <c r="U39" s="5"/>
      <c r="V39" s="5"/>
      <c r="W39" s="5"/>
      <c r="X39" s="5"/>
      <c r="Y39" s="5"/>
      <c r="Z39" s="5"/>
      <c r="AA39" s="5"/>
      <c r="AB39" s="5"/>
      <c r="AC39" s="5"/>
      <c r="AD39" s="5"/>
      <c r="AE39" s="5"/>
      <c r="AF39" s="5"/>
      <c r="AG39" s="5"/>
      <c r="AH39" s="5"/>
      <c r="AI39" s="5"/>
      <c r="AJ39" s="5"/>
      <c r="AK39" s="5"/>
      <c r="AL39" s="5"/>
      <c r="AM39" s="5"/>
      <c r="AN39" s="5"/>
      <c r="AO39" s="5"/>
      <c r="AP39" s="5"/>
      <c r="AQ39" s="5"/>
      <c r="AR39" s="5"/>
      <c r="AS39" s="5"/>
      <c r="AT39" s="5"/>
      <c r="AU39" s="5"/>
      <c r="AV39" s="5"/>
      <c r="AW39" s="5"/>
      <c r="AX39" s="5"/>
      <c r="AY39" s="5"/>
      <c r="AZ39" s="5"/>
      <c r="BA39" s="5"/>
      <c r="BB39" s="5"/>
      <c r="BC39" s="5"/>
      <c r="BD39" s="5"/>
      <c r="BE39" s="5"/>
      <c r="BF39" s="5"/>
      <c r="BG39" s="5"/>
      <c r="BH39" s="5"/>
      <c r="BI39" s="5"/>
      <c r="BJ39" s="5"/>
      <c r="BK39" s="5"/>
      <c r="BL39" s="5"/>
      <c r="BM39" s="2"/>
      <c r="BN39" s="2"/>
      <c r="BO39" s="11">
        <v>6</v>
      </c>
      <c r="BP39" s="11" t="s">
        <v>14</v>
      </c>
    </row>
    <row r="40" spans="1:68" x14ac:dyDescent="0.35">
      <c r="A40" s="57" t="s">
        <v>24</v>
      </c>
      <c r="B40" s="58"/>
      <c r="C40" s="5"/>
      <c r="D40" s="5"/>
      <c r="E40" s="5"/>
      <c r="F40" s="5"/>
      <c r="G40" s="5"/>
      <c r="H40" s="5"/>
      <c r="I40" s="5"/>
      <c r="J40" s="5"/>
      <c r="K40" s="5"/>
      <c r="L40" s="5"/>
      <c r="M40" s="5"/>
      <c r="N40" s="5"/>
      <c r="O40" s="5"/>
      <c r="P40" s="5"/>
      <c r="Q40" s="5"/>
      <c r="R40" s="5"/>
      <c r="S40" s="5"/>
      <c r="T40" s="5"/>
      <c r="U40" s="5"/>
      <c r="V40" s="5"/>
      <c r="W40" s="5"/>
      <c r="X40" s="5"/>
      <c r="Y40" s="5"/>
      <c r="Z40" s="5"/>
      <c r="AA40" s="5"/>
      <c r="AB40" s="5"/>
      <c r="AC40" s="5"/>
      <c r="AD40" s="5"/>
      <c r="AE40" s="5"/>
      <c r="AF40" s="5"/>
      <c r="AG40" s="5"/>
      <c r="AH40" s="5"/>
      <c r="AI40" s="5"/>
      <c r="AJ40" s="5"/>
      <c r="AK40" s="5"/>
      <c r="AL40" s="5"/>
      <c r="AM40" s="5"/>
      <c r="AN40" s="5"/>
      <c r="AO40" s="5"/>
      <c r="AP40" s="5"/>
      <c r="AQ40" s="5"/>
      <c r="AR40" s="5"/>
      <c r="AS40" s="5"/>
      <c r="AT40" s="5"/>
      <c r="AU40" s="5"/>
      <c r="AV40" s="5"/>
      <c r="AW40" s="5"/>
      <c r="AX40" s="5"/>
      <c r="AY40" s="5"/>
      <c r="AZ40" s="5"/>
      <c r="BA40" s="5"/>
      <c r="BB40" s="5"/>
      <c r="BC40" s="5"/>
      <c r="BD40" s="5"/>
      <c r="BE40" s="5"/>
      <c r="BF40" s="5"/>
      <c r="BG40" s="5"/>
      <c r="BH40" s="5"/>
      <c r="BI40" s="5"/>
      <c r="BJ40" s="5"/>
      <c r="BK40" s="5"/>
      <c r="BL40" s="5"/>
      <c r="BM40" s="2"/>
      <c r="BN40" s="2"/>
      <c r="BO40" s="12">
        <v>7</v>
      </c>
      <c r="BP40" s="12" t="s">
        <v>15</v>
      </c>
    </row>
    <row r="41" spans="1:68" x14ac:dyDescent="0.35">
      <c r="A41" s="57" t="s">
        <v>25</v>
      </c>
      <c r="B41" s="58"/>
      <c r="C41" s="5"/>
      <c r="D41" s="5"/>
      <c r="E41" s="5"/>
      <c r="F41" s="5"/>
      <c r="G41" s="5"/>
      <c r="H41" s="5"/>
      <c r="I41" s="5"/>
      <c r="J41" s="5"/>
      <c r="K41" s="5"/>
      <c r="L41" s="5"/>
      <c r="M41" s="5"/>
      <c r="N41" s="5"/>
      <c r="O41" s="5"/>
      <c r="P41" s="5"/>
      <c r="Q41" s="5"/>
      <c r="R41" s="5"/>
      <c r="S41" s="5"/>
      <c r="T41" s="5"/>
      <c r="U41" s="5"/>
      <c r="V41" s="5"/>
      <c r="W41" s="5"/>
      <c r="X41" s="5"/>
      <c r="Y41" s="5"/>
      <c r="Z41" s="5"/>
      <c r="AA41" s="5"/>
      <c r="AB41" s="5"/>
      <c r="AC41" s="5"/>
      <c r="AD41" s="5"/>
      <c r="AE41" s="5"/>
      <c r="AF41" s="5"/>
      <c r="AG41" s="5"/>
      <c r="AH41" s="5"/>
      <c r="AI41" s="5"/>
      <c r="AJ41" s="5"/>
      <c r="AK41" s="5"/>
      <c r="AL41" s="5"/>
      <c r="AM41" s="5"/>
      <c r="AN41" s="5"/>
      <c r="AO41" s="5"/>
      <c r="AP41" s="5"/>
      <c r="AQ41" s="5"/>
      <c r="AR41" s="5"/>
      <c r="AS41" s="5"/>
      <c r="AT41" s="5"/>
      <c r="AU41" s="5"/>
      <c r="AV41" s="5"/>
      <c r="AW41" s="5"/>
      <c r="AX41" s="5"/>
      <c r="AY41" s="5"/>
      <c r="AZ41" s="5"/>
      <c r="BA41" s="5"/>
      <c r="BB41" s="5"/>
      <c r="BC41" s="5"/>
      <c r="BD41" s="5"/>
      <c r="BE41" s="5"/>
      <c r="BF41" s="5"/>
      <c r="BG41" s="5"/>
      <c r="BH41" s="5"/>
      <c r="BI41" s="5"/>
      <c r="BJ41" s="5"/>
      <c r="BK41" s="5"/>
      <c r="BL41" s="5"/>
      <c r="BM41" s="2"/>
      <c r="BN41" s="2"/>
      <c r="BO41" s="13">
        <v>8</v>
      </c>
      <c r="BP41" s="13" t="s">
        <v>16</v>
      </c>
    </row>
    <row r="42" spans="1:68" x14ac:dyDescent="0.35">
      <c r="A42" s="57" t="s">
        <v>26</v>
      </c>
      <c r="B42" s="58"/>
      <c r="C42" s="5"/>
      <c r="D42" s="5"/>
      <c r="E42" s="5"/>
      <c r="F42" s="5"/>
      <c r="G42" s="5"/>
      <c r="H42" s="5"/>
      <c r="I42" s="5"/>
      <c r="J42" s="5"/>
      <c r="K42" s="5"/>
      <c r="L42" s="5"/>
      <c r="M42" s="5"/>
      <c r="N42" s="5"/>
      <c r="O42" s="5"/>
      <c r="P42" s="5"/>
      <c r="Q42" s="5"/>
      <c r="R42" s="5"/>
      <c r="S42" s="5"/>
      <c r="T42" s="5"/>
      <c r="U42" s="5"/>
      <c r="V42" s="5"/>
      <c r="W42" s="5"/>
      <c r="X42" s="5"/>
      <c r="Y42" s="5"/>
      <c r="Z42" s="5"/>
      <c r="AA42" s="5"/>
      <c r="AB42" s="5"/>
      <c r="AC42" s="5"/>
      <c r="AD42" s="5"/>
      <c r="AE42" s="5"/>
      <c r="AF42" s="5"/>
      <c r="AG42" s="5"/>
      <c r="AH42" s="5"/>
      <c r="AI42" s="5"/>
      <c r="AJ42" s="5"/>
      <c r="AK42" s="5"/>
      <c r="AL42" s="5"/>
      <c r="AM42" s="5"/>
      <c r="AN42" s="5"/>
      <c r="AO42" s="5"/>
      <c r="AP42" s="5"/>
      <c r="AQ42" s="5"/>
      <c r="AR42" s="5"/>
      <c r="AS42" s="5"/>
      <c r="AT42" s="5"/>
      <c r="AU42" s="5"/>
      <c r="AV42" s="5"/>
      <c r="AW42" s="5"/>
      <c r="AX42" s="5"/>
      <c r="AY42" s="5"/>
      <c r="AZ42" s="5"/>
      <c r="BA42" s="5"/>
      <c r="BB42" s="5"/>
      <c r="BC42" s="5"/>
      <c r="BD42" s="5"/>
      <c r="BE42" s="5"/>
      <c r="BF42" s="5"/>
      <c r="BG42" s="5"/>
      <c r="BH42" s="5"/>
      <c r="BI42" s="5"/>
      <c r="BJ42" s="5"/>
      <c r="BK42" s="5"/>
      <c r="BL42" s="5"/>
      <c r="BM42" s="2"/>
      <c r="BN42" s="2"/>
      <c r="BO42" s="2"/>
      <c r="BP42" s="2"/>
    </row>
    <row r="43" spans="1:68" x14ac:dyDescent="0.35">
      <c r="A43" s="57" t="s">
        <v>27</v>
      </c>
      <c r="B43" s="58"/>
      <c r="C43" s="5"/>
      <c r="D43" s="5"/>
      <c r="E43" s="5"/>
      <c r="F43" s="5"/>
      <c r="G43" s="5"/>
      <c r="H43" s="5"/>
      <c r="I43" s="5"/>
      <c r="J43" s="5"/>
      <c r="K43" s="5"/>
      <c r="L43" s="5"/>
      <c r="M43" s="5"/>
      <c r="N43" s="5"/>
      <c r="O43" s="5"/>
      <c r="P43" s="5"/>
      <c r="Q43" s="5"/>
      <c r="R43" s="5"/>
      <c r="S43" s="5"/>
      <c r="T43" s="5"/>
      <c r="U43" s="5"/>
      <c r="V43" s="5"/>
      <c r="W43" s="5"/>
      <c r="X43" s="5"/>
      <c r="Y43" s="5"/>
      <c r="Z43" s="5"/>
      <c r="AA43" s="5"/>
      <c r="AB43" s="5"/>
      <c r="AC43" s="5"/>
      <c r="AD43" s="5"/>
      <c r="AE43" s="5"/>
      <c r="AF43" s="5"/>
      <c r="AG43" s="5"/>
      <c r="AH43" s="5"/>
      <c r="AI43" s="5"/>
      <c r="AJ43" s="5"/>
      <c r="AK43" s="5"/>
      <c r="AL43" s="5"/>
      <c r="AM43" s="5"/>
      <c r="AN43" s="5"/>
      <c r="AO43" s="5"/>
      <c r="AP43" s="5"/>
      <c r="AQ43" s="5"/>
      <c r="AR43" s="5"/>
      <c r="AS43" s="5"/>
      <c r="AT43" s="5"/>
      <c r="AU43" s="5"/>
      <c r="AV43" s="5"/>
      <c r="AW43" s="5"/>
      <c r="AX43" s="5"/>
      <c r="AY43" s="5"/>
      <c r="AZ43" s="5"/>
      <c r="BA43" s="5"/>
      <c r="BB43" s="5"/>
      <c r="BC43" s="5"/>
      <c r="BD43" s="5"/>
      <c r="BE43" s="5"/>
      <c r="BF43" s="5"/>
      <c r="BG43" s="5"/>
      <c r="BH43" s="5"/>
      <c r="BI43" s="5"/>
      <c r="BJ43" s="5"/>
      <c r="BK43" s="5"/>
      <c r="BL43" s="5"/>
      <c r="BM43" s="2"/>
      <c r="BN43" s="2"/>
      <c r="BO43" s="2"/>
      <c r="BP43" s="2"/>
    </row>
    <row r="44" spans="1:68" x14ac:dyDescent="0.35">
      <c r="A44" s="57" t="s">
        <v>28</v>
      </c>
      <c r="B44" s="58"/>
      <c r="C44" s="5"/>
      <c r="D44" s="5"/>
      <c r="E44" s="5"/>
      <c r="F44" s="5"/>
      <c r="G44" s="5"/>
      <c r="H44" s="5"/>
      <c r="I44" s="5"/>
      <c r="J44" s="5"/>
      <c r="K44" s="5"/>
      <c r="L44" s="5"/>
      <c r="M44" s="5"/>
      <c r="N44" s="5"/>
      <c r="O44" s="5"/>
      <c r="P44" s="5"/>
      <c r="Q44" s="5"/>
      <c r="R44" s="5"/>
      <c r="S44" s="5"/>
      <c r="T44" s="5"/>
      <c r="U44" s="5"/>
      <c r="V44" s="5"/>
      <c r="W44" s="5"/>
      <c r="X44" s="5"/>
      <c r="Y44" s="5"/>
      <c r="Z44" s="5"/>
      <c r="AA44" s="5"/>
      <c r="AB44" s="5"/>
      <c r="AC44" s="5"/>
      <c r="AD44" s="5"/>
      <c r="AE44" s="5"/>
      <c r="AF44" s="5"/>
      <c r="AG44" s="5"/>
      <c r="AH44" s="5"/>
      <c r="AI44" s="5"/>
      <c r="AJ44" s="5"/>
      <c r="AK44" s="5"/>
      <c r="AL44" s="5"/>
      <c r="AM44" s="5"/>
      <c r="AN44" s="5"/>
      <c r="AO44" s="5"/>
      <c r="AP44" s="5"/>
      <c r="AQ44" s="5"/>
      <c r="AR44" s="5"/>
      <c r="AS44" s="5"/>
      <c r="AT44" s="5"/>
      <c r="AU44" s="5"/>
      <c r="AV44" s="5"/>
      <c r="AW44" s="5"/>
      <c r="AX44" s="5"/>
      <c r="AY44" s="5"/>
      <c r="AZ44" s="5"/>
      <c r="BA44" s="5"/>
      <c r="BB44" s="5"/>
      <c r="BC44" s="5"/>
      <c r="BD44" s="5"/>
      <c r="BE44" s="5"/>
      <c r="BF44" s="5"/>
      <c r="BG44" s="5"/>
      <c r="BH44" s="5"/>
      <c r="BI44" s="5"/>
      <c r="BJ44" s="5"/>
      <c r="BK44" s="5"/>
      <c r="BL44" s="5"/>
      <c r="BM44" s="2"/>
      <c r="BN44" s="2"/>
      <c r="BO44" s="2"/>
      <c r="BP44" s="2"/>
    </row>
    <row r="45" spans="1:68" x14ac:dyDescent="0.35">
      <c r="A45" s="57" t="s">
        <v>29</v>
      </c>
      <c r="B45" s="58"/>
      <c r="C45" s="5"/>
      <c r="D45" s="5"/>
      <c r="E45" s="5"/>
      <c r="F45" s="5"/>
      <c r="G45" s="5"/>
      <c r="H45" s="5"/>
      <c r="I45" s="5"/>
      <c r="J45" s="5"/>
      <c r="K45" s="5"/>
      <c r="L45" s="5"/>
      <c r="M45" s="5"/>
      <c r="N45" s="5"/>
      <c r="O45" s="5"/>
      <c r="P45" s="5"/>
      <c r="Q45" s="5"/>
      <c r="R45" s="5"/>
      <c r="S45" s="5"/>
      <c r="T45" s="5"/>
      <c r="U45" s="5"/>
      <c r="V45" s="5"/>
      <c r="W45" s="5"/>
      <c r="X45" s="5"/>
      <c r="Y45" s="5"/>
      <c r="Z45" s="5"/>
      <c r="AA45" s="5"/>
      <c r="AB45" s="5"/>
      <c r="AC45" s="5"/>
      <c r="AD45" s="5"/>
      <c r="AE45" s="5"/>
      <c r="AF45" s="5"/>
      <c r="AG45" s="5"/>
      <c r="AH45" s="5"/>
      <c r="AI45" s="5"/>
      <c r="AJ45" s="5"/>
      <c r="AK45" s="5"/>
      <c r="AL45" s="5"/>
      <c r="AM45" s="5"/>
      <c r="AN45" s="5"/>
      <c r="AO45" s="5"/>
      <c r="AP45" s="5"/>
      <c r="AQ45" s="5"/>
      <c r="AR45" s="5"/>
      <c r="AS45" s="5"/>
      <c r="AT45" s="5"/>
      <c r="AU45" s="5"/>
      <c r="AV45" s="5"/>
      <c r="AW45" s="5"/>
      <c r="AX45" s="5"/>
      <c r="AY45" s="5"/>
      <c r="AZ45" s="5"/>
      <c r="BA45" s="5"/>
      <c r="BB45" s="5"/>
      <c r="BC45" s="5"/>
      <c r="BD45" s="5"/>
      <c r="BE45" s="5"/>
      <c r="BF45" s="5"/>
      <c r="BG45" s="5"/>
      <c r="BH45" s="5"/>
      <c r="BI45" s="5"/>
      <c r="BJ45" s="5"/>
      <c r="BK45" s="5"/>
      <c r="BL45" s="5"/>
      <c r="BM45" s="2"/>
      <c r="BN45" s="2"/>
      <c r="BO45" s="2"/>
      <c r="BP45" s="2"/>
    </row>
    <row r="46" spans="1:68" x14ac:dyDescent="0.35">
      <c r="A46" s="57" t="s">
        <v>30</v>
      </c>
      <c r="B46" s="58"/>
      <c r="C46" s="5"/>
      <c r="D46" s="5"/>
      <c r="E46" s="5"/>
      <c r="F46" s="5"/>
      <c r="G46" s="5"/>
      <c r="H46" s="5"/>
      <c r="I46" s="5"/>
      <c r="J46" s="5"/>
      <c r="K46" s="5"/>
      <c r="L46" s="5"/>
      <c r="M46" s="5"/>
      <c r="N46" s="5"/>
      <c r="O46" s="5"/>
      <c r="P46" s="5"/>
      <c r="Q46" s="5"/>
      <c r="R46" s="5"/>
      <c r="S46" s="5"/>
      <c r="T46" s="5"/>
      <c r="U46" s="5"/>
      <c r="V46" s="5"/>
      <c r="W46" s="5"/>
      <c r="X46" s="5"/>
      <c r="Y46" s="5"/>
      <c r="Z46" s="5"/>
      <c r="AA46" s="5"/>
      <c r="AB46" s="5"/>
      <c r="AC46" s="5"/>
      <c r="AD46" s="5"/>
      <c r="AE46" s="5"/>
      <c r="AF46" s="5"/>
      <c r="AG46" s="5"/>
      <c r="AH46" s="5"/>
      <c r="AI46" s="5"/>
      <c r="AJ46" s="5"/>
      <c r="AK46" s="5"/>
      <c r="AL46" s="5"/>
      <c r="AM46" s="5"/>
      <c r="AN46" s="5"/>
      <c r="AO46" s="5"/>
      <c r="AP46" s="5"/>
      <c r="AQ46" s="5"/>
      <c r="AR46" s="5"/>
      <c r="AS46" s="5"/>
      <c r="AT46" s="5"/>
      <c r="AU46" s="5"/>
      <c r="AV46" s="5"/>
      <c r="AW46" s="5"/>
      <c r="AX46" s="5"/>
      <c r="AY46" s="5"/>
      <c r="AZ46" s="5"/>
      <c r="BA46" s="5"/>
      <c r="BB46" s="5"/>
      <c r="BC46" s="5"/>
      <c r="BD46" s="5"/>
      <c r="BE46" s="5"/>
      <c r="BF46" s="5"/>
      <c r="BG46" s="5"/>
      <c r="BH46" s="5"/>
      <c r="BI46" s="5"/>
      <c r="BJ46" s="5"/>
      <c r="BK46" s="5"/>
      <c r="BL46" s="5"/>
      <c r="BM46" s="2"/>
      <c r="BN46" s="2"/>
      <c r="BO46" s="2"/>
      <c r="BP46" s="2"/>
    </row>
    <row r="47" spans="1:68" x14ac:dyDescent="0.35">
      <c r="A47" s="57" t="s">
        <v>31</v>
      </c>
      <c r="B47" s="58"/>
      <c r="C47" s="5"/>
      <c r="D47" s="5"/>
      <c r="E47" s="5"/>
      <c r="F47" s="5"/>
      <c r="G47" s="5"/>
      <c r="H47" s="5"/>
      <c r="I47" s="5"/>
      <c r="J47" s="5"/>
      <c r="K47" s="5"/>
      <c r="L47" s="5"/>
      <c r="M47" s="5"/>
      <c r="N47" s="5"/>
      <c r="O47" s="5"/>
      <c r="P47" s="5"/>
      <c r="Q47" s="5"/>
      <c r="R47" s="5"/>
      <c r="S47" s="5"/>
      <c r="T47" s="5"/>
      <c r="U47" s="5"/>
      <c r="V47" s="5"/>
      <c r="W47" s="5"/>
      <c r="X47" s="5"/>
      <c r="Y47" s="5"/>
      <c r="Z47" s="5"/>
      <c r="AA47" s="5"/>
      <c r="AB47" s="5"/>
      <c r="AC47" s="5"/>
      <c r="AD47" s="5"/>
      <c r="AE47" s="5"/>
      <c r="AF47" s="5"/>
      <c r="AG47" s="5"/>
      <c r="AH47" s="5"/>
      <c r="AI47" s="5"/>
      <c r="AJ47" s="5"/>
      <c r="AK47" s="5"/>
      <c r="AL47" s="5"/>
      <c r="AM47" s="5"/>
      <c r="AN47" s="5"/>
      <c r="AO47" s="5"/>
      <c r="AP47" s="5"/>
      <c r="AQ47" s="5"/>
      <c r="AR47" s="5"/>
      <c r="AS47" s="5"/>
      <c r="AT47" s="5"/>
      <c r="AU47" s="5"/>
      <c r="AV47" s="5"/>
      <c r="AW47" s="5"/>
      <c r="AX47" s="5"/>
      <c r="AY47" s="5"/>
      <c r="AZ47" s="5"/>
      <c r="BA47" s="5"/>
      <c r="BB47" s="5"/>
      <c r="BC47" s="5"/>
      <c r="BD47" s="5"/>
      <c r="BE47" s="5"/>
      <c r="BF47" s="5"/>
      <c r="BG47" s="5"/>
      <c r="BH47" s="5"/>
      <c r="BI47" s="5"/>
      <c r="BJ47" s="5"/>
      <c r="BK47" s="5"/>
      <c r="BL47" s="5"/>
      <c r="BM47" s="2"/>
      <c r="BN47" s="2"/>
      <c r="BO47" s="2"/>
      <c r="BP47" s="2"/>
    </row>
    <row r="48" spans="1:68" x14ac:dyDescent="0.35">
      <c r="A48" s="57" t="s">
        <v>32</v>
      </c>
      <c r="B48" s="58"/>
      <c r="C48" s="5"/>
      <c r="D48" s="5"/>
      <c r="E48" s="5"/>
      <c r="F48" s="5"/>
      <c r="G48" s="5"/>
      <c r="H48" s="5"/>
      <c r="I48" s="5"/>
      <c r="J48" s="5"/>
      <c r="K48" s="5"/>
      <c r="L48" s="5"/>
      <c r="M48" s="5"/>
      <c r="N48" s="5"/>
      <c r="O48" s="5"/>
      <c r="P48" s="5"/>
      <c r="Q48" s="5"/>
      <c r="R48" s="5"/>
      <c r="S48" s="5"/>
      <c r="T48" s="5"/>
      <c r="U48" s="5"/>
      <c r="V48" s="5"/>
      <c r="W48" s="5"/>
      <c r="X48" s="5"/>
      <c r="Y48" s="5"/>
      <c r="Z48" s="5"/>
      <c r="AA48" s="5"/>
      <c r="AB48" s="5"/>
      <c r="AC48" s="5"/>
      <c r="AD48" s="5"/>
      <c r="AE48" s="5"/>
      <c r="AF48" s="5"/>
      <c r="AG48" s="5"/>
      <c r="AH48" s="5"/>
      <c r="AI48" s="5"/>
      <c r="AJ48" s="5"/>
      <c r="AK48" s="5"/>
      <c r="AL48" s="5"/>
      <c r="AM48" s="5"/>
      <c r="AN48" s="5"/>
      <c r="AO48" s="5"/>
      <c r="AP48" s="5"/>
      <c r="AQ48" s="5"/>
      <c r="AR48" s="5"/>
      <c r="AS48" s="5"/>
      <c r="AT48" s="5"/>
      <c r="AU48" s="5"/>
      <c r="AV48" s="5"/>
      <c r="AW48" s="5"/>
      <c r="AX48" s="5"/>
      <c r="AY48" s="5"/>
      <c r="AZ48" s="5"/>
      <c r="BA48" s="5"/>
      <c r="BB48" s="5"/>
      <c r="BC48" s="5"/>
      <c r="BD48" s="5"/>
      <c r="BE48" s="5"/>
      <c r="BF48" s="5"/>
      <c r="BG48" s="5"/>
      <c r="BH48" s="5"/>
      <c r="BI48" s="5"/>
      <c r="BJ48" s="5"/>
      <c r="BK48" s="5"/>
      <c r="BL48" s="5"/>
      <c r="BM48" s="2"/>
      <c r="BN48" s="2"/>
      <c r="BO48" s="2"/>
      <c r="BP48" s="2"/>
    </row>
    <row r="49" spans="1:68" x14ac:dyDescent="0.35">
      <c r="A49" s="35" t="s">
        <v>0</v>
      </c>
      <c r="B49" s="36"/>
      <c r="C49" s="37">
        <f>$C$1</f>
        <v>2023</v>
      </c>
      <c r="D49" s="35"/>
      <c r="E49" s="35"/>
      <c r="F49" s="35"/>
      <c r="G49" s="35"/>
      <c r="H49" s="35"/>
      <c r="I49" s="35"/>
      <c r="J49" s="35"/>
      <c r="K49" s="36"/>
      <c r="L49" s="1"/>
      <c r="M49" s="1" t="s">
        <v>1</v>
      </c>
      <c r="N49" s="1"/>
      <c r="O49" s="37">
        <f>$O25+1</f>
        <v>3</v>
      </c>
      <c r="P49" s="35"/>
      <c r="Q49" s="35"/>
      <c r="R49" s="35"/>
      <c r="S49" s="35"/>
      <c r="T49" s="35"/>
      <c r="U49" s="35"/>
      <c r="V49" s="35"/>
      <c r="W49" s="35"/>
      <c r="X49" s="35"/>
      <c r="Y49" s="35"/>
      <c r="Z49" s="36"/>
      <c r="AA49" s="38" t="str">
        <f>[1]données!$B$14</f>
        <v>Escautpont_médiathèque</v>
      </c>
      <c r="AB49" s="39"/>
      <c r="AC49" s="39"/>
      <c r="AD49" s="39"/>
      <c r="AE49" s="39"/>
      <c r="AF49" s="39"/>
      <c r="AG49" s="39"/>
      <c r="AH49" s="39"/>
      <c r="AI49" s="39"/>
      <c r="AJ49" s="39"/>
      <c r="AK49" s="39"/>
      <c r="AL49" s="39"/>
      <c r="AM49" s="39"/>
      <c r="AN49" s="39"/>
      <c r="AO49" s="39"/>
      <c r="AP49" s="39"/>
      <c r="AQ49" s="39"/>
      <c r="AR49" s="39"/>
      <c r="AS49" s="39"/>
      <c r="AT49" s="39"/>
      <c r="AU49" s="39"/>
      <c r="AV49" s="39"/>
      <c r="AW49" s="39"/>
      <c r="AX49" s="39"/>
      <c r="AY49" s="39"/>
      <c r="AZ49" s="39"/>
      <c r="BA49" s="39"/>
      <c r="BB49" s="39"/>
      <c r="BC49" s="39"/>
      <c r="BD49" s="39"/>
      <c r="BE49" s="39"/>
      <c r="BF49" s="39"/>
      <c r="BG49" s="39"/>
      <c r="BH49" s="39"/>
      <c r="BI49" s="39"/>
      <c r="BJ49" s="39"/>
      <c r="BK49" s="39"/>
      <c r="BL49" s="40"/>
      <c r="BM49" s="2"/>
      <c r="BN49" s="2"/>
      <c r="BO49" s="2"/>
      <c r="BP49" s="2"/>
    </row>
    <row r="50" spans="1:68" ht="49.5" customHeight="1" x14ac:dyDescent="0.35">
      <c r="A50" s="41" t="s">
        <v>2</v>
      </c>
      <c r="B50" s="42"/>
      <c r="C50" s="34">
        <f>DATE($C49,$O49,1)</f>
        <v>44986</v>
      </c>
      <c r="D50" s="34"/>
      <c r="E50" s="34">
        <f>C50+1</f>
        <v>44987</v>
      </c>
      <c r="F50" s="34"/>
      <c r="G50" s="34">
        <f t="shared" ref="G50" si="171">E50+1</f>
        <v>44988</v>
      </c>
      <c r="H50" s="34"/>
      <c r="I50" s="34">
        <f t="shared" ref="I50" si="172">G50+1</f>
        <v>44989</v>
      </c>
      <c r="J50" s="34"/>
      <c r="K50" s="34">
        <f t="shared" ref="K50" si="173">I50+1</f>
        <v>44990</v>
      </c>
      <c r="L50" s="34"/>
      <c r="M50" s="34">
        <f t="shared" ref="M50" si="174">K50+1</f>
        <v>44991</v>
      </c>
      <c r="N50" s="34"/>
      <c r="O50" s="34">
        <f t="shared" ref="O50" si="175">M50+1</f>
        <v>44992</v>
      </c>
      <c r="P50" s="34"/>
      <c r="Q50" s="34">
        <f t="shared" ref="Q50" si="176">O50+1</f>
        <v>44993</v>
      </c>
      <c r="R50" s="34"/>
      <c r="S50" s="34">
        <f t="shared" ref="S50" si="177">Q50+1</f>
        <v>44994</v>
      </c>
      <c r="T50" s="34"/>
      <c r="U50" s="34">
        <f t="shared" ref="U50" si="178">S50+1</f>
        <v>44995</v>
      </c>
      <c r="V50" s="34"/>
      <c r="W50" s="34">
        <f t="shared" ref="W50" si="179">U50+1</f>
        <v>44996</v>
      </c>
      <c r="X50" s="34"/>
      <c r="Y50" s="34">
        <f t="shared" ref="Y50" si="180">W50+1</f>
        <v>44997</v>
      </c>
      <c r="Z50" s="34"/>
      <c r="AA50" s="34">
        <f t="shared" ref="AA50" si="181">Y50+1</f>
        <v>44998</v>
      </c>
      <c r="AB50" s="34"/>
      <c r="AC50" s="34">
        <f t="shared" ref="AC50" si="182">AA50+1</f>
        <v>44999</v>
      </c>
      <c r="AD50" s="34"/>
      <c r="AE50" s="34">
        <f t="shared" ref="AE50" si="183">AC50+1</f>
        <v>45000</v>
      </c>
      <c r="AF50" s="34"/>
      <c r="AG50" s="34">
        <f t="shared" ref="AG50" si="184">AE50+1</f>
        <v>45001</v>
      </c>
      <c r="AH50" s="34"/>
      <c r="AI50" s="34">
        <f t="shared" ref="AI50" si="185">AG50+1</f>
        <v>45002</v>
      </c>
      <c r="AJ50" s="34"/>
      <c r="AK50" s="34">
        <f t="shared" ref="AK50" si="186">AI50+1</f>
        <v>45003</v>
      </c>
      <c r="AL50" s="34"/>
      <c r="AM50" s="34">
        <f t="shared" ref="AM50" si="187">AK50+1</f>
        <v>45004</v>
      </c>
      <c r="AN50" s="34"/>
      <c r="AO50" s="34">
        <f t="shared" ref="AO50" si="188">AM50+1</f>
        <v>45005</v>
      </c>
      <c r="AP50" s="34"/>
      <c r="AQ50" s="34">
        <f t="shared" ref="AQ50" si="189">AO50+1</f>
        <v>45006</v>
      </c>
      <c r="AR50" s="34"/>
      <c r="AS50" s="34">
        <f t="shared" ref="AS50" si="190">AQ50+1</f>
        <v>45007</v>
      </c>
      <c r="AT50" s="34"/>
      <c r="AU50" s="34">
        <f t="shared" ref="AU50" si="191">AS50+1</f>
        <v>45008</v>
      </c>
      <c r="AV50" s="34"/>
      <c r="AW50" s="34">
        <f t="shared" ref="AW50" si="192">AU50+1</f>
        <v>45009</v>
      </c>
      <c r="AX50" s="34"/>
      <c r="AY50" s="34">
        <f t="shared" ref="AY50" si="193">AW50+1</f>
        <v>45010</v>
      </c>
      <c r="AZ50" s="34"/>
      <c r="BA50" s="34">
        <f t="shared" ref="BA50" si="194">AY50+1</f>
        <v>45011</v>
      </c>
      <c r="BB50" s="34"/>
      <c r="BC50" s="34">
        <f t="shared" ref="BC50" si="195">BA50+1</f>
        <v>45012</v>
      </c>
      <c r="BD50" s="34"/>
      <c r="BE50" s="34">
        <f t="shared" ref="BE50" si="196">BC50+1</f>
        <v>45013</v>
      </c>
      <c r="BF50" s="34"/>
      <c r="BG50" s="34">
        <f>IFERROR(IF(BE50+1&gt;$AA49,"",BE50+1),"")</f>
        <v>45014</v>
      </c>
      <c r="BH50" s="34"/>
      <c r="BI50" s="34">
        <f>IFERROR(IF(BG50+1&gt;$AA49,"",BG50+1),"")</f>
        <v>45015</v>
      </c>
      <c r="BJ50" s="34"/>
      <c r="BK50" s="34">
        <f>IFERROR(IF(BI50+1&gt;C74-1,"",BI50+1),"")</f>
        <v>45016</v>
      </c>
      <c r="BL50" s="34"/>
      <c r="BM50" s="2"/>
      <c r="BN50" s="2"/>
      <c r="BO50" s="2"/>
      <c r="BP50" s="2"/>
    </row>
    <row r="51" spans="1:68" x14ac:dyDescent="0.35">
      <c r="A51" s="43"/>
      <c r="B51" s="44"/>
      <c r="C51" s="47" t="str">
        <f>IF(C52="lun","S"&amp;WEEKNUM(C50),"")</f>
        <v/>
      </c>
      <c r="D51" s="48"/>
      <c r="E51" s="47" t="str">
        <f t="shared" ref="E51" si="197">IF(E52="lun","S"&amp;WEEKNUM(E50),"")</f>
        <v/>
      </c>
      <c r="F51" s="48"/>
      <c r="G51" s="47" t="str">
        <f t="shared" ref="G51" si="198">IF(G52="lun","S"&amp;WEEKNUM(G50),"")</f>
        <v/>
      </c>
      <c r="H51" s="48"/>
      <c r="I51" s="47" t="str">
        <f t="shared" ref="I51" si="199">IF(I52="lun","S"&amp;WEEKNUM(I50),"")</f>
        <v/>
      </c>
      <c r="J51" s="48"/>
      <c r="K51" s="47" t="str">
        <f t="shared" ref="K51" si="200">IF(K52="lun","S"&amp;WEEKNUM(K50),"")</f>
        <v/>
      </c>
      <c r="L51" s="48"/>
      <c r="M51" s="47" t="str">
        <f t="shared" ref="M51" si="201">IF(M52="lun","S"&amp;WEEKNUM(M50),"")</f>
        <v>S10</v>
      </c>
      <c r="N51" s="48"/>
      <c r="O51" s="47" t="str">
        <f t="shared" ref="O51" si="202">IF(O52="lun","S"&amp;WEEKNUM(O50),"")</f>
        <v/>
      </c>
      <c r="P51" s="48"/>
      <c r="Q51" s="47" t="str">
        <f t="shared" ref="Q51" si="203">IF(Q52="lun","S"&amp;WEEKNUM(Q50),"")</f>
        <v/>
      </c>
      <c r="R51" s="48"/>
      <c r="S51" s="47" t="str">
        <f t="shared" ref="S51" si="204">IF(S52="lun","S"&amp;WEEKNUM(S50),"")</f>
        <v/>
      </c>
      <c r="T51" s="48"/>
      <c r="U51" s="47" t="str">
        <f t="shared" ref="U51" si="205">IF(U52="lun","S"&amp;WEEKNUM(U50),"")</f>
        <v/>
      </c>
      <c r="V51" s="48"/>
      <c r="W51" s="47" t="str">
        <f t="shared" ref="W51" si="206">IF(W52="lun","S"&amp;WEEKNUM(W50),"")</f>
        <v/>
      </c>
      <c r="X51" s="48"/>
      <c r="Y51" s="47" t="str">
        <f t="shared" ref="Y51" si="207">IF(Y52="lun","S"&amp;WEEKNUM(Y50),"")</f>
        <v/>
      </c>
      <c r="Z51" s="48"/>
      <c r="AA51" s="47" t="str">
        <f t="shared" ref="AA51" si="208">IF(AA52="lun","S"&amp;WEEKNUM(AA50),"")</f>
        <v>S11</v>
      </c>
      <c r="AB51" s="48"/>
      <c r="AC51" s="47" t="str">
        <f t="shared" ref="AC51" si="209">IF(AC52="lun","S"&amp;WEEKNUM(AC50),"")</f>
        <v/>
      </c>
      <c r="AD51" s="48"/>
      <c r="AE51" s="47" t="str">
        <f t="shared" ref="AE51" si="210">IF(AE52="lun","S"&amp;WEEKNUM(AE50),"")</f>
        <v/>
      </c>
      <c r="AF51" s="48"/>
      <c r="AG51" s="47" t="str">
        <f t="shared" ref="AG51" si="211">IF(AG52="lun","S"&amp;WEEKNUM(AG50),"")</f>
        <v/>
      </c>
      <c r="AH51" s="48"/>
      <c r="AI51" s="47" t="str">
        <f t="shared" ref="AI51" si="212">IF(AI52="lun","S"&amp;WEEKNUM(AI50),"")</f>
        <v/>
      </c>
      <c r="AJ51" s="48"/>
      <c r="AK51" s="47" t="str">
        <f t="shared" ref="AK51" si="213">IF(AK52="lun","S"&amp;WEEKNUM(AK50),"")</f>
        <v/>
      </c>
      <c r="AL51" s="48"/>
      <c r="AM51" s="47" t="str">
        <f t="shared" ref="AM51" si="214">IF(AM52="lun","S"&amp;WEEKNUM(AM50),"")</f>
        <v/>
      </c>
      <c r="AN51" s="48"/>
      <c r="AO51" s="47" t="str">
        <f t="shared" ref="AO51" si="215">IF(AO52="lun","S"&amp;WEEKNUM(AO50),"")</f>
        <v>S12</v>
      </c>
      <c r="AP51" s="48"/>
      <c r="AQ51" s="47" t="str">
        <f t="shared" ref="AQ51" si="216">IF(AQ52="lun","S"&amp;WEEKNUM(AQ50),"")</f>
        <v/>
      </c>
      <c r="AR51" s="48"/>
      <c r="AS51" s="47" t="str">
        <f t="shared" ref="AS51" si="217">IF(AS52="lun","S"&amp;WEEKNUM(AS50),"")</f>
        <v/>
      </c>
      <c r="AT51" s="48"/>
      <c r="AU51" s="47" t="str">
        <f t="shared" ref="AU51" si="218">IF(AU52="lun","S"&amp;WEEKNUM(AU50),"")</f>
        <v/>
      </c>
      <c r="AV51" s="48"/>
      <c r="AW51" s="47" t="str">
        <f t="shared" ref="AW51" si="219">IF(AW52="lun","S"&amp;WEEKNUM(AW50),"")</f>
        <v/>
      </c>
      <c r="AX51" s="48"/>
      <c r="AY51" s="47" t="str">
        <f t="shared" ref="AY51" si="220">IF(AY52="lun","S"&amp;WEEKNUM(AY50),"")</f>
        <v/>
      </c>
      <c r="AZ51" s="48"/>
      <c r="BA51" s="47" t="str">
        <f t="shared" ref="BA51" si="221">IF(BA52="lun","S"&amp;WEEKNUM(BA50),"")</f>
        <v/>
      </c>
      <c r="BB51" s="48"/>
      <c r="BC51" s="47" t="str">
        <f t="shared" ref="BC51" si="222">IF(BC52="lun","S"&amp;WEEKNUM(BC50),"")</f>
        <v>S13</v>
      </c>
      <c r="BD51" s="48"/>
      <c r="BE51" s="47" t="str">
        <f t="shared" ref="BE51" si="223">IF(BE52="lun","S"&amp;WEEKNUM(BE50),"")</f>
        <v/>
      </c>
      <c r="BF51" s="48"/>
      <c r="BG51" s="47" t="str">
        <f t="shared" ref="BG51" si="224">IF(BG52="lun","S"&amp;WEEKNUM(BG50),"")</f>
        <v/>
      </c>
      <c r="BH51" s="48"/>
      <c r="BI51" s="47" t="str">
        <f t="shared" ref="BI51" si="225">IF(BI52="lun","S"&amp;WEEKNUM(BI50),"")</f>
        <v/>
      </c>
      <c r="BJ51" s="48"/>
      <c r="BK51" s="47" t="str">
        <f t="shared" ref="BK51" si="226">IF(BK52="lun","S"&amp;WEEKNUM(BK50),"")</f>
        <v/>
      </c>
      <c r="BL51" s="48"/>
      <c r="BM51" s="2"/>
      <c r="BN51" s="2"/>
      <c r="BO51" s="2"/>
      <c r="BP51" s="2"/>
    </row>
    <row r="52" spans="1:68" x14ac:dyDescent="0.35">
      <c r="A52" s="45"/>
      <c r="B52" s="46"/>
      <c r="C52" s="49" t="str">
        <f>TEXT(C50,"jjj")</f>
        <v>mer</v>
      </c>
      <c r="D52" s="50"/>
      <c r="E52" s="49" t="str">
        <f>TEXT(E50,"jjj")</f>
        <v>jeu</v>
      </c>
      <c r="F52" s="50"/>
      <c r="G52" s="49" t="str">
        <f>TEXT(G50,"jjj")</f>
        <v>ven</v>
      </c>
      <c r="H52" s="50"/>
      <c r="I52" s="49" t="str">
        <f>TEXT(I50,"jjj")</f>
        <v>sam</v>
      </c>
      <c r="J52" s="50"/>
      <c r="K52" s="49" t="str">
        <f>TEXT(K50,"jjj")</f>
        <v>dim</v>
      </c>
      <c r="L52" s="50"/>
      <c r="M52" s="49" t="str">
        <f>TEXT(M50,"jjj")</f>
        <v>lun</v>
      </c>
      <c r="N52" s="50"/>
      <c r="O52" s="49" t="str">
        <f>TEXT(O50,"jjj")</f>
        <v>mar</v>
      </c>
      <c r="P52" s="50"/>
      <c r="Q52" s="49" t="str">
        <f>TEXT(Q50,"jjj")</f>
        <v>mer</v>
      </c>
      <c r="R52" s="50"/>
      <c r="S52" s="49" t="str">
        <f>TEXT(S50,"jjj")</f>
        <v>jeu</v>
      </c>
      <c r="T52" s="50"/>
      <c r="U52" s="49" t="str">
        <f>TEXT(U50,"jjj")</f>
        <v>ven</v>
      </c>
      <c r="V52" s="50"/>
      <c r="W52" s="49" t="str">
        <f>TEXT(W50,"jjj")</f>
        <v>sam</v>
      </c>
      <c r="X52" s="50"/>
      <c r="Y52" s="49" t="str">
        <f>TEXT(Y50,"jjj")</f>
        <v>dim</v>
      </c>
      <c r="Z52" s="50"/>
      <c r="AA52" s="49" t="str">
        <f>TEXT(AA50,"jjj")</f>
        <v>lun</v>
      </c>
      <c r="AB52" s="50"/>
      <c r="AC52" s="49" t="str">
        <f>TEXT(AC50,"jjj")</f>
        <v>mar</v>
      </c>
      <c r="AD52" s="50"/>
      <c r="AE52" s="49" t="str">
        <f>TEXT(AE50,"jjj")</f>
        <v>mer</v>
      </c>
      <c r="AF52" s="50"/>
      <c r="AG52" s="49" t="str">
        <f>TEXT(AG50,"jjj")</f>
        <v>jeu</v>
      </c>
      <c r="AH52" s="50"/>
      <c r="AI52" s="49" t="str">
        <f>TEXT(AI50,"jjj")</f>
        <v>ven</v>
      </c>
      <c r="AJ52" s="50"/>
      <c r="AK52" s="49" t="str">
        <f>TEXT(AK50,"jjj")</f>
        <v>sam</v>
      </c>
      <c r="AL52" s="50"/>
      <c r="AM52" s="49" t="str">
        <f>TEXT(AM50,"jjj")</f>
        <v>dim</v>
      </c>
      <c r="AN52" s="50"/>
      <c r="AO52" s="49" t="str">
        <f>TEXT(AO50,"jjj")</f>
        <v>lun</v>
      </c>
      <c r="AP52" s="50"/>
      <c r="AQ52" s="49" t="str">
        <f>TEXT(AQ50,"jjj")</f>
        <v>mar</v>
      </c>
      <c r="AR52" s="50"/>
      <c r="AS52" s="49" t="str">
        <f>TEXT(AS50,"jjj")</f>
        <v>mer</v>
      </c>
      <c r="AT52" s="50"/>
      <c r="AU52" s="49" t="str">
        <f>TEXT(AU50,"jjj")</f>
        <v>jeu</v>
      </c>
      <c r="AV52" s="50"/>
      <c r="AW52" s="49" t="str">
        <f>TEXT(AW50,"jjj")</f>
        <v>ven</v>
      </c>
      <c r="AX52" s="50"/>
      <c r="AY52" s="49" t="str">
        <f>TEXT(AY50,"jjj")</f>
        <v>sam</v>
      </c>
      <c r="AZ52" s="50"/>
      <c r="BA52" s="49" t="str">
        <f>TEXT(BA50,"jjj")</f>
        <v>dim</v>
      </c>
      <c r="BB52" s="50"/>
      <c r="BC52" s="49" t="str">
        <f>TEXT(BC50,"jjj")</f>
        <v>lun</v>
      </c>
      <c r="BD52" s="50"/>
      <c r="BE52" s="49" t="str">
        <f>TEXT(BE50,"jjj")</f>
        <v>mar</v>
      </c>
      <c r="BF52" s="50"/>
      <c r="BG52" s="49" t="str">
        <f>TEXT(BG50,"jjj")</f>
        <v>mer</v>
      </c>
      <c r="BH52" s="50"/>
      <c r="BI52" s="49" t="str">
        <f>IFERROR(TEXT(BI50,"jjj"),"")</f>
        <v>jeu</v>
      </c>
      <c r="BJ52" s="50"/>
      <c r="BK52" s="49" t="str">
        <f>IFERROR(TEXT(BK50,"jjj"),"")</f>
        <v>ven</v>
      </c>
      <c r="BL52" s="50"/>
      <c r="BM52" s="2"/>
      <c r="BN52" s="2"/>
      <c r="BO52" s="2"/>
      <c r="BP52" s="2"/>
    </row>
    <row r="53" spans="1:68" ht="17.399999999999999" x14ac:dyDescent="0.35">
      <c r="A53" s="49" t="s">
        <v>3</v>
      </c>
      <c r="B53" s="50"/>
      <c r="C53" s="3" t="s">
        <v>4</v>
      </c>
      <c r="D53" s="3" t="s">
        <v>5</v>
      </c>
      <c r="E53" s="3" t="s">
        <v>4</v>
      </c>
      <c r="F53" s="3" t="s">
        <v>5</v>
      </c>
      <c r="G53" s="3" t="s">
        <v>4</v>
      </c>
      <c r="H53" s="3" t="s">
        <v>5</v>
      </c>
      <c r="I53" s="3" t="s">
        <v>4</v>
      </c>
      <c r="J53" s="3" t="s">
        <v>5</v>
      </c>
      <c r="K53" s="3" t="s">
        <v>4</v>
      </c>
      <c r="L53" s="3" t="s">
        <v>5</v>
      </c>
      <c r="M53" s="3" t="s">
        <v>4</v>
      </c>
      <c r="N53" s="3" t="s">
        <v>5</v>
      </c>
      <c r="O53" s="3" t="s">
        <v>4</v>
      </c>
      <c r="P53" s="3" t="s">
        <v>5</v>
      </c>
      <c r="Q53" s="3" t="s">
        <v>4</v>
      </c>
      <c r="R53" s="3" t="s">
        <v>5</v>
      </c>
      <c r="S53" s="3" t="s">
        <v>4</v>
      </c>
      <c r="T53" s="3" t="s">
        <v>5</v>
      </c>
      <c r="U53" s="3" t="s">
        <v>4</v>
      </c>
      <c r="V53" s="3" t="s">
        <v>5</v>
      </c>
      <c r="W53" s="3" t="s">
        <v>4</v>
      </c>
      <c r="X53" s="3" t="s">
        <v>5</v>
      </c>
      <c r="Y53" s="3" t="s">
        <v>4</v>
      </c>
      <c r="Z53" s="3" t="s">
        <v>5</v>
      </c>
      <c r="AA53" s="3" t="s">
        <v>4</v>
      </c>
      <c r="AB53" s="3" t="s">
        <v>5</v>
      </c>
      <c r="AC53" s="3" t="s">
        <v>4</v>
      </c>
      <c r="AD53" s="3" t="s">
        <v>5</v>
      </c>
      <c r="AE53" s="3" t="s">
        <v>4</v>
      </c>
      <c r="AF53" s="3" t="s">
        <v>5</v>
      </c>
      <c r="AG53" s="3" t="s">
        <v>4</v>
      </c>
      <c r="AH53" s="3" t="s">
        <v>5</v>
      </c>
      <c r="AI53" s="3" t="s">
        <v>4</v>
      </c>
      <c r="AJ53" s="3" t="s">
        <v>5</v>
      </c>
      <c r="AK53" s="3" t="s">
        <v>4</v>
      </c>
      <c r="AL53" s="3" t="s">
        <v>5</v>
      </c>
      <c r="AM53" s="3" t="s">
        <v>4</v>
      </c>
      <c r="AN53" s="3" t="s">
        <v>5</v>
      </c>
      <c r="AO53" s="3" t="s">
        <v>4</v>
      </c>
      <c r="AP53" s="3" t="s">
        <v>5</v>
      </c>
      <c r="AQ53" s="3" t="s">
        <v>4</v>
      </c>
      <c r="AR53" s="3" t="s">
        <v>5</v>
      </c>
      <c r="AS53" s="3" t="s">
        <v>4</v>
      </c>
      <c r="AT53" s="3" t="s">
        <v>5</v>
      </c>
      <c r="AU53" s="3" t="s">
        <v>4</v>
      </c>
      <c r="AV53" s="3" t="s">
        <v>5</v>
      </c>
      <c r="AW53" s="3" t="s">
        <v>4</v>
      </c>
      <c r="AX53" s="3" t="s">
        <v>5</v>
      </c>
      <c r="AY53" s="3" t="s">
        <v>4</v>
      </c>
      <c r="AZ53" s="3" t="s">
        <v>5</v>
      </c>
      <c r="BA53" s="3" t="s">
        <v>4</v>
      </c>
      <c r="BB53" s="3" t="s">
        <v>5</v>
      </c>
      <c r="BC53" s="3" t="s">
        <v>4</v>
      </c>
      <c r="BD53" s="3" t="s">
        <v>5</v>
      </c>
      <c r="BE53" s="3" t="s">
        <v>4</v>
      </c>
      <c r="BF53" s="3" t="s">
        <v>5</v>
      </c>
      <c r="BG53" s="3" t="s">
        <v>4</v>
      </c>
      <c r="BH53" s="3" t="s">
        <v>5</v>
      </c>
      <c r="BI53" s="3" t="s">
        <v>4</v>
      </c>
      <c r="BJ53" s="3" t="s">
        <v>5</v>
      </c>
      <c r="BK53" s="3" t="s">
        <v>4</v>
      </c>
      <c r="BL53" s="3" t="s">
        <v>5</v>
      </c>
      <c r="BM53" s="2"/>
      <c r="BN53" s="2"/>
      <c r="BO53" s="2"/>
      <c r="BP53" s="2"/>
    </row>
    <row r="54" spans="1:68" x14ac:dyDescent="0.35">
      <c r="A54" s="53" t="str">
        <f>A30</f>
        <v>Escautpont_médiathèque</v>
      </c>
      <c r="B54" s="53"/>
      <c r="C54" s="53"/>
      <c r="D54" s="53"/>
      <c r="E54" s="53"/>
      <c r="F54" s="53"/>
      <c r="G54" s="53"/>
      <c r="H54" s="53"/>
      <c r="I54" s="53"/>
      <c r="J54" s="53"/>
      <c r="K54" s="53"/>
      <c r="L54" s="53"/>
      <c r="M54" s="53"/>
      <c r="N54" s="53"/>
      <c r="O54" s="53"/>
      <c r="P54" s="53"/>
      <c r="Q54" s="53"/>
      <c r="R54" s="53"/>
      <c r="S54" s="53"/>
      <c r="T54" s="53"/>
      <c r="U54" s="53"/>
      <c r="V54" s="53"/>
      <c r="W54" s="53"/>
      <c r="X54" s="53"/>
      <c r="Y54" s="53"/>
      <c r="Z54" s="53"/>
      <c r="AA54" s="53"/>
      <c r="AB54" s="53"/>
      <c r="AC54" s="53"/>
      <c r="AD54" s="53"/>
      <c r="AE54" s="53"/>
      <c r="AF54" s="53"/>
      <c r="AG54" s="53"/>
      <c r="AH54" s="53"/>
      <c r="AI54" s="53"/>
      <c r="AJ54" s="53"/>
      <c r="AK54" s="53"/>
      <c r="AL54" s="53"/>
      <c r="AM54" s="53"/>
      <c r="AN54" s="53"/>
      <c r="AO54" s="53"/>
      <c r="AP54" s="53"/>
      <c r="AQ54" s="53"/>
      <c r="AR54" s="53"/>
      <c r="AS54" s="53"/>
      <c r="AT54" s="53"/>
      <c r="AU54" s="53"/>
      <c r="AV54" s="53"/>
      <c r="AW54" s="53"/>
      <c r="AX54" s="53"/>
      <c r="AY54" s="53"/>
      <c r="AZ54" s="53"/>
      <c r="BA54" s="53"/>
      <c r="BB54" s="53"/>
      <c r="BC54" s="53"/>
      <c r="BD54" s="53"/>
      <c r="BE54" s="53"/>
      <c r="BF54" s="53"/>
      <c r="BG54" s="53"/>
      <c r="BH54" s="53"/>
      <c r="BI54" s="53"/>
      <c r="BJ54" s="53"/>
      <c r="BK54" s="53"/>
      <c r="BL54" s="54"/>
      <c r="BM54" s="2"/>
      <c r="BN54" s="2"/>
      <c r="BO54" s="2"/>
      <c r="BP54" s="2"/>
    </row>
    <row r="55" spans="1:68" x14ac:dyDescent="0.35">
      <c r="A55" s="55" t="s">
        <v>6</v>
      </c>
      <c r="B55" s="56"/>
      <c r="C55" s="51"/>
      <c r="D55" s="52"/>
      <c r="E55" s="51"/>
      <c r="F55" s="52"/>
      <c r="G55" s="51"/>
      <c r="H55" s="52"/>
      <c r="I55" s="51"/>
      <c r="J55" s="52"/>
      <c r="K55" s="51"/>
      <c r="L55" s="52"/>
      <c r="M55" s="51"/>
      <c r="N55" s="52"/>
      <c r="O55" s="51"/>
      <c r="P55" s="52"/>
      <c r="Q55" s="51"/>
      <c r="R55" s="52"/>
      <c r="S55" s="51"/>
      <c r="T55" s="52"/>
      <c r="U55" s="51"/>
      <c r="V55" s="52"/>
      <c r="W55" s="51"/>
      <c r="X55" s="52"/>
      <c r="Y55" s="51"/>
      <c r="Z55" s="52"/>
      <c r="AA55" s="51"/>
      <c r="AB55" s="52"/>
      <c r="AC55" s="51"/>
      <c r="AD55" s="52"/>
      <c r="AE55" s="51"/>
      <c r="AF55" s="52"/>
      <c r="AG55" s="51"/>
      <c r="AH55" s="52"/>
      <c r="AI55" s="51"/>
      <c r="AJ55" s="52"/>
      <c r="AK55" s="51"/>
      <c r="AL55" s="52"/>
      <c r="AM55" s="51"/>
      <c r="AN55" s="52"/>
      <c r="AO55" s="51"/>
      <c r="AP55" s="52"/>
      <c r="AQ55" s="51"/>
      <c r="AR55" s="52"/>
      <c r="AS55" s="51"/>
      <c r="AT55" s="52"/>
      <c r="AU55" s="51"/>
      <c r="AV55" s="52"/>
      <c r="AW55" s="51"/>
      <c r="AX55" s="52"/>
      <c r="AY55" s="51"/>
      <c r="AZ55" s="52"/>
      <c r="BA55" s="51"/>
      <c r="BB55" s="52"/>
      <c r="BC55" s="51"/>
      <c r="BD55" s="52"/>
      <c r="BE55" s="51"/>
      <c r="BF55" s="52"/>
      <c r="BG55" s="51"/>
      <c r="BH55" s="52"/>
      <c r="BI55" s="51"/>
      <c r="BJ55" s="52"/>
      <c r="BK55" s="51"/>
      <c r="BL55" s="52"/>
      <c r="BM55" s="2"/>
      <c r="BN55" s="2"/>
      <c r="BO55" s="2"/>
      <c r="BP55" s="2"/>
    </row>
    <row r="56" spans="1:68" x14ac:dyDescent="0.35">
      <c r="A56" s="59" t="s">
        <v>7</v>
      </c>
      <c r="B56" s="60"/>
      <c r="C56" s="4"/>
      <c r="D56" s="4"/>
      <c r="E56" s="4"/>
      <c r="F56" s="4"/>
      <c r="G56" s="4"/>
      <c r="H56" s="4"/>
      <c r="I56" s="4"/>
      <c r="J56" s="4"/>
      <c r="K56" s="4"/>
      <c r="L56" s="4"/>
      <c r="M56" s="4"/>
      <c r="N56" s="4"/>
      <c r="O56" s="4"/>
      <c r="P56" s="4"/>
      <c r="Q56" s="4"/>
      <c r="R56" s="4"/>
      <c r="S56" s="4"/>
      <c r="T56" s="4"/>
      <c r="U56" s="4"/>
      <c r="V56" s="4"/>
      <c r="W56" s="4"/>
      <c r="X56" s="4"/>
      <c r="Y56" s="4"/>
      <c r="Z56" s="4"/>
      <c r="AA56" s="4"/>
      <c r="AB56" s="4"/>
      <c r="AC56" s="4"/>
      <c r="AD56" s="4"/>
      <c r="AE56" s="4"/>
      <c r="AF56" s="4"/>
      <c r="AG56" s="4"/>
      <c r="AH56" s="4"/>
      <c r="AI56" s="4"/>
      <c r="AJ56" s="4"/>
      <c r="AK56" s="4"/>
      <c r="AL56" s="4"/>
      <c r="AM56" s="4"/>
      <c r="AN56" s="4"/>
      <c r="AO56" s="4"/>
      <c r="AP56" s="4"/>
      <c r="AQ56" s="4"/>
      <c r="AR56" s="4"/>
      <c r="AS56" s="4"/>
      <c r="AT56" s="4"/>
      <c r="AU56" s="4"/>
      <c r="AV56" s="4"/>
      <c r="AW56" s="4"/>
      <c r="AX56" s="4"/>
      <c r="AY56" s="4"/>
      <c r="AZ56" s="4"/>
      <c r="BA56" s="4"/>
      <c r="BB56" s="4"/>
      <c r="BC56" s="4"/>
      <c r="BD56" s="4"/>
      <c r="BE56" s="4"/>
      <c r="BF56" s="4"/>
      <c r="BG56" s="4"/>
      <c r="BH56" s="4"/>
      <c r="BI56" s="4"/>
      <c r="BJ56" s="4"/>
      <c r="BK56" s="4"/>
      <c r="BL56" s="4"/>
      <c r="BM56" s="2"/>
      <c r="BN56" s="2"/>
      <c r="BO56" s="2"/>
      <c r="BP56" s="2"/>
    </row>
    <row r="57" spans="1:68" x14ac:dyDescent="0.35">
      <c r="A57" s="57" t="s">
        <v>17</v>
      </c>
      <c r="B57" s="58"/>
      <c r="C57" s="5"/>
      <c r="D57" s="5"/>
      <c r="E57" s="5"/>
      <c r="F57" s="5"/>
      <c r="G57" s="5"/>
      <c r="H57" s="5"/>
      <c r="I57" s="5"/>
      <c r="J57" s="5"/>
      <c r="K57" s="5"/>
      <c r="L57" s="5"/>
      <c r="M57" s="5"/>
      <c r="N57" s="5"/>
      <c r="O57" s="5"/>
      <c r="P57" s="5"/>
      <c r="Q57" s="5"/>
      <c r="R57" s="5"/>
      <c r="S57" s="5"/>
      <c r="T57" s="5"/>
      <c r="U57" s="5"/>
      <c r="V57" s="5"/>
      <c r="W57" s="5"/>
      <c r="X57" s="5"/>
      <c r="Y57" s="5"/>
      <c r="Z57" s="5"/>
      <c r="AA57" s="5"/>
      <c r="AB57" s="5"/>
      <c r="AC57" s="5"/>
      <c r="AD57" s="5"/>
      <c r="AE57" s="5"/>
      <c r="AF57" s="5"/>
      <c r="AG57" s="5"/>
      <c r="AH57" s="5"/>
      <c r="AI57" s="5"/>
      <c r="AJ57" s="5"/>
      <c r="AK57" s="5"/>
      <c r="AL57" s="5"/>
      <c r="AM57" s="5"/>
      <c r="AN57" s="5"/>
      <c r="AO57" s="5"/>
      <c r="AP57" s="5"/>
      <c r="AQ57" s="5"/>
      <c r="AR57" s="5"/>
      <c r="AS57" s="5"/>
      <c r="AT57" s="5"/>
      <c r="AU57" s="5"/>
      <c r="AV57" s="5"/>
      <c r="AW57" s="5"/>
      <c r="AX57" s="5"/>
      <c r="AY57" s="5"/>
      <c r="AZ57" s="5"/>
      <c r="BA57" s="5"/>
      <c r="BB57" s="5"/>
      <c r="BC57" s="5"/>
      <c r="BD57" s="5"/>
      <c r="BE57" s="5"/>
      <c r="BF57" s="5"/>
      <c r="BG57" s="5"/>
      <c r="BH57" s="5"/>
      <c r="BI57" s="5"/>
      <c r="BJ57" s="5"/>
      <c r="BK57" s="5"/>
      <c r="BL57" s="5"/>
      <c r="BM57" s="2"/>
      <c r="BN57" s="2"/>
      <c r="BO57" s="49" t="s">
        <v>8</v>
      </c>
      <c r="BP57" s="50"/>
    </row>
    <row r="58" spans="1:68" x14ac:dyDescent="0.35">
      <c r="A58" s="57" t="s">
        <v>18</v>
      </c>
      <c r="B58" s="58"/>
      <c r="C58" s="5">
        <v>4</v>
      </c>
      <c r="D58" s="5">
        <v>4</v>
      </c>
      <c r="E58" s="5">
        <v>4</v>
      </c>
      <c r="F58" s="5">
        <v>4</v>
      </c>
      <c r="G58" s="5">
        <v>4</v>
      </c>
      <c r="H58" s="5">
        <v>4</v>
      </c>
      <c r="I58" s="5">
        <v>4</v>
      </c>
      <c r="J58" s="5">
        <v>4</v>
      </c>
      <c r="K58" s="5"/>
      <c r="L58" s="5"/>
      <c r="M58" s="5"/>
      <c r="N58" s="5"/>
      <c r="O58" s="5">
        <v>4</v>
      </c>
      <c r="P58" s="5">
        <v>4</v>
      </c>
      <c r="Q58" s="5">
        <v>4</v>
      </c>
      <c r="R58" s="5">
        <v>4</v>
      </c>
      <c r="S58" s="5">
        <v>4</v>
      </c>
      <c r="T58" s="5">
        <v>4</v>
      </c>
      <c r="U58" s="5">
        <v>4</v>
      </c>
      <c r="V58" s="5">
        <v>4</v>
      </c>
      <c r="W58" s="5">
        <v>4</v>
      </c>
      <c r="X58" s="5">
        <v>4</v>
      </c>
      <c r="Y58" s="5"/>
      <c r="Z58" s="5"/>
      <c r="AA58" s="5"/>
      <c r="AB58" s="5"/>
      <c r="AC58" s="5">
        <v>4</v>
      </c>
      <c r="AD58" s="5">
        <v>4</v>
      </c>
      <c r="AE58" s="5">
        <v>4</v>
      </c>
      <c r="AF58" s="5">
        <v>4</v>
      </c>
      <c r="AG58" s="5">
        <v>4</v>
      </c>
      <c r="AH58" s="5">
        <v>4</v>
      </c>
      <c r="AI58" s="5">
        <v>4</v>
      </c>
      <c r="AJ58" s="5">
        <v>4</v>
      </c>
      <c r="AK58" s="5">
        <v>4</v>
      </c>
      <c r="AL58" s="5">
        <v>4</v>
      </c>
      <c r="AM58" s="5"/>
      <c r="AN58" s="5"/>
      <c r="AO58" s="5"/>
      <c r="AP58" s="5"/>
      <c r="AQ58" s="5">
        <v>4</v>
      </c>
      <c r="AR58" s="5">
        <v>4</v>
      </c>
      <c r="AS58" s="5">
        <v>4</v>
      </c>
      <c r="AT58" s="5">
        <v>4</v>
      </c>
      <c r="AU58" s="5">
        <v>4</v>
      </c>
      <c r="AV58" s="5">
        <v>4</v>
      </c>
      <c r="AW58" s="5">
        <v>4</v>
      </c>
      <c r="AX58" s="5">
        <v>4</v>
      </c>
      <c r="AY58" s="5">
        <v>4</v>
      </c>
      <c r="AZ58" s="5">
        <v>4</v>
      </c>
      <c r="BA58" s="5"/>
      <c r="BB58" s="5"/>
      <c r="BC58" s="5"/>
      <c r="BD58" s="5"/>
      <c r="BE58" s="5">
        <v>4</v>
      </c>
      <c r="BF58" s="5">
        <v>4</v>
      </c>
      <c r="BG58" s="5">
        <v>4</v>
      </c>
      <c r="BH58" s="5">
        <v>4</v>
      </c>
      <c r="BI58" s="5">
        <v>4</v>
      </c>
      <c r="BJ58" s="5">
        <v>4</v>
      </c>
      <c r="BK58" s="5">
        <v>4</v>
      </c>
      <c r="BL58" s="5">
        <v>4</v>
      </c>
      <c r="BM58" s="2"/>
      <c r="BN58" s="2"/>
      <c r="BO58" s="6">
        <v>1</v>
      </c>
      <c r="BP58" s="6" t="s">
        <v>9</v>
      </c>
    </row>
    <row r="59" spans="1:68" x14ac:dyDescent="0.35">
      <c r="A59" s="57" t="s">
        <v>19</v>
      </c>
      <c r="B59" s="58"/>
      <c r="C59" s="5"/>
      <c r="D59" s="5"/>
      <c r="E59" s="5"/>
      <c r="F59" s="5"/>
      <c r="G59" s="5"/>
      <c r="H59" s="5"/>
      <c r="I59" s="5"/>
      <c r="J59" s="5"/>
      <c r="K59" s="5"/>
      <c r="L59" s="5"/>
      <c r="M59" s="5"/>
      <c r="N59" s="5"/>
      <c r="O59" s="5"/>
      <c r="P59" s="5"/>
      <c r="Q59" s="5"/>
      <c r="R59" s="5"/>
      <c r="S59" s="5"/>
      <c r="T59" s="5"/>
      <c r="U59" s="5"/>
      <c r="V59" s="5"/>
      <c r="W59" s="5"/>
      <c r="X59" s="5"/>
      <c r="Y59" s="5"/>
      <c r="Z59" s="5"/>
      <c r="AA59" s="5"/>
      <c r="AB59" s="5"/>
      <c r="AC59" s="5"/>
      <c r="AD59" s="5"/>
      <c r="AE59" s="5"/>
      <c r="AF59" s="5"/>
      <c r="AG59" s="5"/>
      <c r="AH59" s="5"/>
      <c r="AI59" s="5"/>
      <c r="AJ59" s="5"/>
      <c r="AK59" s="5"/>
      <c r="AL59" s="5"/>
      <c r="AM59" s="5"/>
      <c r="AN59" s="5"/>
      <c r="AO59" s="5"/>
      <c r="AP59" s="5"/>
      <c r="AQ59" s="5"/>
      <c r="AR59" s="5"/>
      <c r="AS59" s="5"/>
      <c r="AT59" s="5"/>
      <c r="AU59" s="5"/>
      <c r="AV59" s="5"/>
      <c r="AW59" s="5"/>
      <c r="AX59" s="5"/>
      <c r="AY59" s="5"/>
      <c r="AZ59" s="5"/>
      <c r="BA59" s="5"/>
      <c r="BB59" s="5"/>
      <c r="BC59" s="5"/>
      <c r="BD59" s="5"/>
      <c r="BE59" s="5"/>
      <c r="BF59" s="5"/>
      <c r="BG59" s="5"/>
      <c r="BH59" s="5"/>
      <c r="BI59" s="5"/>
      <c r="BJ59" s="5"/>
      <c r="BK59" s="5"/>
      <c r="BL59" s="5"/>
      <c r="BM59" s="2"/>
      <c r="BN59" s="2"/>
      <c r="BO59" s="7">
        <v>2</v>
      </c>
      <c r="BP59" s="7" t="s">
        <v>10</v>
      </c>
    </row>
    <row r="60" spans="1:68" x14ac:dyDescent="0.35">
      <c r="A60" s="57" t="s">
        <v>20</v>
      </c>
      <c r="B60" s="58"/>
      <c r="C60" s="5"/>
      <c r="D60" s="5"/>
      <c r="E60" s="5"/>
      <c r="F60" s="5"/>
      <c r="G60" s="5"/>
      <c r="H60" s="5"/>
      <c r="I60" s="5"/>
      <c r="J60" s="5"/>
      <c r="K60" s="5"/>
      <c r="L60" s="5"/>
      <c r="M60" s="5"/>
      <c r="N60" s="5"/>
      <c r="O60" s="5"/>
      <c r="P60" s="5"/>
      <c r="Q60" s="5"/>
      <c r="R60" s="5"/>
      <c r="S60" s="5"/>
      <c r="T60" s="5"/>
      <c r="U60" s="5"/>
      <c r="V60" s="5"/>
      <c r="W60" s="5"/>
      <c r="X60" s="5"/>
      <c r="Y60" s="5"/>
      <c r="Z60" s="5"/>
      <c r="AA60" s="5"/>
      <c r="AB60" s="5"/>
      <c r="AC60" s="5"/>
      <c r="AD60" s="5"/>
      <c r="AE60" s="5"/>
      <c r="AF60" s="5"/>
      <c r="AG60" s="5"/>
      <c r="AH60" s="5"/>
      <c r="AI60" s="5"/>
      <c r="AJ60" s="5"/>
      <c r="AK60" s="5"/>
      <c r="AL60" s="5"/>
      <c r="AM60" s="5"/>
      <c r="AN60" s="5"/>
      <c r="AO60" s="5"/>
      <c r="AP60" s="5"/>
      <c r="AQ60" s="5"/>
      <c r="AR60" s="5"/>
      <c r="AS60" s="5"/>
      <c r="AT60" s="5"/>
      <c r="AU60" s="5"/>
      <c r="AV60" s="5"/>
      <c r="AW60" s="5"/>
      <c r="AX60" s="5"/>
      <c r="AY60" s="5"/>
      <c r="AZ60" s="5"/>
      <c r="BA60" s="5"/>
      <c r="BB60" s="5"/>
      <c r="BC60" s="5"/>
      <c r="BD60" s="5"/>
      <c r="BE60" s="5"/>
      <c r="BF60" s="5"/>
      <c r="BG60" s="5"/>
      <c r="BH60" s="5"/>
      <c r="BI60" s="5"/>
      <c r="BJ60" s="5"/>
      <c r="BK60" s="5"/>
      <c r="BL60" s="5"/>
      <c r="BM60" s="2"/>
      <c r="BN60" s="2"/>
      <c r="BO60" s="8">
        <v>3</v>
      </c>
      <c r="BP60" s="8" t="s">
        <v>11</v>
      </c>
    </row>
    <row r="61" spans="1:68" x14ac:dyDescent="0.35">
      <c r="A61" s="57" t="s">
        <v>21</v>
      </c>
      <c r="B61" s="58"/>
      <c r="C61" s="5"/>
      <c r="D61" s="5"/>
      <c r="E61" s="5"/>
      <c r="F61" s="5"/>
      <c r="G61" s="5"/>
      <c r="H61" s="5"/>
      <c r="I61" s="5"/>
      <c r="J61" s="5"/>
      <c r="K61" s="5"/>
      <c r="L61" s="5"/>
      <c r="M61" s="5"/>
      <c r="N61" s="5"/>
      <c r="O61" s="5"/>
      <c r="P61" s="5"/>
      <c r="Q61" s="5"/>
      <c r="R61" s="5"/>
      <c r="S61" s="5"/>
      <c r="T61" s="5"/>
      <c r="U61" s="5"/>
      <c r="V61" s="5"/>
      <c r="W61" s="5"/>
      <c r="X61" s="5"/>
      <c r="Y61" s="5"/>
      <c r="Z61" s="5"/>
      <c r="AA61" s="5"/>
      <c r="AB61" s="5"/>
      <c r="AC61" s="5"/>
      <c r="AD61" s="5"/>
      <c r="AE61" s="5"/>
      <c r="AF61" s="5"/>
      <c r="AG61" s="5"/>
      <c r="AH61" s="5"/>
      <c r="AI61" s="5"/>
      <c r="AJ61" s="5"/>
      <c r="AK61" s="5"/>
      <c r="AL61" s="5"/>
      <c r="AM61" s="5"/>
      <c r="AN61" s="5"/>
      <c r="AO61" s="5"/>
      <c r="AP61" s="5"/>
      <c r="AQ61" s="5"/>
      <c r="AR61" s="5"/>
      <c r="AS61" s="5"/>
      <c r="AT61" s="5"/>
      <c r="AU61" s="5"/>
      <c r="AV61" s="5"/>
      <c r="AW61" s="5"/>
      <c r="AX61" s="5"/>
      <c r="AY61" s="5"/>
      <c r="AZ61" s="5"/>
      <c r="BA61" s="5"/>
      <c r="BB61" s="5"/>
      <c r="BC61" s="5"/>
      <c r="BD61" s="5"/>
      <c r="BE61" s="5"/>
      <c r="BF61" s="5"/>
      <c r="BG61" s="5"/>
      <c r="BH61" s="5"/>
      <c r="BI61" s="5"/>
      <c r="BJ61" s="5"/>
      <c r="BK61" s="5"/>
      <c r="BL61" s="5"/>
      <c r="BM61" s="2"/>
      <c r="BN61" s="2"/>
      <c r="BO61" s="9">
        <v>4</v>
      </c>
      <c r="BP61" s="9" t="s">
        <v>12</v>
      </c>
    </row>
    <row r="62" spans="1:68" x14ac:dyDescent="0.35">
      <c r="A62" s="57" t="s">
        <v>22</v>
      </c>
      <c r="B62" s="58"/>
      <c r="C62" s="5"/>
      <c r="D62" s="5"/>
      <c r="E62" s="5"/>
      <c r="F62" s="5"/>
      <c r="G62" s="5"/>
      <c r="H62" s="5"/>
      <c r="I62" s="5"/>
      <c r="J62" s="5"/>
      <c r="K62" s="5"/>
      <c r="L62" s="5"/>
      <c r="M62" s="5"/>
      <c r="N62" s="5"/>
      <c r="O62" s="5"/>
      <c r="P62" s="5"/>
      <c r="Q62" s="5"/>
      <c r="R62" s="5"/>
      <c r="S62" s="5"/>
      <c r="T62" s="5"/>
      <c r="U62" s="5"/>
      <c r="V62" s="5"/>
      <c r="W62" s="5"/>
      <c r="X62" s="5"/>
      <c r="Y62" s="5"/>
      <c r="Z62" s="5"/>
      <c r="AA62" s="5"/>
      <c r="AB62" s="5"/>
      <c r="AC62" s="5"/>
      <c r="AD62" s="5"/>
      <c r="AE62" s="5"/>
      <c r="AF62" s="5"/>
      <c r="AG62" s="5"/>
      <c r="AH62" s="5"/>
      <c r="AI62" s="5"/>
      <c r="AJ62" s="5"/>
      <c r="AK62" s="5"/>
      <c r="AL62" s="5"/>
      <c r="AM62" s="5"/>
      <c r="AN62" s="5"/>
      <c r="AO62" s="5"/>
      <c r="AP62" s="5"/>
      <c r="AQ62" s="5"/>
      <c r="AR62" s="5"/>
      <c r="AS62" s="5"/>
      <c r="AT62" s="5"/>
      <c r="AU62" s="5"/>
      <c r="AV62" s="5"/>
      <c r="AW62" s="5"/>
      <c r="AX62" s="5"/>
      <c r="AY62" s="5"/>
      <c r="AZ62" s="5"/>
      <c r="BA62" s="5"/>
      <c r="BB62" s="5"/>
      <c r="BC62" s="5"/>
      <c r="BD62" s="5"/>
      <c r="BE62" s="5"/>
      <c r="BF62" s="5"/>
      <c r="BG62" s="5"/>
      <c r="BH62" s="5"/>
      <c r="BI62" s="5"/>
      <c r="BJ62" s="5"/>
      <c r="BK62" s="5"/>
      <c r="BL62" s="5"/>
      <c r="BM62" s="2"/>
      <c r="BN62" s="2"/>
      <c r="BO62" s="10">
        <v>5</v>
      </c>
      <c r="BP62" s="10" t="s">
        <v>13</v>
      </c>
    </row>
    <row r="63" spans="1:68" x14ac:dyDescent="0.35">
      <c r="A63" s="57" t="s">
        <v>23</v>
      </c>
      <c r="B63" s="58"/>
      <c r="C63" s="5"/>
      <c r="D63" s="5"/>
      <c r="E63" s="5"/>
      <c r="F63" s="5"/>
      <c r="G63" s="5"/>
      <c r="H63" s="5"/>
      <c r="I63" s="5"/>
      <c r="J63" s="5"/>
      <c r="K63" s="5"/>
      <c r="L63" s="5"/>
      <c r="M63" s="5"/>
      <c r="N63" s="5"/>
      <c r="O63" s="5"/>
      <c r="P63" s="5"/>
      <c r="Q63" s="5"/>
      <c r="R63" s="5"/>
      <c r="S63" s="5"/>
      <c r="T63" s="5"/>
      <c r="U63" s="5"/>
      <c r="V63" s="5"/>
      <c r="W63" s="5"/>
      <c r="X63" s="5"/>
      <c r="Y63" s="5"/>
      <c r="Z63" s="5"/>
      <c r="AA63" s="5"/>
      <c r="AB63" s="5"/>
      <c r="AC63" s="5"/>
      <c r="AD63" s="5"/>
      <c r="AE63" s="5"/>
      <c r="AF63" s="5"/>
      <c r="AG63" s="5"/>
      <c r="AH63" s="5"/>
      <c r="AI63" s="5"/>
      <c r="AJ63" s="5"/>
      <c r="AK63" s="5"/>
      <c r="AL63" s="5"/>
      <c r="AM63" s="5"/>
      <c r="AN63" s="5"/>
      <c r="AO63" s="5"/>
      <c r="AP63" s="5"/>
      <c r="AQ63" s="5"/>
      <c r="AR63" s="5"/>
      <c r="AS63" s="5"/>
      <c r="AT63" s="5"/>
      <c r="AU63" s="5"/>
      <c r="AV63" s="5"/>
      <c r="AW63" s="5"/>
      <c r="AX63" s="5"/>
      <c r="AY63" s="5"/>
      <c r="AZ63" s="5"/>
      <c r="BA63" s="5"/>
      <c r="BB63" s="5"/>
      <c r="BC63" s="5"/>
      <c r="BD63" s="5"/>
      <c r="BE63" s="5"/>
      <c r="BF63" s="5"/>
      <c r="BG63" s="5"/>
      <c r="BH63" s="5"/>
      <c r="BI63" s="5"/>
      <c r="BJ63" s="5"/>
      <c r="BK63" s="5"/>
      <c r="BL63" s="5"/>
      <c r="BM63" s="2"/>
      <c r="BN63" s="2"/>
      <c r="BO63" s="11">
        <v>6</v>
      </c>
      <c r="BP63" s="11" t="s">
        <v>14</v>
      </c>
    </row>
    <row r="64" spans="1:68" x14ac:dyDescent="0.35">
      <c r="A64" s="57" t="s">
        <v>24</v>
      </c>
      <c r="B64" s="58"/>
      <c r="C64" s="5"/>
      <c r="D64" s="5"/>
      <c r="E64" s="5"/>
      <c r="F64" s="5"/>
      <c r="G64" s="5"/>
      <c r="H64" s="5"/>
      <c r="I64" s="5"/>
      <c r="J64" s="5"/>
      <c r="K64" s="5"/>
      <c r="L64" s="5"/>
      <c r="M64" s="5"/>
      <c r="N64" s="5"/>
      <c r="O64" s="5"/>
      <c r="P64" s="5"/>
      <c r="Q64" s="5"/>
      <c r="R64" s="5"/>
      <c r="S64" s="5"/>
      <c r="T64" s="5"/>
      <c r="U64" s="5"/>
      <c r="V64" s="5"/>
      <c r="W64" s="5"/>
      <c r="X64" s="5"/>
      <c r="Y64" s="5"/>
      <c r="Z64" s="5"/>
      <c r="AA64" s="5"/>
      <c r="AB64" s="5"/>
      <c r="AC64" s="5"/>
      <c r="AD64" s="5"/>
      <c r="AE64" s="5"/>
      <c r="AF64" s="5"/>
      <c r="AG64" s="5"/>
      <c r="AH64" s="5"/>
      <c r="AI64" s="5"/>
      <c r="AJ64" s="5"/>
      <c r="AK64" s="5"/>
      <c r="AL64" s="5"/>
      <c r="AM64" s="5"/>
      <c r="AN64" s="5"/>
      <c r="AO64" s="5"/>
      <c r="AP64" s="5"/>
      <c r="AQ64" s="5"/>
      <c r="AR64" s="5"/>
      <c r="AS64" s="5"/>
      <c r="AT64" s="5"/>
      <c r="AU64" s="5"/>
      <c r="AV64" s="5"/>
      <c r="AW64" s="5"/>
      <c r="AX64" s="5"/>
      <c r="AY64" s="5"/>
      <c r="AZ64" s="5"/>
      <c r="BA64" s="5"/>
      <c r="BB64" s="5"/>
      <c r="BC64" s="5"/>
      <c r="BD64" s="5"/>
      <c r="BE64" s="5"/>
      <c r="BF64" s="5"/>
      <c r="BG64" s="5"/>
      <c r="BH64" s="5"/>
      <c r="BI64" s="5"/>
      <c r="BJ64" s="5"/>
      <c r="BK64" s="5"/>
      <c r="BL64" s="5"/>
      <c r="BM64" s="2"/>
      <c r="BN64" s="2"/>
      <c r="BO64" s="12">
        <v>7</v>
      </c>
      <c r="BP64" s="12" t="s">
        <v>15</v>
      </c>
    </row>
    <row r="65" spans="1:68" x14ac:dyDescent="0.35">
      <c r="A65" s="57" t="s">
        <v>25</v>
      </c>
      <c r="B65" s="58"/>
      <c r="C65" s="5"/>
      <c r="D65" s="5"/>
      <c r="E65" s="5"/>
      <c r="F65" s="5"/>
      <c r="G65" s="5"/>
      <c r="H65" s="5"/>
      <c r="I65" s="5"/>
      <c r="J65" s="5"/>
      <c r="K65" s="5"/>
      <c r="L65" s="5"/>
      <c r="M65" s="5"/>
      <c r="N65" s="5"/>
      <c r="O65" s="5"/>
      <c r="P65" s="5"/>
      <c r="Q65" s="5"/>
      <c r="R65" s="5"/>
      <c r="S65" s="5"/>
      <c r="T65" s="5"/>
      <c r="U65" s="5"/>
      <c r="V65" s="5"/>
      <c r="W65" s="5"/>
      <c r="X65" s="5"/>
      <c r="Y65" s="5"/>
      <c r="Z65" s="5"/>
      <c r="AA65" s="5"/>
      <c r="AB65" s="5"/>
      <c r="AC65" s="5"/>
      <c r="AD65" s="5"/>
      <c r="AE65" s="5"/>
      <c r="AF65" s="5"/>
      <c r="AG65" s="5"/>
      <c r="AH65" s="5"/>
      <c r="AI65" s="5"/>
      <c r="AJ65" s="5"/>
      <c r="AK65" s="5"/>
      <c r="AL65" s="5"/>
      <c r="AM65" s="5"/>
      <c r="AN65" s="5"/>
      <c r="AO65" s="5"/>
      <c r="AP65" s="5"/>
      <c r="AQ65" s="5"/>
      <c r="AR65" s="5"/>
      <c r="AS65" s="5"/>
      <c r="AT65" s="5"/>
      <c r="AU65" s="5"/>
      <c r="AV65" s="5"/>
      <c r="AW65" s="5"/>
      <c r="AX65" s="5"/>
      <c r="AY65" s="5"/>
      <c r="AZ65" s="5"/>
      <c r="BA65" s="5"/>
      <c r="BB65" s="5"/>
      <c r="BC65" s="5"/>
      <c r="BD65" s="5"/>
      <c r="BE65" s="5"/>
      <c r="BF65" s="5"/>
      <c r="BG65" s="5"/>
      <c r="BH65" s="5"/>
      <c r="BI65" s="5"/>
      <c r="BJ65" s="5"/>
      <c r="BK65" s="5"/>
      <c r="BL65" s="5"/>
      <c r="BM65" s="2"/>
      <c r="BN65" s="2"/>
      <c r="BO65" s="13">
        <v>8</v>
      </c>
      <c r="BP65" s="13" t="s">
        <v>16</v>
      </c>
    </row>
    <row r="66" spans="1:68" x14ac:dyDescent="0.35">
      <c r="A66" s="57" t="s">
        <v>26</v>
      </c>
      <c r="B66" s="58"/>
      <c r="C66" s="5"/>
      <c r="D66" s="5"/>
      <c r="E66" s="5"/>
      <c r="F66" s="5"/>
      <c r="G66" s="5"/>
      <c r="H66" s="5"/>
      <c r="I66" s="5"/>
      <c r="J66" s="5"/>
      <c r="K66" s="5"/>
      <c r="L66" s="5"/>
      <c r="M66" s="5"/>
      <c r="N66" s="5"/>
      <c r="O66" s="5"/>
      <c r="P66" s="5"/>
      <c r="Q66" s="5"/>
      <c r="R66" s="5"/>
      <c r="S66" s="5"/>
      <c r="T66" s="5"/>
      <c r="U66" s="5"/>
      <c r="V66" s="5"/>
      <c r="W66" s="5"/>
      <c r="X66" s="5"/>
      <c r="Y66" s="5"/>
      <c r="Z66" s="5"/>
      <c r="AA66" s="5"/>
      <c r="AB66" s="5"/>
      <c r="AC66" s="5"/>
      <c r="AD66" s="5"/>
      <c r="AE66" s="5"/>
      <c r="AF66" s="5"/>
      <c r="AG66" s="5"/>
      <c r="AH66" s="5"/>
      <c r="AI66" s="5"/>
      <c r="AJ66" s="5"/>
      <c r="AK66" s="5"/>
      <c r="AL66" s="5"/>
      <c r="AM66" s="5"/>
      <c r="AN66" s="5"/>
      <c r="AO66" s="5"/>
      <c r="AP66" s="5"/>
      <c r="AQ66" s="5"/>
      <c r="AR66" s="5"/>
      <c r="AS66" s="5"/>
      <c r="AT66" s="5"/>
      <c r="AU66" s="5"/>
      <c r="AV66" s="5"/>
      <c r="AW66" s="5"/>
      <c r="AX66" s="5"/>
      <c r="AY66" s="5"/>
      <c r="AZ66" s="5"/>
      <c r="BA66" s="5"/>
      <c r="BB66" s="5"/>
      <c r="BC66" s="5"/>
      <c r="BD66" s="5"/>
      <c r="BE66" s="5"/>
      <c r="BF66" s="5"/>
      <c r="BG66" s="5"/>
      <c r="BH66" s="5"/>
      <c r="BI66" s="5"/>
      <c r="BJ66" s="5"/>
      <c r="BK66" s="5"/>
      <c r="BL66" s="5"/>
      <c r="BM66" s="2"/>
      <c r="BN66" s="2"/>
      <c r="BO66" s="2"/>
      <c r="BP66" s="2"/>
    </row>
    <row r="67" spans="1:68" x14ac:dyDescent="0.35">
      <c r="A67" s="57" t="s">
        <v>27</v>
      </c>
      <c r="B67" s="58"/>
      <c r="C67" s="5"/>
      <c r="D67" s="5"/>
      <c r="E67" s="5"/>
      <c r="F67" s="5"/>
      <c r="G67" s="5"/>
      <c r="H67" s="5"/>
      <c r="I67" s="5"/>
      <c r="J67" s="5"/>
      <c r="K67" s="5"/>
      <c r="L67" s="5"/>
      <c r="M67" s="5"/>
      <c r="N67" s="5"/>
      <c r="O67" s="5"/>
      <c r="P67" s="5"/>
      <c r="Q67" s="5"/>
      <c r="R67" s="5"/>
      <c r="S67" s="5"/>
      <c r="T67" s="5"/>
      <c r="U67" s="5"/>
      <c r="V67" s="5"/>
      <c r="W67" s="5"/>
      <c r="X67" s="5"/>
      <c r="Y67" s="5"/>
      <c r="Z67" s="5"/>
      <c r="AA67" s="5"/>
      <c r="AB67" s="5"/>
      <c r="AC67" s="5"/>
      <c r="AD67" s="5"/>
      <c r="AE67" s="5"/>
      <c r="AF67" s="5"/>
      <c r="AG67" s="5"/>
      <c r="AH67" s="5"/>
      <c r="AI67" s="5"/>
      <c r="AJ67" s="5"/>
      <c r="AK67" s="5"/>
      <c r="AL67" s="5"/>
      <c r="AM67" s="5"/>
      <c r="AN67" s="5"/>
      <c r="AO67" s="5"/>
      <c r="AP67" s="5"/>
      <c r="AQ67" s="5"/>
      <c r="AR67" s="5"/>
      <c r="AS67" s="5"/>
      <c r="AT67" s="5"/>
      <c r="AU67" s="5"/>
      <c r="AV67" s="5"/>
      <c r="AW67" s="5"/>
      <c r="AX67" s="5"/>
      <c r="AY67" s="5"/>
      <c r="AZ67" s="5"/>
      <c r="BA67" s="5"/>
      <c r="BB67" s="5"/>
      <c r="BC67" s="5"/>
      <c r="BD67" s="5"/>
      <c r="BE67" s="5"/>
      <c r="BF67" s="5"/>
      <c r="BG67" s="5"/>
      <c r="BH67" s="5"/>
      <c r="BI67" s="5"/>
      <c r="BJ67" s="5"/>
      <c r="BK67" s="5"/>
      <c r="BL67" s="5"/>
      <c r="BM67" s="2"/>
      <c r="BN67" s="2"/>
      <c r="BO67" s="2"/>
      <c r="BP67" s="2"/>
    </row>
    <row r="68" spans="1:68" x14ac:dyDescent="0.35">
      <c r="A68" s="57" t="s">
        <v>28</v>
      </c>
      <c r="B68" s="58"/>
      <c r="C68" s="5"/>
      <c r="D68" s="5"/>
      <c r="E68" s="5"/>
      <c r="F68" s="5"/>
      <c r="G68" s="5"/>
      <c r="H68" s="5"/>
      <c r="I68" s="5"/>
      <c r="J68" s="5"/>
      <c r="K68" s="5"/>
      <c r="L68" s="5"/>
      <c r="M68" s="5"/>
      <c r="N68" s="5"/>
      <c r="O68" s="5"/>
      <c r="P68" s="5"/>
      <c r="Q68" s="5"/>
      <c r="R68" s="5"/>
      <c r="S68" s="5"/>
      <c r="T68" s="5"/>
      <c r="U68" s="5"/>
      <c r="V68" s="5"/>
      <c r="W68" s="5"/>
      <c r="X68" s="5"/>
      <c r="Y68" s="5"/>
      <c r="Z68" s="5"/>
      <c r="AA68" s="5"/>
      <c r="AB68" s="5"/>
      <c r="AC68" s="5"/>
      <c r="AD68" s="5"/>
      <c r="AE68" s="5"/>
      <c r="AF68" s="5"/>
      <c r="AG68" s="5"/>
      <c r="AH68" s="5"/>
      <c r="AI68" s="5"/>
      <c r="AJ68" s="5"/>
      <c r="AK68" s="5"/>
      <c r="AL68" s="5"/>
      <c r="AM68" s="5"/>
      <c r="AN68" s="5"/>
      <c r="AO68" s="5"/>
      <c r="AP68" s="5"/>
      <c r="AQ68" s="5"/>
      <c r="AR68" s="5"/>
      <c r="AS68" s="5"/>
      <c r="AT68" s="5"/>
      <c r="AU68" s="5"/>
      <c r="AV68" s="5"/>
      <c r="AW68" s="5"/>
      <c r="AX68" s="5"/>
      <c r="AY68" s="5"/>
      <c r="AZ68" s="5"/>
      <c r="BA68" s="5"/>
      <c r="BB68" s="5"/>
      <c r="BC68" s="5"/>
      <c r="BD68" s="5"/>
      <c r="BE68" s="5"/>
      <c r="BF68" s="5"/>
      <c r="BG68" s="5"/>
      <c r="BH68" s="5"/>
      <c r="BI68" s="5"/>
      <c r="BJ68" s="5"/>
      <c r="BK68" s="5"/>
      <c r="BL68" s="5"/>
      <c r="BM68" s="2"/>
      <c r="BN68" s="2"/>
      <c r="BO68" s="2"/>
      <c r="BP68" s="2"/>
    </row>
    <row r="69" spans="1:68" x14ac:dyDescent="0.35">
      <c r="A69" s="57" t="s">
        <v>29</v>
      </c>
      <c r="B69" s="58"/>
      <c r="C69" s="5"/>
      <c r="D69" s="5"/>
      <c r="E69" s="5"/>
      <c r="F69" s="5"/>
      <c r="G69" s="5"/>
      <c r="H69" s="5"/>
      <c r="I69" s="5"/>
      <c r="J69" s="5"/>
      <c r="K69" s="5"/>
      <c r="L69" s="5"/>
      <c r="M69" s="5"/>
      <c r="N69" s="5"/>
      <c r="O69" s="5"/>
      <c r="P69" s="5"/>
      <c r="Q69" s="5"/>
      <c r="R69" s="5"/>
      <c r="S69" s="5"/>
      <c r="T69" s="5"/>
      <c r="U69" s="5"/>
      <c r="V69" s="5"/>
      <c r="W69" s="5"/>
      <c r="X69" s="5"/>
      <c r="Y69" s="5"/>
      <c r="Z69" s="5"/>
      <c r="AA69" s="5"/>
      <c r="AB69" s="5"/>
      <c r="AC69" s="5"/>
      <c r="AD69" s="5"/>
      <c r="AE69" s="5"/>
      <c r="AF69" s="5"/>
      <c r="AG69" s="5"/>
      <c r="AH69" s="5"/>
      <c r="AI69" s="5"/>
      <c r="AJ69" s="5"/>
      <c r="AK69" s="5"/>
      <c r="AL69" s="5"/>
      <c r="AM69" s="5"/>
      <c r="AN69" s="5"/>
      <c r="AO69" s="5"/>
      <c r="AP69" s="5"/>
      <c r="AQ69" s="5"/>
      <c r="AR69" s="5"/>
      <c r="AS69" s="5"/>
      <c r="AT69" s="5"/>
      <c r="AU69" s="5"/>
      <c r="AV69" s="5"/>
      <c r="AW69" s="5"/>
      <c r="AX69" s="5"/>
      <c r="AY69" s="5"/>
      <c r="AZ69" s="5"/>
      <c r="BA69" s="5"/>
      <c r="BB69" s="5"/>
      <c r="BC69" s="5"/>
      <c r="BD69" s="5"/>
      <c r="BE69" s="5"/>
      <c r="BF69" s="5"/>
      <c r="BG69" s="5"/>
      <c r="BH69" s="5"/>
      <c r="BI69" s="5"/>
      <c r="BJ69" s="5"/>
      <c r="BK69" s="5"/>
      <c r="BL69" s="5"/>
      <c r="BM69" s="2"/>
      <c r="BN69" s="2"/>
      <c r="BO69" s="2"/>
      <c r="BP69" s="2"/>
    </row>
    <row r="70" spans="1:68" x14ac:dyDescent="0.35">
      <c r="A70" s="57" t="s">
        <v>30</v>
      </c>
      <c r="B70" s="58"/>
      <c r="C70" s="5"/>
      <c r="D70" s="5"/>
      <c r="E70" s="5"/>
      <c r="F70" s="5"/>
      <c r="G70" s="5"/>
      <c r="H70" s="5"/>
      <c r="I70" s="5"/>
      <c r="J70" s="5"/>
      <c r="K70" s="5"/>
      <c r="L70" s="5"/>
      <c r="M70" s="5"/>
      <c r="N70" s="5"/>
      <c r="O70" s="5"/>
      <c r="P70" s="5"/>
      <c r="Q70" s="5"/>
      <c r="R70" s="5"/>
      <c r="S70" s="5"/>
      <c r="T70" s="5"/>
      <c r="U70" s="5"/>
      <c r="V70" s="5"/>
      <c r="W70" s="5"/>
      <c r="X70" s="5"/>
      <c r="Y70" s="5"/>
      <c r="Z70" s="5"/>
      <c r="AA70" s="5"/>
      <c r="AB70" s="5"/>
      <c r="AC70" s="5"/>
      <c r="AD70" s="5"/>
      <c r="AE70" s="5"/>
      <c r="AF70" s="5"/>
      <c r="AG70" s="5"/>
      <c r="AH70" s="5"/>
      <c r="AI70" s="5"/>
      <c r="AJ70" s="5"/>
      <c r="AK70" s="5"/>
      <c r="AL70" s="5"/>
      <c r="AM70" s="5"/>
      <c r="AN70" s="5"/>
      <c r="AO70" s="5"/>
      <c r="AP70" s="5"/>
      <c r="AQ70" s="5"/>
      <c r="AR70" s="5"/>
      <c r="AS70" s="5"/>
      <c r="AT70" s="5"/>
      <c r="AU70" s="5"/>
      <c r="AV70" s="5"/>
      <c r="AW70" s="5"/>
      <c r="AX70" s="5"/>
      <c r="AY70" s="5"/>
      <c r="AZ70" s="5"/>
      <c r="BA70" s="5"/>
      <c r="BB70" s="5"/>
      <c r="BC70" s="5"/>
      <c r="BD70" s="5"/>
      <c r="BE70" s="5"/>
      <c r="BF70" s="5"/>
      <c r="BG70" s="5"/>
      <c r="BH70" s="5"/>
      <c r="BI70" s="5"/>
      <c r="BJ70" s="5"/>
      <c r="BK70" s="5"/>
      <c r="BL70" s="5"/>
      <c r="BM70" s="2"/>
      <c r="BN70" s="2"/>
      <c r="BO70" s="2"/>
      <c r="BP70" s="2"/>
    </row>
    <row r="71" spans="1:68" x14ac:dyDescent="0.35">
      <c r="A71" s="57" t="s">
        <v>31</v>
      </c>
      <c r="B71" s="58"/>
      <c r="C71" s="5"/>
      <c r="D71" s="5"/>
      <c r="E71" s="5"/>
      <c r="F71" s="5"/>
      <c r="G71" s="5"/>
      <c r="H71" s="5"/>
      <c r="I71" s="5"/>
      <c r="J71" s="5"/>
      <c r="K71" s="5"/>
      <c r="L71" s="5"/>
      <c r="M71" s="5"/>
      <c r="N71" s="5"/>
      <c r="O71" s="5"/>
      <c r="P71" s="5"/>
      <c r="Q71" s="5"/>
      <c r="R71" s="5"/>
      <c r="S71" s="5"/>
      <c r="T71" s="5"/>
      <c r="U71" s="5"/>
      <c r="V71" s="5"/>
      <c r="W71" s="5"/>
      <c r="X71" s="5"/>
      <c r="Y71" s="5"/>
      <c r="Z71" s="5"/>
      <c r="AA71" s="5"/>
      <c r="AB71" s="5"/>
      <c r="AC71" s="5"/>
      <c r="AD71" s="5"/>
      <c r="AE71" s="5"/>
      <c r="AF71" s="5"/>
      <c r="AG71" s="5"/>
      <c r="AH71" s="5"/>
      <c r="AI71" s="5"/>
      <c r="AJ71" s="5"/>
      <c r="AK71" s="5"/>
      <c r="AL71" s="5"/>
      <c r="AM71" s="5"/>
      <c r="AN71" s="5"/>
      <c r="AO71" s="5"/>
      <c r="AP71" s="5"/>
      <c r="AQ71" s="5"/>
      <c r="AR71" s="5"/>
      <c r="AS71" s="5"/>
      <c r="AT71" s="5"/>
      <c r="AU71" s="5"/>
      <c r="AV71" s="5"/>
      <c r="AW71" s="5"/>
      <c r="AX71" s="5"/>
      <c r="AY71" s="5"/>
      <c r="AZ71" s="5"/>
      <c r="BA71" s="5"/>
      <c r="BB71" s="5"/>
      <c r="BC71" s="5"/>
      <c r="BD71" s="5"/>
      <c r="BE71" s="5"/>
      <c r="BF71" s="5"/>
      <c r="BG71" s="5"/>
      <c r="BH71" s="5"/>
      <c r="BI71" s="5"/>
      <c r="BJ71" s="5"/>
      <c r="BK71" s="5"/>
      <c r="BL71" s="5"/>
      <c r="BM71" s="2"/>
      <c r="BN71" s="2"/>
      <c r="BO71" s="2"/>
      <c r="BP71" s="2"/>
    </row>
    <row r="72" spans="1:68" x14ac:dyDescent="0.35">
      <c r="A72" s="57" t="s">
        <v>32</v>
      </c>
      <c r="B72" s="58"/>
      <c r="C72" s="5"/>
      <c r="D72" s="5"/>
      <c r="E72" s="5"/>
      <c r="F72" s="5"/>
      <c r="G72" s="5"/>
      <c r="H72" s="5"/>
      <c r="I72" s="5"/>
      <c r="J72" s="5"/>
      <c r="K72" s="5"/>
      <c r="L72" s="5"/>
      <c r="M72" s="5"/>
      <c r="N72" s="5"/>
      <c r="O72" s="5"/>
      <c r="P72" s="5"/>
      <c r="Q72" s="5"/>
      <c r="R72" s="5"/>
      <c r="S72" s="5"/>
      <c r="T72" s="5"/>
      <c r="U72" s="5"/>
      <c r="V72" s="5"/>
      <c r="W72" s="5"/>
      <c r="X72" s="5"/>
      <c r="Y72" s="5"/>
      <c r="Z72" s="5"/>
      <c r="AA72" s="5"/>
      <c r="AB72" s="5"/>
      <c r="AC72" s="5"/>
      <c r="AD72" s="5"/>
      <c r="AE72" s="5"/>
      <c r="AF72" s="5"/>
      <c r="AG72" s="5"/>
      <c r="AH72" s="5"/>
      <c r="AI72" s="5"/>
      <c r="AJ72" s="5"/>
      <c r="AK72" s="5"/>
      <c r="AL72" s="5"/>
      <c r="AM72" s="5"/>
      <c r="AN72" s="5"/>
      <c r="AO72" s="5"/>
      <c r="AP72" s="5"/>
      <c r="AQ72" s="5"/>
      <c r="AR72" s="5"/>
      <c r="AS72" s="5"/>
      <c r="AT72" s="5"/>
      <c r="AU72" s="5"/>
      <c r="AV72" s="5"/>
      <c r="AW72" s="5"/>
      <c r="AX72" s="5"/>
      <c r="AY72" s="5"/>
      <c r="AZ72" s="5"/>
      <c r="BA72" s="5"/>
      <c r="BB72" s="5"/>
      <c r="BC72" s="5"/>
      <c r="BD72" s="5"/>
      <c r="BE72" s="5"/>
      <c r="BF72" s="5"/>
      <c r="BG72" s="5"/>
      <c r="BH72" s="5"/>
      <c r="BI72" s="5"/>
      <c r="BJ72" s="5"/>
      <c r="BK72" s="5"/>
      <c r="BL72" s="5"/>
      <c r="BM72" s="2"/>
      <c r="BN72" s="2"/>
      <c r="BO72" s="2"/>
      <c r="BP72" s="2"/>
    </row>
    <row r="73" spans="1:68" x14ac:dyDescent="0.35">
      <c r="A73" s="35" t="s">
        <v>0</v>
      </c>
      <c r="B73" s="36"/>
      <c r="C73" s="37">
        <f>$C$1</f>
        <v>2023</v>
      </c>
      <c r="D73" s="35"/>
      <c r="E73" s="35"/>
      <c r="F73" s="35"/>
      <c r="G73" s="35"/>
      <c r="H73" s="35"/>
      <c r="I73" s="35"/>
      <c r="J73" s="35"/>
      <c r="K73" s="36"/>
      <c r="L73" s="1"/>
      <c r="M73" s="1" t="s">
        <v>1</v>
      </c>
      <c r="N73" s="1"/>
      <c r="O73" s="37">
        <f>$O49+1</f>
        <v>4</v>
      </c>
      <c r="P73" s="35"/>
      <c r="Q73" s="35"/>
      <c r="R73" s="35"/>
      <c r="S73" s="35"/>
      <c r="T73" s="35"/>
      <c r="U73" s="35"/>
      <c r="V73" s="35"/>
      <c r="W73" s="35"/>
      <c r="X73" s="35"/>
      <c r="Y73" s="35"/>
      <c r="Z73" s="36"/>
      <c r="AA73" s="38" t="str">
        <f>[1]données!$B$14</f>
        <v>Escautpont_médiathèque</v>
      </c>
      <c r="AB73" s="39"/>
      <c r="AC73" s="39"/>
      <c r="AD73" s="39"/>
      <c r="AE73" s="39"/>
      <c r="AF73" s="39"/>
      <c r="AG73" s="39"/>
      <c r="AH73" s="39"/>
      <c r="AI73" s="39"/>
      <c r="AJ73" s="39"/>
      <c r="AK73" s="39"/>
      <c r="AL73" s="39"/>
      <c r="AM73" s="39"/>
      <c r="AN73" s="39"/>
      <c r="AO73" s="39"/>
      <c r="AP73" s="39"/>
      <c r="AQ73" s="39"/>
      <c r="AR73" s="39"/>
      <c r="AS73" s="39"/>
      <c r="AT73" s="39"/>
      <c r="AU73" s="39"/>
      <c r="AV73" s="39"/>
      <c r="AW73" s="39"/>
      <c r="AX73" s="39"/>
      <c r="AY73" s="39"/>
      <c r="AZ73" s="39"/>
      <c r="BA73" s="39"/>
      <c r="BB73" s="39"/>
      <c r="BC73" s="39"/>
      <c r="BD73" s="39"/>
      <c r="BE73" s="39"/>
      <c r="BF73" s="39"/>
      <c r="BG73" s="39"/>
      <c r="BH73" s="39"/>
      <c r="BI73" s="39"/>
      <c r="BJ73" s="39"/>
      <c r="BK73" s="39"/>
      <c r="BL73" s="40"/>
      <c r="BM73" s="2"/>
      <c r="BN73" s="2"/>
      <c r="BO73" s="2"/>
      <c r="BP73" s="2"/>
    </row>
    <row r="74" spans="1:68" ht="39.75" customHeight="1" x14ac:dyDescent="0.35">
      <c r="A74" s="41" t="s">
        <v>2</v>
      </c>
      <c r="B74" s="42"/>
      <c r="C74" s="34">
        <f>DATE($C73,$O73,1)</f>
        <v>45017</v>
      </c>
      <c r="D74" s="34"/>
      <c r="E74" s="34">
        <f>C74+1</f>
        <v>45018</v>
      </c>
      <c r="F74" s="34"/>
      <c r="G74" s="34">
        <f t="shared" ref="G74" si="227">E74+1</f>
        <v>45019</v>
      </c>
      <c r="H74" s="34"/>
      <c r="I74" s="34">
        <f t="shared" ref="I74" si="228">G74+1</f>
        <v>45020</v>
      </c>
      <c r="J74" s="34"/>
      <c r="K74" s="34">
        <f t="shared" ref="K74" si="229">I74+1</f>
        <v>45021</v>
      </c>
      <c r="L74" s="34"/>
      <c r="M74" s="34">
        <f t="shared" ref="M74" si="230">K74+1</f>
        <v>45022</v>
      </c>
      <c r="N74" s="34"/>
      <c r="O74" s="34">
        <f t="shared" ref="O74" si="231">M74+1</f>
        <v>45023</v>
      </c>
      <c r="P74" s="34"/>
      <c r="Q74" s="34">
        <f t="shared" ref="Q74" si="232">O74+1</f>
        <v>45024</v>
      </c>
      <c r="R74" s="34"/>
      <c r="S74" s="34">
        <f t="shared" ref="S74" si="233">Q74+1</f>
        <v>45025</v>
      </c>
      <c r="T74" s="34"/>
      <c r="U74" s="34">
        <f t="shared" ref="U74" si="234">S74+1</f>
        <v>45026</v>
      </c>
      <c r="V74" s="34"/>
      <c r="W74" s="34">
        <f t="shared" ref="W74" si="235">U74+1</f>
        <v>45027</v>
      </c>
      <c r="X74" s="34"/>
      <c r="Y74" s="34">
        <f t="shared" ref="Y74" si="236">W74+1</f>
        <v>45028</v>
      </c>
      <c r="Z74" s="34"/>
      <c r="AA74" s="34">
        <f t="shared" ref="AA74" si="237">Y74+1</f>
        <v>45029</v>
      </c>
      <c r="AB74" s="34"/>
      <c r="AC74" s="34">
        <f t="shared" ref="AC74" si="238">AA74+1</f>
        <v>45030</v>
      </c>
      <c r="AD74" s="34"/>
      <c r="AE74" s="34">
        <f t="shared" ref="AE74" si="239">AC74+1</f>
        <v>45031</v>
      </c>
      <c r="AF74" s="34"/>
      <c r="AG74" s="34">
        <f t="shared" ref="AG74" si="240">AE74+1</f>
        <v>45032</v>
      </c>
      <c r="AH74" s="34"/>
      <c r="AI74" s="34">
        <f t="shared" ref="AI74" si="241">AG74+1</f>
        <v>45033</v>
      </c>
      <c r="AJ74" s="34"/>
      <c r="AK74" s="34">
        <f t="shared" ref="AK74" si="242">AI74+1</f>
        <v>45034</v>
      </c>
      <c r="AL74" s="34"/>
      <c r="AM74" s="34">
        <f t="shared" ref="AM74" si="243">AK74+1</f>
        <v>45035</v>
      </c>
      <c r="AN74" s="34"/>
      <c r="AO74" s="34">
        <f t="shared" ref="AO74" si="244">AM74+1</f>
        <v>45036</v>
      </c>
      <c r="AP74" s="34"/>
      <c r="AQ74" s="34">
        <f t="shared" ref="AQ74" si="245">AO74+1</f>
        <v>45037</v>
      </c>
      <c r="AR74" s="34"/>
      <c r="AS74" s="34">
        <f t="shared" ref="AS74" si="246">AQ74+1</f>
        <v>45038</v>
      </c>
      <c r="AT74" s="34"/>
      <c r="AU74" s="34">
        <f t="shared" ref="AU74" si="247">AS74+1</f>
        <v>45039</v>
      </c>
      <c r="AV74" s="34"/>
      <c r="AW74" s="34">
        <f t="shared" ref="AW74" si="248">AU74+1</f>
        <v>45040</v>
      </c>
      <c r="AX74" s="34"/>
      <c r="AY74" s="34">
        <f t="shared" ref="AY74" si="249">AW74+1</f>
        <v>45041</v>
      </c>
      <c r="AZ74" s="34"/>
      <c r="BA74" s="34">
        <f t="shared" ref="BA74" si="250">AY74+1</f>
        <v>45042</v>
      </c>
      <c r="BB74" s="34"/>
      <c r="BC74" s="34">
        <f t="shared" ref="BC74" si="251">BA74+1</f>
        <v>45043</v>
      </c>
      <c r="BD74" s="34"/>
      <c r="BE74" s="34">
        <f t="shared" ref="BE74" si="252">BC74+1</f>
        <v>45044</v>
      </c>
      <c r="BF74" s="34"/>
      <c r="BG74" s="34">
        <f>IFERROR(IF(BE74+1&gt;$AA73,"",BE74+1),"")</f>
        <v>45045</v>
      </c>
      <c r="BH74" s="34"/>
      <c r="BI74" s="34">
        <f>IFERROR(IF(BG74+1&gt;$AA73,"",BG74+1),"")</f>
        <v>45046</v>
      </c>
      <c r="BJ74" s="34"/>
      <c r="BK74" s="34" t="str">
        <f>IFERROR(IF(BI74+1&gt;C98-1,"",BI74+1),"")</f>
        <v/>
      </c>
      <c r="BL74" s="34"/>
      <c r="BM74" s="2"/>
      <c r="BN74" s="2"/>
      <c r="BO74" s="2"/>
      <c r="BP74" s="2"/>
    </row>
    <row r="75" spans="1:68" x14ac:dyDescent="0.35">
      <c r="A75" s="43"/>
      <c r="B75" s="44"/>
      <c r="C75" s="47" t="str">
        <f>IF(C76="lun","S"&amp;WEEKNUM(C74),"")</f>
        <v/>
      </c>
      <c r="D75" s="48"/>
      <c r="E75" s="47" t="str">
        <f t="shared" ref="E75" si="253">IF(E76="lun","S"&amp;WEEKNUM(E74),"")</f>
        <v/>
      </c>
      <c r="F75" s="48"/>
      <c r="G75" s="47" t="str">
        <f t="shared" ref="G75" si="254">IF(G76="lun","S"&amp;WEEKNUM(G74),"")</f>
        <v>S14</v>
      </c>
      <c r="H75" s="48"/>
      <c r="I75" s="47" t="str">
        <f t="shared" ref="I75" si="255">IF(I76="lun","S"&amp;WEEKNUM(I74),"")</f>
        <v/>
      </c>
      <c r="J75" s="48"/>
      <c r="K75" s="47" t="str">
        <f t="shared" ref="K75" si="256">IF(K76="lun","S"&amp;WEEKNUM(K74),"")</f>
        <v/>
      </c>
      <c r="L75" s="48"/>
      <c r="M75" s="47" t="str">
        <f t="shared" ref="M75" si="257">IF(M76="lun","S"&amp;WEEKNUM(M74),"")</f>
        <v/>
      </c>
      <c r="N75" s="48"/>
      <c r="O75" s="47" t="str">
        <f t="shared" ref="O75" si="258">IF(O76="lun","S"&amp;WEEKNUM(O74),"")</f>
        <v/>
      </c>
      <c r="P75" s="48"/>
      <c r="Q75" s="47" t="str">
        <f t="shared" ref="Q75" si="259">IF(Q76="lun","S"&amp;WEEKNUM(Q74),"")</f>
        <v/>
      </c>
      <c r="R75" s="48"/>
      <c r="S75" s="47" t="str">
        <f t="shared" ref="S75" si="260">IF(S76="lun","S"&amp;WEEKNUM(S74),"")</f>
        <v/>
      </c>
      <c r="T75" s="48"/>
      <c r="U75" s="47" t="str">
        <f t="shared" ref="U75" si="261">IF(U76="lun","S"&amp;WEEKNUM(U74),"")</f>
        <v>S15</v>
      </c>
      <c r="V75" s="48"/>
      <c r="W75" s="47" t="str">
        <f t="shared" ref="W75" si="262">IF(W76="lun","S"&amp;WEEKNUM(W74),"")</f>
        <v/>
      </c>
      <c r="X75" s="48"/>
      <c r="Y75" s="47" t="str">
        <f t="shared" ref="Y75" si="263">IF(Y76="lun","S"&amp;WEEKNUM(Y74),"")</f>
        <v/>
      </c>
      <c r="Z75" s="48"/>
      <c r="AA75" s="47" t="str">
        <f t="shared" ref="AA75" si="264">IF(AA76="lun","S"&amp;WEEKNUM(AA74),"")</f>
        <v/>
      </c>
      <c r="AB75" s="48"/>
      <c r="AC75" s="47" t="str">
        <f t="shared" ref="AC75" si="265">IF(AC76="lun","S"&amp;WEEKNUM(AC74),"")</f>
        <v/>
      </c>
      <c r="AD75" s="48"/>
      <c r="AE75" s="47" t="str">
        <f t="shared" ref="AE75" si="266">IF(AE76="lun","S"&amp;WEEKNUM(AE74),"")</f>
        <v/>
      </c>
      <c r="AF75" s="48"/>
      <c r="AG75" s="47" t="str">
        <f t="shared" ref="AG75" si="267">IF(AG76="lun","S"&amp;WEEKNUM(AG74),"")</f>
        <v/>
      </c>
      <c r="AH75" s="48"/>
      <c r="AI75" s="47" t="str">
        <f t="shared" ref="AI75" si="268">IF(AI76="lun","S"&amp;WEEKNUM(AI74),"")</f>
        <v>S16</v>
      </c>
      <c r="AJ75" s="48"/>
      <c r="AK75" s="47" t="str">
        <f t="shared" ref="AK75" si="269">IF(AK76="lun","S"&amp;WEEKNUM(AK74),"")</f>
        <v/>
      </c>
      <c r="AL75" s="48"/>
      <c r="AM75" s="47" t="str">
        <f t="shared" ref="AM75" si="270">IF(AM76="lun","S"&amp;WEEKNUM(AM74),"")</f>
        <v/>
      </c>
      <c r="AN75" s="48"/>
      <c r="AO75" s="47" t="str">
        <f t="shared" ref="AO75" si="271">IF(AO76="lun","S"&amp;WEEKNUM(AO74),"")</f>
        <v/>
      </c>
      <c r="AP75" s="48"/>
      <c r="AQ75" s="47" t="str">
        <f t="shared" ref="AQ75" si="272">IF(AQ76="lun","S"&amp;WEEKNUM(AQ74),"")</f>
        <v/>
      </c>
      <c r="AR75" s="48"/>
      <c r="AS75" s="47" t="str">
        <f t="shared" ref="AS75" si="273">IF(AS76="lun","S"&amp;WEEKNUM(AS74),"")</f>
        <v/>
      </c>
      <c r="AT75" s="48"/>
      <c r="AU75" s="47" t="str">
        <f t="shared" ref="AU75" si="274">IF(AU76="lun","S"&amp;WEEKNUM(AU74),"")</f>
        <v/>
      </c>
      <c r="AV75" s="48"/>
      <c r="AW75" s="47" t="str">
        <f t="shared" ref="AW75" si="275">IF(AW76="lun","S"&amp;WEEKNUM(AW74),"")</f>
        <v>S17</v>
      </c>
      <c r="AX75" s="48"/>
      <c r="AY75" s="47" t="str">
        <f t="shared" ref="AY75" si="276">IF(AY76="lun","S"&amp;WEEKNUM(AY74),"")</f>
        <v/>
      </c>
      <c r="AZ75" s="48"/>
      <c r="BA75" s="47" t="str">
        <f t="shared" ref="BA75" si="277">IF(BA76="lun","S"&amp;WEEKNUM(BA74),"")</f>
        <v/>
      </c>
      <c r="BB75" s="48"/>
      <c r="BC75" s="47" t="str">
        <f t="shared" ref="BC75" si="278">IF(BC76="lun","S"&amp;WEEKNUM(BC74),"")</f>
        <v/>
      </c>
      <c r="BD75" s="48"/>
      <c r="BE75" s="47" t="str">
        <f t="shared" ref="BE75" si="279">IF(BE76="lun","S"&amp;WEEKNUM(BE74),"")</f>
        <v/>
      </c>
      <c r="BF75" s="48"/>
      <c r="BG75" s="47" t="str">
        <f t="shared" ref="BG75" si="280">IF(BG76="lun","S"&amp;WEEKNUM(BG74),"")</f>
        <v/>
      </c>
      <c r="BH75" s="48"/>
      <c r="BI75" s="47" t="str">
        <f t="shared" ref="BI75" si="281">IF(BI76="lun","S"&amp;WEEKNUM(BI74),"")</f>
        <v/>
      </c>
      <c r="BJ75" s="48"/>
      <c r="BK75" s="47" t="str">
        <f t="shared" ref="BK75" si="282">IF(BK76="lun","S"&amp;WEEKNUM(BK74),"")</f>
        <v/>
      </c>
      <c r="BL75" s="48"/>
      <c r="BM75" s="2"/>
      <c r="BN75" s="2"/>
      <c r="BO75" s="2"/>
      <c r="BP75" s="2"/>
    </row>
    <row r="76" spans="1:68" x14ac:dyDescent="0.35">
      <c r="A76" s="45"/>
      <c r="B76" s="46"/>
      <c r="C76" s="49" t="str">
        <f>TEXT(C74,"jjj")</f>
        <v>sam</v>
      </c>
      <c r="D76" s="50"/>
      <c r="E76" s="49" t="str">
        <f t="shared" ref="E76" si="283">TEXT(E74,"jjj")</f>
        <v>dim</v>
      </c>
      <c r="F76" s="50"/>
      <c r="G76" s="49" t="str">
        <f t="shared" ref="G76" si="284">TEXT(G74,"jjj")</f>
        <v>lun</v>
      </c>
      <c r="H76" s="50"/>
      <c r="I76" s="49" t="str">
        <f t="shared" ref="I76" si="285">TEXT(I74,"jjj")</f>
        <v>mar</v>
      </c>
      <c r="J76" s="50"/>
      <c r="K76" s="49" t="str">
        <f t="shared" ref="K76" si="286">TEXT(K74,"jjj")</f>
        <v>mer</v>
      </c>
      <c r="L76" s="50"/>
      <c r="M76" s="49" t="str">
        <f t="shared" ref="M76" si="287">TEXT(M74,"jjj")</f>
        <v>jeu</v>
      </c>
      <c r="N76" s="50"/>
      <c r="O76" s="49" t="str">
        <f t="shared" ref="O76" si="288">TEXT(O74,"jjj")</f>
        <v>ven</v>
      </c>
      <c r="P76" s="50"/>
      <c r="Q76" s="49" t="str">
        <f t="shared" ref="Q76" si="289">TEXT(Q74,"jjj")</f>
        <v>sam</v>
      </c>
      <c r="R76" s="50"/>
      <c r="S76" s="49" t="str">
        <f t="shared" ref="S76" si="290">TEXT(S74,"jjj")</f>
        <v>dim</v>
      </c>
      <c r="T76" s="50"/>
      <c r="U76" s="49" t="str">
        <f t="shared" ref="U76" si="291">TEXT(U74,"jjj")</f>
        <v>lun</v>
      </c>
      <c r="V76" s="50"/>
      <c r="W76" s="49" t="str">
        <f t="shared" ref="W76" si="292">TEXT(W74,"jjj")</f>
        <v>mar</v>
      </c>
      <c r="X76" s="50"/>
      <c r="Y76" s="49" t="str">
        <f t="shared" ref="Y76" si="293">TEXT(Y74,"jjj")</f>
        <v>mer</v>
      </c>
      <c r="Z76" s="50"/>
      <c r="AA76" s="49" t="str">
        <f t="shared" ref="AA76" si="294">TEXT(AA74,"jjj")</f>
        <v>jeu</v>
      </c>
      <c r="AB76" s="50"/>
      <c r="AC76" s="49" t="str">
        <f t="shared" ref="AC76" si="295">TEXT(AC74,"jjj")</f>
        <v>ven</v>
      </c>
      <c r="AD76" s="50"/>
      <c r="AE76" s="49" t="str">
        <f t="shared" ref="AE76" si="296">TEXT(AE74,"jjj")</f>
        <v>sam</v>
      </c>
      <c r="AF76" s="50"/>
      <c r="AG76" s="49" t="str">
        <f t="shared" ref="AG76" si="297">TEXT(AG74,"jjj")</f>
        <v>dim</v>
      </c>
      <c r="AH76" s="50"/>
      <c r="AI76" s="49" t="str">
        <f t="shared" ref="AI76" si="298">TEXT(AI74,"jjj")</f>
        <v>lun</v>
      </c>
      <c r="AJ76" s="50"/>
      <c r="AK76" s="49" t="str">
        <f t="shared" ref="AK76" si="299">TEXT(AK74,"jjj")</f>
        <v>mar</v>
      </c>
      <c r="AL76" s="50"/>
      <c r="AM76" s="49" t="str">
        <f t="shared" ref="AM76" si="300">TEXT(AM74,"jjj")</f>
        <v>mer</v>
      </c>
      <c r="AN76" s="50"/>
      <c r="AO76" s="49" t="str">
        <f t="shared" ref="AO76" si="301">TEXT(AO74,"jjj")</f>
        <v>jeu</v>
      </c>
      <c r="AP76" s="50"/>
      <c r="AQ76" s="49" t="str">
        <f t="shared" ref="AQ76" si="302">TEXT(AQ74,"jjj")</f>
        <v>ven</v>
      </c>
      <c r="AR76" s="50"/>
      <c r="AS76" s="49" t="str">
        <f t="shared" ref="AS76" si="303">TEXT(AS74,"jjj")</f>
        <v>sam</v>
      </c>
      <c r="AT76" s="50"/>
      <c r="AU76" s="49" t="str">
        <f t="shared" ref="AU76" si="304">TEXT(AU74,"jjj")</f>
        <v>dim</v>
      </c>
      <c r="AV76" s="50"/>
      <c r="AW76" s="49" t="str">
        <f t="shared" ref="AW76" si="305">TEXT(AW74,"jjj")</f>
        <v>lun</v>
      </c>
      <c r="AX76" s="50"/>
      <c r="AY76" s="49" t="str">
        <f t="shared" ref="AY76" si="306">TEXT(AY74,"jjj")</f>
        <v>mar</v>
      </c>
      <c r="AZ76" s="50"/>
      <c r="BA76" s="49" t="str">
        <f t="shared" ref="BA76" si="307">TEXT(BA74,"jjj")</f>
        <v>mer</v>
      </c>
      <c r="BB76" s="50"/>
      <c r="BC76" s="49" t="str">
        <f t="shared" ref="BC76" si="308">TEXT(BC74,"jjj")</f>
        <v>jeu</v>
      </c>
      <c r="BD76" s="50"/>
      <c r="BE76" s="49" t="str">
        <f t="shared" ref="BE76" si="309">TEXT(BE74,"jjj")</f>
        <v>ven</v>
      </c>
      <c r="BF76" s="50"/>
      <c r="BG76" s="49" t="str">
        <f t="shared" ref="BG76" si="310">TEXT(BG74,"jjj")</f>
        <v>sam</v>
      </c>
      <c r="BH76" s="50"/>
      <c r="BI76" s="49" t="str">
        <f>IFERROR(TEXT(BI74,"jjj"),"")</f>
        <v>dim</v>
      </c>
      <c r="BJ76" s="50"/>
      <c r="BK76" s="49" t="str">
        <f>IFERROR(TEXT(BK74,"jjj"),"")</f>
        <v/>
      </c>
      <c r="BL76" s="50"/>
      <c r="BM76" s="2"/>
      <c r="BN76" s="2"/>
      <c r="BO76" s="2"/>
      <c r="BP76" s="2"/>
    </row>
    <row r="77" spans="1:68" ht="17.399999999999999" x14ac:dyDescent="0.35">
      <c r="A77" s="49" t="s">
        <v>3</v>
      </c>
      <c r="B77" s="50"/>
      <c r="C77" s="3" t="s">
        <v>4</v>
      </c>
      <c r="D77" s="3" t="s">
        <v>5</v>
      </c>
      <c r="E77" s="3" t="s">
        <v>4</v>
      </c>
      <c r="F77" s="3" t="s">
        <v>5</v>
      </c>
      <c r="G77" s="3" t="s">
        <v>4</v>
      </c>
      <c r="H77" s="3" t="s">
        <v>5</v>
      </c>
      <c r="I77" s="3" t="s">
        <v>4</v>
      </c>
      <c r="J77" s="3" t="s">
        <v>5</v>
      </c>
      <c r="K77" s="3" t="s">
        <v>4</v>
      </c>
      <c r="L77" s="3" t="s">
        <v>5</v>
      </c>
      <c r="M77" s="3" t="s">
        <v>4</v>
      </c>
      <c r="N77" s="3" t="s">
        <v>5</v>
      </c>
      <c r="O77" s="3" t="s">
        <v>4</v>
      </c>
      <c r="P77" s="3" t="s">
        <v>5</v>
      </c>
      <c r="Q77" s="3" t="s">
        <v>4</v>
      </c>
      <c r="R77" s="3" t="s">
        <v>5</v>
      </c>
      <c r="S77" s="3" t="s">
        <v>4</v>
      </c>
      <c r="T77" s="3" t="s">
        <v>5</v>
      </c>
      <c r="U77" s="3" t="s">
        <v>4</v>
      </c>
      <c r="V77" s="3" t="s">
        <v>5</v>
      </c>
      <c r="W77" s="3" t="s">
        <v>4</v>
      </c>
      <c r="X77" s="3" t="s">
        <v>5</v>
      </c>
      <c r="Y77" s="3" t="s">
        <v>4</v>
      </c>
      <c r="Z77" s="3" t="s">
        <v>5</v>
      </c>
      <c r="AA77" s="3" t="s">
        <v>4</v>
      </c>
      <c r="AB77" s="3" t="s">
        <v>5</v>
      </c>
      <c r="AC77" s="3" t="s">
        <v>4</v>
      </c>
      <c r="AD77" s="3" t="s">
        <v>5</v>
      </c>
      <c r="AE77" s="3" t="s">
        <v>4</v>
      </c>
      <c r="AF77" s="3" t="s">
        <v>5</v>
      </c>
      <c r="AG77" s="3" t="s">
        <v>4</v>
      </c>
      <c r="AH77" s="3" t="s">
        <v>5</v>
      </c>
      <c r="AI77" s="3" t="s">
        <v>4</v>
      </c>
      <c r="AJ77" s="3" t="s">
        <v>5</v>
      </c>
      <c r="AK77" s="3" t="s">
        <v>4</v>
      </c>
      <c r="AL77" s="3" t="s">
        <v>5</v>
      </c>
      <c r="AM77" s="3" t="s">
        <v>4</v>
      </c>
      <c r="AN77" s="3" t="s">
        <v>5</v>
      </c>
      <c r="AO77" s="3" t="s">
        <v>4</v>
      </c>
      <c r="AP77" s="3" t="s">
        <v>5</v>
      </c>
      <c r="AQ77" s="3" t="s">
        <v>4</v>
      </c>
      <c r="AR77" s="3" t="s">
        <v>5</v>
      </c>
      <c r="AS77" s="3" t="s">
        <v>4</v>
      </c>
      <c r="AT77" s="3" t="s">
        <v>5</v>
      </c>
      <c r="AU77" s="3" t="s">
        <v>4</v>
      </c>
      <c r="AV77" s="3" t="s">
        <v>5</v>
      </c>
      <c r="AW77" s="3" t="s">
        <v>4</v>
      </c>
      <c r="AX77" s="3" t="s">
        <v>5</v>
      </c>
      <c r="AY77" s="3" t="s">
        <v>4</v>
      </c>
      <c r="AZ77" s="3" t="s">
        <v>5</v>
      </c>
      <c r="BA77" s="3" t="s">
        <v>4</v>
      </c>
      <c r="BB77" s="3" t="s">
        <v>5</v>
      </c>
      <c r="BC77" s="3" t="s">
        <v>4</v>
      </c>
      <c r="BD77" s="3" t="s">
        <v>5</v>
      </c>
      <c r="BE77" s="3" t="s">
        <v>4</v>
      </c>
      <c r="BF77" s="3" t="s">
        <v>5</v>
      </c>
      <c r="BG77" s="3" t="s">
        <v>4</v>
      </c>
      <c r="BH77" s="3" t="s">
        <v>5</v>
      </c>
      <c r="BI77" s="3" t="s">
        <v>4</v>
      </c>
      <c r="BJ77" s="3" t="s">
        <v>5</v>
      </c>
      <c r="BK77" s="3" t="s">
        <v>4</v>
      </c>
      <c r="BL77" s="3" t="s">
        <v>5</v>
      </c>
      <c r="BM77" s="2"/>
      <c r="BN77" s="2"/>
      <c r="BO77" s="2"/>
      <c r="BP77" s="2"/>
    </row>
    <row r="78" spans="1:68" x14ac:dyDescent="0.35">
      <c r="A78" s="53" t="str">
        <f>A54</f>
        <v>Escautpont_médiathèque</v>
      </c>
      <c r="B78" s="53"/>
      <c r="C78" s="53"/>
      <c r="D78" s="53"/>
      <c r="E78" s="53"/>
      <c r="F78" s="53"/>
      <c r="G78" s="53"/>
      <c r="H78" s="53"/>
      <c r="I78" s="53"/>
      <c r="J78" s="53"/>
      <c r="K78" s="53"/>
      <c r="L78" s="53"/>
      <c r="M78" s="53"/>
      <c r="N78" s="53"/>
      <c r="O78" s="53"/>
      <c r="P78" s="53"/>
      <c r="Q78" s="53"/>
      <c r="R78" s="53"/>
      <c r="S78" s="53"/>
      <c r="T78" s="53"/>
      <c r="U78" s="53"/>
      <c r="V78" s="53"/>
      <c r="W78" s="53"/>
      <c r="X78" s="53"/>
      <c r="Y78" s="53"/>
      <c r="Z78" s="53"/>
      <c r="AA78" s="53"/>
      <c r="AB78" s="53"/>
      <c r="AC78" s="53"/>
      <c r="AD78" s="53"/>
      <c r="AE78" s="53"/>
      <c r="AF78" s="53"/>
      <c r="AG78" s="53"/>
      <c r="AH78" s="53"/>
      <c r="AI78" s="53"/>
      <c r="AJ78" s="53"/>
      <c r="AK78" s="53"/>
      <c r="AL78" s="53"/>
      <c r="AM78" s="53"/>
      <c r="AN78" s="53"/>
      <c r="AO78" s="53"/>
      <c r="AP78" s="53"/>
      <c r="AQ78" s="53"/>
      <c r="AR78" s="53"/>
      <c r="AS78" s="53"/>
      <c r="AT78" s="53"/>
      <c r="AU78" s="53"/>
      <c r="AV78" s="53"/>
      <c r="AW78" s="53"/>
      <c r="AX78" s="53"/>
      <c r="AY78" s="53"/>
      <c r="AZ78" s="53"/>
      <c r="BA78" s="53"/>
      <c r="BB78" s="53"/>
      <c r="BC78" s="53"/>
      <c r="BD78" s="53"/>
      <c r="BE78" s="53"/>
      <c r="BF78" s="53"/>
      <c r="BG78" s="53"/>
      <c r="BH78" s="53"/>
      <c r="BI78" s="53"/>
      <c r="BJ78" s="53"/>
      <c r="BK78" s="53"/>
      <c r="BL78" s="54"/>
      <c r="BM78" s="2"/>
      <c r="BN78" s="2"/>
      <c r="BO78" s="2"/>
      <c r="BP78" s="2"/>
    </row>
    <row r="79" spans="1:68" x14ac:dyDescent="0.35">
      <c r="A79" s="55" t="s">
        <v>6</v>
      </c>
      <c r="B79" s="56"/>
      <c r="C79" s="51"/>
      <c r="D79" s="52"/>
      <c r="E79" s="51"/>
      <c r="F79" s="52"/>
      <c r="G79" s="51"/>
      <c r="H79" s="52"/>
      <c r="I79" s="51"/>
      <c r="J79" s="52"/>
      <c r="K79" s="51"/>
      <c r="L79" s="52"/>
      <c r="M79" s="51"/>
      <c r="N79" s="52"/>
      <c r="O79" s="51"/>
      <c r="P79" s="52"/>
      <c r="Q79" s="51"/>
      <c r="R79" s="52"/>
      <c r="S79" s="51"/>
      <c r="T79" s="52"/>
      <c r="U79" s="51"/>
      <c r="V79" s="52"/>
      <c r="W79" s="51"/>
      <c r="X79" s="52"/>
      <c r="Y79" s="51"/>
      <c r="Z79" s="52"/>
      <c r="AA79" s="51"/>
      <c r="AB79" s="52"/>
      <c r="AC79" s="51"/>
      <c r="AD79" s="52"/>
      <c r="AE79" s="51"/>
      <c r="AF79" s="52"/>
      <c r="AG79" s="51"/>
      <c r="AH79" s="52"/>
      <c r="AI79" s="51"/>
      <c r="AJ79" s="52"/>
      <c r="AK79" s="51"/>
      <c r="AL79" s="52"/>
      <c r="AM79" s="51"/>
      <c r="AN79" s="52"/>
      <c r="AO79" s="51"/>
      <c r="AP79" s="52"/>
      <c r="AQ79" s="51"/>
      <c r="AR79" s="52"/>
      <c r="AS79" s="51"/>
      <c r="AT79" s="52"/>
      <c r="AU79" s="51"/>
      <c r="AV79" s="52"/>
      <c r="AW79" s="51"/>
      <c r="AX79" s="52"/>
      <c r="AY79" s="51"/>
      <c r="AZ79" s="52"/>
      <c r="BA79" s="51"/>
      <c r="BB79" s="52"/>
      <c r="BC79" s="51"/>
      <c r="BD79" s="52"/>
      <c r="BE79" s="51"/>
      <c r="BF79" s="52"/>
      <c r="BG79" s="51"/>
      <c r="BH79" s="52"/>
      <c r="BI79" s="51"/>
      <c r="BJ79" s="52"/>
      <c r="BK79" s="51"/>
      <c r="BL79" s="52"/>
      <c r="BM79" s="2"/>
      <c r="BN79" s="2"/>
      <c r="BO79" s="2"/>
      <c r="BP79" s="2"/>
    </row>
    <row r="80" spans="1:68" x14ac:dyDescent="0.35">
      <c r="A80" s="59" t="s">
        <v>7</v>
      </c>
      <c r="B80" s="60"/>
      <c r="C80" s="4"/>
      <c r="D80" s="4"/>
      <c r="E80" s="4"/>
      <c r="F80" s="4"/>
      <c r="G80" s="4"/>
      <c r="H80" s="4"/>
      <c r="I80" s="4"/>
      <c r="J80" s="4"/>
      <c r="K80" s="4"/>
      <c r="L80" s="4"/>
      <c r="M80" s="4"/>
      <c r="N80" s="4"/>
      <c r="O80" s="4"/>
      <c r="P80" s="4"/>
      <c r="Q80" s="4"/>
      <c r="R80" s="4"/>
      <c r="S80" s="4"/>
      <c r="T80" s="4"/>
      <c r="U80" s="4"/>
      <c r="V80" s="4"/>
      <c r="W80" s="4"/>
      <c r="X80" s="4"/>
      <c r="Y80" s="4"/>
      <c r="Z80" s="4"/>
      <c r="AA80" s="4"/>
      <c r="AB80" s="4"/>
      <c r="AC80" s="4"/>
      <c r="AD80" s="4"/>
      <c r="AE80" s="4"/>
      <c r="AF80" s="4"/>
      <c r="AG80" s="4"/>
      <c r="AH80" s="4"/>
      <c r="AI80" s="4"/>
      <c r="AJ80" s="4"/>
      <c r="AK80" s="4"/>
      <c r="AL80" s="4"/>
      <c r="AM80" s="4"/>
      <c r="AN80" s="4"/>
      <c r="AO80" s="4"/>
      <c r="AP80" s="4"/>
      <c r="AQ80" s="4"/>
      <c r="AR80" s="4"/>
      <c r="AS80" s="4"/>
      <c r="AT80" s="4"/>
      <c r="AU80" s="4"/>
      <c r="AV80" s="4"/>
      <c r="AW80" s="4"/>
      <c r="AX80" s="4"/>
      <c r="AY80" s="4"/>
      <c r="AZ80" s="4"/>
      <c r="BA80" s="4"/>
      <c r="BB80" s="4"/>
      <c r="BC80" s="4"/>
      <c r="BD80" s="4"/>
      <c r="BE80" s="4"/>
      <c r="BF80" s="4"/>
      <c r="BG80" s="4"/>
      <c r="BH80" s="4"/>
      <c r="BI80" s="4"/>
      <c r="BJ80" s="4"/>
      <c r="BK80" s="4"/>
      <c r="BL80" s="4"/>
      <c r="BM80" s="2"/>
      <c r="BN80" s="2"/>
      <c r="BO80" s="2"/>
      <c r="BP80" s="2"/>
    </row>
    <row r="81" spans="1:68" x14ac:dyDescent="0.35">
      <c r="A81" s="57" t="s">
        <v>17</v>
      </c>
      <c r="B81" s="58"/>
      <c r="C81" s="5"/>
      <c r="D81" s="5"/>
      <c r="E81" s="5"/>
      <c r="F81" s="5"/>
      <c r="G81" s="5"/>
      <c r="H81" s="5"/>
      <c r="I81" s="5"/>
      <c r="J81" s="5"/>
      <c r="K81" s="5"/>
      <c r="L81" s="5"/>
      <c r="M81" s="5"/>
      <c r="N81" s="5"/>
      <c r="O81" s="5"/>
      <c r="P81" s="5"/>
      <c r="Q81" s="5"/>
      <c r="R81" s="5"/>
      <c r="S81" s="5"/>
      <c r="T81" s="5"/>
      <c r="U81" s="5"/>
      <c r="V81" s="5"/>
      <c r="W81" s="5"/>
      <c r="X81" s="5"/>
      <c r="Y81" s="5"/>
      <c r="Z81" s="5"/>
      <c r="AA81" s="5"/>
      <c r="AB81" s="5"/>
      <c r="AC81" s="5"/>
      <c r="AD81" s="5"/>
      <c r="AE81" s="5"/>
      <c r="AF81" s="5"/>
      <c r="AG81" s="5"/>
      <c r="AH81" s="5"/>
      <c r="AI81" s="5"/>
      <c r="AJ81" s="5"/>
      <c r="AK81" s="5"/>
      <c r="AL81" s="5"/>
      <c r="AM81" s="5"/>
      <c r="AN81" s="5"/>
      <c r="AO81" s="5"/>
      <c r="AP81" s="5"/>
      <c r="AQ81" s="5"/>
      <c r="AR81" s="5"/>
      <c r="AS81" s="5"/>
      <c r="AT81" s="5"/>
      <c r="AU81" s="5"/>
      <c r="AV81" s="5"/>
      <c r="AW81" s="5"/>
      <c r="AX81" s="5"/>
      <c r="AY81" s="5"/>
      <c r="AZ81" s="5"/>
      <c r="BA81" s="5"/>
      <c r="BB81" s="5"/>
      <c r="BC81" s="5"/>
      <c r="BD81" s="5"/>
      <c r="BE81" s="5"/>
      <c r="BF81" s="5"/>
      <c r="BG81" s="5"/>
      <c r="BH81" s="5"/>
      <c r="BI81" s="5"/>
      <c r="BJ81" s="5"/>
      <c r="BK81" s="5"/>
      <c r="BL81" s="5"/>
      <c r="BM81" s="2"/>
      <c r="BN81" s="2"/>
      <c r="BO81" s="49" t="s">
        <v>8</v>
      </c>
      <c r="BP81" s="50"/>
    </row>
    <row r="82" spans="1:68" x14ac:dyDescent="0.35">
      <c r="A82" s="57" t="s">
        <v>18</v>
      </c>
      <c r="B82" s="58"/>
      <c r="C82" s="5">
        <v>4</v>
      </c>
      <c r="D82" s="5">
        <v>4</v>
      </c>
      <c r="E82" s="5"/>
      <c r="F82" s="5"/>
      <c r="G82" s="5"/>
      <c r="H82" s="5"/>
      <c r="I82" s="5">
        <v>4</v>
      </c>
      <c r="J82" s="5">
        <v>4</v>
      </c>
      <c r="K82" s="5">
        <v>4</v>
      </c>
      <c r="L82" s="5">
        <v>4</v>
      </c>
      <c r="M82" s="5">
        <v>4</v>
      </c>
      <c r="N82" s="5">
        <v>4</v>
      </c>
      <c r="O82" s="5">
        <v>4</v>
      </c>
      <c r="P82" s="5">
        <v>4</v>
      </c>
      <c r="Q82" s="5">
        <v>4</v>
      </c>
      <c r="R82" s="5">
        <v>4</v>
      </c>
      <c r="S82" s="5"/>
      <c r="T82" s="5"/>
      <c r="U82" s="5"/>
      <c r="V82" s="5"/>
      <c r="W82" s="5">
        <v>4</v>
      </c>
      <c r="X82" s="5">
        <v>4</v>
      </c>
      <c r="Y82" s="5">
        <v>4</v>
      </c>
      <c r="Z82" s="5">
        <v>4</v>
      </c>
      <c r="AA82" s="5">
        <v>4</v>
      </c>
      <c r="AB82" s="5">
        <v>4</v>
      </c>
      <c r="AC82" s="5">
        <v>4</v>
      </c>
      <c r="AD82" s="5">
        <v>4</v>
      </c>
      <c r="AE82" s="5">
        <v>4</v>
      </c>
      <c r="AF82" s="5">
        <v>4</v>
      </c>
      <c r="AG82" s="5"/>
      <c r="AH82" s="5"/>
      <c r="AI82" s="5"/>
      <c r="AJ82" s="5"/>
      <c r="AK82" s="5">
        <v>4</v>
      </c>
      <c r="AL82" s="5">
        <v>4</v>
      </c>
      <c r="AM82" s="5">
        <v>4</v>
      </c>
      <c r="AN82" s="5">
        <v>4</v>
      </c>
      <c r="AO82" s="5">
        <v>4</v>
      </c>
      <c r="AP82" s="5">
        <v>4</v>
      </c>
      <c r="AQ82" s="5">
        <v>4</v>
      </c>
      <c r="AR82" s="5">
        <v>4</v>
      </c>
      <c r="AS82" s="5">
        <v>4</v>
      </c>
      <c r="AT82" s="5">
        <v>4</v>
      </c>
      <c r="AU82" s="5"/>
      <c r="AV82" s="5"/>
      <c r="AW82" s="5"/>
      <c r="AX82" s="5"/>
      <c r="AY82" s="5">
        <v>4</v>
      </c>
      <c r="AZ82" s="5">
        <v>4</v>
      </c>
      <c r="BA82" s="5">
        <v>4</v>
      </c>
      <c r="BB82" s="5">
        <v>4</v>
      </c>
      <c r="BC82" s="5">
        <v>4</v>
      </c>
      <c r="BD82" s="5">
        <v>4</v>
      </c>
      <c r="BE82" s="5">
        <v>4</v>
      </c>
      <c r="BF82" s="5">
        <v>4</v>
      </c>
      <c r="BG82" s="5">
        <v>4</v>
      </c>
      <c r="BH82" s="5">
        <v>4</v>
      </c>
      <c r="BI82" s="5"/>
      <c r="BJ82" s="5"/>
      <c r="BK82" s="5">
        <v>4</v>
      </c>
      <c r="BL82" s="5">
        <v>4</v>
      </c>
      <c r="BM82" s="2"/>
      <c r="BN82" s="2"/>
      <c r="BO82" s="6">
        <v>1</v>
      </c>
      <c r="BP82" s="6" t="s">
        <v>9</v>
      </c>
    </row>
    <row r="83" spans="1:68" x14ac:dyDescent="0.35">
      <c r="A83" s="57" t="s">
        <v>19</v>
      </c>
      <c r="B83" s="58"/>
      <c r="C83" s="5"/>
      <c r="D83" s="5"/>
      <c r="E83" s="5"/>
      <c r="F83" s="5"/>
      <c r="G83" s="5"/>
      <c r="H83" s="5"/>
      <c r="I83" s="5"/>
      <c r="J83" s="5"/>
      <c r="K83" s="5"/>
      <c r="L83" s="5"/>
      <c r="M83" s="5"/>
      <c r="N83" s="5"/>
      <c r="O83" s="5"/>
      <c r="P83" s="5"/>
      <c r="Q83" s="5"/>
      <c r="R83" s="5"/>
      <c r="S83" s="5"/>
      <c r="T83" s="5"/>
      <c r="U83" s="5"/>
      <c r="V83" s="5"/>
      <c r="W83" s="5"/>
      <c r="X83" s="5"/>
      <c r="Y83" s="5"/>
      <c r="Z83" s="5"/>
      <c r="AA83" s="5"/>
      <c r="AB83" s="5"/>
      <c r="AC83" s="5"/>
      <c r="AD83" s="5"/>
      <c r="AE83" s="5"/>
      <c r="AF83" s="5"/>
      <c r="AG83" s="5"/>
      <c r="AH83" s="5"/>
      <c r="AI83" s="5"/>
      <c r="AJ83" s="5"/>
      <c r="AK83" s="5"/>
      <c r="AL83" s="5"/>
      <c r="AM83" s="5"/>
      <c r="AN83" s="5"/>
      <c r="AO83" s="5"/>
      <c r="AP83" s="5"/>
      <c r="AQ83" s="5"/>
      <c r="AR83" s="5"/>
      <c r="AS83" s="5"/>
      <c r="AT83" s="5"/>
      <c r="AU83" s="5"/>
      <c r="AV83" s="5"/>
      <c r="AW83" s="5"/>
      <c r="AX83" s="5"/>
      <c r="AY83" s="5"/>
      <c r="AZ83" s="5"/>
      <c r="BA83" s="5"/>
      <c r="BB83" s="5"/>
      <c r="BC83" s="5"/>
      <c r="BD83" s="5"/>
      <c r="BE83" s="5"/>
      <c r="BF83" s="5"/>
      <c r="BG83" s="5"/>
      <c r="BH83" s="5"/>
      <c r="BI83" s="5"/>
      <c r="BJ83" s="5"/>
      <c r="BK83" s="5"/>
      <c r="BL83" s="5"/>
      <c r="BM83" s="2"/>
      <c r="BN83" s="2"/>
      <c r="BO83" s="7">
        <v>2</v>
      </c>
      <c r="BP83" s="7" t="s">
        <v>10</v>
      </c>
    </row>
    <row r="84" spans="1:68" x14ac:dyDescent="0.35">
      <c r="A84" s="57" t="s">
        <v>20</v>
      </c>
      <c r="B84" s="58"/>
      <c r="C84" s="5"/>
      <c r="D84" s="5"/>
      <c r="E84" s="5"/>
      <c r="F84" s="5"/>
      <c r="G84" s="5"/>
      <c r="H84" s="5"/>
      <c r="I84" s="5"/>
      <c r="J84" s="5"/>
      <c r="K84" s="5"/>
      <c r="L84" s="5"/>
      <c r="M84" s="5"/>
      <c r="N84" s="5"/>
      <c r="O84" s="5"/>
      <c r="P84" s="5"/>
      <c r="Q84" s="5"/>
      <c r="R84" s="5"/>
      <c r="S84" s="5"/>
      <c r="T84" s="5"/>
      <c r="U84" s="5"/>
      <c r="V84" s="5"/>
      <c r="W84" s="5"/>
      <c r="X84" s="5"/>
      <c r="Y84" s="5"/>
      <c r="Z84" s="5"/>
      <c r="AA84" s="5"/>
      <c r="AB84" s="5"/>
      <c r="AC84" s="5"/>
      <c r="AD84" s="5"/>
      <c r="AE84" s="5"/>
      <c r="AF84" s="5"/>
      <c r="AG84" s="5"/>
      <c r="AH84" s="5"/>
      <c r="AI84" s="5"/>
      <c r="AJ84" s="5"/>
      <c r="AK84" s="5"/>
      <c r="AL84" s="5"/>
      <c r="AM84" s="5"/>
      <c r="AN84" s="5"/>
      <c r="AO84" s="5"/>
      <c r="AP84" s="5"/>
      <c r="AQ84" s="5"/>
      <c r="AR84" s="5"/>
      <c r="AS84" s="5"/>
      <c r="AT84" s="5"/>
      <c r="AU84" s="5"/>
      <c r="AV84" s="5"/>
      <c r="AW84" s="5"/>
      <c r="AX84" s="5"/>
      <c r="AY84" s="5"/>
      <c r="AZ84" s="5"/>
      <c r="BA84" s="5"/>
      <c r="BB84" s="5"/>
      <c r="BC84" s="5"/>
      <c r="BD84" s="5"/>
      <c r="BE84" s="5"/>
      <c r="BF84" s="5"/>
      <c r="BG84" s="5"/>
      <c r="BH84" s="5"/>
      <c r="BI84" s="5"/>
      <c r="BJ84" s="5"/>
      <c r="BK84" s="5"/>
      <c r="BL84" s="5"/>
      <c r="BM84" s="2"/>
      <c r="BN84" s="2"/>
      <c r="BO84" s="8">
        <v>3</v>
      </c>
      <c r="BP84" s="8" t="s">
        <v>11</v>
      </c>
    </row>
    <row r="85" spans="1:68" x14ac:dyDescent="0.35">
      <c r="A85" s="57" t="s">
        <v>21</v>
      </c>
      <c r="B85" s="58"/>
      <c r="C85" s="5"/>
      <c r="D85" s="5"/>
      <c r="E85" s="5"/>
      <c r="F85" s="5"/>
      <c r="G85" s="5"/>
      <c r="H85" s="5"/>
      <c r="I85" s="5"/>
      <c r="J85" s="5"/>
      <c r="K85" s="5"/>
      <c r="L85" s="5"/>
      <c r="M85" s="5"/>
      <c r="N85" s="5"/>
      <c r="O85" s="5"/>
      <c r="P85" s="5"/>
      <c r="Q85" s="5"/>
      <c r="R85" s="5"/>
      <c r="S85" s="5"/>
      <c r="T85" s="5"/>
      <c r="U85" s="5"/>
      <c r="V85" s="5"/>
      <c r="W85" s="5"/>
      <c r="X85" s="5"/>
      <c r="Y85" s="5"/>
      <c r="Z85" s="5"/>
      <c r="AA85" s="5"/>
      <c r="AB85" s="5"/>
      <c r="AC85" s="5"/>
      <c r="AD85" s="5"/>
      <c r="AE85" s="5"/>
      <c r="AF85" s="5"/>
      <c r="AG85" s="5"/>
      <c r="AH85" s="5"/>
      <c r="AI85" s="5"/>
      <c r="AJ85" s="5"/>
      <c r="AK85" s="5"/>
      <c r="AL85" s="5"/>
      <c r="AM85" s="5"/>
      <c r="AN85" s="5"/>
      <c r="AO85" s="5"/>
      <c r="AP85" s="5"/>
      <c r="AQ85" s="5"/>
      <c r="AR85" s="5"/>
      <c r="AS85" s="5"/>
      <c r="AT85" s="5"/>
      <c r="AU85" s="5"/>
      <c r="AV85" s="5"/>
      <c r="AW85" s="5"/>
      <c r="AX85" s="5"/>
      <c r="AY85" s="5"/>
      <c r="AZ85" s="5"/>
      <c r="BA85" s="5"/>
      <c r="BB85" s="5"/>
      <c r="BC85" s="5"/>
      <c r="BD85" s="5"/>
      <c r="BE85" s="5"/>
      <c r="BF85" s="5"/>
      <c r="BG85" s="5"/>
      <c r="BH85" s="5"/>
      <c r="BI85" s="5"/>
      <c r="BJ85" s="5"/>
      <c r="BK85" s="5"/>
      <c r="BL85" s="5"/>
      <c r="BM85" s="2"/>
      <c r="BN85" s="2"/>
      <c r="BO85" s="9">
        <v>4</v>
      </c>
      <c r="BP85" s="9" t="s">
        <v>12</v>
      </c>
    </row>
    <row r="86" spans="1:68" x14ac:dyDescent="0.35">
      <c r="A86" s="57" t="s">
        <v>22</v>
      </c>
      <c r="B86" s="58"/>
      <c r="C86" s="5"/>
      <c r="D86" s="5"/>
      <c r="E86" s="5"/>
      <c r="F86" s="5"/>
      <c r="G86" s="5"/>
      <c r="H86" s="5"/>
      <c r="I86" s="5"/>
      <c r="J86" s="5"/>
      <c r="K86" s="5"/>
      <c r="L86" s="5"/>
      <c r="M86" s="5"/>
      <c r="N86" s="5"/>
      <c r="O86" s="5"/>
      <c r="P86" s="5"/>
      <c r="Q86" s="5"/>
      <c r="R86" s="5"/>
      <c r="S86" s="5"/>
      <c r="T86" s="5"/>
      <c r="U86" s="5"/>
      <c r="V86" s="5"/>
      <c r="W86" s="5"/>
      <c r="X86" s="5"/>
      <c r="Y86" s="5"/>
      <c r="Z86" s="5"/>
      <c r="AA86" s="5"/>
      <c r="AB86" s="5"/>
      <c r="AC86" s="5"/>
      <c r="AD86" s="5"/>
      <c r="AE86" s="5"/>
      <c r="AF86" s="5"/>
      <c r="AG86" s="5"/>
      <c r="AH86" s="5"/>
      <c r="AI86" s="5"/>
      <c r="AJ86" s="5"/>
      <c r="AK86" s="5"/>
      <c r="AL86" s="5"/>
      <c r="AM86" s="5"/>
      <c r="AN86" s="5"/>
      <c r="AO86" s="5"/>
      <c r="AP86" s="5"/>
      <c r="AQ86" s="5"/>
      <c r="AR86" s="5"/>
      <c r="AS86" s="5"/>
      <c r="AT86" s="5"/>
      <c r="AU86" s="5"/>
      <c r="AV86" s="5"/>
      <c r="AW86" s="5"/>
      <c r="AX86" s="5"/>
      <c r="AY86" s="5"/>
      <c r="AZ86" s="5"/>
      <c r="BA86" s="5"/>
      <c r="BB86" s="5"/>
      <c r="BC86" s="5"/>
      <c r="BD86" s="5"/>
      <c r="BE86" s="5"/>
      <c r="BF86" s="5"/>
      <c r="BG86" s="5"/>
      <c r="BH86" s="5"/>
      <c r="BI86" s="5"/>
      <c r="BJ86" s="5"/>
      <c r="BK86" s="5"/>
      <c r="BL86" s="5"/>
      <c r="BM86" s="2"/>
      <c r="BN86" s="2"/>
      <c r="BO86" s="10">
        <v>5</v>
      </c>
      <c r="BP86" s="10" t="s">
        <v>13</v>
      </c>
    </row>
    <row r="87" spans="1:68" x14ac:dyDescent="0.35">
      <c r="A87" s="57" t="s">
        <v>23</v>
      </c>
      <c r="B87" s="58"/>
      <c r="C87" s="5"/>
      <c r="D87" s="5"/>
      <c r="E87" s="5"/>
      <c r="F87" s="5"/>
      <c r="G87" s="5"/>
      <c r="H87" s="5"/>
      <c r="I87" s="5"/>
      <c r="J87" s="5"/>
      <c r="K87" s="5"/>
      <c r="L87" s="5"/>
      <c r="M87" s="5"/>
      <c r="N87" s="5"/>
      <c r="O87" s="5"/>
      <c r="P87" s="5"/>
      <c r="Q87" s="5"/>
      <c r="R87" s="5"/>
      <c r="S87" s="5"/>
      <c r="T87" s="5"/>
      <c r="U87" s="5"/>
      <c r="V87" s="5"/>
      <c r="W87" s="5"/>
      <c r="X87" s="5"/>
      <c r="Y87" s="5"/>
      <c r="Z87" s="5"/>
      <c r="AA87" s="5"/>
      <c r="AB87" s="5"/>
      <c r="AC87" s="5"/>
      <c r="AD87" s="5"/>
      <c r="AE87" s="5"/>
      <c r="AF87" s="5"/>
      <c r="AG87" s="5"/>
      <c r="AH87" s="5"/>
      <c r="AI87" s="5"/>
      <c r="AJ87" s="5"/>
      <c r="AK87" s="5"/>
      <c r="AL87" s="5"/>
      <c r="AM87" s="5"/>
      <c r="AN87" s="5"/>
      <c r="AO87" s="5"/>
      <c r="AP87" s="5"/>
      <c r="AQ87" s="5"/>
      <c r="AR87" s="5"/>
      <c r="AS87" s="5"/>
      <c r="AT87" s="5"/>
      <c r="AU87" s="5"/>
      <c r="AV87" s="5"/>
      <c r="AW87" s="5"/>
      <c r="AX87" s="5"/>
      <c r="AY87" s="5"/>
      <c r="AZ87" s="5"/>
      <c r="BA87" s="5"/>
      <c r="BB87" s="5"/>
      <c r="BC87" s="5"/>
      <c r="BD87" s="5"/>
      <c r="BE87" s="5"/>
      <c r="BF87" s="5"/>
      <c r="BG87" s="5"/>
      <c r="BH87" s="5"/>
      <c r="BI87" s="5"/>
      <c r="BJ87" s="5"/>
      <c r="BK87" s="5"/>
      <c r="BL87" s="5"/>
      <c r="BM87" s="2"/>
      <c r="BN87" s="2"/>
      <c r="BO87" s="11">
        <v>6</v>
      </c>
      <c r="BP87" s="11" t="s">
        <v>14</v>
      </c>
    </row>
    <row r="88" spans="1:68" x14ac:dyDescent="0.35">
      <c r="A88" s="57" t="s">
        <v>24</v>
      </c>
      <c r="B88" s="58"/>
      <c r="C88" s="5"/>
      <c r="D88" s="5"/>
      <c r="E88" s="5"/>
      <c r="F88" s="5"/>
      <c r="G88" s="5"/>
      <c r="H88" s="5"/>
      <c r="I88" s="5"/>
      <c r="J88" s="5"/>
      <c r="K88" s="5"/>
      <c r="L88" s="5"/>
      <c r="M88" s="5"/>
      <c r="N88" s="5"/>
      <c r="O88" s="5"/>
      <c r="P88" s="5"/>
      <c r="Q88" s="5"/>
      <c r="R88" s="5"/>
      <c r="S88" s="5"/>
      <c r="T88" s="5"/>
      <c r="U88" s="5"/>
      <c r="V88" s="5"/>
      <c r="W88" s="5"/>
      <c r="X88" s="5"/>
      <c r="Y88" s="5"/>
      <c r="Z88" s="5"/>
      <c r="AA88" s="5"/>
      <c r="AB88" s="5"/>
      <c r="AC88" s="5"/>
      <c r="AD88" s="5"/>
      <c r="AE88" s="5"/>
      <c r="AF88" s="5"/>
      <c r="AG88" s="5"/>
      <c r="AH88" s="5"/>
      <c r="AI88" s="5"/>
      <c r="AJ88" s="5"/>
      <c r="AK88" s="5"/>
      <c r="AL88" s="5"/>
      <c r="AM88" s="5"/>
      <c r="AN88" s="5"/>
      <c r="AO88" s="5"/>
      <c r="AP88" s="5"/>
      <c r="AQ88" s="5"/>
      <c r="AR88" s="5"/>
      <c r="AS88" s="5"/>
      <c r="AT88" s="5"/>
      <c r="AU88" s="5"/>
      <c r="AV88" s="5"/>
      <c r="AW88" s="5"/>
      <c r="AX88" s="5"/>
      <c r="AY88" s="5"/>
      <c r="AZ88" s="5"/>
      <c r="BA88" s="5"/>
      <c r="BB88" s="5"/>
      <c r="BC88" s="5"/>
      <c r="BD88" s="5"/>
      <c r="BE88" s="5"/>
      <c r="BF88" s="5"/>
      <c r="BG88" s="5"/>
      <c r="BH88" s="5"/>
      <c r="BI88" s="5"/>
      <c r="BJ88" s="5"/>
      <c r="BK88" s="5"/>
      <c r="BL88" s="5"/>
      <c r="BM88" s="2"/>
      <c r="BN88" s="2"/>
      <c r="BO88" s="12">
        <v>7</v>
      </c>
      <c r="BP88" s="12" t="s">
        <v>15</v>
      </c>
    </row>
    <row r="89" spans="1:68" x14ac:dyDescent="0.35">
      <c r="A89" s="57" t="s">
        <v>25</v>
      </c>
      <c r="B89" s="58"/>
      <c r="C89" s="5"/>
      <c r="D89" s="5"/>
      <c r="E89" s="5"/>
      <c r="F89" s="5"/>
      <c r="G89" s="5"/>
      <c r="H89" s="5"/>
      <c r="I89" s="5"/>
      <c r="J89" s="5"/>
      <c r="K89" s="5"/>
      <c r="L89" s="5"/>
      <c r="M89" s="5"/>
      <c r="N89" s="5"/>
      <c r="O89" s="5"/>
      <c r="P89" s="5"/>
      <c r="Q89" s="5"/>
      <c r="R89" s="5"/>
      <c r="S89" s="5"/>
      <c r="T89" s="5"/>
      <c r="U89" s="5"/>
      <c r="V89" s="5"/>
      <c r="W89" s="5"/>
      <c r="X89" s="5"/>
      <c r="Y89" s="5"/>
      <c r="Z89" s="5"/>
      <c r="AA89" s="5"/>
      <c r="AB89" s="5"/>
      <c r="AC89" s="5"/>
      <c r="AD89" s="5"/>
      <c r="AE89" s="5"/>
      <c r="AF89" s="5"/>
      <c r="AG89" s="5"/>
      <c r="AH89" s="5"/>
      <c r="AI89" s="5"/>
      <c r="AJ89" s="5"/>
      <c r="AK89" s="5"/>
      <c r="AL89" s="5"/>
      <c r="AM89" s="5"/>
      <c r="AN89" s="5"/>
      <c r="AO89" s="5"/>
      <c r="AP89" s="5"/>
      <c r="AQ89" s="5"/>
      <c r="AR89" s="5"/>
      <c r="AS89" s="5"/>
      <c r="AT89" s="5"/>
      <c r="AU89" s="5"/>
      <c r="AV89" s="5"/>
      <c r="AW89" s="5"/>
      <c r="AX89" s="5"/>
      <c r="AY89" s="5"/>
      <c r="AZ89" s="5"/>
      <c r="BA89" s="5"/>
      <c r="BB89" s="5"/>
      <c r="BC89" s="5"/>
      <c r="BD89" s="5"/>
      <c r="BE89" s="5"/>
      <c r="BF89" s="5"/>
      <c r="BG89" s="5"/>
      <c r="BH89" s="5"/>
      <c r="BI89" s="5"/>
      <c r="BJ89" s="5"/>
      <c r="BK89" s="5"/>
      <c r="BL89" s="5"/>
      <c r="BM89" s="2"/>
      <c r="BN89" s="2"/>
      <c r="BO89" s="13">
        <v>8</v>
      </c>
      <c r="BP89" s="13" t="s">
        <v>16</v>
      </c>
    </row>
    <row r="90" spans="1:68" x14ac:dyDescent="0.35">
      <c r="A90" s="57" t="s">
        <v>26</v>
      </c>
      <c r="B90" s="58"/>
      <c r="C90" s="5"/>
      <c r="D90" s="5"/>
      <c r="E90" s="5"/>
      <c r="F90" s="5"/>
      <c r="G90" s="5"/>
      <c r="H90" s="5"/>
      <c r="I90" s="5"/>
      <c r="J90" s="5"/>
      <c r="K90" s="5"/>
      <c r="L90" s="5"/>
      <c r="M90" s="5"/>
      <c r="N90" s="5"/>
      <c r="O90" s="5"/>
      <c r="P90" s="5"/>
      <c r="Q90" s="5"/>
      <c r="R90" s="5"/>
      <c r="S90" s="5"/>
      <c r="T90" s="5"/>
      <c r="U90" s="5"/>
      <c r="V90" s="5"/>
      <c r="W90" s="5"/>
      <c r="X90" s="5"/>
      <c r="Y90" s="5"/>
      <c r="Z90" s="5"/>
      <c r="AA90" s="5"/>
      <c r="AB90" s="5"/>
      <c r="AC90" s="5"/>
      <c r="AD90" s="5"/>
      <c r="AE90" s="5"/>
      <c r="AF90" s="5"/>
      <c r="AG90" s="5"/>
      <c r="AH90" s="5"/>
      <c r="AI90" s="5"/>
      <c r="AJ90" s="5"/>
      <c r="AK90" s="5"/>
      <c r="AL90" s="5"/>
      <c r="AM90" s="5"/>
      <c r="AN90" s="5"/>
      <c r="AO90" s="5"/>
      <c r="AP90" s="5"/>
      <c r="AQ90" s="5"/>
      <c r="AR90" s="5"/>
      <c r="AS90" s="5"/>
      <c r="AT90" s="5"/>
      <c r="AU90" s="5"/>
      <c r="AV90" s="5"/>
      <c r="AW90" s="5"/>
      <c r="AX90" s="5"/>
      <c r="AY90" s="5"/>
      <c r="AZ90" s="5"/>
      <c r="BA90" s="5"/>
      <c r="BB90" s="5"/>
      <c r="BC90" s="5"/>
      <c r="BD90" s="5"/>
      <c r="BE90" s="5"/>
      <c r="BF90" s="5"/>
      <c r="BG90" s="5"/>
      <c r="BH90" s="5"/>
      <c r="BI90" s="5"/>
      <c r="BJ90" s="5"/>
      <c r="BK90" s="5"/>
      <c r="BL90" s="5"/>
      <c r="BM90" s="2"/>
      <c r="BN90" s="2"/>
      <c r="BO90" s="2"/>
      <c r="BP90" s="2"/>
    </row>
    <row r="91" spans="1:68" x14ac:dyDescent="0.35">
      <c r="A91" s="57" t="s">
        <v>27</v>
      </c>
      <c r="B91" s="58"/>
      <c r="C91" s="5"/>
      <c r="D91" s="5"/>
      <c r="E91" s="5"/>
      <c r="F91" s="5"/>
      <c r="G91" s="5"/>
      <c r="H91" s="5"/>
      <c r="I91" s="5"/>
      <c r="J91" s="5"/>
      <c r="K91" s="5"/>
      <c r="L91" s="5"/>
      <c r="M91" s="5"/>
      <c r="N91" s="5"/>
      <c r="O91" s="5"/>
      <c r="P91" s="5"/>
      <c r="Q91" s="5"/>
      <c r="R91" s="5"/>
      <c r="S91" s="5"/>
      <c r="T91" s="5"/>
      <c r="U91" s="5"/>
      <c r="V91" s="5"/>
      <c r="W91" s="5"/>
      <c r="X91" s="5"/>
      <c r="Y91" s="5"/>
      <c r="Z91" s="5"/>
      <c r="AA91" s="5"/>
      <c r="AB91" s="5"/>
      <c r="AC91" s="5"/>
      <c r="AD91" s="5"/>
      <c r="AE91" s="5"/>
      <c r="AF91" s="5"/>
      <c r="AG91" s="5"/>
      <c r="AH91" s="5"/>
      <c r="AI91" s="5"/>
      <c r="AJ91" s="5"/>
      <c r="AK91" s="5"/>
      <c r="AL91" s="5"/>
      <c r="AM91" s="5"/>
      <c r="AN91" s="5"/>
      <c r="AO91" s="5"/>
      <c r="AP91" s="5"/>
      <c r="AQ91" s="5"/>
      <c r="AR91" s="5"/>
      <c r="AS91" s="5"/>
      <c r="AT91" s="5"/>
      <c r="AU91" s="5"/>
      <c r="AV91" s="5"/>
      <c r="AW91" s="5"/>
      <c r="AX91" s="5"/>
      <c r="AY91" s="5"/>
      <c r="AZ91" s="5"/>
      <c r="BA91" s="5"/>
      <c r="BB91" s="5"/>
      <c r="BC91" s="5"/>
      <c r="BD91" s="5"/>
      <c r="BE91" s="5"/>
      <c r="BF91" s="5"/>
      <c r="BG91" s="5"/>
      <c r="BH91" s="5"/>
      <c r="BI91" s="5"/>
      <c r="BJ91" s="5"/>
      <c r="BK91" s="5"/>
      <c r="BL91" s="5"/>
      <c r="BM91" s="2"/>
      <c r="BN91" s="2"/>
      <c r="BO91" s="2"/>
      <c r="BP91" s="2"/>
    </row>
    <row r="92" spans="1:68" x14ac:dyDescent="0.35">
      <c r="A92" s="57" t="s">
        <v>28</v>
      </c>
      <c r="B92" s="58"/>
      <c r="C92" s="5"/>
      <c r="D92" s="5"/>
      <c r="E92" s="5"/>
      <c r="F92" s="5"/>
      <c r="G92" s="5"/>
      <c r="H92" s="5"/>
      <c r="I92" s="5"/>
      <c r="J92" s="5"/>
      <c r="K92" s="5"/>
      <c r="L92" s="5"/>
      <c r="M92" s="5"/>
      <c r="N92" s="5"/>
      <c r="O92" s="5"/>
      <c r="P92" s="5"/>
      <c r="Q92" s="5"/>
      <c r="R92" s="5"/>
      <c r="S92" s="5"/>
      <c r="T92" s="5"/>
      <c r="U92" s="5"/>
      <c r="V92" s="5"/>
      <c r="W92" s="5"/>
      <c r="X92" s="5"/>
      <c r="Y92" s="5"/>
      <c r="Z92" s="5"/>
      <c r="AA92" s="5"/>
      <c r="AB92" s="5"/>
      <c r="AC92" s="5"/>
      <c r="AD92" s="5"/>
      <c r="AE92" s="5"/>
      <c r="AF92" s="5"/>
      <c r="AG92" s="5"/>
      <c r="AH92" s="5"/>
      <c r="AI92" s="5"/>
      <c r="AJ92" s="5"/>
      <c r="AK92" s="5"/>
      <c r="AL92" s="5"/>
      <c r="AM92" s="5"/>
      <c r="AN92" s="5"/>
      <c r="AO92" s="5"/>
      <c r="AP92" s="5"/>
      <c r="AQ92" s="5"/>
      <c r="AR92" s="5"/>
      <c r="AS92" s="5"/>
      <c r="AT92" s="5"/>
      <c r="AU92" s="5"/>
      <c r="AV92" s="5"/>
      <c r="AW92" s="5"/>
      <c r="AX92" s="5"/>
      <c r="AY92" s="5"/>
      <c r="AZ92" s="5"/>
      <c r="BA92" s="5"/>
      <c r="BB92" s="5"/>
      <c r="BC92" s="5"/>
      <c r="BD92" s="5"/>
      <c r="BE92" s="5"/>
      <c r="BF92" s="5"/>
      <c r="BG92" s="5"/>
      <c r="BH92" s="5"/>
      <c r="BI92" s="5"/>
      <c r="BJ92" s="5"/>
      <c r="BK92" s="5"/>
      <c r="BL92" s="5"/>
      <c r="BM92" s="2"/>
      <c r="BN92" s="2"/>
      <c r="BO92" s="2"/>
      <c r="BP92" s="2"/>
    </row>
    <row r="93" spans="1:68" x14ac:dyDescent="0.35">
      <c r="A93" s="57" t="s">
        <v>29</v>
      </c>
      <c r="B93" s="58"/>
      <c r="C93" s="5"/>
      <c r="D93" s="5"/>
      <c r="E93" s="5"/>
      <c r="F93" s="5"/>
      <c r="G93" s="5"/>
      <c r="H93" s="5"/>
      <c r="I93" s="5"/>
      <c r="J93" s="5"/>
      <c r="K93" s="5"/>
      <c r="L93" s="5"/>
      <c r="M93" s="5"/>
      <c r="N93" s="5"/>
      <c r="O93" s="5"/>
      <c r="P93" s="5"/>
      <c r="Q93" s="5"/>
      <c r="R93" s="5"/>
      <c r="S93" s="5"/>
      <c r="T93" s="5"/>
      <c r="U93" s="5"/>
      <c r="V93" s="5"/>
      <c r="W93" s="5"/>
      <c r="X93" s="5"/>
      <c r="Y93" s="5"/>
      <c r="Z93" s="5"/>
      <c r="AA93" s="5"/>
      <c r="AB93" s="5"/>
      <c r="AC93" s="5"/>
      <c r="AD93" s="5"/>
      <c r="AE93" s="5"/>
      <c r="AF93" s="5"/>
      <c r="AG93" s="5"/>
      <c r="AH93" s="5"/>
      <c r="AI93" s="5"/>
      <c r="AJ93" s="5"/>
      <c r="AK93" s="5"/>
      <c r="AL93" s="5"/>
      <c r="AM93" s="5"/>
      <c r="AN93" s="5"/>
      <c r="AO93" s="5"/>
      <c r="AP93" s="5"/>
      <c r="AQ93" s="5"/>
      <c r="AR93" s="5"/>
      <c r="AS93" s="5"/>
      <c r="AT93" s="5"/>
      <c r="AU93" s="5"/>
      <c r="AV93" s="5"/>
      <c r="AW93" s="5"/>
      <c r="AX93" s="5"/>
      <c r="AY93" s="5"/>
      <c r="AZ93" s="5"/>
      <c r="BA93" s="5"/>
      <c r="BB93" s="5"/>
      <c r="BC93" s="5"/>
      <c r="BD93" s="5"/>
      <c r="BE93" s="5"/>
      <c r="BF93" s="5"/>
      <c r="BG93" s="5"/>
      <c r="BH93" s="5"/>
      <c r="BI93" s="5"/>
      <c r="BJ93" s="5"/>
      <c r="BK93" s="5"/>
      <c r="BL93" s="5"/>
      <c r="BM93" s="2"/>
      <c r="BN93" s="2"/>
      <c r="BO93" s="2"/>
      <c r="BP93" s="2"/>
    </row>
    <row r="94" spans="1:68" x14ac:dyDescent="0.35">
      <c r="A94" s="57" t="s">
        <v>30</v>
      </c>
      <c r="B94" s="58"/>
      <c r="C94" s="5"/>
      <c r="D94" s="5"/>
      <c r="E94" s="5"/>
      <c r="F94" s="5"/>
      <c r="G94" s="5"/>
      <c r="H94" s="5"/>
      <c r="I94" s="5"/>
      <c r="J94" s="5"/>
      <c r="K94" s="5"/>
      <c r="L94" s="5"/>
      <c r="M94" s="5"/>
      <c r="N94" s="5"/>
      <c r="O94" s="5"/>
      <c r="P94" s="5"/>
      <c r="Q94" s="5"/>
      <c r="R94" s="5"/>
      <c r="S94" s="5"/>
      <c r="T94" s="5"/>
      <c r="U94" s="5"/>
      <c r="V94" s="5"/>
      <c r="W94" s="5"/>
      <c r="X94" s="5"/>
      <c r="Y94" s="5"/>
      <c r="Z94" s="5"/>
      <c r="AA94" s="5"/>
      <c r="AB94" s="5"/>
      <c r="AC94" s="5"/>
      <c r="AD94" s="5"/>
      <c r="AE94" s="5"/>
      <c r="AF94" s="5"/>
      <c r="AG94" s="5"/>
      <c r="AH94" s="5"/>
      <c r="AI94" s="5"/>
      <c r="AJ94" s="5"/>
      <c r="AK94" s="5"/>
      <c r="AL94" s="5"/>
      <c r="AM94" s="5"/>
      <c r="AN94" s="5"/>
      <c r="AO94" s="5"/>
      <c r="AP94" s="5"/>
      <c r="AQ94" s="5"/>
      <c r="AR94" s="5"/>
      <c r="AS94" s="5"/>
      <c r="AT94" s="5"/>
      <c r="AU94" s="5"/>
      <c r="AV94" s="5"/>
      <c r="AW94" s="5"/>
      <c r="AX94" s="5"/>
      <c r="AY94" s="5"/>
      <c r="AZ94" s="5"/>
      <c r="BA94" s="5"/>
      <c r="BB94" s="5"/>
      <c r="BC94" s="5"/>
      <c r="BD94" s="5"/>
      <c r="BE94" s="5"/>
      <c r="BF94" s="5"/>
      <c r="BG94" s="5"/>
      <c r="BH94" s="5"/>
      <c r="BI94" s="5"/>
      <c r="BJ94" s="5"/>
      <c r="BK94" s="5"/>
      <c r="BL94" s="5"/>
      <c r="BM94" s="2"/>
      <c r="BN94" s="2"/>
      <c r="BO94" s="2"/>
      <c r="BP94" s="2"/>
    </row>
    <row r="95" spans="1:68" x14ac:dyDescent="0.35">
      <c r="A95" s="57" t="s">
        <v>31</v>
      </c>
      <c r="B95" s="58"/>
      <c r="C95" s="5"/>
      <c r="D95" s="5"/>
      <c r="E95" s="5"/>
      <c r="F95" s="5"/>
      <c r="G95" s="5"/>
      <c r="H95" s="5"/>
      <c r="I95" s="5"/>
      <c r="J95" s="5"/>
      <c r="K95" s="5"/>
      <c r="L95" s="5"/>
      <c r="M95" s="5"/>
      <c r="N95" s="5"/>
      <c r="O95" s="5"/>
      <c r="P95" s="5"/>
      <c r="Q95" s="5"/>
      <c r="R95" s="5"/>
      <c r="S95" s="5"/>
      <c r="T95" s="5"/>
      <c r="U95" s="5"/>
      <c r="V95" s="5"/>
      <c r="W95" s="5"/>
      <c r="X95" s="5"/>
      <c r="Y95" s="5"/>
      <c r="Z95" s="5"/>
      <c r="AA95" s="5"/>
      <c r="AB95" s="5"/>
      <c r="AC95" s="5"/>
      <c r="AD95" s="5"/>
      <c r="AE95" s="5"/>
      <c r="AF95" s="5"/>
      <c r="AG95" s="5"/>
      <c r="AH95" s="5"/>
      <c r="AI95" s="5"/>
      <c r="AJ95" s="5"/>
      <c r="AK95" s="5"/>
      <c r="AL95" s="5"/>
      <c r="AM95" s="5"/>
      <c r="AN95" s="5"/>
      <c r="AO95" s="5"/>
      <c r="AP95" s="5"/>
      <c r="AQ95" s="5"/>
      <c r="AR95" s="5"/>
      <c r="AS95" s="5"/>
      <c r="AT95" s="5"/>
      <c r="AU95" s="5"/>
      <c r="AV95" s="5"/>
      <c r="AW95" s="5"/>
      <c r="AX95" s="5"/>
      <c r="AY95" s="5"/>
      <c r="AZ95" s="5"/>
      <c r="BA95" s="5"/>
      <c r="BB95" s="5"/>
      <c r="BC95" s="5"/>
      <c r="BD95" s="5"/>
      <c r="BE95" s="5"/>
      <c r="BF95" s="5"/>
      <c r="BG95" s="5"/>
      <c r="BH95" s="5"/>
      <c r="BI95" s="5"/>
      <c r="BJ95" s="5"/>
      <c r="BK95" s="5"/>
      <c r="BL95" s="5"/>
      <c r="BM95" s="2"/>
      <c r="BN95" s="2"/>
      <c r="BO95" s="2"/>
      <c r="BP95" s="2"/>
    </row>
    <row r="96" spans="1:68" x14ac:dyDescent="0.35">
      <c r="A96" s="57" t="s">
        <v>32</v>
      </c>
      <c r="B96" s="58"/>
      <c r="C96" s="5"/>
      <c r="D96" s="5"/>
      <c r="E96" s="5"/>
      <c r="F96" s="5"/>
      <c r="G96" s="5"/>
      <c r="H96" s="5"/>
      <c r="I96" s="5"/>
      <c r="J96" s="5"/>
      <c r="K96" s="5"/>
      <c r="L96" s="5"/>
      <c r="M96" s="5"/>
      <c r="N96" s="5"/>
      <c r="O96" s="5"/>
      <c r="P96" s="5"/>
      <c r="Q96" s="5"/>
      <c r="R96" s="5"/>
      <c r="S96" s="5"/>
      <c r="T96" s="5"/>
      <c r="U96" s="5"/>
      <c r="V96" s="5"/>
      <c r="W96" s="5"/>
      <c r="X96" s="5"/>
      <c r="Y96" s="5"/>
      <c r="Z96" s="5"/>
      <c r="AA96" s="5"/>
      <c r="AB96" s="5"/>
      <c r="AC96" s="5"/>
      <c r="AD96" s="5"/>
      <c r="AE96" s="5"/>
      <c r="AF96" s="5"/>
      <c r="AG96" s="5"/>
      <c r="AH96" s="5"/>
      <c r="AI96" s="5"/>
      <c r="AJ96" s="5"/>
      <c r="AK96" s="5"/>
      <c r="AL96" s="5"/>
      <c r="AM96" s="5"/>
      <c r="AN96" s="5"/>
      <c r="AO96" s="5"/>
      <c r="AP96" s="5"/>
      <c r="AQ96" s="5"/>
      <c r="AR96" s="5"/>
      <c r="AS96" s="5"/>
      <c r="AT96" s="5"/>
      <c r="AU96" s="5"/>
      <c r="AV96" s="5"/>
      <c r="AW96" s="5"/>
      <c r="AX96" s="5"/>
      <c r="AY96" s="5"/>
      <c r="AZ96" s="5"/>
      <c r="BA96" s="5"/>
      <c r="BB96" s="5"/>
      <c r="BC96" s="5"/>
      <c r="BD96" s="5"/>
      <c r="BE96" s="5"/>
      <c r="BF96" s="5"/>
      <c r="BG96" s="5"/>
      <c r="BH96" s="5"/>
      <c r="BI96" s="5"/>
      <c r="BJ96" s="5"/>
      <c r="BK96" s="5"/>
      <c r="BL96" s="5"/>
      <c r="BM96" s="2"/>
      <c r="BN96" s="2"/>
      <c r="BO96" s="2"/>
      <c r="BP96" s="2"/>
    </row>
    <row r="97" spans="1:68" x14ac:dyDescent="0.35">
      <c r="A97" s="35" t="s">
        <v>0</v>
      </c>
      <c r="B97" s="36"/>
      <c r="C97" s="37">
        <f>$C$1</f>
        <v>2023</v>
      </c>
      <c r="D97" s="35"/>
      <c r="E97" s="35"/>
      <c r="F97" s="35"/>
      <c r="G97" s="35"/>
      <c r="H97" s="35"/>
      <c r="I97" s="35"/>
      <c r="J97" s="35"/>
      <c r="K97" s="36"/>
      <c r="L97" s="1"/>
      <c r="M97" s="1" t="s">
        <v>1</v>
      </c>
      <c r="N97" s="1"/>
      <c r="O97" s="37">
        <f>$O73+1</f>
        <v>5</v>
      </c>
      <c r="P97" s="35"/>
      <c r="Q97" s="35"/>
      <c r="R97" s="35"/>
      <c r="S97" s="35"/>
      <c r="T97" s="35"/>
      <c r="U97" s="35"/>
      <c r="V97" s="35"/>
      <c r="W97" s="35"/>
      <c r="X97" s="35"/>
      <c r="Y97" s="35"/>
      <c r="Z97" s="36"/>
      <c r="AA97" s="38" t="str">
        <f>[1]données!$B$14</f>
        <v>Escautpont_médiathèque</v>
      </c>
      <c r="AB97" s="39"/>
      <c r="AC97" s="39"/>
      <c r="AD97" s="39"/>
      <c r="AE97" s="39"/>
      <c r="AF97" s="39"/>
      <c r="AG97" s="39"/>
      <c r="AH97" s="39"/>
      <c r="AI97" s="39"/>
      <c r="AJ97" s="39"/>
      <c r="AK97" s="39"/>
      <c r="AL97" s="39"/>
      <c r="AM97" s="39"/>
      <c r="AN97" s="39"/>
      <c r="AO97" s="39"/>
      <c r="AP97" s="39"/>
      <c r="AQ97" s="39"/>
      <c r="AR97" s="39"/>
      <c r="AS97" s="39"/>
      <c r="AT97" s="39"/>
      <c r="AU97" s="39"/>
      <c r="AV97" s="39"/>
      <c r="AW97" s="39"/>
      <c r="AX97" s="39"/>
      <c r="AY97" s="39"/>
      <c r="AZ97" s="39"/>
      <c r="BA97" s="39"/>
      <c r="BB97" s="39"/>
      <c r="BC97" s="39"/>
      <c r="BD97" s="39"/>
      <c r="BE97" s="39"/>
      <c r="BF97" s="39"/>
      <c r="BG97" s="39"/>
      <c r="BH97" s="39"/>
      <c r="BI97" s="39"/>
      <c r="BJ97" s="39"/>
      <c r="BK97" s="39"/>
      <c r="BL97" s="40"/>
      <c r="BM97" s="2"/>
      <c r="BN97" s="2"/>
      <c r="BO97" s="2"/>
      <c r="BP97" s="2"/>
    </row>
    <row r="98" spans="1:68" ht="60.75" customHeight="1" x14ac:dyDescent="0.35">
      <c r="A98" s="41" t="s">
        <v>2</v>
      </c>
      <c r="B98" s="42"/>
      <c r="C98" s="34">
        <f>DATE($C97,$O97,1)</f>
        <v>45047</v>
      </c>
      <c r="D98" s="34"/>
      <c r="E98" s="34">
        <f>C98+1</f>
        <v>45048</v>
      </c>
      <c r="F98" s="34"/>
      <c r="G98" s="34">
        <f t="shared" ref="G98" si="311">E98+1</f>
        <v>45049</v>
      </c>
      <c r="H98" s="34"/>
      <c r="I98" s="34">
        <f t="shared" ref="I98" si="312">G98+1</f>
        <v>45050</v>
      </c>
      <c r="J98" s="34"/>
      <c r="K98" s="34">
        <f t="shared" ref="K98" si="313">I98+1</f>
        <v>45051</v>
      </c>
      <c r="L98" s="34"/>
      <c r="M98" s="34">
        <f t="shared" ref="M98" si="314">K98+1</f>
        <v>45052</v>
      </c>
      <c r="N98" s="34"/>
      <c r="O98" s="34">
        <f t="shared" ref="O98" si="315">M98+1</f>
        <v>45053</v>
      </c>
      <c r="P98" s="34"/>
      <c r="Q98" s="34">
        <f t="shared" ref="Q98" si="316">O98+1</f>
        <v>45054</v>
      </c>
      <c r="R98" s="34"/>
      <c r="S98" s="34">
        <f t="shared" ref="S98" si="317">Q98+1</f>
        <v>45055</v>
      </c>
      <c r="T98" s="34"/>
      <c r="U98" s="34">
        <f t="shared" ref="U98" si="318">S98+1</f>
        <v>45056</v>
      </c>
      <c r="V98" s="34"/>
      <c r="W98" s="34">
        <f t="shared" ref="W98" si="319">U98+1</f>
        <v>45057</v>
      </c>
      <c r="X98" s="34"/>
      <c r="Y98" s="34">
        <f t="shared" ref="Y98" si="320">W98+1</f>
        <v>45058</v>
      </c>
      <c r="Z98" s="34"/>
      <c r="AA98" s="34">
        <f t="shared" ref="AA98" si="321">Y98+1</f>
        <v>45059</v>
      </c>
      <c r="AB98" s="34"/>
      <c r="AC98" s="34">
        <f t="shared" ref="AC98" si="322">AA98+1</f>
        <v>45060</v>
      </c>
      <c r="AD98" s="34"/>
      <c r="AE98" s="34">
        <f t="shared" ref="AE98" si="323">AC98+1</f>
        <v>45061</v>
      </c>
      <c r="AF98" s="34"/>
      <c r="AG98" s="34">
        <f t="shared" ref="AG98" si="324">AE98+1</f>
        <v>45062</v>
      </c>
      <c r="AH98" s="34"/>
      <c r="AI98" s="34">
        <f t="shared" ref="AI98" si="325">AG98+1</f>
        <v>45063</v>
      </c>
      <c r="AJ98" s="34"/>
      <c r="AK98" s="34">
        <f t="shared" ref="AK98" si="326">AI98+1</f>
        <v>45064</v>
      </c>
      <c r="AL98" s="34"/>
      <c r="AM98" s="34">
        <f t="shared" ref="AM98" si="327">AK98+1</f>
        <v>45065</v>
      </c>
      <c r="AN98" s="34"/>
      <c r="AO98" s="34">
        <f t="shared" ref="AO98" si="328">AM98+1</f>
        <v>45066</v>
      </c>
      <c r="AP98" s="34"/>
      <c r="AQ98" s="34">
        <f t="shared" ref="AQ98" si="329">AO98+1</f>
        <v>45067</v>
      </c>
      <c r="AR98" s="34"/>
      <c r="AS98" s="34">
        <f t="shared" ref="AS98" si="330">AQ98+1</f>
        <v>45068</v>
      </c>
      <c r="AT98" s="34"/>
      <c r="AU98" s="34">
        <f t="shared" ref="AU98" si="331">AS98+1</f>
        <v>45069</v>
      </c>
      <c r="AV98" s="34"/>
      <c r="AW98" s="34">
        <f t="shared" ref="AW98" si="332">AU98+1</f>
        <v>45070</v>
      </c>
      <c r="AX98" s="34"/>
      <c r="AY98" s="34">
        <f t="shared" ref="AY98" si="333">AW98+1</f>
        <v>45071</v>
      </c>
      <c r="AZ98" s="34"/>
      <c r="BA98" s="34">
        <f t="shared" ref="BA98" si="334">AY98+1</f>
        <v>45072</v>
      </c>
      <c r="BB98" s="34"/>
      <c r="BC98" s="34">
        <f t="shared" ref="BC98" si="335">BA98+1</f>
        <v>45073</v>
      </c>
      <c r="BD98" s="34"/>
      <c r="BE98" s="34">
        <f t="shared" ref="BE98" si="336">BC98+1</f>
        <v>45074</v>
      </c>
      <c r="BF98" s="34"/>
      <c r="BG98" s="34">
        <f>IFERROR(IF(BE98+1&gt;$AA97,"",BE98+1),"")</f>
        <v>45075</v>
      </c>
      <c r="BH98" s="34"/>
      <c r="BI98" s="34">
        <f>IFERROR(IF(BG98+1&gt;$AA97,"",BG98+1),"")</f>
        <v>45076</v>
      </c>
      <c r="BJ98" s="34"/>
      <c r="BK98" s="34">
        <f>IFERROR(IF(BI98+1&gt;C122-1,"",BI98+1),"")</f>
        <v>45077</v>
      </c>
      <c r="BL98" s="34"/>
      <c r="BM98" s="2"/>
      <c r="BN98" s="2"/>
      <c r="BO98" s="2"/>
      <c r="BP98" s="2"/>
    </row>
    <row r="99" spans="1:68" x14ac:dyDescent="0.35">
      <c r="A99" s="43"/>
      <c r="B99" s="44"/>
      <c r="C99" s="47" t="str">
        <f>IF(C100="lun","S"&amp;WEEKNUM(C98),"")</f>
        <v>S18</v>
      </c>
      <c r="D99" s="48"/>
      <c r="E99" s="47" t="str">
        <f t="shared" ref="E99" si="337">IF(E100="lun","S"&amp;WEEKNUM(E98),"")</f>
        <v/>
      </c>
      <c r="F99" s="48"/>
      <c r="G99" s="47" t="str">
        <f t="shared" ref="G99" si="338">IF(G100="lun","S"&amp;WEEKNUM(G98),"")</f>
        <v/>
      </c>
      <c r="H99" s="48"/>
      <c r="I99" s="47" t="str">
        <f t="shared" ref="I99" si="339">IF(I100="lun","S"&amp;WEEKNUM(I98),"")</f>
        <v/>
      </c>
      <c r="J99" s="48"/>
      <c r="K99" s="47" t="str">
        <f t="shared" ref="K99" si="340">IF(K100="lun","S"&amp;WEEKNUM(K98),"")</f>
        <v/>
      </c>
      <c r="L99" s="48"/>
      <c r="M99" s="47" t="str">
        <f t="shared" ref="M99" si="341">IF(M100="lun","S"&amp;WEEKNUM(M98),"")</f>
        <v/>
      </c>
      <c r="N99" s="48"/>
      <c r="O99" s="47" t="str">
        <f t="shared" ref="O99" si="342">IF(O100="lun","S"&amp;WEEKNUM(O98),"")</f>
        <v/>
      </c>
      <c r="P99" s="48"/>
      <c r="Q99" s="47" t="str">
        <f t="shared" ref="Q99" si="343">IF(Q100="lun","S"&amp;WEEKNUM(Q98),"")</f>
        <v>S19</v>
      </c>
      <c r="R99" s="48"/>
      <c r="S99" s="47" t="str">
        <f t="shared" ref="S99" si="344">IF(S100="lun","S"&amp;WEEKNUM(S98),"")</f>
        <v/>
      </c>
      <c r="T99" s="48"/>
      <c r="U99" s="47" t="str">
        <f t="shared" ref="U99" si="345">IF(U100="lun","S"&amp;WEEKNUM(U98),"")</f>
        <v/>
      </c>
      <c r="V99" s="48"/>
      <c r="W99" s="47" t="str">
        <f t="shared" ref="W99" si="346">IF(W100="lun","S"&amp;WEEKNUM(W98),"")</f>
        <v/>
      </c>
      <c r="X99" s="48"/>
      <c r="Y99" s="47" t="str">
        <f t="shared" ref="Y99" si="347">IF(Y100="lun","S"&amp;WEEKNUM(Y98),"")</f>
        <v/>
      </c>
      <c r="Z99" s="48"/>
      <c r="AA99" s="47" t="str">
        <f t="shared" ref="AA99" si="348">IF(AA100="lun","S"&amp;WEEKNUM(AA98),"")</f>
        <v/>
      </c>
      <c r="AB99" s="48"/>
      <c r="AC99" s="47" t="str">
        <f t="shared" ref="AC99" si="349">IF(AC100="lun","S"&amp;WEEKNUM(AC98),"")</f>
        <v/>
      </c>
      <c r="AD99" s="48"/>
      <c r="AE99" s="47" t="str">
        <f t="shared" ref="AE99" si="350">IF(AE100="lun","S"&amp;WEEKNUM(AE98),"")</f>
        <v>S20</v>
      </c>
      <c r="AF99" s="48"/>
      <c r="AG99" s="47" t="str">
        <f t="shared" ref="AG99" si="351">IF(AG100="lun","S"&amp;WEEKNUM(AG98),"")</f>
        <v/>
      </c>
      <c r="AH99" s="48"/>
      <c r="AI99" s="47" t="str">
        <f t="shared" ref="AI99" si="352">IF(AI100="lun","S"&amp;WEEKNUM(AI98),"")</f>
        <v/>
      </c>
      <c r="AJ99" s="48"/>
      <c r="AK99" s="47" t="str">
        <f t="shared" ref="AK99" si="353">IF(AK100="lun","S"&amp;WEEKNUM(AK98),"")</f>
        <v/>
      </c>
      <c r="AL99" s="48"/>
      <c r="AM99" s="47" t="str">
        <f t="shared" ref="AM99" si="354">IF(AM100="lun","S"&amp;WEEKNUM(AM98),"")</f>
        <v/>
      </c>
      <c r="AN99" s="48"/>
      <c r="AO99" s="47" t="str">
        <f t="shared" ref="AO99" si="355">IF(AO100="lun","S"&amp;WEEKNUM(AO98),"")</f>
        <v/>
      </c>
      <c r="AP99" s="48"/>
      <c r="AQ99" s="47" t="str">
        <f t="shared" ref="AQ99" si="356">IF(AQ100="lun","S"&amp;WEEKNUM(AQ98),"")</f>
        <v/>
      </c>
      <c r="AR99" s="48"/>
      <c r="AS99" s="47" t="str">
        <f t="shared" ref="AS99" si="357">IF(AS100="lun","S"&amp;WEEKNUM(AS98),"")</f>
        <v>S21</v>
      </c>
      <c r="AT99" s="48"/>
      <c r="AU99" s="47" t="str">
        <f t="shared" ref="AU99" si="358">IF(AU100="lun","S"&amp;WEEKNUM(AU98),"")</f>
        <v/>
      </c>
      <c r="AV99" s="48"/>
      <c r="AW99" s="47" t="str">
        <f t="shared" ref="AW99" si="359">IF(AW100="lun","S"&amp;WEEKNUM(AW98),"")</f>
        <v/>
      </c>
      <c r="AX99" s="48"/>
      <c r="AY99" s="47" t="str">
        <f t="shared" ref="AY99" si="360">IF(AY100="lun","S"&amp;WEEKNUM(AY98),"")</f>
        <v/>
      </c>
      <c r="AZ99" s="48"/>
      <c r="BA99" s="47" t="str">
        <f t="shared" ref="BA99" si="361">IF(BA100="lun","S"&amp;WEEKNUM(BA98),"")</f>
        <v/>
      </c>
      <c r="BB99" s="48"/>
      <c r="BC99" s="47" t="str">
        <f t="shared" ref="BC99" si="362">IF(BC100="lun","S"&amp;WEEKNUM(BC98),"")</f>
        <v/>
      </c>
      <c r="BD99" s="48"/>
      <c r="BE99" s="47" t="str">
        <f t="shared" ref="BE99" si="363">IF(BE100="lun","S"&amp;WEEKNUM(BE98),"")</f>
        <v/>
      </c>
      <c r="BF99" s="48"/>
      <c r="BG99" s="47" t="str">
        <f t="shared" ref="BG99" si="364">IF(BG100="lun","S"&amp;WEEKNUM(BG98),"")</f>
        <v>S22</v>
      </c>
      <c r="BH99" s="48"/>
      <c r="BI99" s="47" t="str">
        <f t="shared" ref="BI99" si="365">IF(BI100="lun","S"&amp;WEEKNUM(BI98),"")</f>
        <v/>
      </c>
      <c r="BJ99" s="48"/>
      <c r="BK99" s="47" t="str">
        <f t="shared" ref="BK99" si="366">IF(BK100="lun","S"&amp;WEEKNUM(BK98),"")</f>
        <v/>
      </c>
      <c r="BL99" s="48"/>
      <c r="BM99" s="2"/>
      <c r="BN99" s="2"/>
      <c r="BO99" s="2"/>
      <c r="BP99" s="2"/>
    </row>
    <row r="100" spans="1:68" x14ac:dyDescent="0.35">
      <c r="A100" s="45"/>
      <c r="B100" s="46"/>
      <c r="C100" s="49" t="str">
        <f>TEXT(C98,"jjj")</f>
        <v>lun</v>
      </c>
      <c r="D100" s="50"/>
      <c r="E100" s="49" t="str">
        <f t="shared" ref="E100" si="367">TEXT(E98,"jjj")</f>
        <v>mar</v>
      </c>
      <c r="F100" s="50"/>
      <c r="G100" s="49" t="str">
        <f t="shared" ref="G100" si="368">TEXT(G98,"jjj")</f>
        <v>mer</v>
      </c>
      <c r="H100" s="50"/>
      <c r="I100" s="49" t="str">
        <f t="shared" ref="I100" si="369">TEXT(I98,"jjj")</f>
        <v>jeu</v>
      </c>
      <c r="J100" s="50"/>
      <c r="K100" s="49" t="str">
        <f t="shared" ref="K100" si="370">TEXT(K98,"jjj")</f>
        <v>ven</v>
      </c>
      <c r="L100" s="50"/>
      <c r="M100" s="49" t="str">
        <f t="shared" ref="M100" si="371">TEXT(M98,"jjj")</f>
        <v>sam</v>
      </c>
      <c r="N100" s="50"/>
      <c r="O100" s="49" t="str">
        <f t="shared" ref="O100" si="372">TEXT(O98,"jjj")</f>
        <v>dim</v>
      </c>
      <c r="P100" s="50"/>
      <c r="Q100" s="49" t="str">
        <f t="shared" ref="Q100" si="373">TEXT(Q98,"jjj")</f>
        <v>lun</v>
      </c>
      <c r="R100" s="50"/>
      <c r="S100" s="49" t="str">
        <f t="shared" ref="S100" si="374">TEXT(S98,"jjj")</f>
        <v>mar</v>
      </c>
      <c r="T100" s="50"/>
      <c r="U100" s="49" t="str">
        <f t="shared" ref="U100" si="375">TEXT(U98,"jjj")</f>
        <v>mer</v>
      </c>
      <c r="V100" s="50"/>
      <c r="W100" s="49" t="str">
        <f t="shared" ref="W100" si="376">TEXT(W98,"jjj")</f>
        <v>jeu</v>
      </c>
      <c r="X100" s="50"/>
      <c r="Y100" s="49" t="str">
        <f t="shared" ref="Y100" si="377">TEXT(Y98,"jjj")</f>
        <v>ven</v>
      </c>
      <c r="Z100" s="50"/>
      <c r="AA100" s="49" t="str">
        <f t="shared" ref="AA100" si="378">TEXT(AA98,"jjj")</f>
        <v>sam</v>
      </c>
      <c r="AB100" s="50"/>
      <c r="AC100" s="49" t="str">
        <f t="shared" ref="AC100" si="379">TEXT(AC98,"jjj")</f>
        <v>dim</v>
      </c>
      <c r="AD100" s="50"/>
      <c r="AE100" s="49" t="str">
        <f t="shared" ref="AE100" si="380">TEXT(AE98,"jjj")</f>
        <v>lun</v>
      </c>
      <c r="AF100" s="50"/>
      <c r="AG100" s="49" t="str">
        <f t="shared" ref="AG100" si="381">TEXT(AG98,"jjj")</f>
        <v>mar</v>
      </c>
      <c r="AH100" s="50"/>
      <c r="AI100" s="49" t="str">
        <f t="shared" ref="AI100" si="382">TEXT(AI98,"jjj")</f>
        <v>mer</v>
      </c>
      <c r="AJ100" s="50"/>
      <c r="AK100" s="49" t="str">
        <f t="shared" ref="AK100" si="383">TEXT(AK98,"jjj")</f>
        <v>jeu</v>
      </c>
      <c r="AL100" s="50"/>
      <c r="AM100" s="49" t="str">
        <f t="shared" ref="AM100" si="384">TEXT(AM98,"jjj")</f>
        <v>ven</v>
      </c>
      <c r="AN100" s="50"/>
      <c r="AO100" s="49" t="str">
        <f t="shared" ref="AO100" si="385">TEXT(AO98,"jjj")</f>
        <v>sam</v>
      </c>
      <c r="AP100" s="50"/>
      <c r="AQ100" s="49" t="str">
        <f t="shared" ref="AQ100" si="386">TEXT(AQ98,"jjj")</f>
        <v>dim</v>
      </c>
      <c r="AR100" s="50"/>
      <c r="AS100" s="49" t="str">
        <f t="shared" ref="AS100" si="387">TEXT(AS98,"jjj")</f>
        <v>lun</v>
      </c>
      <c r="AT100" s="50"/>
      <c r="AU100" s="49" t="str">
        <f t="shared" ref="AU100" si="388">TEXT(AU98,"jjj")</f>
        <v>mar</v>
      </c>
      <c r="AV100" s="50"/>
      <c r="AW100" s="49" t="str">
        <f t="shared" ref="AW100" si="389">TEXT(AW98,"jjj")</f>
        <v>mer</v>
      </c>
      <c r="AX100" s="50"/>
      <c r="AY100" s="49" t="str">
        <f t="shared" ref="AY100" si="390">TEXT(AY98,"jjj")</f>
        <v>jeu</v>
      </c>
      <c r="AZ100" s="50"/>
      <c r="BA100" s="49" t="str">
        <f t="shared" ref="BA100" si="391">TEXT(BA98,"jjj")</f>
        <v>ven</v>
      </c>
      <c r="BB100" s="50"/>
      <c r="BC100" s="49" t="str">
        <f t="shared" ref="BC100" si="392">TEXT(BC98,"jjj")</f>
        <v>sam</v>
      </c>
      <c r="BD100" s="50"/>
      <c r="BE100" s="49" t="str">
        <f t="shared" ref="BE100" si="393">TEXT(BE98,"jjj")</f>
        <v>dim</v>
      </c>
      <c r="BF100" s="50"/>
      <c r="BG100" s="49" t="str">
        <f t="shared" ref="BG100" si="394">TEXT(BG98,"jjj")</f>
        <v>lun</v>
      </c>
      <c r="BH100" s="50"/>
      <c r="BI100" s="49" t="str">
        <f>IFERROR(TEXT(BI98,"jjj"),"")</f>
        <v>mar</v>
      </c>
      <c r="BJ100" s="50"/>
      <c r="BK100" s="49" t="str">
        <f>IFERROR(TEXT(BK98,"jjj"),"")</f>
        <v>mer</v>
      </c>
      <c r="BL100" s="50"/>
      <c r="BM100" s="2"/>
      <c r="BN100" s="2"/>
      <c r="BO100" s="2"/>
      <c r="BP100" s="2"/>
    </row>
    <row r="101" spans="1:68" ht="17.399999999999999" x14ac:dyDescent="0.35">
      <c r="A101" s="49" t="s">
        <v>3</v>
      </c>
      <c r="B101" s="50"/>
      <c r="C101" s="3" t="s">
        <v>4</v>
      </c>
      <c r="D101" s="3" t="s">
        <v>5</v>
      </c>
      <c r="E101" s="3" t="s">
        <v>4</v>
      </c>
      <c r="F101" s="3" t="s">
        <v>5</v>
      </c>
      <c r="G101" s="3" t="s">
        <v>4</v>
      </c>
      <c r="H101" s="3" t="s">
        <v>5</v>
      </c>
      <c r="I101" s="3" t="s">
        <v>4</v>
      </c>
      <c r="J101" s="3" t="s">
        <v>5</v>
      </c>
      <c r="K101" s="3" t="s">
        <v>4</v>
      </c>
      <c r="L101" s="3" t="s">
        <v>5</v>
      </c>
      <c r="M101" s="3" t="s">
        <v>4</v>
      </c>
      <c r="N101" s="3" t="s">
        <v>5</v>
      </c>
      <c r="O101" s="3" t="s">
        <v>4</v>
      </c>
      <c r="P101" s="3" t="s">
        <v>5</v>
      </c>
      <c r="Q101" s="3" t="s">
        <v>4</v>
      </c>
      <c r="R101" s="3" t="s">
        <v>5</v>
      </c>
      <c r="S101" s="3" t="s">
        <v>4</v>
      </c>
      <c r="T101" s="3" t="s">
        <v>5</v>
      </c>
      <c r="U101" s="3" t="s">
        <v>4</v>
      </c>
      <c r="V101" s="3" t="s">
        <v>5</v>
      </c>
      <c r="W101" s="3" t="s">
        <v>4</v>
      </c>
      <c r="X101" s="3" t="s">
        <v>5</v>
      </c>
      <c r="Y101" s="3" t="s">
        <v>4</v>
      </c>
      <c r="Z101" s="3" t="s">
        <v>5</v>
      </c>
      <c r="AA101" s="3" t="s">
        <v>4</v>
      </c>
      <c r="AB101" s="3" t="s">
        <v>5</v>
      </c>
      <c r="AC101" s="3" t="s">
        <v>4</v>
      </c>
      <c r="AD101" s="3" t="s">
        <v>5</v>
      </c>
      <c r="AE101" s="3" t="s">
        <v>4</v>
      </c>
      <c r="AF101" s="3" t="s">
        <v>5</v>
      </c>
      <c r="AG101" s="3" t="s">
        <v>4</v>
      </c>
      <c r="AH101" s="3" t="s">
        <v>5</v>
      </c>
      <c r="AI101" s="3" t="s">
        <v>4</v>
      </c>
      <c r="AJ101" s="3" t="s">
        <v>5</v>
      </c>
      <c r="AK101" s="3" t="s">
        <v>4</v>
      </c>
      <c r="AL101" s="3" t="s">
        <v>5</v>
      </c>
      <c r="AM101" s="3" t="s">
        <v>4</v>
      </c>
      <c r="AN101" s="3" t="s">
        <v>5</v>
      </c>
      <c r="AO101" s="3" t="s">
        <v>4</v>
      </c>
      <c r="AP101" s="3" t="s">
        <v>5</v>
      </c>
      <c r="AQ101" s="3" t="s">
        <v>4</v>
      </c>
      <c r="AR101" s="3" t="s">
        <v>5</v>
      </c>
      <c r="AS101" s="3" t="s">
        <v>4</v>
      </c>
      <c r="AT101" s="3" t="s">
        <v>5</v>
      </c>
      <c r="AU101" s="3" t="s">
        <v>4</v>
      </c>
      <c r="AV101" s="3" t="s">
        <v>5</v>
      </c>
      <c r="AW101" s="3" t="s">
        <v>4</v>
      </c>
      <c r="AX101" s="3" t="s">
        <v>5</v>
      </c>
      <c r="AY101" s="3" t="s">
        <v>4</v>
      </c>
      <c r="AZ101" s="3" t="s">
        <v>5</v>
      </c>
      <c r="BA101" s="3" t="s">
        <v>4</v>
      </c>
      <c r="BB101" s="3" t="s">
        <v>5</v>
      </c>
      <c r="BC101" s="3" t="s">
        <v>4</v>
      </c>
      <c r="BD101" s="3" t="s">
        <v>5</v>
      </c>
      <c r="BE101" s="3" t="s">
        <v>4</v>
      </c>
      <c r="BF101" s="3" t="s">
        <v>5</v>
      </c>
      <c r="BG101" s="3" t="s">
        <v>4</v>
      </c>
      <c r="BH101" s="3" t="s">
        <v>5</v>
      </c>
      <c r="BI101" s="3" t="s">
        <v>4</v>
      </c>
      <c r="BJ101" s="3" t="s">
        <v>5</v>
      </c>
      <c r="BK101" s="3" t="s">
        <v>4</v>
      </c>
      <c r="BL101" s="3" t="s">
        <v>5</v>
      </c>
      <c r="BM101" s="2"/>
      <c r="BN101" s="2"/>
      <c r="BO101" s="2"/>
      <c r="BP101" s="2"/>
    </row>
    <row r="102" spans="1:68" x14ac:dyDescent="0.35">
      <c r="A102" s="53" t="str">
        <f>A78</f>
        <v>Escautpont_médiathèque</v>
      </c>
      <c r="B102" s="53"/>
      <c r="C102" s="53"/>
      <c r="D102" s="53"/>
      <c r="E102" s="53"/>
      <c r="F102" s="53"/>
      <c r="G102" s="53"/>
      <c r="H102" s="53"/>
      <c r="I102" s="53"/>
      <c r="J102" s="53"/>
      <c r="K102" s="53"/>
      <c r="L102" s="53"/>
      <c r="M102" s="53"/>
      <c r="N102" s="53"/>
      <c r="O102" s="53"/>
      <c r="P102" s="53"/>
      <c r="Q102" s="53"/>
      <c r="R102" s="53"/>
      <c r="S102" s="53"/>
      <c r="T102" s="53"/>
      <c r="U102" s="53"/>
      <c r="V102" s="53"/>
      <c r="W102" s="53"/>
      <c r="X102" s="53"/>
      <c r="Y102" s="53"/>
      <c r="Z102" s="53"/>
      <c r="AA102" s="53"/>
      <c r="AB102" s="53"/>
      <c r="AC102" s="53"/>
      <c r="AD102" s="53"/>
      <c r="AE102" s="53"/>
      <c r="AF102" s="53"/>
      <c r="AG102" s="53"/>
      <c r="AH102" s="53"/>
      <c r="AI102" s="53"/>
      <c r="AJ102" s="53"/>
      <c r="AK102" s="53"/>
      <c r="AL102" s="53"/>
      <c r="AM102" s="53"/>
      <c r="AN102" s="53"/>
      <c r="AO102" s="53"/>
      <c r="AP102" s="53"/>
      <c r="AQ102" s="53"/>
      <c r="AR102" s="53"/>
      <c r="AS102" s="53"/>
      <c r="AT102" s="53"/>
      <c r="AU102" s="53"/>
      <c r="AV102" s="53"/>
      <c r="AW102" s="53"/>
      <c r="AX102" s="53"/>
      <c r="AY102" s="53"/>
      <c r="AZ102" s="53"/>
      <c r="BA102" s="53"/>
      <c r="BB102" s="53"/>
      <c r="BC102" s="53"/>
      <c r="BD102" s="53"/>
      <c r="BE102" s="53"/>
      <c r="BF102" s="53"/>
      <c r="BG102" s="53"/>
      <c r="BH102" s="53"/>
      <c r="BI102" s="53"/>
      <c r="BJ102" s="53"/>
      <c r="BK102" s="53"/>
      <c r="BL102" s="54"/>
      <c r="BM102" s="2"/>
      <c r="BN102" s="2"/>
      <c r="BO102" s="2"/>
      <c r="BP102" s="2"/>
    </row>
    <row r="103" spans="1:68" x14ac:dyDescent="0.35">
      <c r="A103" s="55" t="s">
        <v>6</v>
      </c>
      <c r="B103" s="56"/>
      <c r="C103" s="51"/>
      <c r="D103" s="52"/>
      <c r="E103" s="51"/>
      <c r="F103" s="52"/>
      <c r="G103" s="51"/>
      <c r="H103" s="52"/>
      <c r="I103" s="51"/>
      <c r="J103" s="52"/>
      <c r="K103" s="51"/>
      <c r="L103" s="52"/>
      <c r="M103" s="51"/>
      <c r="N103" s="52"/>
      <c r="O103" s="51"/>
      <c r="P103" s="52"/>
      <c r="Q103" s="51"/>
      <c r="R103" s="52"/>
      <c r="S103" s="51"/>
      <c r="T103" s="52"/>
      <c r="U103" s="51"/>
      <c r="V103" s="52"/>
      <c r="W103" s="51"/>
      <c r="X103" s="52"/>
      <c r="Y103" s="51"/>
      <c r="Z103" s="52"/>
      <c r="AA103" s="51"/>
      <c r="AB103" s="52"/>
      <c r="AC103" s="51"/>
      <c r="AD103" s="52"/>
      <c r="AE103" s="51"/>
      <c r="AF103" s="52"/>
      <c r="AG103" s="51"/>
      <c r="AH103" s="52"/>
      <c r="AI103" s="51"/>
      <c r="AJ103" s="52"/>
      <c r="AK103" s="51"/>
      <c r="AL103" s="52"/>
      <c r="AM103" s="51"/>
      <c r="AN103" s="52"/>
      <c r="AO103" s="51"/>
      <c r="AP103" s="52"/>
      <c r="AQ103" s="51"/>
      <c r="AR103" s="52"/>
      <c r="AS103" s="51"/>
      <c r="AT103" s="52"/>
      <c r="AU103" s="51"/>
      <c r="AV103" s="52"/>
      <c r="AW103" s="51"/>
      <c r="AX103" s="52"/>
      <c r="AY103" s="51"/>
      <c r="AZ103" s="52"/>
      <c r="BA103" s="51"/>
      <c r="BB103" s="52"/>
      <c r="BC103" s="51"/>
      <c r="BD103" s="52"/>
      <c r="BE103" s="51"/>
      <c r="BF103" s="52"/>
      <c r="BG103" s="51"/>
      <c r="BH103" s="52"/>
      <c r="BI103" s="51"/>
      <c r="BJ103" s="52"/>
      <c r="BK103" s="51"/>
      <c r="BL103" s="52"/>
      <c r="BM103" s="2"/>
      <c r="BN103" s="2"/>
      <c r="BO103" s="2"/>
      <c r="BP103" s="2"/>
    </row>
    <row r="104" spans="1:68" x14ac:dyDescent="0.35">
      <c r="A104" s="59" t="s">
        <v>7</v>
      </c>
      <c r="B104" s="60"/>
      <c r="C104" s="4"/>
      <c r="D104" s="4"/>
      <c r="E104" s="4"/>
      <c r="F104" s="4"/>
      <c r="G104" s="4"/>
      <c r="H104" s="4"/>
      <c r="I104" s="4"/>
      <c r="J104" s="4"/>
      <c r="K104" s="4"/>
      <c r="L104" s="4"/>
      <c r="M104" s="4"/>
      <c r="N104" s="4"/>
      <c r="O104" s="4"/>
      <c r="P104" s="4"/>
      <c r="Q104" s="4"/>
      <c r="R104" s="4"/>
      <c r="S104" s="4"/>
      <c r="T104" s="4"/>
      <c r="U104" s="4"/>
      <c r="V104" s="4"/>
      <c r="W104" s="4"/>
      <c r="X104" s="4"/>
      <c r="Y104" s="4"/>
      <c r="Z104" s="4"/>
      <c r="AA104" s="4"/>
      <c r="AB104" s="4"/>
      <c r="AC104" s="4"/>
      <c r="AD104" s="4"/>
      <c r="AE104" s="4"/>
      <c r="AF104" s="4"/>
      <c r="AG104" s="4"/>
      <c r="AH104" s="4"/>
      <c r="AI104" s="4"/>
      <c r="AJ104" s="4"/>
      <c r="AK104" s="4"/>
      <c r="AL104" s="4"/>
      <c r="AM104" s="4"/>
      <c r="AN104" s="4"/>
      <c r="AO104" s="4"/>
      <c r="AP104" s="4"/>
      <c r="AQ104" s="4"/>
      <c r="AR104" s="4"/>
      <c r="AS104" s="4"/>
      <c r="AT104" s="4"/>
      <c r="AU104" s="4"/>
      <c r="AV104" s="4"/>
      <c r="AW104" s="4"/>
      <c r="AX104" s="4"/>
      <c r="AY104" s="4"/>
      <c r="AZ104" s="4"/>
      <c r="BA104" s="4"/>
      <c r="BB104" s="4"/>
      <c r="BC104" s="4"/>
      <c r="BD104" s="4"/>
      <c r="BE104" s="4"/>
      <c r="BF104" s="4"/>
      <c r="BG104" s="4"/>
      <c r="BH104" s="4"/>
      <c r="BI104" s="4"/>
      <c r="BJ104" s="4"/>
      <c r="BK104" s="4"/>
      <c r="BL104" s="4"/>
      <c r="BM104" s="2"/>
      <c r="BN104" s="2"/>
      <c r="BO104" s="2"/>
      <c r="BP104" s="2"/>
    </row>
    <row r="105" spans="1:68" x14ac:dyDescent="0.35">
      <c r="A105" s="57" t="s">
        <v>17</v>
      </c>
      <c r="B105" s="58"/>
      <c r="C105" s="5"/>
      <c r="D105" s="5"/>
      <c r="E105" s="5"/>
      <c r="F105" s="5"/>
      <c r="G105" s="5"/>
      <c r="H105" s="5"/>
      <c r="I105" s="5"/>
      <c r="J105" s="5"/>
      <c r="K105" s="5"/>
      <c r="L105" s="5"/>
      <c r="M105" s="5"/>
      <c r="N105" s="5"/>
      <c r="O105" s="5"/>
      <c r="P105" s="5"/>
      <c r="Q105" s="5"/>
      <c r="R105" s="5"/>
      <c r="S105" s="5"/>
      <c r="T105" s="5"/>
      <c r="U105" s="5"/>
      <c r="V105" s="5"/>
      <c r="W105" s="5"/>
      <c r="X105" s="5"/>
      <c r="Y105" s="5"/>
      <c r="Z105" s="5"/>
      <c r="AA105" s="5"/>
      <c r="AB105" s="5"/>
      <c r="AC105" s="5"/>
      <c r="AD105" s="5"/>
      <c r="AE105" s="5"/>
      <c r="AF105" s="5"/>
      <c r="AG105" s="5"/>
      <c r="AH105" s="5"/>
      <c r="AI105" s="5"/>
      <c r="AJ105" s="5"/>
      <c r="AK105" s="5"/>
      <c r="AL105" s="5"/>
      <c r="AM105" s="5"/>
      <c r="AN105" s="5"/>
      <c r="AO105" s="5"/>
      <c r="AP105" s="5"/>
      <c r="AQ105" s="5"/>
      <c r="AR105" s="5"/>
      <c r="AS105" s="5"/>
      <c r="AT105" s="5"/>
      <c r="AU105" s="5"/>
      <c r="AV105" s="5"/>
      <c r="AW105" s="5"/>
      <c r="AX105" s="5"/>
      <c r="AY105" s="5"/>
      <c r="AZ105" s="5"/>
      <c r="BA105" s="5"/>
      <c r="BB105" s="5"/>
      <c r="BC105" s="5"/>
      <c r="BD105" s="5"/>
      <c r="BE105" s="5"/>
      <c r="BF105" s="5"/>
      <c r="BG105" s="5"/>
      <c r="BH105" s="5"/>
      <c r="BI105" s="5"/>
      <c r="BJ105" s="5"/>
      <c r="BK105" s="5"/>
      <c r="BL105" s="5"/>
      <c r="BM105" s="2"/>
      <c r="BN105" s="2"/>
      <c r="BO105" s="49" t="s">
        <v>8</v>
      </c>
      <c r="BP105" s="50"/>
    </row>
    <row r="106" spans="1:68" x14ac:dyDescent="0.35">
      <c r="A106" s="57" t="s">
        <v>18</v>
      </c>
      <c r="B106" s="58"/>
      <c r="C106" s="5"/>
      <c r="D106" s="5"/>
      <c r="E106" s="5">
        <v>4</v>
      </c>
      <c r="F106" s="5">
        <v>4</v>
      </c>
      <c r="G106" s="5">
        <v>4</v>
      </c>
      <c r="H106" s="5">
        <v>4</v>
      </c>
      <c r="I106" s="5">
        <v>4</v>
      </c>
      <c r="J106" s="5">
        <v>4</v>
      </c>
      <c r="K106" s="5">
        <v>4</v>
      </c>
      <c r="L106" s="5">
        <v>4</v>
      </c>
      <c r="M106" s="5">
        <v>4</v>
      </c>
      <c r="N106" s="5">
        <v>4</v>
      </c>
      <c r="O106" s="5"/>
      <c r="P106" s="5"/>
      <c r="Q106" s="5"/>
      <c r="R106" s="5"/>
      <c r="S106" s="5">
        <v>4</v>
      </c>
      <c r="T106" s="5">
        <v>4</v>
      </c>
      <c r="U106" s="5">
        <v>4</v>
      </c>
      <c r="V106" s="5">
        <v>4</v>
      </c>
      <c r="W106" s="5">
        <v>4</v>
      </c>
      <c r="X106" s="5">
        <v>4</v>
      </c>
      <c r="Y106" s="5">
        <v>4</v>
      </c>
      <c r="Z106" s="5">
        <v>4</v>
      </c>
      <c r="AA106" s="5">
        <v>4</v>
      </c>
      <c r="AB106" s="5">
        <v>4</v>
      </c>
      <c r="AC106" s="5"/>
      <c r="AD106" s="5"/>
      <c r="AE106" s="5"/>
      <c r="AF106" s="5"/>
      <c r="AG106" s="5">
        <v>4</v>
      </c>
      <c r="AH106" s="5">
        <v>4</v>
      </c>
      <c r="AI106" s="5">
        <v>4</v>
      </c>
      <c r="AJ106" s="5">
        <v>4</v>
      </c>
      <c r="AK106" s="5">
        <v>4</v>
      </c>
      <c r="AL106" s="5">
        <v>4</v>
      </c>
      <c r="AM106" s="5">
        <v>4</v>
      </c>
      <c r="AN106" s="5">
        <v>4</v>
      </c>
      <c r="AO106" s="5">
        <v>4</v>
      </c>
      <c r="AP106" s="5">
        <v>4</v>
      </c>
      <c r="AQ106" s="5"/>
      <c r="AR106" s="5"/>
      <c r="AS106" s="5"/>
      <c r="AT106" s="5"/>
      <c r="AU106" s="5">
        <v>4</v>
      </c>
      <c r="AV106" s="5">
        <v>4</v>
      </c>
      <c r="AW106" s="5">
        <v>4</v>
      </c>
      <c r="AX106" s="5">
        <v>4</v>
      </c>
      <c r="AY106" s="5">
        <v>4</v>
      </c>
      <c r="AZ106" s="5">
        <v>4</v>
      </c>
      <c r="BA106" s="5">
        <v>4</v>
      </c>
      <c r="BB106" s="5">
        <v>4</v>
      </c>
      <c r="BC106" s="5">
        <v>4</v>
      </c>
      <c r="BD106" s="5">
        <v>4</v>
      </c>
      <c r="BE106" s="5"/>
      <c r="BF106" s="5"/>
      <c r="BG106" s="5"/>
      <c r="BH106" s="5"/>
      <c r="BI106" s="5">
        <v>4</v>
      </c>
      <c r="BJ106" s="5">
        <v>4</v>
      </c>
      <c r="BK106" s="5">
        <v>4</v>
      </c>
      <c r="BL106" s="5">
        <v>4</v>
      </c>
      <c r="BM106" s="2"/>
      <c r="BN106" s="2"/>
      <c r="BO106" s="6">
        <v>1</v>
      </c>
      <c r="BP106" s="6" t="s">
        <v>9</v>
      </c>
    </row>
    <row r="107" spans="1:68" x14ac:dyDescent="0.35">
      <c r="A107" s="57" t="s">
        <v>19</v>
      </c>
      <c r="B107" s="58"/>
      <c r="C107" s="5"/>
      <c r="D107" s="5"/>
      <c r="E107" s="5"/>
      <c r="F107" s="5"/>
      <c r="G107" s="5"/>
      <c r="H107" s="5"/>
      <c r="I107" s="5"/>
      <c r="J107" s="5"/>
      <c r="K107" s="5"/>
      <c r="L107" s="5"/>
      <c r="M107" s="5"/>
      <c r="N107" s="5"/>
      <c r="O107" s="5"/>
      <c r="P107" s="5"/>
      <c r="Q107" s="5"/>
      <c r="R107" s="5"/>
      <c r="S107" s="5"/>
      <c r="T107" s="5"/>
      <c r="U107" s="5"/>
      <c r="V107" s="5"/>
      <c r="W107" s="5"/>
      <c r="X107" s="5"/>
      <c r="Y107" s="5"/>
      <c r="Z107" s="5"/>
      <c r="AA107" s="5"/>
      <c r="AB107" s="5"/>
      <c r="AC107" s="5"/>
      <c r="AD107" s="5"/>
      <c r="AE107" s="5"/>
      <c r="AF107" s="5"/>
      <c r="AG107" s="5"/>
      <c r="AH107" s="5"/>
      <c r="AI107" s="5"/>
      <c r="AJ107" s="5"/>
      <c r="AK107" s="5"/>
      <c r="AL107" s="5"/>
      <c r="AM107" s="5"/>
      <c r="AN107" s="5"/>
      <c r="AO107" s="5"/>
      <c r="AP107" s="5"/>
      <c r="AQ107" s="5"/>
      <c r="AR107" s="5"/>
      <c r="AS107" s="5"/>
      <c r="AT107" s="5"/>
      <c r="AU107" s="5"/>
      <c r="AV107" s="5"/>
      <c r="AW107" s="5"/>
      <c r="AX107" s="5"/>
      <c r="AY107" s="5"/>
      <c r="AZ107" s="5"/>
      <c r="BA107" s="5"/>
      <c r="BB107" s="5"/>
      <c r="BC107" s="5"/>
      <c r="BD107" s="5"/>
      <c r="BE107" s="5"/>
      <c r="BF107" s="5"/>
      <c r="BG107" s="5"/>
      <c r="BH107" s="5"/>
      <c r="BI107" s="5"/>
      <c r="BJ107" s="5"/>
      <c r="BK107" s="5"/>
      <c r="BL107" s="5"/>
      <c r="BM107" s="2"/>
      <c r="BN107" s="2"/>
      <c r="BO107" s="7">
        <v>2</v>
      </c>
      <c r="BP107" s="7" t="s">
        <v>10</v>
      </c>
    </row>
    <row r="108" spans="1:68" x14ac:dyDescent="0.35">
      <c r="A108" s="57" t="s">
        <v>20</v>
      </c>
      <c r="B108" s="58"/>
      <c r="C108" s="5"/>
      <c r="D108" s="5"/>
      <c r="E108" s="5"/>
      <c r="F108" s="5"/>
      <c r="G108" s="5"/>
      <c r="H108" s="5"/>
      <c r="I108" s="5"/>
      <c r="J108" s="5"/>
      <c r="K108" s="5"/>
      <c r="L108" s="5"/>
      <c r="M108" s="5"/>
      <c r="N108" s="5"/>
      <c r="O108" s="5"/>
      <c r="P108" s="5"/>
      <c r="Q108" s="5"/>
      <c r="R108" s="5"/>
      <c r="S108" s="5"/>
      <c r="T108" s="5"/>
      <c r="U108" s="5"/>
      <c r="V108" s="5"/>
      <c r="W108" s="5"/>
      <c r="X108" s="5"/>
      <c r="Y108" s="5"/>
      <c r="Z108" s="5"/>
      <c r="AA108" s="5"/>
      <c r="AB108" s="5"/>
      <c r="AC108" s="5"/>
      <c r="AD108" s="5"/>
      <c r="AE108" s="5"/>
      <c r="AF108" s="5"/>
      <c r="AG108" s="5"/>
      <c r="AH108" s="5"/>
      <c r="AI108" s="5"/>
      <c r="AJ108" s="5"/>
      <c r="AK108" s="5"/>
      <c r="AL108" s="5"/>
      <c r="AM108" s="5"/>
      <c r="AN108" s="5"/>
      <c r="AO108" s="5"/>
      <c r="AP108" s="5"/>
      <c r="AQ108" s="5"/>
      <c r="AR108" s="5"/>
      <c r="AS108" s="5"/>
      <c r="AT108" s="5"/>
      <c r="AU108" s="5"/>
      <c r="AV108" s="5"/>
      <c r="AW108" s="5"/>
      <c r="AX108" s="5"/>
      <c r="AY108" s="5"/>
      <c r="AZ108" s="5"/>
      <c r="BA108" s="5"/>
      <c r="BB108" s="5"/>
      <c r="BC108" s="5"/>
      <c r="BD108" s="5"/>
      <c r="BE108" s="5"/>
      <c r="BF108" s="5"/>
      <c r="BG108" s="5"/>
      <c r="BH108" s="5"/>
      <c r="BI108" s="5"/>
      <c r="BJ108" s="5"/>
      <c r="BK108" s="5"/>
      <c r="BL108" s="5"/>
      <c r="BM108" s="2"/>
      <c r="BN108" s="2"/>
      <c r="BO108" s="8">
        <v>3</v>
      </c>
      <c r="BP108" s="8" t="s">
        <v>11</v>
      </c>
    </row>
    <row r="109" spans="1:68" x14ac:dyDescent="0.35">
      <c r="A109" s="57" t="s">
        <v>21</v>
      </c>
      <c r="B109" s="58"/>
      <c r="C109" s="5"/>
      <c r="D109" s="5"/>
      <c r="E109" s="5"/>
      <c r="F109" s="5"/>
      <c r="G109" s="5"/>
      <c r="H109" s="5"/>
      <c r="I109" s="5"/>
      <c r="J109" s="5"/>
      <c r="K109" s="5"/>
      <c r="L109" s="5"/>
      <c r="M109" s="5"/>
      <c r="N109" s="5"/>
      <c r="O109" s="5"/>
      <c r="P109" s="5"/>
      <c r="Q109" s="5"/>
      <c r="R109" s="5"/>
      <c r="S109" s="5"/>
      <c r="T109" s="5"/>
      <c r="U109" s="5"/>
      <c r="V109" s="5"/>
      <c r="W109" s="5"/>
      <c r="X109" s="5"/>
      <c r="Y109" s="5"/>
      <c r="Z109" s="5"/>
      <c r="AA109" s="5"/>
      <c r="AB109" s="5"/>
      <c r="AC109" s="5"/>
      <c r="AD109" s="5"/>
      <c r="AE109" s="5"/>
      <c r="AF109" s="5"/>
      <c r="AG109" s="5"/>
      <c r="AH109" s="5"/>
      <c r="AI109" s="5"/>
      <c r="AJ109" s="5"/>
      <c r="AK109" s="5"/>
      <c r="AL109" s="5"/>
      <c r="AM109" s="5"/>
      <c r="AN109" s="5"/>
      <c r="AO109" s="5"/>
      <c r="AP109" s="5"/>
      <c r="AQ109" s="5"/>
      <c r="AR109" s="5"/>
      <c r="AS109" s="5"/>
      <c r="AT109" s="5"/>
      <c r="AU109" s="5"/>
      <c r="AV109" s="5"/>
      <c r="AW109" s="5"/>
      <c r="AX109" s="5"/>
      <c r="AY109" s="5"/>
      <c r="AZ109" s="5"/>
      <c r="BA109" s="5"/>
      <c r="BB109" s="5"/>
      <c r="BC109" s="5"/>
      <c r="BD109" s="5"/>
      <c r="BE109" s="5"/>
      <c r="BF109" s="5"/>
      <c r="BG109" s="5"/>
      <c r="BH109" s="5"/>
      <c r="BI109" s="5"/>
      <c r="BJ109" s="5"/>
      <c r="BK109" s="5"/>
      <c r="BL109" s="5"/>
      <c r="BM109" s="2"/>
      <c r="BN109" s="2"/>
      <c r="BO109" s="9">
        <v>4</v>
      </c>
      <c r="BP109" s="9" t="s">
        <v>12</v>
      </c>
    </row>
    <row r="110" spans="1:68" x14ac:dyDescent="0.35">
      <c r="A110" s="57" t="s">
        <v>22</v>
      </c>
      <c r="B110" s="58"/>
      <c r="C110" s="5"/>
      <c r="D110" s="5"/>
      <c r="E110" s="5"/>
      <c r="F110" s="5"/>
      <c r="G110" s="5"/>
      <c r="H110" s="5"/>
      <c r="I110" s="5"/>
      <c r="J110" s="5"/>
      <c r="K110" s="5"/>
      <c r="L110" s="5"/>
      <c r="M110" s="5"/>
      <c r="N110" s="5"/>
      <c r="O110" s="5"/>
      <c r="P110" s="5"/>
      <c r="Q110" s="5"/>
      <c r="R110" s="5"/>
      <c r="S110" s="5"/>
      <c r="T110" s="5"/>
      <c r="U110" s="5"/>
      <c r="V110" s="5"/>
      <c r="W110" s="5"/>
      <c r="X110" s="5"/>
      <c r="Y110" s="5"/>
      <c r="Z110" s="5"/>
      <c r="AA110" s="5"/>
      <c r="AB110" s="5"/>
      <c r="AC110" s="5"/>
      <c r="AD110" s="5"/>
      <c r="AE110" s="5"/>
      <c r="AF110" s="5"/>
      <c r="AG110" s="5"/>
      <c r="AH110" s="5"/>
      <c r="AI110" s="5"/>
      <c r="AJ110" s="5"/>
      <c r="AK110" s="5"/>
      <c r="AL110" s="5"/>
      <c r="AM110" s="5"/>
      <c r="AN110" s="5"/>
      <c r="AO110" s="5"/>
      <c r="AP110" s="5"/>
      <c r="AQ110" s="5"/>
      <c r="AR110" s="5"/>
      <c r="AS110" s="5"/>
      <c r="AT110" s="5"/>
      <c r="AU110" s="5"/>
      <c r="AV110" s="5"/>
      <c r="AW110" s="5"/>
      <c r="AX110" s="5"/>
      <c r="AY110" s="5"/>
      <c r="AZ110" s="5"/>
      <c r="BA110" s="5"/>
      <c r="BB110" s="5"/>
      <c r="BC110" s="5"/>
      <c r="BD110" s="5"/>
      <c r="BE110" s="5"/>
      <c r="BF110" s="5"/>
      <c r="BG110" s="5"/>
      <c r="BH110" s="5"/>
      <c r="BI110" s="5"/>
      <c r="BJ110" s="5"/>
      <c r="BK110" s="5"/>
      <c r="BL110" s="5"/>
      <c r="BM110" s="2"/>
      <c r="BN110" s="2"/>
      <c r="BO110" s="10">
        <v>5</v>
      </c>
      <c r="BP110" s="10" t="s">
        <v>13</v>
      </c>
    </row>
    <row r="111" spans="1:68" x14ac:dyDescent="0.35">
      <c r="A111" s="57" t="s">
        <v>23</v>
      </c>
      <c r="B111" s="58"/>
      <c r="C111" s="5"/>
      <c r="D111" s="5"/>
      <c r="E111" s="5"/>
      <c r="F111" s="5"/>
      <c r="G111" s="5"/>
      <c r="H111" s="5"/>
      <c r="I111" s="5"/>
      <c r="J111" s="5"/>
      <c r="K111" s="5"/>
      <c r="L111" s="5"/>
      <c r="M111" s="5"/>
      <c r="N111" s="5"/>
      <c r="O111" s="5"/>
      <c r="P111" s="5"/>
      <c r="Q111" s="5"/>
      <c r="R111" s="5"/>
      <c r="S111" s="5"/>
      <c r="T111" s="5"/>
      <c r="U111" s="5"/>
      <c r="V111" s="5"/>
      <c r="W111" s="5"/>
      <c r="X111" s="5"/>
      <c r="Y111" s="5"/>
      <c r="Z111" s="5"/>
      <c r="AA111" s="5"/>
      <c r="AB111" s="5"/>
      <c r="AC111" s="5"/>
      <c r="AD111" s="5"/>
      <c r="AE111" s="5"/>
      <c r="AF111" s="5"/>
      <c r="AG111" s="5"/>
      <c r="AH111" s="5"/>
      <c r="AI111" s="5"/>
      <c r="AJ111" s="5"/>
      <c r="AK111" s="5"/>
      <c r="AL111" s="5"/>
      <c r="AM111" s="5"/>
      <c r="AN111" s="5"/>
      <c r="AO111" s="5"/>
      <c r="AP111" s="5"/>
      <c r="AQ111" s="5"/>
      <c r="AR111" s="5"/>
      <c r="AS111" s="5"/>
      <c r="AT111" s="5"/>
      <c r="AU111" s="5"/>
      <c r="AV111" s="5"/>
      <c r="AW111" s="5"/>
      <c r="AX111" s="5"/>
      <c r="AY111" s="5"/>
      <c r="AZ111" s="5"/>
      <c r="BA111" s="5"/>
      <c r="BB111" s="5"/>
      <c r="BC111" s="5"/>
      <c r="BD111" s="5"/>
      <c r="BE111" s="5"/>
      <c r="BF111" s="5"/>
      <c r="BG111" s="5"/>
      <c r="BH111" s="5"/>
      <c r="BI111" s="5"/>
      <c r="BJ111" s="5"/>
      <c r="BK111" s="5"/>
      <c r="BL111" s="5"/>
      <c r="BM111" s="2"/>
      <c r="BN111" s="2"/>
      <c r="BO111" s="11">
        <v>6</v>
      </c>
      <c r="BP111" s="11" t="s">
        <v>14</v>
      </c>
    </row>
    <row r="112" spans="1:68" x14ac:dyDescent="0.35">
      <c r="A112" s="57" t="s">
        <v>24</v>
      </c>
      <c r="B112" s="58"/>
      <c r="C112" s="5"/>
      <c r="D112" s="5"/>
      <c r="E112" s="5"/>
      <c r="F112" s="5"/>
      <c r="G112" s="5"/>
      <c r="H112" s="5"/>
      <c r="I112" s="5"/>
      <c r="J112" s="5"/>
      <c r="K112" s="5"/>
      <c r="L112" s="5"/>
      <c r="M112" s="5"/>
      <c r="N112" s="5"/>
      <c r="O112" s="5"/>
      <c r="P112" s="5"/>
      <c r="Q112" s="5"/>
      <c r="R112" s="5"/>
      <c r="S112" s="5"/>
      <c r="T112" s="5"/>
      <c r="U112" s="5"/>
      <c r="V112" s="5"/>
      <c r="W112" s="5"/>
      <c r="X112" s="5"/>
      <c r="Y112" s="5"/>
      <c r="Z112" s="5"/>
      <c r="AA112" s="5"/>
      <c r="AB112" s="5"/>
      <c r="AC112" s="5"/>
      <c r="AD112" s="5"/>
      <c r="AE112" s="5"/>
      <c r="AF112" s="5"/>
      <c r="AG112" s="5"/>
      <c r="AH112" s="5"/>
      <c r="AI112" s="5"/>
      <c r="AJ112" s="5"/>
      <c r="AK112" s="5"/>
      <c r="AL112" s="5"/>
      <c r="AM112" s="5"/>
      <c r="AN112" s="5"/>
      <c r="AO112" s="5"/>
      <c r="AP112" s="5"/>
      <c r="AQ112" s="5"/>
      <c r="AR112" s="5"/>
      <c r="AS112" s="5"/>
      <c r="AT112" s="5"/>
      <c r="AU112" s="5"/>
      <c r="AV112" s="5"/>
      <c r="AW112" s="5"/>
      <c r="AX112" s="5"/>
      <c r="AY112" s="5"/>
      <c r="AZ112" s="5"/>
      <c r="BA112" s="5"/>
      <c r="BB112" s="5"/>
      <c r="BC112" s="5"/>
      <c r="BD112" s="5"/>
      <c r="BE112" s="5"/>
      <c r="BF112" s="5"/>
      <c r="BG112" s="5"/>
      <c r="BH112" s="5"/>
      <c r="BI112" s="5"/>
      <c r="BJ112" s="5"/>
      <c r="BK112" s="5"/>
      <c r="BL112" s="5"/>
      <c r="BM112" s="2"/>
      <c r="BN112" s="2"/>
      <c r="BO112" s="12">
        <v>7</v>
      </c>
      <c r="BP112" s="12" t="s">
        <v>15</v>
      </c>
    </row>
    <row r="113" spans="1:68" x14ac:dyDescent="0.35">
      <c r="A113" s="57" t="s">
        <v>25</v>
      </c>
      <c r="B113" s="58"/>
      <c r="C113" s="5"/>
      <c r="D113" s="5"/>
      <c r="E113" s="5"/>
      <c r="F113" s="5"/>
      <c r="G113" s="5"/>
      <c r="H113" s="5"/>
      <c r="I113" s="5"/>
      <c r="J113" s="5"/>
      <c r="K113" s="5"/>
      <c r="L113" s="5"/>
      <c r="M113" s="5"/>
      <c r="N113" s="5"/>
      <c r="O113" s="5"/>
      <c r="P113" s="5"/>
      <c r="Q113" s="5"/>
      <c r="R113" s="5"/>
      <c r="S113" s="5"/>
      <c r="T113" s="5"/>
      <c r="U113" s="5"/>
      <c r="V113" s="5"/>
      <c r="W113" s="5"/>
      <c r="X113" s="5"/>
      <c r="Y113" s="5"/>
      <c r="Z113" s="5"/>
      <c r="AA113" s="5"/>
      <c r="AB113" s="5"/>
      <c r="AC113" s="5"/>
      <c r="AD113" s="5"/>
      <c r="AE113" s="5"/>
      <c r="AF113" s="5"/>
      <c r="AG113" s="5"/>
      <c r="AH113" s="5"/>
      <c r="AI113" s="5"/>
      <c r="AJ113" s="5"/>
      <c r="AK113" s="5"/>
      <c r="AL113" s="5"/>
      <c r="AM113" s="5"/>
      <c r="AN113" s="5"/>
      <c r="AO113" s="5"/>
      <c r="AP113" s="5"/>
      <c r="AQ113" s="5"/>
      <c r="AR113" s="5"/>
      <c r="AS113" s="5"/>
      <c r="AT113" s="5"/>
      <c r="AU113" s="5"/>
      <c r="AV113" s="5"/>
      <c r="AW113" s="5"/>
      <c r="AX113" s="5"/>
      <c r="AY113" s="5"/>
      <c r="AZ113" s="5"/>
      <c r="BA113" s="5"/>
      <c r="BB113" s="5"/>
      <c r="BC113" s="5"/>
      <c r="BD113" s="5"/>
      <c r="BE113" s="5"/>
      <c r="BF113" s="5"/>
      <c r="BG113" s="5"/>
      <c r="BH113" s="5"/>
      <c r="BI113" s="5"/>
      <c r="BJ113" s="5"/>
      <c r="BK113" s="5"/>
      <c r="BL113" s="5"/>
      <c r="BM113" s="2"/>
      <c r="BN113" s="2"/>
      <c r="BO113" s="13">
        <v>8</v>
      </c>
      <c r="BP113" s="13" t="s">
        <v>16</v>
      </c>
    </row>
    <row r="114" spans="1:68" x14ac:dyDescent="0.35">
      <c r="A114" s="57" t="s">
        <v>26</v>
      </c>
      <c r="B114" s="58"/>
      <c r="C114" s="5"/>
      <c r="D114" s="5"/>
      <c r="E114" s="5"/>
      <c r="F114" s="5"/>
      <c r="G114" s="5"/>
      <c r="H114" s="5"/>
      <c r="I114" s="5"/>
      <c r="J114" s="5"/>
      <c r="K114" s="5"/>
      <c r="L114" s="5"/>
      <c r="M114" s="5"/>
      <c r="N114" s="5"/>
      <c r="O114" s="5"/>
      <c r="P114" s="5"/>
      <c r="Q114" s="5"/>
      <c r="R114" s="5"/>
      <c r="S114" s="5"/>
      <c r="T114" s="5"/>
      <c r="U114" s="5"/>
      <c r="V114" s="5"/>
      <c r="W114" s="5"/>
      <c r="X114" s="5"/>
      <c r="Y114" s="5"/>
      <c r="Z114" s="5"/>
      <c r="AA114" s="5"/>
      <c r="AB114" s="5"/>
      <c r="AC114" s="5"/>
      <c r="AD114" s="5"/>
      <c r="AE114" s="5"/>
      <c r="AF114" s="5"/>
      <c r="AG114" s="5"/>
      <c r="AH114" s="5"/>
      <c r="AI114" s="5"/>
      <c r="AJ114" s="5"/>
      <c r="AK114" s="5"/>
      <c r="AL114" s="5"/>
      <c r="AM114" s="5"/>
      <c r="AN114" s="5"/>
      <c r="AO114" s="5"/>
      <c r="AP114" s="5"/>
      <c r="AQ114" s="5"/>
      <c r="AR114" s="5"/>
      <c r="AS114" s="5"/>
      <c r="AT114" s="5"/>
      <c r="AU114" s="5"/>
      <c r="AV114" s="5"/>
      <c r="AW114" s="5"/>
      <c r="AX114" s="5"/>
      <c r="AY114" s="5"/>
      <c r="AZ114" s="5"/>
      <c r="BA114" s="5"/>
      <c r="BB114" s="5"/>
      <c r="BC114" s="5"/>
      <c r="BD114" s="5"/>
      <c r="BE114" s="5"/>
      <c r="BF114" s="5"/>
      <c r="BG114" s="5"/>
      <c r="BH114" s="5"/>
      <c r="BI114" s="5"/>
      <c r="BJ114" s="5"/>
      <c r="BK114" s="5"/>
      <c r="BL114" s="5"/>
      <c r="BM114" s="2"/>
      <c r="BN114" s="2"/>
      <c r="BO114" s="2"/>
      <c r="BP114" s="2"/>
    </row>
    <row r="115" spans="1:68" x14ac:dyDescent="0.35">
      <c r="A115" s="57" t="s">
        <v>27</v>
      </c>
      <c r="B115" s="58"/>
      <c r="C115" s="5"/>
      <c r="D115" s="5"/>
      <c r="E115" s="5"/>
      <c r="F115" s="5"/>
      <c r="G115" s="5"/>
      <c r="H115" s="5"/>
      <c r="I115" s="5"/>
      <c r="J115" s="5"/>
      <c r="K115" s="5"/>
      <c r="L115" s="5"/>
      <c r="M115" s="5"/>
      <c r="N115" s="5"/>
      <c r="O115" s="5"/>
      <c r="P115" s="5"/>
      <c r="Q115" s="5"/>
      <c r="R115" s="5"/>
      <c r="S115" s="5"/>
      <c r="T115" s="5"/>
      <c r="U115" s="5"/>
      <c r="V115" s="5"/>
      <c r="W115" s="5"/>
      <c r="X115" s="5"/>
      <c r="Y115" s="5"/>
      <c r="Z115" s="5"/>
      <c r="AA115" s="5"/>
      <c r="AB115" s="5"/>
      <c r="AC115" s="5"/>
      <c r="AD115" s="5"/>
      <c r="AE115" s="5"/>
      <c r="AF115" s="5"/>
      <c r="AG115" s="5"/>
      <c r="AH115" s="5"/>
      <c r="AI115" s="5"/>
      <c r="AJ115" s="5"/>
      <c r="AK115" s="5"/>
      <c r="AL115" s="5"/>
      <c r="AM115" s="5"/>
      <c r="AN115" s="5"/>
      <c r="AO115" s="5"/>
      <c r="AP115" s="5"/>
      <c r="AQ115" s="5"/>
      <c r="AR115" s="5"/>
      <c r="AS115" s="5"/>
      <c r="AT115" s="5"/>
      <c r="AU115" s="5"/>
      <c r="AV115" s="5"/>
      <c r="AW115" s="5"/>
      <c r="AX115" s="5"/>
      <c r="AY115" s="5"/>
      <c r="AZ115" s="5"/>
      <c r="BA115" s="5"/>
      <c r="BB115" s="5"/>
      <c r="BC115" s="5"/>
      <c r="BD115" s="5"/>
      <c r="BE115" s="5"/>
      <c r="BF115" s="5"/>
      <c r="BG115" s="5"/>
      <c r="BH115" s="5"/>
      <c r="BI115" s="5"/>
      <c r="BJ115" s="5"/>
      <c r="BK115" s="5"/>
      <c r="BL115" s="5"/>
      <c r="BM115" s="2"/>
      <c r="BN115" s="2"/>
      <c r="BO115" s="2"/>
      <c r="BP115" s="2"/>
    </row>
    <row r="116" spans="1:68" x14ac:dyDescent="0.35">
      <c r="A116" s="57" t="s">
        <v>28</v>
      </c>
      <c r="B116" s="58"/>
      <c r="C116" s="5"/>
      <c r="D116" s="5"/>
      <c r="E116" s="5"/>
      <c r="F116" s="5"/>
      <c r="G116" s="5"/>
      <c r="H116" s="5"/>
      <c r="I116" s="5"/>
      <c r="J116" s="5"/>
      <c r="K116" s="5"/>
      <c r="L116" s="5"/>
      <c r="M116" s="5"/>
      <c r="N116" s="5"/>
      <c r="O116" s="5"/>
      <c r="P116" s="5"/>
      <c r="Q116" s="5"/>
      <c r="R116" s="5"/>
      <c r="S116" s="5"/>
      <c r="T116" s="5"/>
      <c r="U116" s="5"/>
      <c r="V116" s="5"/>
      <c r="W116" s="5"/>
      <c r="X116" s="5"/>
      <c r="Y116" s="5"/>
      <c r="Z116" s="5"/>
      <c r="AA116" s="5"/>
      <c r="AB116" s="5"/>
      <c r="AC116" s="5"/>
      <c r="AD116" s="5"/>
      <c r="AE116" s="5"/>
      <c r="AF116" s="5"/>
      <c r="AG116" s="5"/>
      <c r="AH116" s="5"/>
      <c r="AI116" s="5"/>
      <c r="AJ116" s="5"/>
      <c r="AK116" s="5"/>
      <c r="AL116" s="5"/>
      <c r="AM116" s="5"/>
      <c r="AN116" s="5"/>
      <c r="AO116" s="5"/>
      <c r="AP116" s="5"/>
      <c r="AQ116" s="5"/>
      <c r="AR116" s="5"/>
      <c r="AS116" s="5"/>
      <c r="AT116" s="5"/>
      <c r="AU116" s="5"/>
      <c r="AV116" s="5"/>
      <c r="AW116" s="5"/>
      <c r="AX116" s="5"/>
      <c r="AY116" s="5"/>
      <c r="AZ116" s="5"/>
      <c r="BA116" s="5"/>
      <c r="BB116" s="5"/>
      <c r="BC116" s="5"/>
      <c r="BD116" s="5"/>
      <c r="BE116" s="5"/>
      <c r="BF116" s="5"/>
      <c r="BG116" s="5"/>
      <c r="BH116" s="5"/>
      <c r="BI116" s="5"/>
      <c r="BJ116" s="5"/>
      <c r="BK116" s="5"/>
      <c r="BL116" s="5"/>
      <c r="BM116" s="2"/>
      <c r="BN116" s="2"/>
      <c r="BO116" s="2"/>
      <c r="BP116" s="2"/>
    </row>
    <row r="117" spans="1:68" x14ac:dyDescent="0.35">
      <c r="A117" s="57" t="s">
        <v>29</v>
      </c>
      <c r="B117" s="58"/>
      <c r="C117" s="5"/>
      <c r="D117" s="5"/>
      <c r="E117" s="5"/>
      <c r="F117" s="5"/>
      <c r="G117" s="5"/>
      <c r="H117" s="5"/>
      <c r="I117" s="5"/>
      <c r="J117" s="5"/>
      <c r="K117" s="5"/>
      <c r="L117" s="5"/>
      <c r="M117" s="5"/>
      <c r="N117" s="5"/>
      <c r="O117" s="5"/>
      <c r="P117" s="5"/>
      <c r="Q117" s="5"/>
      <c r="R117" s="5"/>
      <c r="S117" s="5"/>
      <c r="T117" s="5"/>
      <c r="U117" s="5"/>
      <c r="V117" s="5"/>
      <c r="W117" s="5"/>
      <c r="X117" s="5"/>
      <c r="Y117" s="5"/>
      <c r="Z117" s="5"/>
      <c r="AA117" s="5"/>
      <c r="AB117" s="5"/>
      <c r="AC117" s="5"/>
      <c r="AD117" s="5"/>
      <c r="AE117" s="5"/>
      <c r="AF117" s="5"/>
      <c r="AG117" s="5"/>
      <c r="AH117" s="5"/>
      <c r="AI117" s="5"/>
      <c r="AJ117" s="5"/>
      <c r="AK117" s="5"/>
      <c r="AL117" s="5"/>
      <c r="AM117" s="5"/>
      <c r="AN117" s="5"/>
      <c r="AO117" s="5"/>
      <c r="AP117" s="5"/>
      <c r="AQ117" s="5"/>
      <c r="AR117" s="5"/>
      <c r="AS117" s="5"/>
      <c r="AT117" s="5"/>
      <c r="AU117" s="5"/>
      <c r="AV117" s="5"/>
      <c r="AW117" s="5"/>
      <c r="AX117" s="5"/>
      <c r="AY117" s="5"/>
      <c r="AZ117" s="5"/>
      <c r="BA117" s="5"/>
      <c r="BB117" s="5"/>
      <c r="BC117" s="5"/>
      <c r="BD117" s="5"/>
      <c r="BE117" s="5"/>
      <c r="BF117" s="5"/>
      <c r="BG117" s="5"/>
      <c r="BH117" s="5"/>
      <c r="BI117" s="5"/>
      <c r="BJ117" s="5"/>
      <c r="BK117" s="5"/>
      <c r="BL117" s="5"/>
      <c r="BM117" s="2"/>
      <c r="BN117" s="2"/>
      <c r="BO117" s="2"/>
      <c r="BP117" s="2"/>
    </row>
    <row r="118" spans="1:68" x14ac:dyDescent="0.35">
      <c r="A118" s="57" t="s">
        <v>30</v>
      </c>
      <c r="B118" s="58"/>
      <c r="C118" s="5"/>
      <c r="D118" s="5"/>
      <c r="E118" s="5"/>
      <c r="F118" s="5"/>
      <c r="G118" s="5"/>
      <c r="H118" s="5"/>
      <c r="I118" s="5"/>
      <c r="J118" s="5"/>
      <c r="K118" s="5"/>
      <c r="L118" s="5"/>
      <c r="M118" s="5"/>
      <c r="N118" s="5"/>
      <c r="O118" s="5"/>
      <c r="P118" s="5"/>
      <c r="Q118" s="5"/>
      <c r="R118" s="5"/>
      <c r="S118" s="5"/>
      <c r="T118" s="5"/>
      <c r="U118" s="5"/>
      <c r="V118" s="5"/>
      <c r="W118" s="5"/>
      <c r="X118" s="5"/>
      <c r="Y118" s="5"/>
      <c r="Z118" s="5"/>
      <c r="AA118" s="5"/>
      <c r="AB118" s="5"/>
      <c r="AC118" s="5"/>
      <c r="AD118" s="5"/>
      <c r="AE118" s="5"/>
      <c r="AF118" s="5"/>
      <c r="AG118" s="5"/>
      <c r="AH118" s="5"/>
      <c r="AI118" s="5"/>
      <c r="AJ118" s="5"/>
      <c r="AK118" s="5"/>
      <c r="AL118" s="5"/>
      <c r="AM118" s="5"/>
      <c r="AN118" s="5"/>
      <c r="AO118" s="5"/>
      <c r="AP118" s="5"/>
      <c r="AQ118" s="5"/>
      <c r="AR118" s="5"/>
      <c r="AS118" s="5"/>
      <c r="AT118" s="5"/>
      <c r="AU118" s="5"/>
      <c r="AV118" s="5"/>
      <c r="AW118" s="5"/>
      <c r="AX118" s="5"/>
      <c r="AY118" s="5"/>
      <c r="AZ118" s="5"/>
      <c r="BA118" s="5"/>
      <c r="BB118" s="5"/>
      <c r="BC118" s="5"/>
      <c r="BD118" s="5"/>
      <c r="BE118" s="5"/>
      <c r="BF118" s="5"/>
      <c r="BG118" s="5"/>
      <c r="BH118" s="5"/>
      <c r="BI118" s="5"/>
      <c r="BJ118" s="5"/>
      <c r="BK118" s="5"/>
      <c r="BL118" s="5"/>
      <c r="BM118" s="2"/>
      <c r="BN118" s="2"/>
      <c r="BO118" s="2"/>
      <c r="BP118" s="2"/>
    </row>
    <row r="119" spans="1:68" x14ac:dyDescent="0.35">
      <c r="A119" s="57" t="s">
        <v>31</v>
      </c>
      <c r="B119" s="58"/>
      <c r="C119" s="5"/>
      <c r="D119" s="5"/>
      <c r="E119" s="5"/>
      <c r="F119" s="5"/>
      <c r="G119" s="5"/>
      <c r="H119" s="5"/>
      <c r="I119" s="5"/>
      <c r="J119" s="5"/>
      <c r="K119" s="5"/>
      <c r="L119" s="5"/>
      <c r="M119" s="5"/>
      <c r="N119" s="5"/>
      <c r="O119" s="5"/>
      <c r="P119" s="5"/>
      <c r="Q119" s="5"/>
      <c r="R119" s="5"/>
      <c r="S119" s="5"/>
      <c r="T119" s="5"/>
      <c r="U119" s="5"/>
      <c r="V119" s="5"/>
      <c r="W119" s="5"/>
      <c r="X119" s="5"/>
      <c r="Y119" s="5"/>
      <c r="Z119" s="5"/>
      <c r="AA119" s="5"/>
      <c r="AB119" s="5"/>
      <c r="AC119" s="5"/>
      <c r="AD119" s="5"/>
      <c r="AE119" s="5"/>
      <c r="AF119" s="5"/>
      <c r="AG119" s="5"/>
      <c r="AH119" s="5"/>
      <c r="AI119" s="5"/>
      <c r="AJ119" s="5"/>
      <c r="AK119" s="5"/>
      <c r="AL119" s="5"/>
      <c r="AM119" s="5"/>
      <c r="AN119" s="5"/>
      <c r="AO119" s="5"/>
      <c r="AP119" s="5"/>
      <c r="AQ119" s="5"/>
      <c r="AR119" s="5"/>
      <c r="AS119" s="5"/>
      <c r="AT119" s="5"/>
      <c r="AU119" s="5"/>
      <c r="AV119" s="5"/>
      <c r="AW119" s="5"/>
      <c r="AX119" s="5"/>
      <c r="AY119" s="5"/>
      <c r="AZ119" s="5"/>
      <c r="BA119" s="5"/>
      <c r="BB119" s="5"/>
      <c r="BC119" s="5"/>
      <c r="BD119" s="5"/>
      <c r="BE119" s="5"/>
      <c r="BF119" s="5"/>
      <c r="BG119" s="5"/>
      <c r="BH119" s="5"/>
      <c r="BI119" s="5"/>
      <c r="BJ119" s="5"/>
      <c r="BK119" s="5"/>
      <c r="BL119" s="5"/>
      <c r="BM119" s="2"/>
      <c r="BN119" s="2"/>
      <c r="BO119" s="2"/>
      <c r="BP119" s="2"/>
    </row>
    <row r="120" spans="1:68" x14ac:dyDescent="0.35">
      <c r="A120" s="57" t="s">
        <v>32</v>
      </c>
      <c r="B120" s="58"/>
      <c r="C120" s="5"/>
      <c r="D120" s="5"/>
      <c r="E120" s="5"/>
      <c r="F120" s="5"/>
      <c r="G120" s="5"/>
      <c r="H120" s="5"/>
      <c r="I120" s="5"/>
      <c r="J120" s="5"/>
      <c r="K120" s="5"/>
      <c r="L120" s="5"/>
      <c r="M120" s="5"/>
      <c r="N120" s="5"/>
      <c r="O120" s="5"/>
      <c r="P120" s="5"/>
      <c r="Q120" s="5"/>
      <c r="R120" s="5"/>
      <c r="S120" s="5"/>
      <c r="T120" s="5"/>
      <c r="U120" s="5"/>
      <c r="V120" s="5"/>
      <c r="W120" s="5"/>
      <c r="X120" s="5"/>
      <c r="Y120" s="5"/>
      <c r="Z120" s="5"/>
      <c r="AA120" s="5"/>
      <c r="AB120" s="5"/>
      <c r="AC120" s="5"/>
      <c r="AD120" s="5"/>
      <c r="AE120" s="5"/>
      <c r="AF120" s="5"/>
      <c r="AG120" s="5"/>
      <c r="AH120" s="5"/>
      <c r="AI120" s="5"/>
      <c r="AJ120" s="5"/>
      <c r="AK120" s="5"/>
      <c r="AL120" s="5"/>
      <c r="AM120" s="5"/>
      <c r="AN120" s="5"/>
      <c r="AO120" s="5"/>
      <c r="AP120" s="5"/>
      <c r="AQ120" s="5"/>
      <c r="AR120" s="5"/>
      <c r="AS120" s="5"/>
      <c r="AT120" s="5"/>
      <c r="AU120" s="5"/>
      <c r="AV120" s="5"/>
      <c r="AW120" s="5"/>
      <c r="AX120" s="5"/>
      <c r="AY120" s="5"/>
      <c r="AZ120" s="5"/>
      <c r="BA120" s="5"/>
      <c r="BB120" s="5"/>
      <c r="BC120" s="5"/>
      <c r="BD120" s="5"/>
      <c r="BE120" s="5"/>
      <c r="BF120" s="5"/>
      <c r="BG120" s="5"/>
      <c r="BH120" s="5"/>
      <c r="BI120" s="5"/>
      <c r="BJ120" s="5"/>
      <c r="BK120" s="5"/>
      <c r="BL120" s="5"/>
      <c r="BM120" s="2"/>
      <c r="BN120" s="2"/>
      <c r="BO120" s="2"/>
      <c r="BP120" s="2"/>
    </row>
    <row r="121" spans="1:68" x14ac:dyDescent="0.35">
      <c r="A121" s="35" t="s">
        <v>0</v>
      </c>
      <c r="B121" s="36"/>
      <c r="C121" s="37">
        <f>$C$1</f>
        <v>2023</v>
      </c>
      <c r="D121" s="35"/>
      <c r="E121" s="35"/>
      <c r="F121" s="35"/>
      <c r="G121" s="35"/>
      <c r="H121" s="35"/>
      <c r="I121" s="35"/>
      <c r="J121" s="35"/>
      <c r="K121" s="36"/>
      <c r="L121" s="1"/>
      <c r="M121" s="1" t="s">
        <v>1</v>
      </c>
      <c r="N121" s="1"/>
      <c r="O121" s="37">
        <f>$O97+1</f>
        <v>6</v>
      </c>
      <c r="P121" s="35"/>
      <c r="Q121" s="35"/>
      <c r="R121" s="35"/>
      <c r="S121" s="35"/>
      <c r="T121" s="35"/>
      <c r="U121" s="35"/>
      <c r="V121" s="35"/>
      <c r="W121" s="35"/>
      <c r="X121" s="35"/>
      <c r="Y121" s="35"/>
      <c r="Z121" s="36"/>
      <c r="AA121" s="38" t="str">
        <f>[1]données!$B$14</f>
        <v>Escautpont_médiathèque</v>
      </c>
      <c r="AB121" s="39"/>
      <c r="AC121" s="39"/>
      <c r="AD121" s="39"/>
      <c r="AE121" s="39"/>
      <c r="AF121" s="39"/>
      <c r="AG121" s="39"/>
      <c r="AH121" s="39"/>
      <c r="AI121" s="39"/>
      <c r="AJ121" s="39"/>
      <c r="AK121" s="39"/>
      <c r="AL121" s="39"/>
      <c r="AM121" s="39"/>
      <c r="AN121" s="39"/>
      <c r="AO121" s="39"/>
      <c r="AP121" s="39"/>
      <c r="AQ121" s="39"/>
      <c r="AR121" s="39"/>
      <c r="AS121" s="39"/>
      <c r="AT121" s="39"/>
      <c r="AU121" s="39"/>
      <c r="AV121" s="39"/>
      <c r="AW121" s="39"/>
      <c r="AX121" s="39"/>
      <c r="AY121" s="39"/>
      <c r="AZ121" s="39"/>
      <c r="BA121" s="39"/>
      <c r="BB121" s="39"/>
      <c r="BC121" s="39"/>
      <c r="BD121" s="39"/>
      <c r="BE121" s="39"/>
      <c r="BF121" s="39"/>
      <c r="BG121" s="39"/>
      <c r="BH121" s="39"/>
      <c r="BI121" s="39"/>
      <c r="BJ121" s="39"/>
      <c r="BK121" s="39"/>
      <c r="BL121" s="40"/>
      <c r="BM121" s="2"/>
      <c r="BN121" s="2"/>
      <c r="BO121" s="2"/>
      <c r="BP121" s="2"/>
    </row>
    <row r="122" spans="1:68" ht="60" customHeight="1" x14ac:dyDescent="0.35">
      <c r="A122" s="41" t="s">
        <v>2</v>
      </c>
      <c r="B122" s="42"/>
      <c r="C122" s="34">
        <f>DATE($C121,$O121,1)</f>
        <v>45078</v>
      </c>
      <c r="D122" s="34"/>
      <c r="E122" s="34">
        <f>C122+1</f>
        <v>45079</v>
      </c>
      <c r="F122" s="34"/>
      <c r="G122" s="34">
        <f t="shared" ref="G122" si="395">E122+1</f>
        <v>45080</v>
      </c>
      <c r="H122" s="34"/>
      <c r="I122" s="34">
        <f t="shared" ref="I122" si="396">G122+1</f>
        <v>45081</v>
      </c>
      <c r="J122" s="34"/>
      <c r="K122" s="34">
        <f t="shared" ref="K122" si="397">I122+1</f>
        <v>45082</v>
      </c>
      <c r="L122" s="34"/>
      <c r="M122" s="34">
        <f t="shared" ref="M122" si="398">K122+1</f>
        <v>45083</v>
      </c>
      <c r="N122" s="34"/>
      <c r="O122" s="34">
        <f t="shared" ref="O122" si="399">M122+1</f>
        <v>45084</v>
      </c>
      <c r="P122" s="34"/>
      <c r="Q122" s="34">
        <f t="shared" ref="Q122" si="400">O122+1</f>
        <v>45085</v>
      </c>
      <c r="R122" s="34"/>
      <c r="S122" s="34">
        <f t="shared" ref="S122" si="401">Q122+1</f>
        <v>45086</v>
      </c>
      <c r="T122" s="34"/>
      <c r="U122" s="34">
        <f t="shared" ref="U122" si="402">S122+1</f>
        <v>45087</v>
      </c>
      <c r="V122" s="34"/>
      <c r="W122" s="34">
        <f t="shared" ref="W122" si="403">U122+1</f>
        <v>45088</v>
      </c>
      <c r="X122" s="34"/>
      <c r="Y122" s="34">
        <f t="shared" ref="Y122" si="404">W122+1</f>
        <v>45089</v>
      </c>
      <c r="Z122" s="34"/>
      <c r="AA122" s="34">
        <f t="shared" ref="AA122" si="405">Y122+1</f>
        <v>45090</v>
      </c>
      <c r="AB122" s="34"/>
      <c r="AC122" s="34">
        <f t="shared" ref="AC122" si="406">AA122+1</f>
        <v>45091</v>
      </c>
      <c r="AD122" s="34"/>
      <c r="AE122" s="34">
        <f t="shared" ref="AE122" si="407">AC122+1</f>
        <v>45092</v>
      </c>
      <c r="AF122" s="34"/>
      <c r="AG122" s="34">
        <f t="shared" ref="AG122" si="408">AE122+1</f>
        <v>45093</v>
      </c>
      <c r="AH122" s="34"/>
      <c r="AI122" s="34">
        <f t="shared" ref="AI122" si="409">AG122+1</f>
        <v>45094</v>
      </c>
      <c r="AJ122" s="34"/>
      <c r="AK122" s="34">
        <f t="shared" ref="AK122" si="410">AI122+1</f>
        <v>45095</v>
      </c>
      <c r="AL122" s="34"/>
      <c r="AM122" s="34">
        <f t="shared" ref="AM122" si="411">AK122+1</f>
        <v>45096</v>
      </c>
      <c r="AN122" s="34"/>
      <c r="AO122" s="34">
        <f t="shared" ref="AO122" si="412">AM122+1</f>
        <v>45097</v>
      </c>
      <c r="AP122" s="34"/>
      <c r="AQ122" s="34">
        <f t="shared" ref="AQ122" si="413">AO122+1</f>
        <v>45098</v>
      </c>
      <c r="AR122" s="34"/>
      <c r="AS122" s="34">
        <f t="shared" ref="AS122" si="414">AQ122+1</f>
        <v>45099</v>
      </c>
      <c r="AT122" s="34"/>
      <c r="AU122" s="34">
        <f t="shared" ref="AU122" si="415">AS122+1</f>
        <v>45100</v>
      </c>
      <c r="AV122" s="34"/>
      <c r="AW122" s="34">
        <f t="shared" ref="AW122" si="416">AU122+1</f>
        <v>45101</v>
      </c>
      <c r="AX122" s="34"/>
      <c r="AY122" s="34">
        <f t="shared" ref="AY122" si="417">AW122+1</f>
        <v>45102</v>
      </c>
      <c r="AZ122" s="34"/>
      <c r="BA122" s="34">
        <f t="shared" ref="BA122" si="418">AY122+1</f>
        <v>45103</v>
      </c>
      <c r="BB122" s="34"/>
      <c r="BC122" s="34">
        <f t="shared" ref="BC122" si="419">BA122+1</f>
        <v>45104</v>
      </c>
      <c r="BD122" s="34"/>
      <c r="BE122" s="34">
        <f t="shared" ref="BE122" si="420">BC122+1</f>
        <v>45105</v>
      </c>
      <c r="BF122" s="34"/>
      <c r="BG122" s="34">
        <f>IFERROR(IF(BE122+1&gt;$AA121,"",BE122+1),"")</f>
        <v>45106</v>
      </c>
      <c r="BH122" s="34"/>
      <c r="BI122" s="34">
        <f>IFERROR(IF(BG122+1&gt;$AA121,"",BG122+1),"")</f>
        <v>45107</v>
      </c>
      <c r="BJ122" s="34"/>
      <c r="BK122" s="34" t="str">
        <f>IFERROR(IF(BI122+1&gt;C146-1,"",BI122+1),"")</f>
        <v/>
      </c>
      <c r="BL122" s="34"/>
      <c r="BM122" s="2"/>
      <c r="BN122" s="2"/>
      <c r="BO122" s="2"/>
      <c r="BP122" s="2"/>
    </row>
    <row r="123" spans="1:68" x14ac:dyDescent="0.35">
      <c r="A123" s="43"/>
      <c r="B123" s="44"/>
      <c r="C123" s="47" t="str">
        <f>IF(C124="lun","S"&amp;WEEKNUM(C122),"")</f>
        <v/>
      </c>
      <c r="D123" s="48"/>
      <c r="E123" s="47" t="str">
        <f t="shared" ref="E123" si="421">IF(E124="lun","S"&amp;WEEKNUM(E122),"")</f>
        <v/>
      </c>
      <c r="F123" s="48"/>
      <c r="G123" s="47" t="str">
        <f t="shared" ref="G123" si="422">IF(G124="lun","S"&amp;WEEKNUM(G122),"")</f>
        <v/>
      </c>
      <c r="H123" s="48"/>
      <c r="I123" s="47" t="str">
        <f t="shared" ref="I123" si="423">IF(I124="lun","S"&amp;WEEKNUM(I122),"")</f>
        <v/>
      </c>
      <c r="J123" s="48"/>
      <c r="K123" s="47" t="str">
        <f t="shared" ref="K123" si="424">IF(K124="lun","S"&amp;WEEKNUM(K122),"")</f>
        <v>S23</v>
      </c>
      <c r="L123" s="48"/>
      <c r="M123" s="47" t="str">
        <f t="shared" ref="M123" si="425">IF(M124="lun","S"&amp;WEEKNUM(M122),"")</f>
        <v/>
      </c>
      <c r="N123" s="48"/>
      <c r="O123" s="47" t="str">
        <f t="shared" ref="O123" si="426">IF(O124="lun","S"&amp;WEEKNUM(O122),"")</f>
        <v/>
      </c>
      <c r="P123" s="48"/>
      <c r="Q123" s="47" t="str">
        <f t="shared" ref="Q123" si="427">IF(Q124="lun","S"&amp;WEEKNUM(Q122),"")</f>
        <v/>
      </c>
      <c r="R123" s="48"/>
      <c r="S123" s="47" t="str">
        <f t="shared" ref="S123" si="428">IF(S124="lun","S"&amp;WEEKNUM(S122),"")</f>
        <v/>
      </c>
      <c r="T123" s="48"/>
      <c r="U123" s="47" t="str">
        <f t="shared" ref="U123" si="429">IF(U124="lun","S"&amp;WEEKNUM(U122),"")</f>
        <v/>
      </c>
      <c r="V123" s="48"/>
      <c r="W123" s="47" t="str">
        <f t="shared" ref="W123" si="430">IF(W124="lun","S"&amp;WEEKNUM(W122),"")</f>
        <v/>
      </c>
      <c r="X123" s="48"/>
      <c r="Y123" s="47" t="str">
        <f t="shared" ref="Y123" si="431">IF(Y124="lun","S"&amp;WEEKNUM(Y122),"")</f>
        <v>S24</v>
      </c>
      <c r="Z123" s="48"/>
      <c r="AA123" s="47" t="str">
        <f t="shared" ref="AA123" si="432">IF(AA124="lun","S"&amp;WEEKNUM(AA122),"")</f>
        <v/>
      </c>
      <c r="AB123" s="48"/>
      <c r="AC123" s="47" t="str">
        <f t="shared" ref="AC123" si="433">IF(AC124="lun","S"&amp;WEEKNUM(AC122),"")</f>
        <v/>
      </c>
      <c r="AD123" s="48"/>
      <c r="AE123" s="47" t="str">
        <f t="shared" ref="AE123" si="434">IF(AE124="lun","S"&amp;WEEKNUM(AE122),"")</f>
        <v/>
      </c>
      <c r="AF123" s="48"/>
      <c r="AG123" s="47" t="str">
        <f t="shared" ref="AG123" si="435">IF(AG124="lun","S"&amp;WEEKNUM(AG122),"")</f>
        <v/>
      </c>
      <c r="AH123" s="48"/>
      <c r="AI123" s="47" t="str">
        <f t="shared" ref="AI123" si="436">IF(AI124="lun","S"&amp;WEEKNUM(AI122),"")</f>
        <v/>
      </c>
      <c r="AJ123" s="48"/>
      <c r="AK123" s="47" t="str">
        <f t="shared" ref="AK123" si="437">IF(AK124="lun","S"&amp;WEEKNUM(AK122),"")</f>
        <v/>
      </c>
      <c r="AL123" s="48"/>
      <c r="AM123" s="47" t="str">
        <f t="shared" ref="AM123" si="438">IF(AM124="lun","S"&amp;WEEKNUM(AM122),"")</f>
        <v>S25</v>
      </c>
      <c r="AN123" s="48"/>
      <c r="AO123" s="47" t="str">
        <f t="shared" ref="AO123" si="439">IF(AO124="lun","S"&amp;WEEKNUM(AO122),"")</f>
        <v/>
      </c>
      <c r="AP123" s="48"/>
      <c r="AQ123" s="47" t="str">
        <f t="shared" ref="AQ123" si="440">IF(AQ124="lun","S"&amp;WEEKNUM(AQ122),"")</f>
        <v/>
      </c>
      <c r="AR123" s="48"/>
      <c r="AS123" s="47" t="str">
        <f t="shared" ref="AS123" si="441">IF(AS124="lun","S"&amp;WEEKNUM(AS122),"")</f>
        <v/>
      </c>
      <c r="AT123" s="48"/>
      <c r="AU123" s="47" t="str">
        <f t="shared" ref="AU123" si="442">IF(AU124="lun","S"&amp;WEEKNUM(AU122),"")</f>
        <v/>
      </c>
      <c r="AV123" s="48"/>
      <c r="AW123" s="47" t="str">
        <f t="shared" ref="AW123" si="443">IF(AW124="lun","S"&amp;WEEKNUM(AW122),"")</f>
        <v/>
      </c>
      <c r="AX123" s="48"/>
      <c r="AY123" s="47" t="str">
        <f t="shared" ref="AY123" si="444">IF(AY124="lun","S"&amp;WEEKNUM(AY122),"")</f>
        <v/>
      </c>
      <c r="AZ123" s="48"/>
      <c r="BA123" s="47" t="str">
        <f t="shared" ref="BA123" si="445">IF(BA124="lun","S"&amp;WEEKNUM(BA122),"")</f>
        <v>S26</v>
      </c>
      <c r="BB123" s="48"/>
      <c r="BC123" s="47" t="str">
        <f t="shared" ref="BC123" si="446">IF(BC124="lun","S"&amp;WEEKNUM(BC122),"")</f>
        <v/>
      </c>
      <c r="BD123" s="48"/>
      <c r="BE123" s="47" t="str">
        <f t="shared" ref="BE123" si="447">IF(BE124="lun","S"&amp;WEEKNUM(BE122),"")</f>
        <v/>
      </c>
      <c r="BF123" s="48"/>
      <c r="BG123" s="47" t="str">
        <f t="shared" ref="BG123" si="448">IF(BG124="lun","S"&amp;WEEKNUM(BG122),"")</f>
        <v/>
      </c>
      <c r="BH123" s="48"/>
      <c r="BI123" s="47" t="str">
        <f t="shared" ref="BI123" si="449">IF(BI124="lun","S"&amp;WEEKNUM(BI122),"")</f>
        <v/>
      </c>
      <c r="BJ123" s="48"/>
      <c r="BK123" s="47" t="str">
        <f t="shared" ref="BK123" si="450">IF(BK124="lun","S"&amp;WEEKNUM(BK122),"")</f>
        <v/>
      </c>
      <c r="BL123" s="48"/>
      <c r="BM123" s="2"/>
      <c r="BN123" s="2"/>
      <c r="BO123" s="2"/>
      <c r="BP123" s="2"/>
    </row>
    <row r="124" spans="1:68" x14ac:dyDescent="0.35">
      <c r="A124" s="45"/>
      <c r="B124" s="46"/>
      <c r="C124" s="49" t="str">
        <f>TEXT(C122,"jjj")</f>
        <v>jeu</v>
      </c>
      <c r="D124" s="50"/>
      <c r="E124" s="49" t="str">
        <f t="shared" ref="E124" si="451">TEXT(E122,"jjj")</f>
        <v>ven</v>
      </c>
      <c r="F124" s="50"/>
      <c r="G124" s="49" t="str">
        <f t="shared" ref="G124" si="452">TEXT(G122,"jjj")</f>
        <v>sam</v>
      </c>
      <c r="H124" s="50"/>
      <c r="I124" s="49" t="str">
        <f t="shared" ref="I124" si="453">TEXT(I122,"jjj")</f>
        <v>dim</v>
      </c>
      <c r="J124" s="50"/>
      <c r="K124" s="49" t="str">
        <f t="shared" ref="K124" si="454">TEXT(K122,"jjj")</f>
        <v>lun</v>
      </c>
      <c r="L124" s="50"/>
      <c r="M124" s="49" t="str">
        <f t="shared" ref="M124" si="455">TEXT(M122,"jjj")</f>
        <v>mar</v>
      </c>
      <c r="N124" s="50"/>
      <c r="O124" s="49" t="str">
        <f t="shared" ref="O124" si="456">TEXT(O122,"jjj")</f>
        <v>mer</v>
      </c>
      <c r="P124" s="50"/>
      <c r="Q124" s="49" t="str">
        <f t="shared" ref="Q124" si="457">TEXT(Q122,"jjj")</f>
        <v>jeu</v>
      </c>
      <c r="R124" s="50"/>
      <c r="S124" s="49" t="str">
        <f t="shared" ref="S124" si="458">TEXT(S122,"jjj")</f>
        <v>ven</v>
      </c>
      <c r="T124" s="50"/>
      <c r="U124" s="49" t="str">
        <f t="shared" ref="U124" si="459">TEXT(U122,"jjj")</f>
        <v>sam</v>
      </c>
      <c r="V124" s="50"/>
      <c r="W124" s="49" t="str">
        <f t="shared" ref="W124" si="460">TEXT(W122,"jjj")</f>
        <v>dim</v>
      </c>
      <c r="X124" s="50"/>
      <c r="Y124" s="49" t="str">
        <f t="shared" ref="Y124" si="461">TEXT(Y122,"jjj")</f>
        <v>lun</v>
      </c>
      <c r="Z124" s="50"/>
      <c r="AA124" s="49" t="str">
        <f t="shared" ref="AA124" si="462">TEXT(AA122,"jjj")</f>
        <v>mar</v>
      </c>
      <c r="AB124" s="50"/>
      <c r="AC124" s="49" t="str">
        <f t="shared" ref="AC124" si="463">TEXT(AC122,"jjj")</f>
        <v>mer</v>
      </c>
      <c r="AD124" s="50"/>
      <c r="AE124" s="49" t="str">
        <f t="shared" ref="AE124" si="464">TEXT(AE122,"jjj")</f>
        <v>jeu</v>
      </c>
      <c r="AF124" s="50"/>
      <c r="AG124" s="49" t="str">
        <f t="shared" ref="AG124" si="465">TEXT(AG122,"jjj")</f>
        <v>ven</v>
      </c>
      <c r="AH124" s="50"/>
      <c r="AI124" s="49" t="str">
        <f t="shared" ref="AI124" si="466">TEXT(AI122,"jjj")</f>
        <v>sam</v>
      </c>
      <c r="AJ124" s="50"/>
      <c r="AK124" s="49" t="str">
        <f t="shared" ref="AK124" si="467">TEXT(AK122,"jjj")</f>
        <v>dim</v>
      </c>
      <c r="AL124" s="50"/>
      <c r="AM124" s="49" t="str">
        <f t="shared" ref="AM124" si="468">TEXT(AM122,"jjj")</f>
        <v>lun</v>
      </c>
      <c r="AN124" s="50"/>
      <c r="AO124" s="49" t="str">
        <f t="shared" ref="AO124" si="469">TEXT(AO122,"jjj")</f>
        <v>mar</v>
      </c>
      <c r="AP124" s="50"/>
      <c r="AQ124" s="49" t="str">
        <f t="shared" ref="AQ124" si="470">TEXT(AQ122,"jjj")</f>
        <v>mer</v>
      </c>
      <c r="AR124" s="50"/>
      <c r="AS124" s="49" t="str">
        <f t="shared" ref="AS124" si="471">TEXT(AS122,"jjj")</f>
        <v>jeu</v>
      </c>
      <c r="AT124" s="50"/>
      <c r="AU124" s="49" t="str">
        <f t="shared" ref="AU124" si="472">TEXT(AU122,"jjj")</f>
        <v>ven</v>
      </c>
      <c r="AV124" s="50"/>
      <c r="AW124" s="49" t="str">
        <f t="shared" ref="AW124" si="473">TEXT(AW122,"jjj")</f>
        <v>sam</v>
      </c>
      <c r="AX124" s="50"/>
      <c r="AY124" s="49" t="str">
        <f t="shared" ref="AY124" si="474">TEXT(AY122,"jjj")</f>
        <v>dim</v>
      </c>
      <c r="AZ124" s="50"/>
      <c r="BA124" s="49" t="str">
        <f t="shared" ref="BA124" si="475">TEXT(BA122,"jjj")</f>
        <v>lun</v>
      </c>
      <c r="BB124" s="50"/>
      <c r="BC124" s="49" t="str">
        <f t="shared" ref="BC124" si="476">TEXT(BC122,"jjj")</f>
        <v>mar</v>
      </c>
      <c r="BD124" s="50"/>
      <c r="BE124" s="49" t="str">
        <f t="shared" ref="BE124" si="477">TEXT(BE122,"jjj")</f>
        <v>mer</v>
      </c>
      <c r="BF124" s="50"/>
      <c r="BG124" s="49" t="str">
        <f t="shared" ref="BG124" si="478">TEXT(BG122,"jjj")</f>
        <v>jeu</v>
      </c>
      <c r="BH124" s="50"/>
      <c r="BI124" s="49" t="str">
        <f>IFERROR(TEXT(BI122,"jjj"),"")</f>
        <v>ven</v>
      </c>
      <c r="BJ124" s="50"/>
      <c r="BK124" s="49" t="str">
        <f>IFERROR(TEXT(BK122,"jjj"),"")</f>
        <v/>
      </c>
      <c r="BL124" s="50"/>
      <c r="BM124" s="2"/>
      <c r="BN124" s="2"/>
      <c r="BO124" s="2"/>
      <c r="BP124" s="2"/>
    </row>
    <row r="125" spans="1:68" ht="17.399999999999999" x14ac:dyDescent="0.35">
      <c r="A125" s="49" t="s">
        <v>3</v>
      </c>
      <c r="B125" s="50"/>
      <c r="C125" s="3" t="s">
        <v>4</v>
      </c>
      <c r="D125" s="3" t="s">
        <v>5</v>
      </c>
      <c r="E125" s="3" t="s">
        <v>4</v>
      </c>
      <c r="F125" s="3" t="s">
        <v>5</v>
      </c>
      <c r="G125" s="3" t="s">
        <v>4</v>
      </c>
      <c r="H125" s="3" t="s">
        <v>5</v>
      </c>
      <c r="I125" s="3" t="s">
        <v>4</v>
      </c>
      <c r="J125" s="3" t="s">
        <v>5</v>
      </c>
      <c r="K125" s="3" t="s">
        <v>4</v>
      </c>
      <c r="L125" s="3" t="s">
        <v>5</v>
      </c>
      <c r="M125" s="3" t="s">
        <v>4</v>
      </c>
      <c r="N125" s="3" t="s">
        <v>5</v>
      </c>
      <c r="O125" s="3" t="s">
        <v>4</v>
      </c>
      <c r="P125" s="3" t="s">
        <v>5</v>
      </c>
      <c r="Q125" s="3" t="s">
        <v>4</v>
      </c>
      <c r="R125" s="3" t="s">
        <v>5</v>
      </c>
      <c r="S125" s="3" t="s">
        <v>4</v>
      </c>
      <c r="T125" s="3" t="s">
        <v>5</v>
      </c>
      <c r="U125" s="3" t="s">
        <v>4</v>
      </c>
      <c r="V125" s="3" t="s">
        <v>5</v>
      </c>
      <c r="W125" s="3" t="s">
        <v>4</v>
      </c>
      <c r="X125" s="3" t="s">
        <v>5</v>
      </c>
      <c r="Y125" s="3" t="s">
        <v>4</v>
      </c>
      <c r="Z125" s="3" t="s">
        <v>5</v>
      </c>
      <c r="AA125" s="3" t="s">
        <v>4</v>
      </c>
      <c r="AB125" s="3" t="s">
        <v>5</v>
      </c>
      <c r="AC125" s="3" t="s">
        <v>4</v>
      </c>
      <c r="AD125" s="3" t="s">
        <v>5</v>
      </c>
      <c r="AE125" s="3" t="s">
        <v>4</v>
      </c>
      <c r="AF125" s="3" t="s">
        <v>5</v>
      </c>
      <c r="AG125" s="3" t="s">
        <v>4</v>
      </c>
      <c r="AH125" s="3" t="s">
        <v>5</v>
      </c>
      <c r="AI125" s="3" t="s">
        <v>4</v>
      </c>
      <c r="AJ125" s="3" t="s">
        <v>5</v>
      </c>
      <c r="AK125" s="3" t="s">
        <v>4</v>
      </c>
      <c r="AL125" s="3" t="s">
        <v>5</v>
      </c>
      <c r="AM125" s="3" t="s">
        <v>4</v>
      </c>
      <c r="AN125" s="3" t="s">
        <v>5</v>
      </c>
      <c r="AO125" s="3" t="s">
        <v>4</v>
      </c>
      <c r="AP125" s="3" t="s">
        <v>5</v>
      </c>
      <c r="AQ125" s="3" t="s">
        <v>4</v>
      </c>
      <c r="AR125" s="3" t="s">
        <v>5</v>
      </c>
      <c r="AS125" s="3" t="s">
        <v>4</v>
      </c>
      <c r="AT125" s="3" t="s">
        <v>5</v>
      </c>
      <c r="AU125" s="3" t="s">
        <v>4</v>
      </c>
      <c r="AV125" s="3" t="s">
        <v>5</v>
      </c>
      <c r="AW125" s="3" t="s">
        <v>4</v>
      </c>
      <c r="AX125" s="3" t="s">
        <v>5</v>
      </c>
      <c r="AY125" s="3" t="s">
        <v>4</v>
      </c>
      <c r="AZ125" s="3" t="s">
        <v>5</v>
      </c>
      <c r="BA125" s="3" t="s">
        <v>4</v>
      </c>
      <c r="BB125" s="3" t="s">
        <v>5</v>
      </c>
      <c r="BC125" s="3" t="s">
        <v>4</v>
      </c>
      <c r="BD125" s="3" t="s">
        <v>5</v>
      </c>
      <c r="BE125" s="3" t="s">
        <v>4</v>
      </c>
      <c r="BF125" s="3" t="s">
        <v>5</v>
      </c>
      <c r="BG125" s="3" t="s">
        <v>4</v>
      </c>
      <c r="BH125" s="3" t="s">
        <v>5</v>
      </c>
      <c r="BI125" s="3" t="s">
        <v>4</v>
      </c>
      <c r="BJ125" s="3" t="s">
        <v>5</v>
      </c>
      <c r="BK125" s="3" t="s">
        <v>4</v>
      </c>
      <c r="BL125" s="3" t="s">
        <v>5</v>
      </c>
      <c r="BM125" s="2"/>
      <c r="BN125" s="2"/>
      <c r="BO125" s="2"/>
      <c r="BP125" s="2"/>
    </row>
    <row r="126" spans="1:68" x14ac:dyDescent="0.35">
      <c r="A126" s="53" t="str">
        <f>A102</f>
        <v>Escautpont_médiathèque</v>
      </c>
      <c r="B126" s="53"/>
      <c r="C126" s="53"/>
      <c r="D126" s="53"/>
      <c r="E126" s="53"/>
      <c r="F126" s="53"/>
      <c r="G126" s="53"/>
      <c r="H126" s="53"/>
      <c r="I126" s="53"/>
      <c r="J126" s="53"/>
      <c r="K126" s="53"/>
      <c r="L126" s="53"/>
      <c r="M126" s="53"/>
      <c r="N126" s="53"/>
      <c r="O126" s="53"/>
      <c r="P126" s="53"/>
      <c r="Q126" s="53"/>
      <c r="R126" s="53"/>
      <c r="S126" s="53"/>
      <c r="T126" s="53"/>
      <c r="U126" s="53"/>
      <c r="V126" s="53"/>
      <c r="W126" s="53"/>
      <c r="X126" s="53"/>
      <c r="Y126" s="53"/>
      <c r="Z126" s="53"/>
      <c r="AA126" s="53"/>
      <c r="AB126" s="53"/>
      <c r="AC126" s="53"/>
      <c r="AD126" s="53"/>
      <c r="AE126" s="53"/>
      <c r="AF126" s="53"/>
      <c r="AG126" s="53"/>
      <c r="AH126" s="53"/>
      <c r="AI126" s="53"/>
      <c r="AJ126" s="53"/>
      <c r="AK126" s="53"/>
      <c r="AL126" s="53"/>
      <c r="AM126" s="53"/>
      <c r="AN126" s="53"/>
      <c r="AO126" s="53"/>
      <c r="AP126" s="53"/>
      <c r="AQ126" s="53"/>
      <c r="AR126" s="53"/>
      <c r="AS126" s="53"/>
      <c r="AT126" s="53"/>
      <c r="AU126" s="53"/>
      <c r="AV126" s="53"/>
      <c r="AW126" s="53"/>
      <c r="AX126" s="53"/>
      <c r="AY126" s="53"/>
      <c r="AZ126" s="53"/>
      <c r="BA126" s="53"/>
      <c r="BB126" s="53"/>
      <c r="BC126" s="53"/>
      <c r="BD126" s="53"/>
      <c r="BE126" s="53"/>
      <c r="BF126" s="53"/>
      <c r="BG126" s="53"/>
      <c r="BH126" s="53"/>
      <c r="BI126" s="53"/>
      <c r="BJ126" s="53"/>
      <c r="BK126" s="53"/>
      <c r="BL126" s="54"/>
      <c r="BM126" s="2"/>
      <c r="BN126" s="2"/>
      <c r="BO126" s="2"/>
      <c r="BP126" s="2"/>
    </row>
    <row r="127" spans="1:68" x14ac:dyDescent="0.35">
      <c r="A127" s="55" t="s">
        <v>6</v>
      </c>
      <c r="B127" s="56"/>
      <c r="C127" s="51"/>
      <c r="D127" s="52"/>
      <c r="E127" s="51"/>
      <c r="F127" s="52"/>
      <c r="G127" s="51"/>
      <c r="H127" s="52"/>
      <c r="I127" s="51"/>
      <c r="J127" s="52"/>
      <c r="K127" s="51"/>
      <c r="L127" s="52"/>
      <c r="M127" s="51"/>
      <c r="N127" s="52"/>
      <c r="O127" s="51"/>
      <c r="P127" s="52"/>
      <c r="Q127" s="51"/>
      <c r="R127" s="52"/>
      <c r="S127" s="51"/>
      <c r="T127" s="52"/>
      <c r="U127" s="51"/>
      <c r="V127" s="52"/>
      <c r="W127" s="51"/>
      <c r="X127" s="52"/>
      <c r="Y127" s="51"/>
      <c r="Z127" s="52"/>
      <c r="AA127" s="51"/>
      <c r="AB127" s="52"/>
      <c r="AC127" s="51"/>
      <c r="AD127" s="52"/>
      <c r="AE127" s="51"/>
      <c r="AF127" s="52"/>
      <c r="AG127" s="51"/>
      <c r="AH127" s="52"/>
      <c r="AI127" s="51"/>
      <c r="AJ127" s="52"/>
      <c r="AK127" s="51"/>
      <c r="AL127" s="52"/>
      <c r="AM127" s="51"/>
      <c r="AN127" s="52"/>
      <c r="AO127" s="51"/>
      <c r="AP127" s="52"/>
      <c r="AQ127" s="51"/>
      <c r="AR127" s="52"/>
      <c r="AS127" s="51"/>
      <c r="AT127" s="52"/>
      <c r="AU127" s="51"/>
      <c r="AV127" s="52"/>
      <c r="AW127" s="51"/>
      <c r="AX127" s="52"/>
      <c r="AY127" s="51"/>
      <c r="AZ127" s="52"/>
      <c r="BA127" s="51"/>
      <c r="BB127" s="52"/>
      <c r="BC127" s="51"/>
      <c r="BD127" s="52"/>
      <c r="BE127" s="51"/>
      <c r="BF127" s="52"/>
      <c r="BG127" s="51"/>
      <c r="BH127" s="52"/>
      <c r="BI127" s="51"/>
      <c r="BJ127" s="52"/>
      <c r="BK127" s="51"/>
      <c r="BL127" s="52"/>
      <c r="BM127" s="2"/>
      <c r="BN127" s="2"/>
      <c r="BO127" s="2"/>
      <c r="BP127" s="2"/>
    </row>
    <row r="128" spans="1:68" x14ac:dyDescent="0.35">
      <c r="A128" s="59" t="s">
        <v>7</v>
      </c>
      <c r="B128" s="60"/>
      <c r="C128" s="4"/>
      <c r="D128" s="4"/>
      <c r="E128" s="4"/>
      <c r="F128" s="4"/>
      <c r="G128" s="4"/>
      <c r="H128" s="4"/>
      <c r="I128" s="4"/>
      <c r="J128" s="4"/>
      <c r="K128" s="4"/>
      <c r="L128" s="4"/>
      <c r="M128" s="4"/>
      <c r="N128" s="4"/>
      <c r="O128" s="4"/>
      <c r="P128" s="4"/>
      <c r="Q128" s="4"/>
      <c r="R128" s="4"/>
      <c r="S128" s="4"/>
      <c r="T128" s="4"/>
      <c r="U128" s="4"/>
      <c r="V128" s="4"/>
      <c r="W128" s="4"/>
      <c r="X128" s="4"/>
      <c r="Y128" s="4"/>
      <c r="Z128" s="4"/>
      <c r="AA128" s="4"/>
      <c r="AB128" s="4"/>
      <c r="AC128" s="4"/>
      <c r="AD128" s="4"/>
      <c r="AE128" s="4"/>
      <c r="AF128" s="4"/>
      <c r="AG128" s="4"/>
      <c r="AH128" s="4"/>
      <c r="AI128" s="4"/>
      <c r="AJ128" s="4"/>
      <c r="AK128" s="4"/>
      <c r="AL128" s="4"/>
      <c r="AM128" s="4"/>
      <c r="AN128" s="4"/>
      <c r="AO128" s="4"/>
      <c r="AP128" s="4"/>
      <c r="AQ128" s="4"/>
      <c r="AR128" s="4"/>
      <c r="AS128" s="4"/>
      <c r="AT128" s="4"/>
      <c r="AU128" s="4"/>
      <c r="AV128" s="4"/>
      <c r="AW128" s="4"/>
      <c r="AX128" s="4"/>
      <c r="AY128" s="4"/>
      <c r="AZ128" s="4"/>
      <c r="BA128" s="4"/>
      <c r="BB128" s="4"/>
      <c r="BC128" s="4"/>
      <c r="BD128" s="4"/>
      <c r="BE128" s="4"/>
      <c r="BF128" s="4"/>
      <c r="BG128" s="4"/>
      <c r="BH128" s="4"/>
      <c r="BI128" s="4"/>
      <c r="BJ128" s="4"/>
      <c r="BK128" s="4"/>
      <c r="BL128" s="4"/>
      <c r="BM128" s="2"/>
      <c r="BN128" s="2"/>
      <c r="BO128" s="2"/>
      <c r="BP128" s="2"/>
    </row>
    <row r="129" spans="1:68" x14ac:dyDescent="0.35">
      <c r="A129" s="57" t="s">
        <v>17</v>
      </c>
      <c r="B129" s="58"/>
      <c r="C129" s="5"/>
      <c r="D129" s="5"/>
      <c r="E129" s="5"/>
      <c r="F129" s="5"/>
      <c r="G129" s="5"/>
      <c r="H129" s="5"/>
      <c r="I129" s="5"/>
      <c r="J129" s="5"/>
      <c r="K129" s="5"/>
      <c r="L129" s="5"/>
      <c r="M129" s="5"/>
      <c r="N129" s="5"/>
      <c r="O129" s="5"/>
      <c r="P129" s="5"/>
      <c r="Q129" s="5"/>
      <c r="R129" s="5"/>
      <c r="S129" s="5"/>
      <c r="T129" s="5"/>
      <c r="U129" s="5"/>
      <c r="V129" s="5"/>
      <c r="W129" s="5"/>
      <c r="X129" s="5"/>
      <c r="Y129" s="5"/>
      <c r="Z129" s="5"/>
      <c r="AA129" s="5">
        <v>1</v>
      </c>
      <c r="AB129" s="5">
        <v>1</v>
      </c>
      <c r="AC129" s="5">
        <v>1</v>
      </c>
      <c r="AD129" s="5">
        <v>1</v>
      </c>
      <c r="AE129" s="5">
        <v>1</v>
      </c>
      <c r="AF129" s="5">
        <v>1</v>
      </c>
      <c r="AG129" s="5">
        <v>1</v>
      </c>
      <c r="AH129" s="5">
        <v>1</v>
      </c>
      <c r="AI129" s="5">
        <v>1</v>
      </c>
      <c r="AJ129" s="5">
        <v>1</v>
      </c>
      <c r="AK129" s="5"/>
      <c r="AL129" s="5"/>
      <c r="AM129" s="5"/>
      <c r="AN129" s="5"/>
      <c r="AO129" s="5">
        <v>1</v>
      </c>
      <c r="AP129" s="5">
        <v>1</v>
      </c>
      <c r="AQ129" s="5">
        <v>1</v>
      </c>
      <c r="AR129" s="5">
        <v>1</v>
      </c>
      <c r="AS129" s="5">
        <v>1</v>
      </c>
      <c r="AT129" s="5">
        <v>1</v>
      </c>
      <c r="AU129" s="5">
        <v>1</v>
      </c>
      <c r="AV129" s="5">
        <v>1</v>
      </c>
      <c r="AW129" s="5">
        <v>1</v>
      </c>
      <c r="AX129" s="5">
        <v>1</v>
      </c>
      <c r="AY129" s="5"/>
      <c r="AZ129" s="5"/>
      <c r="BA129" s="5"/>
      <c r="BB129" s="5"/>
      <c r="BC129" s="5">
        <v>1</v>
      </c>
      <c r="BD129" s="5">
        <v>1</v>
      </c>
      <c r="BE129" s="5">
        <v>1</v>
      </c>
      <c r="BF129" s="5">
        <v>1</v>
      </c>
      <c r="BG129" s="5">
        <v>1</v>
      </c>
      <c r="BH129" s="5">
        <v>1</v>
      </c>
      <c r="BI129" s="5">
        <v>1</v>
      </c>
      <c r="BJ129" s="5">
        <v>1</v>
      </c>
      <c r="BK129" s="5"/>
      <c r="BL129" s="5"/>
      <c r="BM129" s="2"/>
      <c r="BN129" s="2"/>
      <c r="BO129" s="49" t="s">
        <v>8</v>
      </c>
      <c r="BP129" s="50"/>
    </row>
    <row r="130" spans="1:68" x14ac:dyDescent="0.35">
      <c r="A130" s="57" t="s">
        <v>18</v>
      </c>
      <c r="B130" s="58"/>
      <c r="C130" s="5">
        <v>4</v>
      </c>
      <c r="D130" s="5">
        <v>4</v>
      </c>
      <c r="E130" s="5">
        <v>4</v>
      </c>
      <c r="F130" s="5">
        <v>4</v>
      </c>
      <c r="G130" s="5">
        <v>4</v>
      </c>
      <c r="H130" s="5">
        <v>4</v>
      </c>
      <c r="I130" s="5"/>
      <c r="J130" s="5"/>
      <c r="K130" s="5"/>
      <c r="L130" s="5"/>
      <c r="M130" s="5">
        <v>4</v>
      </c>
      <c r="N130" s="5">
        <v>4</v>
      </c>
      <c r="O130" s="5">
        <v>4</v>
      </c>
      <c r="P130" s="5">
        <v>4</v>
      </c>
      <c r="Q130" s="5">
        <v>4</v>
      </c>
      <c r="R130" s="5">
        <v>4</v>
      </c>
      <c r="S130" s="5">
        <v>4</v>
      </c>
      <c r="T130" s="5">
        <v>4</v>
      </c>
      <c r="U130" s="5">
        <v>4</v>
      </c>
      <c r="V130" s="5">
        <v>4</v>
      </c>
      <c r="W130" s="5"/>
      <c r="X130" s="5"/>
      <c r="Y130" s="5"/>
      <c r="Z130" s="5"/>
      <c r="AA130" s="5">
        <v>4</v>
      </c>
      <c r="AB130" s="5">
        <v>4</v>
      </c>
      <c r="AC130" s="5">
        <v>4</v>
      </c>
      <c r="AD130" s="5">
        <v>4</v>
      </c>
      <c r="AE130" s="5">
        <v>4</v>
      </c>
      <c r="AF130" s="5">
        <v>4</v>
      </c>
      <c r="AG130" s="5">
        <v>4</v>
      </c>
      <c r="AH130" s="5">
        <v>4</v>
      </c>
      <c r="AI130" s="5">
        <v>4</v>
      </c>
      <c r="AJ130" s="5">
        <v>4</v>
      </c>
      <c r="AK130" s="5"/>
      <c r="AL130" s="5"/>
      <c r="AM130" s="5"/>
      <c r="AN130" s="5"/>
      <c r="AO130" s="5">
        <v>4</v>
      </c>
      <c r="AP130" s="5">
        <v>4</v>
      </c>
      <c r="AQ130" s="5">
        <v>4</v>
      </c>
      <c r="AR130" s="5">
        <v>4</v>
      </c>
      <c r="AS130" s="5">
        <v>4</v>
      </c>
      <c r="AT130" s="5">
        <v>4</v>
      </c>
      <c r="AU130" s="5">
        <v>4</v>
      </c>
      <c r="AV130" s="5">
        <v>4</v>
      </c>
      <c r="AW130" s="5">
        <v>4</v>
      </c>
      <c r="AX130" s="5">
        <v>4</v>
      </c>
      <c r="AY130" s="5"/>
      <c r="AZ130" s="5"/>
      <c r="BA130" s="5"/>
      <c r="BB130" s="5"/>
      <c r="BC130" s="5">
        <v>4</v>
      </c>
      <c r="BD130" s="5">
        <v>4</v>
      </c>
      <c r="BE130" s="5">
        <v>4</v>
      </c>
      <c r="BF130" s="5">
        <v>4</v>
      </c>
      <c r="BG130" s="5">
        <v>4</v>
      </c>
      <c r="BH130" s="5">
        <v>4</v>
      </c>
      <c r="BI130" s="5">
        <v>4</v>
      </c>
      <c r="BJ130" s="5">
        <v>4</v>
      </c>
      <c r="BK130" s="5">
        <v>4</v>
      </c>
      <c r="BL130" s="5">
        <v>4</v>
      </c>
      <c r="BM130" s="2"/>
      <c r="BN130" s="2"/>
      <c r="BO130" s="6">
        <v>1</v>
      </c>
      <c r="BP130" s="6" t="s">
        <v>9</v>
      </c>
    </row>
    <row r="131" spans="1:68" x14ac:dyDescent="0.35">
      <c r="A131" s="57" t="s">
        <v>19</v>
      </c>
      <c r="B131" s="58"/>
      <c r="C131" s="5"/>
      <c r="D131" s="5"/>
      <c r="E131" s="5"/>
      <c r="F131" s="5"/>
      <c r="G131" s="5"/>
      <c r="H131" s="5"/>
      <c r="I131" s="5"/>
      <c r="J131" s="5"/>
      <c r="K131" s="5"/>
      <c r="L131" s="5"/>
      <c r="M131" s="5"/>
      <c r="N131" s="5"/>
      <c r="O131" s="5"/>
      <c r="P131" s="5"/>
      <c r="Q131" s="5"/>
      <c r="R131" s="5"/>
      <c r="S131" s="5"/>
      <c r="T131" s="5"/>
      <c r="U131" s="5"/>
      <c r="V131" s="5"/>
      <c r="W131" s="5"/>
      <c r="X131" s="5"/>
      <c r="Y131" s="5"/>
      <c r="Z131" s="5"/>
      <c r="AA131" s="5"/>
      <c r="AB131" s="5"/>
      <c r="AC131" s="5"/>
      <c r="AD131" s="5"/>
      <c r="AE131" s="5"/>
      <c r="AF131" s="5"/>
      <c r="AG131" s="5"/>
      <c r="AH131" s="5"/>
      <c r="AI131" s="5"/>
      <c r="AJ131" s="5"/>
      <c r="AK131" s="5"/>
      <c r="AL131" s="5"/>
      <c r="AM131" s="5"/>
      <c r="AN131" s="5"/>
      <c r="AO131" s="5"/>
      <c r="AP131" s="5"/>
      <c r="AQ131" s="5"/>
      <c r="AR131" s="5"/>
      <c r="AS131" s="5"/>
      <c r="AT131" s="5"/>
      <c r="AU131" s="5"/>
      <c r="AV131" s="5"/>
      <c r="AW131" s="5"/>
      <c r="AX131" s="5"/>
      <c r="AY131" s="5"/>
      <c r="AZ131" s="5"/>
      <c r="BA131" s="5"/>
      <c r="BB131" s="5"/>
      <c r="BC131" s="5"/>
      <c r="BD131" s="5"/>
      <c r="BE131" s="5"/>
      <c r="BF131" s="5"/>
      <c r="BG131" s="5"/>
      <c r="BH131" s="5"/>
      <c r="BI131" s="5"/>
      <c r="BJ131" s="5"/>
      <c r="BK131" s="5"/>
      <c r="BL131" s="5"/>
      <c r="BM131" s="2"/>
      <c r="BN131" s="2"/>
      <c r="BO131" s="7">
        <v>2</v>
      </c>
      <c r="BP131" s="7" t="s">
        <v>10</v>
      </c>
    </row>
    <row r="132" spans="1:68" x14ac:dyDescent="0.35">
      <c r="A132" s="57" t="s">
        <v>20</v>
      </c>
      <c r="B132" s="58"/>
      <c r="C132" s="5"/>
      <c r="D132" s="5"/>
      <c r="E132" s="5"/>
      <c r="F132" s="5"/>
      <c r="G132" s="5"/>
      <c r="H132" s="5"/>
      <c r="I132" s="5"/>
      <c r="J132" s="5"/>
      <c r="K132" s="5"/>
      <c r="L132" s="5"/>
      <c r="M132" s="5"/>
      <c r="N132" s="5"/>
      <c r="O132" s="5"/>
      <c r="P132" s="5"/>
      <c r="Q132" s="5"/>
      <c r="R132" s="5"/>
      <c r="S132" s="5"/>
      <c r="T132" s="5"/>
      <c r="U132" s="5"/>
      <c r="V132" s="5"/>
      <c r="W132" s="5"/>
      <c r="X132" s="5"/>
      <c r="Y132" s="5"/>
      <c r="Z132" s="5"/>
      <c r="AA132" s="5"/>
      <c r="AB132" s="5"/>
      <c r="AC132" s="5"/>
      <c r="AD132" s="5"/>
      <c r="AE132" s="5"/>
      <c r="AF132" s="5"/>
      <c r="AG132" s="5"/>
      <c r="AH132" s="5"/>
      <c r="AI132" s="5"/>
      <c r="AJ132" s="5"/>
      <c r="AK132" s="5"/>
      <c r="AL132" s="5"/>
      <c r="AM132" s="5"/>
      <c r="AN132" s="5"/>
      <c r="AO132" s="5"/>
      <c r="AP132" s="5"/>
      <c r="AQ132" s="5"/>
      <c r="AR132" s="5"/>
      <c r="AS132" s="5"/>
      <c r="AT132" s="5"/>
      <c r="AU132" s="5"/>
      <c r="AV132" s="5"/>
      <c r="AW132" s="5"/>
      <c r="AX132" s="5"/>
      <c r="AY132" s="5"/>
      <c r="AZ132" s="5"/>
      <c r="BA132" s="5"/>
      <c r="BB132" s="5"/>
      <c r="BC132" s="5"/>
      <c r="BD132" s="5"/>
      <c r="BE132" s="5"/>
      <c r="BF132" s="5"/>
      <c r="BG132" s="5"/>
      <c r="BH132" s="5"/>
      <c r="BI132" s="5"/>
      <c r="BJ132" s="5"/>
      <c r="BK132" s="5"/>
      <c r="BL132" s="5"/>
      <c r="BM132" s="2"/>
      <c r="BN132" s="2"/>
      <c r="BO132" s="8">
        <v>3</v>
      </c>
      <c r="BP132" s="8" t="s">
        <v>11</v>
      </c>
    </row>
    <row r="133" spans="1:68" x14ac:dyDescent="0.35">
      <c r="A133" s="57" t="s">
        <v>21</v>
      </c>
      <c r="B133" s="58"/>
      <c r="C133" s="5"/>
      <c r="D133" s="5"/>
      <c r="E133" s="5"/>
      <c r="F133" s="5"/>
      <c r="G133" s="5"/>
      <c r="H133" s="5"/>
      <c r="I133" s="5"/>
      <c r="J133" s="5"/>
      <c r="K133" s="5"/>
      <c r="L133" s="5"/>
      <c r="M133" s="5"/>
      <c r="N133" s="5"/>
      <c r="O133" s="5"/>
      <c r="P133" s="5"/>
      <c r="Q133" s="5"/>
      <c r="R133" s="5"/>
      <c r="S133" s="5"/>
      <c r="T133" s="5"/>
      <c r="U133" s="5"/>
      <c r="V133" s="5"/>
      <c r="W133" s="5"/>
      <c r="X133" s="5"/>
      <c r="Y133" s="5"/>
      <c r="Z133" s="5"/>
      <c r="AA133" s="5"/>
      <c r="AB133" s="5"/>
      <c r="AC133" s="5"/>
      <c r="AD133" s="5"/>
      <c r="AE133" s="5"/>
      <c r="AF133" s="5"/>
      <c r="AG133" s="5"/>
      <c r="AH133" s="5"/>
      <c r="AI133" s="5"/>
      <c r="AJ133" s="5"/>
      <c r="AK133" s="5"/>
      <c r="AL133" s="5"/>
      <c r="AM133" s="5"/>
      <c r="AN133" s="5"/>
      <c r="AO133" s="5"/>
      <c r="AP133" s="5"/>
      <c r="AQ133" s="5"/>
      <c r="AR133" s="5"/>
      <c r="AS133" s="5"/>
      <c r="AT133" s="5"/>
      <c r="AU133" s="5"/>
      <c r="AV133" s="5"/>
      <c r="AW133" s="5"/>
      <c r="AX133" s="5"/>
      <c r="AY133" s="5"/>
      <c r="AZ133" s="5"/>
      <c r="BA133" s="5"/>
      <c r="BB133" s="5"/>
      <c r="BC133" s="5"/>
      <c r="BD133" s="5"/>
      <c r="BE133" s="5"/>
      <c r="BF133" s="5"/>
      <c r="BG133" s="5"/>
      <c r="BH133" s="5"/>
      <c r="BI133" s="5"/>
      <c r="BJ133" s="5"/>
      <c r="BK133" s="5"/>
      <c r="BL133" s="5"/>
      <c r="BM133" s="2"/>
      <c r="BN133" s="2"/>
      <c r="BO133" s="9">
        <v>4</v>
      </c>
      <c r="BP133" s="9" t="s">
        <v>12</v>
      </c>
    </row>
    <row r="134" spans="1:68" x14ac:dyDescent="0.35">
      <c r="A134" s="57" t="s">
        <v>22</v>
      </c>
      <c r="B134" s="58"/>
      <c r="C134" s="5"/>
      <c r="D134" s="5"/>
      <c r="E134" s="5"/>
      <c r="F134" s="5"/>
      <c r="G134" s="5"/>
      <c r="H134" s="5"/>
      <c r="I134" s="5"/>
      <c r="J134" s="5"/>
      <c r="K134" s="5"/>
      <c r="L134" s="5"/>
      <c r="M134" s="5"/>
      <c r="N134" s="5"/>
      <c r="O134" s="5"/>
      <c r="P134" s="5"/>
      <c r="Q134" s="5"/>
      <c r="R134" s="5"/>
      <c r="S134" s="5"/>
      <c r="T134" s="5"/>
      <c r="U134" s="5"/>
      <c r="V134" s="5"/>
      <c r="W134" s="5"/>
      <c r="X134" s="5"/>
      <c r="Y134" s="5"/>
      <c r="Z134" s="5"/>
      <c r="AA134" s="5"/>
      <c r="AB134" s="5"/>
      <c r="AC134" s="5"/>
      <c r="AD134" s="5"/>
      <c r="AE134" s="5"/>
      <c r="AF134" s="5"/>
      <c r="AG134" s="5"/>
      <c r="AH134" s="5"/>
      <c r="AI134" s="5"/>
      <c r="AJ134" s="5"/>
      <c r="AK134" s="5"/>
      <c r="AL134" s="5"/>
      <c r="AM134" s="5"/>
      <c r="AN134" s="5"/>
      <c r="AO134" s="5"/>
      <c r="AP134" s="5"/>
      <c r="AQ134" s="5"/>
      <c r="AR134" s="5"/>
      <c r="AS134" s="5"/>
      <c r="AT134" s="5"/>
      <c r="AU134" s="5"/>
      <c r="AV134" s="5"/>
      <c r="AW134" s="5"/>
      <c r="AX134" s="5"/>
      <c r="AY134" s="5"/>
      <c r="AZ134" s="5"/>
      <c r="BA134" s="5"/>
      <c r="BB134" s="5"/>
      <c r="BC134" s="5"/>
      <c r="BD134" s="5"/>
      <c r="BE134" s="5"/>
      <c r="BF134" s="5"/>
      <c r="BG134" s="5"/>
      <c r="BH134" s="5"/>
      <c r="BI134" s="5"/>
      <c r="BJ134" s="5"/>
      <c r="BK134" s="5"/>
      <c r="BL134" s="5"/>
      <c r="BM134" s="2"/>
      <c r="BN134" s="2"/>
      <c r="BO134" s="10">
        <v>5</v>
      </c>
      <c r="BP134" s="10" t="s">
        <v>13</v>
      </c>
    </row>
    <row r="135" spans="1:68" x14ac:dyDescent="0.35">
      <c r="A135" s="57" t="s">
        <v>23</v>
      </c>
      <c r="B135" s="58"/>
      <c r="C135" s="5"/>
      <c r="D135" s="5"/>
      <c r="E135" s="5"/>
      <c r="F135" s="5"/>
      <c r="G135" s="5"/>
      <c r="H135" s="5"/>
      <c r="I135" s="5"/>
      <c r="J135" s="5"/>
      <c r="K135" s="5"/>
      <c r="L135" s="5"/>
      <c r="M135" s="5"/>
      <c r="N135" s="5"/>
      <c r="O135" s="5"/>
      <c r="P135" s="5"/>
      <c r="Q135" s="5"/>
      <c r="R135" s="5"/>
      <c r="S135" s="5"/>
      <c r="T135" s="5"/>
      <c r="U135" s="5"/>
      <c r="V135" s="5"/>
      <c r="W135" s="5"/>
      <c r="X135" s="5"/>
      <c r="Y135" s="5"/>
      <c r="Z135" s="5"/>
      <c r="AA135" s="5"/>
      <c r="AB135" s="5"/>
      <c r="AC135" s="5"/>
      <c r="AD135" s="5"/>
      <c r="AE135" s="5"/>
      <c r="AF135" s="5"/>
      <c r="AG135" s="5"/>
      <c r="AH135" s="5"/>
      <c r="AI135" s="5"/>
      <c r="AJ135" s="5"/>
      <c r="AK135" s="5"/>
      <c r="AL135" s="5"/>
      <c r="AM135" s="5"/>
      <c r="AN135" s="5"/>
      <c r="AO135" s="5"/>
      <c r="AP135" s="5"/>
      <c r="AQ135" s="5"/>
      <c r="AR135" s="5"/>
      <c r="AS135" s="5"/>
      <c r="AT135" s="5"/>
      <c r="AU135" s="5"/>
      <c r="AV135" s="5"/>
      <c r="AW135" s="5"/>
      <c r="AX135" s="5"/>
      <c r="AY135" s="5"/>
      <c r="AZ135" s="5"/>
      <c r="BA135" s="5"/>
      <c r="BB135" s="5"/>
      <c r="BC135" s="5"/>
      <c r="BD135" s="5"/>
      <c r="BE135" s="5"/>
      <c r="BF135" s="5"/>
      <c r="BG135" s="5"/>
      <c r="BH135" s="5"/>
      <c r="BI135" s="5"/>
      <c r="BJ135" s="5"/>
      <c r="BK135" s="5"/>
      <c r="BL135" s="5"/>
      <c r="BM135" s="2"/>
      <c r="BN135" s="2"/>
      <c r="BO135" s="11">
        <v>6</v>
      </c>
      <c r="BP135" s="11" t="s">
        <v>14</v>
      </c>
    </row>
    <row r="136" spans="1:68" x14ac:dyDescent="0.35">
      <c r="A136" s="57" t="s">
        <v>24</v>
      </c>
      <c r="B136" s="58"/>
      <c r="C136" s="5"/>
      <c r="D136" s="5"/>
      <c r="E136" s="5"/>
      <c r="F136" s="5"/>
      <c r="G136" s="5"/>
      <c r="H136" s="5"/>
      <c r="I136" s="5"/>
      <c r="J136" s="5"/>
      <c r="K136" s="5"/>
      <c r="L136" s="5"/>
      <c r="M136" s="5"/>
      <c r="N136" s="5"/>
      <c r="O136" s="5"/>
      <c r="P136" s="5"/>
      <c r="Q136" s="5"/>
      <c r="R136" s="5"/>
      <c r="S136" s="5"/>
      <c r="T136" s="5"/>
      <c r="U136" s="5"/>
      <c r="V136" s="5"/>
      <c r="W136" s="5"/>
      <c r="X136" s="5"/>
      <c r="Y136" s="5"/>
      <c r="Z136" s="5"/>
      <c r="AA136" s="5"/>
      <c r="AB136" s="5"/>
      <c r="AC136" s="5"/>
      <c r="AD136" s="5"/>
      <c r="AE136" s="5"/>
      <c r="AF136" s="5"/>
      <c r="AG136" s="5"/>
      <c r="AH136" s="5"/>
      <c r="AI136" s="5"/>
      <c r="AJ136" s="5"/>
      <c r="AK136" s="5"/>
      <c r="AL136" s="5"/>
      <c r="AM136" s="5"/>
      <c r="AN136" s="5"/>
      <c r="AO136" s="5"/>
      <c r="AP136" s="5"/>
      <c r="AQ136" s="5"/>
      <c r="AR136" s="5"/>
      <c r="AS136" s="5"/>
      <c r="AT136" s="5"/>
      <c r="AU136" s="5"/>
      <c r="AV136" s="5"/>
      <c r="AW136" s="5"/>
      <c r="AX136" s="5"/>
      <c r="AY136" s="5"/>
      <c r="AZ136" s="5"/>
      <c r="BA136" s="5"/>
      <c r="BB136" s="5"/>
      <c r="BC136" s="5"/>
      <c r="BD136" s="5"/>
      <c r="BE136" s="5"/>
      <c r="BF136" s="5"/>
      <c r="BG136" s="5"/>
      <c r="BH136" s="5"/>
      <c r="BI136" s="5"/>
      <c r="BJ136" s="5"/>
      <c r="BK136" s="5"/>
      <c r="BL136" s="5"/>
      <c r="BM136" s="2"/>
      <c r="BN136" s="2"/>
      <c r="BO136" s="12">
        <v>7</v>
      </c>
      <c r="BP136" s="12" t="s">
        <v>15</v>
      </c>
    </row>
    <row r="137" spans="1:68" x14ac:dyDescent="0.35">
      <c r="A137" s="57" t="s">
        <v>25</v>
      </c>
      <c r="B137" s="58"/>
      <c r="C137" s="5"/>
      <c r="D137" s="5"/>
      <c r="E137" s="5"/>
      <c r="F137" s="5"/>
      <c r="G137" s="5"/>
      <c r="H137" s="5"/>
      <c r="I137" s="5"/>
      <c r="J137" s="5"/>
      <c r="K137" s="5"/>
      <c r="L137" s="5"/>
      <c r="M137" s="5"/>
      <c r="N137" s="5"/>
      <c r="O137" s="5"/>
      <c r="P137" s="5"/>
      <c r="Q137" s="5"/>
      <c r="R137" s="5"/>
      <c r="S137" s="5"/>
      <c r="T137" s="5"/>
      <c r="U137" s="5"/>
      <c r="V137" s="5"/>
      <c r="W137" s="5"/>
      <c r="X137" s="5"/>
      <c r="Y137" s="5"/>
      <c r="Z137" s="5"/>
      <c r="AA137" s="5"/>
      <c r="AB137" s="5"/>
      <c r="AC137" s="5"/>
      <c r="AD137" s="5"/>
      <c r="AE137" s="5"/>
      <c r="AF137" s="5"/>
      <c r="AG137" s="5"/>
      <c r="AH137" s="5"/>
      <c r="AI137" s="5"/>
      <c r="AJ137" s="5"/>
      <c r="AK137" s="5"/>
      <c r="AL137" s="5"/>
      <c r="AM137" s="5"/>
      <c r="AN137" s="5"/>
      <c r="AO137" s="5"/>
      <c r="AP137" s="5"/>
      <c r="AQ137" s="5"/>
      <c r="AR137" s="5"/>
      <c r="AS137" s="5"/>
      <c r="AT137" s="5"/>
      <c r="AU137" s="5"/>
      <c r="AV137" s="5"/>
      <c r="AW137" s="5"/>
      <c r="AX137" s="5"/>
      <c r="AY137" s="5"/>
      <c r="AZ137" s="5"/>
      <c r="BA137" s="5"/>
      <c r="BB137" s="5"/>
      <c r="BC137" s="5"/>
      <c r="BD137" s="5"/>
      <c r="BE137" s="5"/>
      <c r="BF137" s="5"/>
      <c r="BG137" s="5"/>
      <c r="BH137" s="5"/>
      <c r="BI137" s="5"/>
      <c r="BJ137" s="5"/>
      <c r="BK137" s="5"/>
      <c r="BL137" s="5"/>
      <c r="BM137" s="2"/>
      <c r="BN137" s="2"/>
      <c r="BO137" s="13">
        <v>8</v>
      </c>
      <c r="BP137" s="13" t="s">
        <v>16</v>
      </c>
    </row>
    <row r="138" spans="1:68" x14ac:dyDescent="0.35">
      <c r="A138" s="57" t="s">
        <v>26</v>
      </c>
      <c r="B138" s="58"/>
      <c r="C138" s="5"/>
      <c r="D138" s="5"/>
      <c r="E138" s="5"/>
      <c r="F138" s="5"/>
      <c r="G138" s="5"/>
      <c r="H138" s="5"/>
      <c r="I138" s="5"/>
      <c r="J138" s="5"/>
      <c r="K138" s="5"/>
      <c r="L138" s="5"/>
      <c r="M138" s="5"/>
      <c r="N138" s="5"/>
      <c r="O138" s="5"/>
      <c r="P138" s="5"/>
      <c r="Q138" s="5"/>
      <c r="R138" s="5"/>
      <c r="S138" s="5"/>
      <c r="T138" s="5"/>
      <c r="U138" s="5"/>
      <c r="V138" s="5"/>
      <c r="W138" s="5"/>
      <c r="X138" s="5"/>
      <c r="Y138" s="5"/>
      <c r="Z138" s="5"/>
      <c r="AA138" s="5"/>
      <c r="AB138" s="5"/>
      <c r="AC138" s="5"/>
      <c r="AD138" s="5"/>
      <c r="AE138" s="5"/>
      <c r="AF138" s="5"/>
      <c r="AG138" s="5"/>
      <c r="AH138" s="5"/>
      <c r="AI138" s="5"/>
      <c r="AJ138" s="5"/>
      <c r="AK138" s="5"/>
      <c r="AL138" s="5"/>
      <c r="AM138" s="5"/>
      <c r="AN138" s="5"/>
      <c r="AO138" s="5"/>
      <c r="AP138" s="5"/>
      <c r="AQ138" s="5"/>
      <c r="AR138" s="5"/>
      <c r="AS138" s="5"/>
      <c r="AT138" s="5"/>
      <c r="AU138" s="5"/>
      <c r="AV138" s="5"/>
      <c r="AW138" s="5"/>
      <c r="AX138" s="5"/>
      <c r="AY138" s="5"/>
      <c r="AZ138" s="5"/>
      <c r="BA138" s="5"/>
      <c r="BB138" s="5"/>
      <c r="BC138" s="5"/>
      <c r="BD138" s="5"/>
      <c r="BE138" s="5"/>
      <c r="BF138" s="5"/>
      <c r="BG138" s="5"/>
      <c r="BH138" s="5"/>
      <c r="BI138" s="5"/>
      <c r="BJ138" s="5"/>
      <c r="BK138" s="5"/>
      <c r="BL138" s="5"/>
      <c r="BM138" s="2"/>
      <c r="BN138" s="2"/>
      <c r="BO138" s="2"/>
      <c r="BP138" s="2"/>
    </row>
    <row r="139" spans="1:68" x14ac:dyDescent="0.35">
      <c r="A139" s="57" t="s">
        <v>27</v>
      </c>
      <c r="B139" s="58"/>
      <c r="C139" s="5"/>
      <c r="D139" s="5"/>
      <c r="E139" s="5"/>
      <c r="F139" s="5"/>
      <c r="G139" s="5"/>
      <c r="H139" s="5"/>
      <c r="I139" s="5"/>
      <c r="J139" s="5"/>
      <c r="K139" s="5"/>
      <c r="L139" s="5"/>
      <c r="M139" s="5"/>
      <c r="N139" s="5"/>
      <c r="O139" s="5"/>
      <c r="P139" s="5"/>
      <c r="Q139" s="5"/>
      <c r="R139" s="5"/>
      <c r="S139" s="5"/>
      <c r="T139" s="5"/>
      <c r="U139" s="5"/>
      <c r="V139" s="5"/>
      <c r="W139" s="5"/>
      <c r="X139" s="5"/>
      <c r="Y139" s="5"/>
      <c r="Z139" s="5"/>
      <c r="AA139" s="5"/>
      <c r="AB139" s="5"/>
      <c r="AC139" s="5"/>
      <c r="AD139" s="5"/>
      <c r="AE139" s="5"/>
      <c r="AF139" s="5"/>
      <c r="AG139" s="5"/>
      <c r="AH139" s="5"/>
      <c r="AI139" s="5"/>
      <c r="AJ139" s="5"/>
      <c r="AK139" s="5"/>
      <c r="AL139" s="5"/>
      <c r="AM139" s="5"/>
      <c r="AN139" s="5"/>
      <c r="AO139" s="5"/>
      <c r="AP139" s="5"/>
      <c r="AQ139" s="5"/>
      <c r="AR139" s="5"/>
      <c r="AS139" s="5"/>
      <c r="AT139" s="5"/>
      <c r="AU139" s="5"/>
      <c r="AV139" s="5"/>
      <c r="AW139" s="5"/>
      <c r="AX139" s="5"/>
      <c r="AY139" s="5"/>
      <c r="AZ139" s="5"/>
      <c r="BA139" s="5"/>
      <c r="BB139" s="5"/>
      <c r="BC139" s="5"/>
      <c r="BD139" s="5"/>
      <c r="BE139" s="5"/>
      <c r="BF139" s="5"/>
      <c r="BG139" s="5"/>
      <c r="BH139" s="5"/>
      <c r="BI139" s="5"/>
      <c r="BJ139" s="5"/>
      <c r="BK139" s="5"/>
      <c r="BL139" s="5"/>
      <c r="BM139" s="2"/>
      <c r="BN139" s="2"/>
      <c r="BO139" s="2"/>
      <c r="BP139" s="2"/>
    </row>
    <row r="140" spans="1:68" x14ac:dyDescent="0.35">
      <c r="A140" s="57" t="s">
        <v>28</v>
      </c>
      <c r="B140" s="58"/>
      <c r="C140" s="5"/>
      <c r="D140" s="5"/>
      <c r="E140" s="5"/>
      <c r="F140" s="5"/>
      <c r="G140" s="5"/>
      <c r="H140" s="5"/>
      <c r="I140" s="5"/>
      <c r="J140" s="5"/>
      <c r="K140" s="5"/>
      <c r="L140" s="5"/>
      <c r="M140" s="5"/>
      <c r="N140" s="5"/>
      <c r="O140" s="5"/>
      <c r="P140" s="5"/>
      <c r="Q140" s="5"/>
      <c r="R140" s="5"/>
      <c r="S140" s="5"/>
      <c r="T140" s="5"/>
      <c r="U140" s="5"/>
      <c r="V140" s="5"/>
      <c r="W140" s="5"/>
      <c r="X140" s="5"/>
      <c r="Y140" s="5"/>
      <c r="Z140" s="5"/>
      <c r="AA140" s="5"/>
      <c r="AB140" s="5"/>
      <c r="AC140" s="5"/>
      <c r="AD140" s="5"/>
      <c r="AE140" s="5"/>
      <c r="AF140" s="5"/>
      <c r="AG140" s="5"/>
      <c r="AH140" s="5"/>
      <c r="AI140" s="5"/>
      <c r="AJ140" s="5"/>
      <c r="AK140" s="5"/>
      <c r="AL140" s="5"/>
      <c r="AM140" s="5"/>
      <c r="AN140" s="5"/>
      <c r="AO140" s="5"/>
      <c r="AP140" s="5"/>
      <c r="AQ140" s="5"/>
      <c r="AR140" s="5"/>
      <c r="AS140" s="5"/>
      <c r="AT140" s="5"/>
      <c r="AU140" s="5"/>
      <c r="AV140" s="5"/>
      <c r="AW140" s="5"/>
      <c r="AX140" s="5"/>
      <c r="AY140" s="5"/>
      <c r="AZ140" s="5"/>
      <c r="BA140" s="5"/>
      <c r="BB140" s="5"/>
      <c r="BC140" s="5"/>
      <c r="BD140" s="5"/>
      <c r="BE140" s="5"/>
      <c r="BF140" s="5"/>
      <c r="BG140" s="5"/>
      <c r="BH140" s="5"/>
      <c r="BI140" s="5"/>
      <c r="BJ140" s="5"/>
      <c r="BK140" s="5"/>
      <c r="BL140" s="5"/>
      <c r="BM140" s="2"/>
      <c r="BN140" s="2"/>
      <c r="BO140" s="2"/>
      <c r="BP140" s="2"/>
    </row>
    <row r="141" spans="1:68" x14ac:dyDescent="0.35">
      <c r="A141" s="57" t="s">
        <v>29</v>
      </c>
      <c r="B141" s="58"/>
      <c r="C141" s="5"/>
      <c r="D141" s="5"/>
      <c r="E141" s="5"/>
      <c r="F141" s="5"/>
      <c r="G141" s="5"/>
      <c r="H141" s="5"/>
      <c r="I141" s="5"/>
      <c r="J141" s="5"/>
      <c r="K141" s="5"/>
      <c r="L141" s="5"/>
      <c r="M141" s="5"/>
      <c r="N141" s="5"/>
      <c r="O141" s="5"/>
      <c r="P141" s="5"/>
      <c r="Q141" s="5"/>
      <c r="R141" s="5"/>
      <c r="S141" s="5"/>
      <c r="T141" s="5"/>
      <c r="U141" s="5"/>
      <c r="V141" s="5"/>
      <c r="W141" s="5"/>
      <c r="X141" s="5"/>
      <c r="Y141" s="5"/>
      <c r="Z141" s="5"/>
      <c r="AA141" s="5"/>
      <c r="AB141" s="5"/>
      <c r="AC141" s="5"/>
      <c r="AD141" s="5"/>
      <c r="AE141" s="5"/>
      <c r="AF141" s="5"/>
      <c r="AG141" s="5"/>
      <c r="AH141" s="5"/>
      <c r="AI141" s="5"/>
      <c r="AJ141" s="5"/>
      <c r="AK141" s="5"/>
      <c r="AL141" s="5"/>
      <c r="AM141" s="5"/>
      <c r="AN141" s="5"/>
      <c r="AO141" s="5"/>
      <c r="AP141" s="5"/>
      <c r="AQ141" s="5"/>
      <c r="AR141" s="5"/>
      <c r="AS141" s="5"/>
      <c r="AT141" s="5"/>
      <c r="AU141" s="5"/>
      <c r="AV141" s="5"/>
      <c r="AW141" s="5"/>
      <c r="AX141" s="5"/>
      <c r="AY141" s="5"/>
      <c r="AZ141" s="5"/>
      <c r="BA141" s="5"/>
      <c r="BB141" s="5"/>
      <c r="BC141" s="5"/>
      <c r="BD141" s="5"/>
      <c r="BE141" s="5"/>
      <c r="BF141" s="5"/>
      <c r="BG141" s="5"/>
      <c r="BH141" s="5"/>
      <c r="BI141" s="5"/>
      <c r="BJ141" s="5"/>
      <c r="BK141" s="5"/>
      <c r="BL141" s="5"/>
      <c r="BM141" s="2"/>
      <c r="BN141" s="2"/>
      <c r="BO141" s="2"/>
      <c r="BP141" s="2"/>
    </row>
    <row r="142" spans="1:68" x14ac:dyDescent="0.35">
      <c r="A142" s="57" t="s">
        <v>30</v>
      </c>
      <c r="B142" s="58"/>
      <c r="C142" s="5"/>
      <c r="D142" s="5"/>
      <c r="E142" s="5"/>
      <c r="F142" s="5"/>
      <c r="G142" s="5"/>
      <c r="H142" s="5"/>
      <c r="I142" s="5"/>
      <c r="J142" s="5"/>
      <c r="K142" s="5"/>
      <c r="L142" s="5"/>
      <c r="M142" s="5"/>
      <c r="N142" s="5"/>
      <c r="O142" s="5"/>
      <c r="P142" s="5"/>
      <c r="Q142" s="5"/>
      <c r="R142" s="5"/>
      <c r="S142" s="5"/>
      <c r="T142" s="5"/>
      <c r="U142" s="5"/>
      <c r="V142" s="5"/>
      <c r="W142" s="5"/>
      <c r="X142" s="5"/>
      <c r="Y142" s="5"/>
      <c r="Z142" s="5"/>
      <c r="AA142" s="5"/>
      <c r="AB142" s="5"/>
      <c r="AC142" s="5"/>
      <c r="AD142" s="5"/>
      <c r="AE142" s="5"/>
      <c r="AF142" s="5"/>
      <c r="AG142" s="5"/>
      <c r="AH142" s="5"/>
      <c r="AI142" s="5"/>
      <c r="AJ142" s="5"/>
      <c r="AK142" s="5"/>
      <c r="AL142" s="5"/>
      <c r="AM142" s="5"/>
      <c r="AN142" s="5"/>
      <c r="AO142" s="5"/>
      <c r="AP142" s="5"/>
      <c r="AQ142" s="5"/>
      <c r="AR142" s="5"/>
      <c r="AS142" s="5"/>
      <c r="AT142" s="5"/>
      <c r="AU142" s="5"/>
      <c r="AV142" s="5"/>
      <c r="AW142" s="5"/>
      <c r="AX142" s="5"/>
      <c r="AY142" s="5"/>
      <c r="AZ142" s="5"/>
      <c r="BA142" s="5"/>
      <c r="BB142" s="5"/>
      <c r="BC142" s="5"/>
      <c r="BD142" s="5"/>
      <c r="BE142" s="5"/>
      <c r="BF142" s="5"/>
      <c r="BG142" s="5"/>
      <c r="BH142" s="5"/>
      <c r="BI142" s="5"/>
      <c r="BJ142" s="5"/>
      <c r="BK142" s="5"/>
      <c r="BL142" s="5"/>
      <c r="BM142" s="2"/>
      <c r="BN142" s="2"/>
      <c r="BO142" s="2"/>
      <c r="BP142" s="2"/>
    </row>
    <row r="143" spans="1:68" x14ac:dyDescent="0.35">
      <c r="A143" s="57" t="s">
        <v>31</v>
      </c>
      <c r="B143" s="58"/>
      <c r="C143" s="5"/>
      <c r="D143" s="5"/>
      <c r="E143" s="5"/>
      <c r="F143" s="5"/>
      <c r="G143" s="5"/>
      <c r="H143" s="5"/>
      <c r="I143" s="5"/>
      <c r="J143" s="5"/>
      <c r="K143" s="5"/>
      <c r="L143" s="5"/>
      <c r="M143" s="5"/>
      <c r="N143" s="5"/>
      <c r="O143" s="5"/>
      <c r="P143" s="5"/>
      <c r="Q143" s="5"/>
      <c r="R143" s="5"/>
      <c r="S143" s="5"/>
      <c r="T143" s="5"/>
      <c r="U143" s="5"/>
      <c r="V143" s="5"/>
      <c r="W143" s="5"/>
      <c r="X143" s="5"/>
      <c r="Y143" s="5"/>
      <c r="Z143" s="5"/>
      <c r="AA143" s="5"/>
      <c r="AB143" s="5"/>
      <c r="AC143" s="5"/>
      <c r="AD143" s="5"/>
      <c r="AE143" s="5"/>
      <c r="AF143" s="5"/>
      <c r="AG143" s="5"/>
      <c r="AH143" s="5"/>
      <c r="AI143" s="5"/>
      <c r="AJ143" s="5"/>
      <c r="AK143" s="5"/>
      <c r="AL143" s="5"/>
      <c r="AM143" s="5"/>
      <c r="AN143" s="5"/>
      <c r="AO143" s="5"/>
      <c r="AP143" s="5"/>
      <c r="AQ143" s="5"/>
      <c r="AR143" s="5"/>
      <c r="AS143" s="5"/>
      <c r="AT143" s="5"/>
      <c r="AU143" s="5"/>
      <c r="AV143" s="5"/>
      <c r="AW143" s="5"/>
      <c r="AX143" s="5"/>
      <c r="AY143" s="5"/>
      <c r="AZ143" s="5"/>
      <c r="BA143" s="5"/>
      <c r="BB143" s="5"/>
      <c r="BC143" s="5"/>
      <c r="BD143" s="5"/>
      <c r="BE143" s="5"/>
      <c r="BF143" s="5"/>
      <c r="BG143" s="5"/>
      <c r="BH143" s="5"/>
      <c r="BI143" s="5"/>
      <c r="BJ143" s="5"/>
      <c r="BK143" s="5"/>
      <c r="BL143" s="5"/>
      <c r="BM143" s="2"/>
      <c r="BN143" s="2"/>
      <c r="BO143" s="2"/>
      <c r="BP143" s="2"/>
    </row>
    <row r="144" spans="1:68" x14ac:dyDescent="0.35">
      <c r="A144" s="57" t="s">
        <v>32</v>
      </c>
      <c r="B144" s="58"/>
      <c r="C144" s="5"/>
      <c r="D144" s="5"/>
      <c r="E144" s="5"/>
      <c r="F144" s="5"/>
      <c r="G144" s="5"/>
      <c r="H144" s="5"/>
      <c r="I144" s="5"/>
      <c r="J144" s="5"/>
      <c r="K144" s="5"/>
      <c r="L144" s="5"/>
      <c r="M144" s="5"/>
      <c r="N144" s="5"/>
      <c r="O144" s="5"/>
      <c r="P144" s="5"/>
      <c r="Q144" s="5"/>
      <c r="R144" s="5"/>
      <c r="S144" s="5"/>
      <c r="T144" s="5"/>
      <c r="U144" s="5"/>
      <c r="V144" s="5"/>
      <c r="W144" s="5"/>
      <c r="X144" s="5"/>
      <c r="Y144" s="5"/>
      <c r="Z144" s="5"/>
      <c r="AA144" s="5"/>
      <c r="AB144" s="5"/>
      <c r="AC144" s="5"/>
      <c r="AD144" s="5"/>
      <c r="AE144" s="5"/>
      <c r="AF144" s="5"/>
      <c r="AG144" s="5"/>
      <c r="AH144" s="5"/>
      <c r="AI144" s="5"/>
      <c r="AJ144" s="5"/>
      <c r="AK144" s="5"/>
      <c r="AL144" s="5"/>
      <c r="AM144" s="5"/>
      <c r="AN144" s="5"/>
      <c r="AO144" s="5"/>
      <c r="AP144" s="5"/>
      <c r="AQ144" s="5"/>
      <c r="AR144" s="5"/>
      <c r="AS144" s="5"/>
      <c r="AT144" s="5"/>
      <c r="AU144" s="5"/>
      <c r="AV144" s="5"/>
      <c r="AW144" s="5"/>
      <c r="AX144" s="5"/>
      <c r="AY144" s="5"/>
      <c r="AZ144" s="5"/>
      <c r="BA144" s="5"/>
      <c r="BB144" s="5"/>
      <c r="BC144" s="5"/>
      <c r="BD144" s="5"/>
      <c r="BE144" s="5"/>
      <c r="BF144" s="5"/>
      <c r="BG144" s="5"/>
      <c r="BH144" s="5"/>
      <c r="BI144" s="5"/>
      <c r="BJ144" s="5"/>
      <c r="BK144" s="5"/>
      <c r="BL144" s="5"/>
      <c r="BM144" s="2"/>
      <c r="BN144" s="2"/>
      <c r="BO144" s="2"/>
      <c r="BP144" s="2"/>
    </row>
    <row r="145" spans="1:68" x14ac:dyDescent="0.35">
      <c r="A145" s="35" t="s">
        <v>0</v>
      </c>
      <c r="B145" s="36"/>
      <c r="C145" s="37">
        <f>$C$1</f>
        <v>2023</v>
      </c>
      <c r="D145" s="35"/>
      <c r="E145" s="35"/>
      <c r="F145" s="35"/>
      <c r="G145" s="35"/>
      <c r="H145" s="35"/>
      <c r="I145" s="35"/>
      <c r="J145" s="35"/>
      <c r="K145" s="36"/>
      <c r="L145" s="1"/>
      <c r="M145" s="1" t="s">
        <v>1</v>
      </c>
      <c r="N145" s="1"/>
      <c r="O145" s="37">
        <f>$O121+1</f>
        <v>7</v>
      </c>
      <c r="P145" s="35"/>
      <c r="Q145" s="35"/>
      <c r="R145" s="35"/>
      <c r="S145" s="35"/>
      <c r="T145" s="35"/>
      <c r="U145" s="35"/>
      <c r="V145" s="35"/>
      <c r="W145" s="35"/>
      <c r="X145" s="35"/>
      <c r="Y145" s="35"/>
      <c r="Z145" s="36"/>
      <c r="AA145" s="38" t="str">
        <f>[1]données!$B$14</f>
        <v>Escautpont_médiathèque</v>
      </c>
      <c r="AB145" s="39"/>
      <c r="AC145" s="39"/>
      <c r="AD145" s="39"/>
      <c r="AE145" s="39"/>
      <c r="AF145" s="39"/>
      <c r="AG145" s="39"/>
      <c r="AH145" s="39"/>
      <c r="AI145" s="39"/>
      <c r="AJ145" s="39"/>
      <c r="AK145" s="39"/>
      <c r="AL145" s="39"/>
      <c r="AM145" s="39"/>
      <c r="AN145" s="39"/>
      <c r="AO145" s="39"/>
      <c r="AP145" s="39"/>
      <c r="AQ145" s="39"/>
      <c r="AR145" s="39"/>
      <c r="AS145" s="39"/>
      <c r="AT145" s="39"/>
      <c r="AU145" s="39"/>
      <c r="AV145" s="39"/>
      <c r="AW145" s="39"/>
      <c r="AX145" s="39"/>
      <c r="AY145" s="39"/>
      <c r="AZ145" s="39"/>
      <c r="BA145" s="39"/>
      <c r="BB145" s="39"/>
      <c r="BC145" s="39"/>
      <c r="BD145" s="39"/>
      <c r="BE145" s="39"/>
      <c r="BF145" s="39"/>
      <c r="BG145" s="39"/>
      <c r="BH145" s="39"/>
      <c r="BI145" s="39"/>
      <c r="BJ145" s="39"/>
      <c r="BK145" s="39"/>
      <c r="BL145" s="40"/>
      <c r="BM145" s="2"/>
      <c r="BN145" s="2"/>
      <c r="BO145" s="2"/>
      <c r="BP145" s="2"/>
    </row>
    <row r="146" spans="1:68" ht="58.5" customHeight="1" x14ac:dyDescent="0.35">
      <c r="A146" s="41" t="s">
        <v>2</v>
      </c>
      <c r="B146" s="42"/>
      <c r="C146" s="34">
        <f>DATE($C145,$O145,1)</f>
        <v>45108</v>
      </c>
      <c r="D146" s="34"/>
      <c r="E146" s="34">
        <f>C146+1</f>
        <v>45109</v>
      </c>
      <c r="F146" s="34"/>
      <c r="G146" s="34">
        <f t="shared" ref="G146" si="479">E146+1</f>
        <v>45110</v>
      </c>
      <c r="H146" s="34"/>
      <c r="I146" s="34">
        <f t="shared" ref="I146" si="480">G146+1</f>
        <v>45111</v>
      </c>
      <c r="J146" s="34"/>
      <c r="K146" s="34">
        <f t="shared" ref="K146" si="481">I146+1</f>
        <v>45112</v>
      </c>
      <c r="L146" s="34"/>
      <c r="M146" s="34">
        <f t="shared" ref="M146" si="482">K146+1</f>
        <v>45113</v>
      </c>
      <c r="N146" s="34"/>
      <c r="O146" s="34">
        <f t="shared" ref="O146" si="483">M146+1</f>
        <v>45114</v>
      </c>
      <c r="P146" s="34"/>
      <c r="Q146" s="34">
        <f t="shared" ref="Q146" si="484">O146+1</f>
        <v>45115</v>
      </c>
      <c r="R146" s="34"/>
      <c r="S146" s="34">
        <f t="shared" ref="S146" si="485">Q146+1</f>
        <v>45116</v>
      </c>
      <c r="T146" s="34"/>
      <c r="U146" s="34">
        <f t="shared" ref="U146" si="486">S146+1</f>
        <v>45117</v>
      </c>
      <c r="V146" s="34"/>
      <c r="W146" s="34">
        <f t="shared" ref="W146" si="487">U146+1</f>
        <v>45118</v>
      </c>
      <c r="X146" s="34"/>
      <c r="Y146" s="34">
        <f t="shared" ref="Y146" si="488">W146+1</f>
        <v>45119</v>
      </c>
      <c r="Z146" s="34"/>
      <c r="AA146" s="34">
        <f t="shared" ref="AA146" si="489">Y146+1</f>
        <v>45120</v>
      </c>
      <c r="AB146" s="34"/>
      <c r="AC146" s="34">
        <f t="shared" ref="AC146" si="490">AA146+1</f>
        <v>45121</v>
      </c>
      <c r="AD146" s="34"/>
      <c r="AE146" s="34">
        <f t="shared" ref="AE146" si="491">AC146+1</f>
        <v>45122</v>
      </c>
      <c r="AF146" s="34"/>
      <c r="AG146" s="34">
        <f t="shared" ref="AG146" si="492">AE146+1</f>
        <v>45123</v>
      </c>
      <c r="AH146" s="34"/>
      <c r="AI146" s="34">
        <f t="shared" ref="AI146" si="493">AG146+1</f>
        <v>45124</v>
      </c>
      <c r="AJ146" s="34"/>
      <c r="AK146" s="34">
        <f t="shared" ref="AK146" si="494">AI146+1</f>
        <v>45125</v>
      </c>
      <c r="AL146" s="34"/>
      <c r="AM146" s="34">
        <f t="shared" ref="AM146" si="495">AK146+1</f>
        <v>45126</v>
      </c>
      <c r="AN146" s="34"/>
      <c r="AO146" s="34">
        <f t="shared" ref="AO146" si="496">AM146+1</f>
        <v>45127</v>
      </c>
      <c r="AP146" s="34"/>
      <c r="AQ146" s="34">
        <f t="shared" ref="AQ146" si="497">AO146+1</f>
        <v>45128</v>
      </c>
      <c r="AR146" s="34"/>
      <c r="AS146" s="34">
        <f t="shared" ref="AS146" si="498">AQ146+1</f>
        <v>45129</v>
      </c>
      <c r="AT146" s="34"/>
      <c r="AU146" s="34">
        <f t="shared" ref="AU146" si="499">AS146+1</f>
        <v>45130</v>
      </c>
      <c r="AV146" s="34"/>
      <c r="AW146" s="34">
        <f t="shared" ref="AW146" si="500">AU146+1</f>
        <v>45131</v>
      </c>
      <c r="AX146" s="34"/>
      <c r="AY146" s="34">
        <f t="shared" ref="AY146" si="501">AW146+1</f>
        <v>45132</v>
      </c>
      <c r="AZ146" s="34"/>
      <c r="BA146" s="34">
        <f t="shared" ref="BA146" si="502">AY146+1</f>
        <v>45133</v>
      </c>
      <c r="BB146" s="34"/>
      <c r="BC146" s="34">
        <f t="shared" ref="BC146" si="503">BA146+1</f>
        <v>45134</v>
      </c>
      <c r="BD146" s="34"/>
      <c r="BE146" s="34">
        <f t="shared" ref="BE146" si="504">BC146+1</f>
        <v>45135</v>
      </c>
      <c r="BF146" s="34"/>
      <c r="BG146" s="34">
        <f>IFERROR(IF(BE146+1&gt;$AA145,"",BE146+1),"")</f>
        <v>45136</v>
      </c>
      <c r="BH146" s="34"/>
      <c r="BI146" s="34">
        <f>IFERROR(IF(BG146+1&gt;$AA145,"",BG146+1),"")</f>
        <v>45137</v>
      </c>
      <c r="BJ146" s="34"/>
      <c r="BK146" s="34">
        <f>IFERROR(IF(BI146+1&gt;C170-1,"",BI146+1),"")</f>
        <v>45138</v>
      </c>
      <c r="BL146" s="34"/>
      <c r="BM146" s="2"/>
      <c r="BN146" s="2"/>
      <c r="BO146" s="2"/>
      <c r="BP146" s="2"/>
    </row>
    <row r="147" spans="1:68" x14ac:dyDescent="0.35">
      <c r="A147" s="43"/>
      <c r="B147" s="44"/>
      <c r="C147" s="47" t="str">
        <f>IF(C148="lun","S"&amp;WEEKNUM(C146),"")</f>
        <v/>
      </c>
      <c r="D147" s="48"/>
      <c r="E147" s="47" t="str">
        <f t="shared" ref="E147" si="505">IF(E148="lun","S"&amp;WEEKNUM(E146),"")</f>
        <v/>
      </c>
      <c r="F147" s="48"/>
      <c r="G147" s="47" t="str">
        <f t="shared" ref="G147" si="506">IF(G148="lun","S"&amp;WEEKNUM(G146),"")</f>
        <v>S27</v>
      </c>
      <c r="H147" s="48"/>
      <c r="I147" s="47" t="str">
        <f t="shared" ref="I147" si="507">IF(I148="lun","S"&amp;WEEKNUM(I146),"")</f>
        <v/>
      </c>
      <c r="J147" s="48"/>
      <c r="K147" s="47" t="str">
        <f t="shared" ref="K147" si="508">IF(K148="lun","S"&amp;WEEKNUM(K146),"")</f>
        <v/>
      </c>
      <c r="L147" s="48"/>
      <c r="M147" s="47" t="str">
        <f t="shared" ref="M147" si="509">IF(M148="lun","S"&amp;WEEKNUM(M146),"")</f>
        <v/>
      </c>
      <c r="N147" s="48"/>
      <c r="O147" s="47" t="str">
        <f t="shared" ref="O147" si="510">IF(O148="lun","S"&amp;WEEKNUM(O146),"")</f>
        <v/>
      </c>
      <c r="P147" s="48"/>
      <c r="Q147" s="47" t="str">
        <f t="shared" ref="Q147" si="511">IF(Q148="lun","S"&amp;WEEKNUM(Q146),"")</f>
        <v/>
      </c>
      <c r="R147" s="48"/>
      <c r="S147" s="47" t="str">
        <f t="shared" ref="S147" si="512">IF(S148="lun","S"&amp;WEEKNUM(S146),"")</f>
        <v/>
      </c>
      <c r="T147" s="48"/>
      <c r="U147" s="47" t="str">
        <f t="shared" ref="U147" si="513">IF(U148="lun","S"&amp;WEEKNUM(U146),"")</f>
        <v>S28</v>
      </c>
      <c r="V147" s="48"/>
      <c r="W147" s="47" t="str">
        <f t="shared" ref="W147" si="514">IF(W148="lun","S"&amp;WEEKNUM(W146),"")</f>
        <v/>
      </c>
      <c r="X147" s="48"/>
      <c r="Y147" s="47" t="str">
        <f t="shared" ref="Y147" si="515">IF(Y148="lun","S"&amp;WEEKNUM(Y146),"")</f>
        <v/>
      </c>
      <c r="Z147" s="48"/>
      <c r="AA147" s="47" t="str">
        <f t="shared" ref="AA147" si="516">IF(AA148="lun","S"&amp;WEEKNUM(AA146),"")</f>
        <v/>
      </c>
      <c r="AB147" s="48"/>
      <c r="AC147" s="47" t="str">
        <f t="shared" ref="AC147" si="517">IF(AC148="lun","S"&amp;WEEKNUM(AC146),"")</f>
        <v/>
      </c>
      <c r="AD147" s="48"/>
      <c r="AE147" s="47" t="str">
        <f t="shared" ref="AE147" si="518">IF(AE148="lun","S"&amp;WEEKNUM(AE146),"")</f>
        <v/>
      </c>
      <c r="AF147" s="48"/>
      <c r="AG147" s="47" t="str">
        <f t="shared" ref="AG147" si="519">IF(AG148="lun","S"&amp;WEEKNUM(AG146),"")</f>
        <v/>
      </c>
      <c r="AH147" s="48"/>
      <c r="AI147" s="47" t="str">
        <f t="shared" ref="AI147" si="520">IF(AI148="lun","S"&amp;WEEKNUM(AI146),"")</f>
        <v>S29</v>
      </c>
      <c r="AJ147" s="48"/>
      <c r="AK147" s="47" t="str">
        <f t="shared" ref="AK147" si="521">IF(AK148="lun","S"&amp;WEEKNUM(AK146),"")</f>
        <v/>
      </c>
      <c r="AL147" s="48"/>
      <c r="AM147" s="47" t="str">
        <f t="shared" ref="AM147" si="522">IF(AM148="lun","S"&amp;WEEKNUM(AM146),"")</f>
        <v/>
      </c>
      <c r="AN147" s="48"/>
      <c r="AO147" s="47" t="str">
        <f t="shared" ref="AO147" si="523">IF(AO148="lun","S"&amp;WEEKNUM(AO146),"")</f>
        <v/>
      </c>
      <c r="AP147" s="48"/>
      <c r="AQ147" s="47" t="str">
        <f t="shared" ref="AQ147" si="524">IF(AQ148="lun","S"&amp;WEEKNUM(AQ146),"")</f>
        <v/>
      </c>
      <c r="AR147" s="48"/>
      <c r="AS147" s="47" t="str">
        <f t="shared" ref="AS147" si="525">IF(AS148="lun","S"&amp;WEEKNUM(AS146),"")</f>
        <v/>
      </c>
      <c r="AT147" s="48"/>
      <c r="AU147" s="47" t="str">
        <f t="shared" ref="AU147" si="526">IF(AU148="lun","S"&amp;WEEKNUM(AU146),"")</f>
        <v/>
      </c>
      <c r="AV147" s="48"/>
      <c r="AW147" s="47" t="str">
        <f t="shared" ref="AW147" si="527">IF(AW148="lun","S"&amp;WEEKNUM(AW146),"")</f>
        <v>S30</v>
      </c>
      <c r="AX147" s="48"/>
      <c r="AY147" s="47" t="str">
        <f t="shared" ref="AY147" si="528">IF(AY148="lun","S"&amp;WEEKNUM(AY146),"")</f>
        <v/>
      </c>
      <c r="AZ147" s="48"/>
      <c r="BA147" s="47" t="str">
        <f t="shared" ref="BA147" si="529">IF(BA148="lun","S"&amp;WEEKNUM(BA146),"")</f>
        <v/>
      </c>
      <c r="BB147" s="48"/>
      <c r="BC147" s="47" t="str">
        <f t="shared" ref="BC147" si="530">IF(BC148="lun","S"&amp;WEEKNUM(BC146),"")</f>
        <v/>
      </c>
      <c r="BD147" s="48"/>
      <c r="BE147" s="47" t="str">
        <f t="shared" ref="BE147" si="531">IF(BE148="lun","S"&amp;WEEKNUM(BE146),"")</f>
        <v/>
      </c>
      <c r="BF147" s="48"/>
      <c r="BG147" s="47" t="str">
        <f t="shared" ref="BG147" si="532">IF(BG148="lun","S"&amp;WEEKNUM(BG146),"")</f>
        <v/>
      </c>
      <c r="BH147" s="48"/>
      <c r="BI147" s="47" t="str">
        <f t="shared" ref="BI147" si="533">IF(BI148="lun","S"&amp;WEEKNUM(BI146),"")</f>
        <v/>
      </c>
      <c r="BJ147" s="48"/>
      <c r="BK147" s="47" t="str">
        <f t="shared" ref="BK147" si="534">IF(BK148="lun","S"&amp;WEEKNUM(BK146),"")</f>
        <v>S31</v>
      </c>
      <c r="BL147" s="48"/>
      <c r="BM147" s="2"/>
      <c r="BN147" s="2"/>
      <c r="BO147" s="2"/>
      <c r="BP147" s="2"/>
    </row>
    <row r="148" spans="1:68" x14ac:dyDescent="0.35">
      <c r="A148" s="45"/>
      <c r="B148" s="46"/>
      <c r="C148" s="49" t="str">
        <f>TEXT(C146,"jjj")</f>
        <v>sam</v>
      </c>
      <c r="D148" s="50"/>
      <c r="E148" s="49" t="str">
        <f t="shared" ref="E148" si="535">TEXT(E146,"jjj")</f>
        <v>dim</v>
      </c>
      <c r="F148" s="50"/>
      <c r="G148" s="49" t="str">
        <f t="shared" ref="G148" si="536">TEXT(G146,"jjj")</f>
        <v>lun</v>
      </c>
      <c r="H148" s="50"/>
      <c r="I148" s="49" t="str">
        <f t="shared" ref="I148" si="537">TEXT(I146,"jjj")</f>
        <v>mar</v>
      </c>
      <c r="J148" s="50"/>
      <c r="K148" s="49" t="str">
        <f t="shared" ref="K148" si="538">TEXT(K146,"jjj")</f>
        <v>mer</v>
      </c>
      <c r="L148" s="50"/>
      <c r="M148" s="49" t="str">
        <f t="shared" ref="M148" si="539">TEXT(M146,"jjj")</f>
        <v>jeu</v>
      </c>
      <c r="N148" s="50"/>
      <c r="O148" s="49" t="str">
        <f t="shared" ref="O148" si="540">TEXT(O146,"jjj")</f>
        <v>ven</v>
      </c>
      <c r="P148" s="50"/>
      <c r="Q148" s="49" t="str">
        <f t="shared" ref="Q148" si="541">TEXT(Q146,"jjj")</f>
        <v>sam</v>
      </c>
      <c r="R148" s="50"/>
      <c r="S148" s="49" t="str">
        <f t="shared" ref="S148" si="542">TEXT(S146,"jjj")</f>
        <v>dim</v>
      </c>
      <c r="T148" s="50"/>
      <c r="U148" s="49" t="str">
        <f t="shared" ref="U148" si="543">TEXT(U146,"jjj")</f>
        <v>lun</v>
      </c>
      <c r="V148" s="50"/>
      <c r="W148" s="49" t="str">
        <f t="shared" ref="W148" si="544">TEXT(W146,"jjj")</f>
        <v>mar</v>
      </c>
      <c r="X148" s="50"/>
      <c r="Y148" s="49" t="str">
        <f t="shared" ref="Y148" si="545">TEXT(Y146,"jjj")</f>
        <v>mer</v>
      </c>
      <c r="Z148" s="50"/>
      <c r="AA148" s="49" t="str">
        <f t="shared" ref="AA148" si="546">TEXT(AA146,"jjj")</f>
        <v>jeu</v>
      </c>
      <c r="AB148" s="50"/>
      <c r="AC148" s="49" t="str">
        <f t="shared" ref="AC148" si="547">TEXT(AC146,"jjj")</f>
        <v>ven</v>
      </c>
      <c r="AD148" s="50"/>
      <c r="AE148" s="49" t="str">
        <f t="shared" ref="AE148" si="548">TEXT(AE146,"jjj")</f>
        <v>sam</v>
      </c>
      <c r="AF148" s="50"/>
      <c r="AG148" s="49" t="str">
        <f t="shared" ref="AG148" si="549">TEXT(AG146,"jjj")</f>
        <v>dim</v>
      </c>
      <c r="AH148" s="50"/>
      <c r="AI148" s="49" t="str">
        <f t="shared" ref="AI148" si="550">TEXT(AI146,"jjj")</f>
        <v>lun</v>
      </c>
      <c r="AJ148" s="50"/>
      <c r="AK148" s="49" t="str">
        <f t="shared" ref="AK148" si="551">TEXT(AK146,"jjj")</f>
        <v>mar</v>
      </c>
      <c r="AL148" s="50"/>
      <c r="AM148" s="49" t="str">
        <f t="shared" ref="AM148" si="552">TEXT(AM146,"jjj")</f>
        <v>mer</v>
      </c>
      <c r="AN148" s="50"/>
      <c r="AO148" s="49" t="str">
        <f t="shared" ref="AO148" si="553">TEXT(AO146,"jjj")</f>
        <v>jeu</v>
      </c>
      <c r="AP148" s="50"/>
      <c r="AQ148" s="49" t="str">
        <f t="shared" ref="AQ148" si="554">TEXT(AQ146,"jjj")</f>
        <v>ven</v>
      </c>
      <c r="AR148" s="50"/>
      <c r="AS148" s="49" t="str">
        <f t="shared" ref="AS148" si="555">TEXT(AS146,"jjj")</f>
        <v>sam</v>
      </c>
      <c r="AT148" s="50"/>
      <c r="AU148" s="49" t="str">
        <f t="shared" ref="AU148" si="556">TEXT(AU146,"jjj")</f>
        <v>dim</v>
      </c>
      <c r="AV148" s="50"/>
      <c r="AW148" s="49" t="str">
        <f t="shared" ref="AW148" si="557">TEXT(AW146,"jjj")</f>
        <v>lun</v>
      </c>
      <c r="AX148" s="50"/>
      <c r="AY148" s="49" t="str">
        <f t="shared" ref="AY148" si="558">TEXT(AY146,"jjj")</f>
        <v>mar</v>
      </c>
      <c r="AZ148" s="50"/>
      <c r="BA148" s="49" t="str">
        <f t="shared" ref="BA148" si="559">TEXT(BA146,"jjj")</f>
        <v>mer</v>
      </c>
      <c r="BB148" s="50"/>
      <c r="BC148" s="49" t="str">
        <f t="shared" ref="BC148" si="560">TEXT(BC146,"jjj")</f>
        <v>jeu</v>
      </c>
      <c r="BD148" s="50"/>
      <c r="BE148" s="49" t="str">
        <f t="shared" ref="BE148" si="561">TEXT(BE146,"jjj")</f>
        <v>ven</v>
      </c>
      <c r="BF148" s="50"/>
      <c r="BG148" s="49" t="str">
        <f t="shared" ref="BG148" si="562">TEXT(BG146,"jjj")</f>
        <v>sam</v>
      </c>
      <c r="BH148" s="50"/>
      <c r="BI148" s="49" t="str">
        <f>IFERROR(TEXT(BI146,"jjj"),"")</f>
        <v>dim</v>
      </c>
      <c r="BJ148" s="50"/>
      <c r="BK148" s="49" t="str">
        <f>IFERROR(TEXT(BK146,"jjj"),"")</f>
        <v>lun</v>
      </c>
      <c r="BL148" s="50"/>
      <c r="BM148" s="2"/>
      <c r="BN148" s="2"/>
      <c r="BO148" s="2"/>
      <c r="BP148" s="2"/>
    </row>
    <row r="149" spans="1:68" ht="17.399999999999999" x14ac:dyDescent="0.35">
      <c r="A149" s="49" t="s">
        <v>3</v>
      </c>
      <c r="B149" s="50"/>
      <c r="C149" s="3" t="s">
        <v>4</v>
      </c>
      <c r="D149" s="3" t="s">
        <v>5</v>
      </c>
      <c r="E149" s="3" t="s">
        <v>4</v>
      </c>
      <c r="F149" s="3" t="s">
        <v>5</v>
      </c>
      <c r="G149" s="3" t="s">
        <v>4</v>
      </c>
      <c r="H149" s="3" t="s">
        <v>5</v>
      </c>
      <c r="I149" s="3" t="s">
        <v>4</v>
      </c>
      <c r="J149" s="3" t="s">
        <v>5</v>
      </c>
      <c r="K149" s="3" t="s">
        <v>4</v>
      </c>
      <c r="L149" s="3" t="s">
        <v>5</v>
      </c>
      <c r="M149" s="3" t="s">
        <v>4</v>
      </c>
      <c r="N149" s="3" t="s">
        <v>5</v>
      </c>
      <c r="O149" s="3" t="s">
        <v>4</v>
      </c>
      <c r="P149" s="3" t="s">
        <v>5</v>
      </c>
      <c r="Q149" s="3" t="s">
        <v>4</v>
      </c>
      <c r="R149" s="3" t="s">
        <v>5</v>
      </c>
      <c r="S149" s="3" t="s">
        <v>4</v>
      </c>
      <c r="T149" s="3" t="s">
        <v>5</v>
      </c>
      <c r="U149" s="3" t="s">
        <v>4</v>
      </c>
      <c r="V149" s="3" t="s">
        <v>5</v>
      </c>
      <c r="W149" s="3" t="s">
        <v>4</v>
      </c>
      <c r="X149" s="3" t="s">
        <v>5</v>
      </c>
      <c r="Y149" s="3" t="s">
        <v>4</v>
      </c>
      <c r="Z149" s="3" t="s">
        <v>5</v>
      </c>
      <c r="AA149" s="3" t="s">
        <v>4</v>
      </c>
      <c r="AB149" s="3" t="s">
        <v>5</v>
      </c>
      <c r="AC149" s="3" t="s">
        <v>4</v>
      </c>
      <c r="AD149" s="3" t="s">
        <v>5</v>
      </c>
      <c r="AE149" s="3" t="s">
        <v>4</v>
      </c>
      <c r="AF149" s="3" t="s">
        <v>5</v>
      </c>
      <c r="AG149" s="3" t="s">
        <v>4</v>
      </c>
      <c r="AH149" s="3" t="s">
        <v>5</v>
      </c>
      <c r="AI149" s="3" t="s">
        <v>4</v>
      </c>
      <c r="AJ149" s="3" t="s">
        <v>5</v>
      </c>
      <c r="AK149" s="3" t="s">
        <v>4</v>
      </c>
      <c r="AL149" s="3" t="s">
        <v>5</v>
      </c>
      <c r="AM149" s="3" t="s">
        <v>4</v>
      </c>
      <c r="AN149" s="3" t="s">
        <v>5</v>
      </c>
      <c r="AO149" s="3" t="s">
        <v>4</v>
      </c>
      <c r="AP149" s="3" t="s">
        <v>5</v>
      </c>
      <c r="AQ149" s="3" t="s">
        <v>4</v>
      </c>
      <c r="AR149" s="3" t="s">
        <v>5</v>
      </c>
      <c r="AS149" s="3" t="s">
        <v>4</v>
      </c>
      <c r="AT149" s="3" t="s">
        <v>5</v>
      </c>
      <c r="AU149" s="3" t="s">
        <v>4</v>
      </c>
      <c r="AV149" s="3" t="s">
        <v>5</v>
      </c>
      <c r="AW149" s="3" t="s">
        <v>4</v>
      </c>
      <c r="AX149" s="3" t="s">
        <v>5</v>
      </c>
      <c r="AY149" s="3" t="s">
        <v>4</v>
      </c>
      <c r="AZ149" s="3" t="s">
        <v>5</v>
      </c>
      <c r="BA149" s="3" t="s">
        <v>4</v>
      </c>
      <c r="BB149" s="3" t="s">
        <v>5</v>
      </c>
      <c r="BC149" s="3" t="s">
        <v>4</v>
      </c>
      <c r="BD149" s="3" t="s">
        <v>5</v>
      </c>
      <c r="BE149" s="3" t="s">
        <v>4</v>
      </c>
      <c r="BF149" s="3" t="s">
        <v>5</v>
      </c>
      <c r="BG149" s="3" t="s">
        <v>4</v>
      </c>
      <c r="BH149" s="3" t="s">
        <v>5</v>
      </c>
      <c r="BI149" s="3" t="s">
        <v>4</v>
      </c>
      <c r="BJ149" s="3" t="s">
        <v>5</v>
      </c>
      <c r="BK149" s="3" t="s">
        <v>4</v>
      </c>
      <c r="BL149" s="3" t="s">
        <v>5</v>
      </c>
      <c r="BM149" s="2"/>
      <c r="BN149" s="2"/>
      <c r="BO149" s="2"/>
      <c r="BP149" s="2"/>
    </row>
    <row r="150" spans="1:68" x14ac:dyDescent="0.35">
      <c r="A150" s="53" t="str">
        <f>A126</f>
        <v>Escautpont_médiathèque</v>
      </c>
      <c r="B150" s="53"/>
      <c r="C150" s="53"/>
      <c r="D150" s="53"/>
      <c r="E150" s="53"/>
      <c r="F150" s="53"/>
      <c r="G150" s="53"/>
      <c r="H150" s="53"/>
      <c r="I150" s="53"/>
      <c r="J150" s="53"/>
      <c r="K150" s="53"/>
      <c r="L150" s="53"/>
      <c r="M150" s="53"/>
      <c r="N150" s="53"/>
      <c r="O150" s="53"/>
      <c r="P150" s="53"/>
      <c r="Q150" s="53"/>
      <c r="R150" s="53"/>
      <c r="S150" s="53"/>
      <c r="T150" s="53"/>
      <c r="U150" s="53"/>
      <c r="V150" s="53"/>
      <c r="W150" s="53"/>
      <c r="X150" s="53"/>
      <c r="Y150" s="53"/>
      <c r="Z150" s="53"/>
      <c r="AA150" s="53"/>
      <c r="AB150" s="53"/>
      <c r="AC150" s="53"/>
      <c r="AD150" s="53"/>
      <c r="AE150" s="53"/>
      <c r="AF150" s="53"/>
      <c r="AG150" s="53"/>
      <c r="AH150" s="53"/>
      <c r="AI150" s="53"/>
      <c r="AJ150" s="53"/>
      <c r="AK150" s="53"/>
      <c r="AL150" s="53"/>
      <c r="AM150" s="53"/>
      <c r="AN150" s="53"/>
      <c r="AO150" s="53"/>
      <c r="AP150" s="53"/>
      <c r="AQ150" s="53"/>
      <c r="AR150" s="53"/>
      <c r="AS150" s="53"/>
      <c r="AT150" s="53"/>
      <c r="AU150" s="53"/>
      <c r="AV150" s="53"/>
      <c r="AW150" s="53"/>
      <c r="AX150" s="53"/>
      <c r="AY150" s="53"/>
      <c r="AZ150" s="53"/>
      <c r="BA150" s="53"/>
      <c r="BB150" s="53"/>
      <c r="BC150" s="53"/>
      <c r="BD150" s="53"/>
      <c r="BE150" s="53"/>
      <c r="BF150" s="53"/>
      <c r="BG150" s="53"/>
      <c r="BH150" s="53"/>
      <c r="BI150" s="53"/>
      <c r="BJ150" s="53"/>
      <c r="BK150" s="53"/>
      <c r="BL150" s="54"/>
      <c r="BM150" s="2"/>
      <c r="BN150" s="2"/>
      <c r="BO150" s="2"/>
      <c r="BP150" s="2"/>
    </row>
    <row r="151" spans="1:68" x14ac:dyDescent="0.35">
      <c r="A151" s="55" t="s">
        <v>6</v>
      </c>
      <c r="B151" s="56"/>
      <c r="C151" s="51"/>
      <c r="D151" s="52"/>
      <c r="E151" s="51"/>
      <c r="F151" s="52"/>
      <c r="G151" s="51"/>
      <c r="H151" s="52"/>
      <c r="I151" s="51"/>
      <c r="J151" s="52"/>
      <c r="K151" s="51"/>
      <c r="L151" s="52"/>
      <c r="M151" s="51"/>
      <c r="N151" s="52"/>
      <c r="O151" s="51"/>
      <c r="P151" s="52"/>
      <c r="Q151" s="51"/>
      <c r="R151" s="52"/>
      <c r="S151" s="51"/>
      <c r="T151" s="52"/>
      <c r="U151" s="51"/>
      <c r="V151" s="52"/>
      <c r="W151" s="51"/>
      <c r="X151" s="52"/>
      <c r="Y151" s="51"/>
      <c r="Z151" s="52"/>
      <c r="AA151" s="51"/>
      <c r="AB151" s="52"/>
      <c r="AC151" s="51"/>
      <c r="AD151" s="52"/>
      <c r="AE151" s="51"/>
      <c r="AF151" s="52"/>
      <c r="AG151" s="51"/>
      <c r="AH151" s="52"/>
      <c r="AI151" s="51"/>
      <c r="AJ151" s="52"/>
      <c r="AK151" s="51"/>
      <c r="AL151" s="52"/>
      <c r="AM151" s="51"/>
      <c r="AN151" s="52"/>
      <c r="AO151" s="51"/>
      <c r="AP151" s="52"/>
      <c r="AQ151" s="51"/>
      <c r="AR151" s="52"/>
      <c r="AS151" s="51"/>
      <c r="AT151" s="52"/>
      <c r="AU151" s="51"/>
      <c r="AV151" s="52"/>
      <c r="AW151" s="51"/>
      <c r="AX151" s="52"/>
      <c r="AY151" s="51"/>
      <c r="AZ151" s="52"/>
      <c r="BA151" s="51"/>
      <c r="BB151" s="52"/>
      <c r="BC151" s="51"/>
      <c r="BD151" s="52"/>
      <c r="BE151" s="51"/>
      <c r="BF151" s="52"/>
      <c r="BG151" s="51"/>
      <c r="BH151" s="52"/>
      <c r="BI151" s="51"/>
      <c r="BJ151" s="52"/>
      <c r="BK151" s="51"/>
      <c r="BL151" s="52"/>
      <c r="BM151" s="2"/>
      <c r="BN151" s="2"/>
      <c r="BO151" s="2"/>
      <c r="BP151" s="2"/>
    </row>
    <row r="152" spans="1:68" x14ac:dyDescent="0.35">
      <c r="A152" s="59" t="s">
        <v>7</v>
      </c>
      <c r="B152" s="60"/>
      <c r="C152" s="4"/>
      <c r="D152" s="4"/>
      <c r="E152" s="4"/>
      <c r="F152" s="4"/>
      <c r="G152" s="4"/>
      <c r="H152" s="4"/>
      <c r="I152" s="4"/>
      <c r="J152" s="4"/>
      <c r="K152" s="4"/>
      <c r="L152" s="4"/>
      <c r="M152" s="4"/>
      <c r="N152" s="4"/>
      <c r="O152" s="4"/>
      <c r="P152" s="4"/>
      <c r="Q152" s="4"/>
      <c r="R152" s="4"/>
      <c r="S152" s="4"/>
      <c r="T152" s="4"/>
      <c r="U152" s="4"/>
      <c r="V152" s="4"/>
      <c r="W152" s="4"/>
      <c r="X152" s="4"/>
      <c r="Y152" s="4"/>
      <c r="Z152" s="4"/>
      <c r="AA152" s="4"/>
      <c r="AB152" s="4"/>
      <c r="AC152" s="4"/>
      <c r="AD152" s="4"/>
      <c r="AE152" s="4"/>
      <c r="AF152" s="4"/>
      <c r="AG152" s="4"/>
      <c r="AH152" s="4"/>
      <c r="AI152" s="4"/>
      <c r="AJ152" s="4"/>
      <c r="AK152" s="4"/>
      <c r="AL152" s="4"/>
      <c r="AM152" s="4"/>
      <c r="AN152" s="4"/>
      <c r="AO152" s="4"/>
      <c r="AP152" s="4"/>
      <c r="AQ152" s="4"/>
      <c r="AR152" s="4"/>
      <c r="AS152" s="4"/>
      <c r="AT152" s="4"/>
      <c r="AU152" s="4"/>
      <c r="AV152" s="4"/>
      <c r="AW152" s="4"/>
      <c r="AX152" s="4"/>
      <c r="AY152" s="4"/>
      <c r="AZ152" s="4"/>
      <c r="BA152" s="4"/>
      <c r="BB152" s="4"/>
      <c r="BC152" s="4"/>
      <c r="BD152" s="4"/>
      <c r="BE152" s="4"/>
      <c r="BF152" s="4"/>
      <c r="BG152" s="4"/>
      <c r="BH152" s="4"/>
      <c r="BI152" s="4"/>
      <c r="BJ152" s="4"/>
      <c r="BK152" s="4"/>
      <c r="BL152" s="4"/>
      <c r="BM152" s="2"/>
      <c r="BN152" s="2"/>
      <c r="BO152" s="2"/>
      <c r="BP152" s="2"/>
    </row>
    <row r="153" spans="1:68" x14ac:dyDescent="0.35">
      <c r="A153" s="57" t="s">
        <v>17</v>
      </c>
      <c r="B153" s="58"/>
      <c r="C153" s="5"/>
      <c r="D153" s="5"/>
      <c r="E153" s="5"/>
      <c r="F153" s="5"/>
      <c r="G153" s="5"/>
      <c r="H153" s="5"/>
      <c r="I153" s="5"/>
      <c r="J153" s="5"/>
      <c r="K153" s="5"/>
      <c r="L153" s="5"/>
      <c r="M153" s="5"/>
      <c r="N153" s="5"/>
      <c r="O153" s="5"/>
      <c r="P153" s="5"/>
      <c r="Q153" s="5"/>
      <c r="R153" s="5"/>
      <c r="S153" s="5"/>
      <c r="T153" s="5"/>
      <c r="U153" s="5"/>
      <c r="V153" s="5"/>
      <c r="W153" s="5"/>
      <c r="X153" s="5"/>
      <c r="Y153" s="5"/>
      <c r="Z153" s="5"/>
      <c r="AA153" s="5"/>
      <c r="AB153" s="5"/>
      <c r="AC153" s="5"/>
      <c r="AD153" s="5"/>
      <c r="AE153" s="5"/>
      <c r="AF153" s="5"/>
      <c r="AG153" s="5"/>
      <c r="AH153" s="5"/>
      <c r="AI153" s="5"/>
      <c r="AJ153" s="5"/>
      <c r="AK153" s="5"/>
      <c r="AL153" s="5"/>
      <c r="AM153" s="5"/>
      <c r="AN153" s="5"/>
      <c r="AO153" s="5"/>
      <c r="AP153" s="5"/>
      <c r="AQ153" s="5"/>
      <c r="AR153" s="5"/>
      <c r="AS153" s="5"/>
      <c r="AT153" s="5"/>
      <c r="AU153" s="5"/>
      <c r="AV153" s="5"/>
      <c r="AW153" s="5"/>
      <c r="AX153" s="5"/>
      <c r="AY153" s="5"/>
      <c r="AZ153" s="5"/>
      <c r="BA153" s="5"/>
      <c r="BB153" s="5"/>
      <c r="BC153" s="5"/>
      <c r="BD153" s="5"/>
      <c r="BE153" s="5"/>
      <c r="BF153" s="5"/>
      <c r="BG153" s="5"/>
      <c r="BH153" s="5"/>
      <c r="BI153" s="5"/>
      <c r="BJ153" s="5"/>
      <c r="BK153" s="5"/>
      <c r="BL153" s="5"/>
      <c r="BM153" s="2"/>
      <c r="BN153" s="2"/>
      <c r="BO153" s="49" t="s">
        <v>8</v>
      </c>
      <c r="BP153" s="50"/>
    </row>
    <row r="154" spans="1:68" x14ac:dyDescent="0.35">
      <c r="A154" s="57" t="s">
        <v>18</v>
      </c>
      <c r="B154" s="58"/>
      <c r="C154" s="5">
        <v>4</v>
      </c>
      <c r="D154" s="5">
        <v>4</v>
      </c>
      <c r="E154" s="5"/>
      <c r="F154" s="5"/>
      <c r="G154" s="5"/>
      <c r="H154" s="5"/>
      <c r="I154" s="5">
        <v>4</v>
      </c>
      <c r="J154" s="5">
        <v>4</v>
      </c>
      <c r="K154" s="5">
        <v>4</v>
      </c>
      <c r="L154" s="5">
        <v>4</v>
      </c>
      <c r="M154" s="5">
        <v>4</v>
      </c>
      <c r="N154" s="5">
        <v>4</v>
      </c>
      <c r="O154" s="5">
        <v>4</v>
      </c>
      <c r="P154" s="5">
        <v>4</v>
      </c>
      <c r="Q154" s="5">
        <v>4</v>
      </c>
      <c r="R154" s="5">
        <v>4</v>
      </c>
      <c r="S154" s="5"/>
      <c r="T154" s="5"/>
      <c r="U154" s="5"/>
      <c r="V154" s="5"/>
      <c r="W154" s="5">
        <v>4</v>
      </c>
      <c r="X154" s="5">
        <v>4</v>
      </c>
      <c r="Y154" s="5">
        <v>4</v>
      </c>
      <c r="Z154" s="5">
        <v>4</v>
      </c>
      <c r="AA154" s="5">
        <v>4</v>
      </c>
      <c r="AB154" s="5">
        <v>4</v>
      </c>
      <c r="AC154" s="5"/>
      <c r="AD154" s="5"/>
      <c r="AE154" s="5">
        <v>4</v>
      </c>
      <c r="AF154" s="5">
        <v>4</v>
      </c>
      <c r="AG154" s="5"/>
      <c r="AH154" s="5"/>
      <c r="AI154" s="5"/>
      <c r="AJ154" s="5"/>
      <c r="AK154" s="5">
        <v>4</v>
      </c>
      <c r="AL154" s="5">
        <v>4</v>
      </c>
      <c r="AM154" s="5">
        <v>4</v>
      </c>
      <c r="AN154" s="5">
        <v>4</v>
      </c>
      <c r="AO154" s="5">
        <v>4</v>
      </c>
      <c r="AP154" s="5">
        <v>4</v>
      </c>
      <c r="AQ154" s="5">
        <v>4</v>
      </c>
      <c r="AR154" s="5">
        <v>4</v>
      </c>
      <c r="AS154" s="5">
        <v>4</v>
      </c>
      <c r="AT154" s="5">
        <v>4</v>
      </c>
      <c r="AU154" s="5"/>
      <c r="AV154" s="5"/>
      <c r="AW154" s="5"/>
      <c r="AX154" s="5"/>
      <c r="AY154" s="5">
        <v>4</v>
      </c>
      <c r="AZ154" s="5">
        <v>4</v>
      </c>
      <c r="BA154" s="5">
        <v>4</v>
      </c>
      <c r="BB154" s="5">
        <v>4</v>
      </c>
      <c r="BC154" s="5">
        <v>4</v>
      </c>
      <c r="BD154" s="5">
        <v>4</v>
      </c>
      <c r="BE154" s="5">
        <v>4</v>
      </c>
      <c r="BF154" s="5">
        <v>4</v>
      </c>
      <c r="BG154" s="5">
        <v>4</v>
      </c>
      <c r="BH154" s="5">
        <v>4</v>
      </c>
      <c r="BI154" s="5"/>
      <c r="BJ154" s="5"/>
      <c r="BK154" s="5"/>
      <c r="BL154" s="5"/>
      <c r="BM154" s="2"/>
      <c r="BN154" s="2"/>
      <c r="BO154" s="6">
        <v>1</v>
      </c>
      <c r="BP154" s="6" t="s">
        <v>9</v>
      </c>
    </row>
    <row r="155" spans="1:68" x14ac:dyDescent="0.35">
      <c r="A155" s="57" t="s">
        <v>19</v>
      </c>
      <c r="B155" s="58"/>
      <c r="C155" s="5"/>
      <c r="D155" s="5"/>
      <c r="E155" s="5"/>
      <c r="F155" s="5"/>
      <c r="G155" s="5"/>
      <c r="H155" s="5"/>
      <c r="I155" s="5"/>
      <c r="J155" s="5"/>
      <c r="K155" s="5"/>
      <c r="L155" s="5"/>
      <c r="M155" s="5"/>
      <c r="N155" s="5"/>
      <c r="O155" s="5"/>
      <c r="P155" s="5"/>
      <c r="Q155" s="5"/>
      <c r="R155" s="5"/>
      <c r="S155" s="5"/>
      <c r="T155" s="5"/>
      <c r="U155" s="5"/>
      <c r="V155" s="5"/>
      <c r="W155" s="5"/>
      <c r="X155" s="5"/>
      <c r="Y155" s="5"/>
      <c r="Z155" s="5"/>
      <c r="AA155" s="5"/>
      <c r="AB155" s="5"/>
      <c r="AC155" s="5"/>
      <c r="AD155" s="5"/>
      <c r="AE155" s="5"/>
      <c r="AF155" s="5"/>
      <c r="AG155" s="5"/>
      <c r="AH155" s="5"/>
      <c r="AI155" s="5"/>
      <c r="AJ155" s="5"/>
      <c r="AK155" s="5"/>
      <c r="AL155" s="5"/>
      <c r="AM155" s="5"/>
      <c r="AN155" s="5"/>
      <c r="AO155" s="5"/>
      <c r="AP155" s="5"/>
      <c r="AQ155" s="5"/>
      <c r="AR155" s="5"/>
      <c r="AS155" s="5"/>
      <c r="AT155" s="5"/>
      <c r="AU155" s="5"/>
      <c r="AV155" s="5"/>
      <c r="AW155" s="5"/>
      <c r="AX155" s="5"/>
      <c r="AY155" s="5"/>
      <c r="AZ155" s="5"/>
      <c r="BA155" s="5"/>
      <c r="BB155" s="5"/>
      <c r="BC155" s="5"/>
      <c r="BD155" s="5"/>
      <c r="BE155" s="5"/>
      <c r="BF155" s="5"/>
      <c r="BG155" s="5"/>
      <c r="BH155" s="5"/>
      <c r="BI155" s="5"/>
      <c r="BJ155" s="5"/>
      <c r="BK155" s="5"/>
      <c r="BL155" s="5"/>
      <c r="BM155" s="2"/>
      <c r="BN155" s="2"/>
      <c r="BO155" s="7">
        <v>2</v>
      </c>
      <c r="BP155" s="7" t="s">
        <v>10</v>
      </c>
    </row>
    <row r="156" spans="1:68" x14ac:dyDescent="0.35">
      <c r="A156" s="57" t="s">
        <v>20</v>
      </c>
      <c r="B156" s="58"/>
      <c r="C156" s="5"/>
      <c r="D156" s="5"/>
      <c r="E156" s="5"/>
      <c r="F156" s="5"/>
      <c r="G156" s="5"/>
      <c r="H156" s="5"/>
      <c r="I156" s="5"/>
      <c r="J156" s="5"/>
      <c r="K156" s="5"/>
      <c r="L156" s="5"/>
      <c r="M156" s="5"/>
      <c r="N156" s="5"/>
      <c r="O156" s="5"/>
      <c r="P156" s="5"/>
      <c r="Q156" s="5"/>
      <c r="R156" s="5"/>
      <c r="S156" s="5"/>
      <c r="T156" s="5"/>
      <c r="U156" s="5"/>
      <c r="V156" s="5"/>
      <c r="W156" s="5"/>
      <c r="X156" s="5"/>
      <c r="Y156" s="5"/>
      <c r="Z156" s="5"/>
      <c r="AA156" s="5"/>
      <c r="AB156" s="5"/>
      <c r="AC156" s="5"/>
      <c r="AD156" s="5"/>
      <c r="AE156" s="5"/>
      <c r="AF156" s="5"/>
      <c r="AG156" s="5"/>
      <c r="AH156" s="5"/>
      <c r="AI156" s="5"/>
      <c r="AJ156" s="5"/>
      <c r="AK156" s="5"/>
      <c r="AL156" s="5"/>
      <c r="AM156" s="5"/>
      <c r="AN156" s="5"/>
      <c r="AO156" s="5"/>
      <c r="AP156" s="5"/>
      <c r="AQ156" s="5"/>
      <c r="AR156" s="5"/>
      <c r="AS156" s="5"/>
      <c r="AT156" s="5"/>
      <c r="AU156" s="5"/>
      <c r="AV156" s="5"/>
      <c r="AW156" s="5"/>
      <c r="AX156" s="5"/>
      <c r="AY156" s="5"/>
      <c r="AZ156" s="5"/>
      <c r="BA156" s="5"/>
      <c r="BB156" s="5"/>
      <c r="BC156" s="5"/>
      <c r="BD156" s="5"/>
      <c r="BE156" s="5"/>
      <c r="BF156" s="5"/>
      <c r="BG156" s="5"/>
      <c r="BH156" s="5"/>
      <c r="BI156" s="5"/>
      <c r="BJ156" s="5"/>
      <c r="BK156" s="5"/>
      <c r="BL156" s="5"/>
      <c r="BM156" s="2"/>
      <c r="BN156" s="2"/>
      <c r="BO156" s="8">
        <v>3</v>
      </c>
      <c r="BP156" s="8" t="s">
        <v>11</v>
      </c>
    </row>
    <row r="157" spans="1:68" x14ac:dyDescent="0.35">
      <c r="A157" s="57" t="s">
        <v>21</v>
      </c>
      <c r="B157" s="58"/>
      <c r="C157" s="5"/>
      <c r="D157" s="5"/>
      <c r="E157" s="5"/>
      <c r="F157" s="5"/>
      <c r="G157" s="5"/>
      <c r="H157" s="5"/>
      <c r="I157" s="5"/>
      <c r="J157" s="5"/>
      <c r="K157" s="5"/>
      <c r="L157" s="5"/>
      <c r="M157" s="5"/>
      <c r="N157" s="5"/>
      <c r="O157" s="5"/>
      <c r="P157" s="5"/>
      <c r="Q157" s="5"/>
      <c r="R157" s="5"/>
      <c r="S157" s="5"/>
      <c r="T157" s="5"/>
      <c r="U157" s="5"/>
      <c r="V157" s="5"/>
      <c r="W157" s="5"/>
      <c r="X157" s="5"/>
      <c r="Y157" s="5"/>
      <c r="Z157" s="5"/>
      <c r="AA157" s="5"/>
      <c r="AB157" s="5"/>
      <c r="AC157" s="5"/>
      <c r="AD157" s="5"/>
      <c r="AE157" s="5"/>
      <c r="AF157" s="5"/>
      <c r="AG157" s="5"/>
      <c r="AH157" s="5"/>
      <c r="AI157" s="5"/>
      <c r="AJ157" s="5"/>
      <c r="AK157" s="5"/>
      <c r="AL157" s="5"/>
      <c r="AM157" s="5"/>
      <c r="AN157" s="5"/>
      <c r="AO157" s="5"/>
      <c r="AP157" s="5"/>
      <c r="AQ157" s="5"/>
      <c r="AR157" s="5"/>
      <c r="AS157" s="5"/>
      <c r="AT157" s="5"/>
      <c r="AU157" s="5"/>
      <c r="AV157" s="5"/>
      <c r="AW157" s="5"/>
      <c r="AX157" s="5"/>
      <c r="AY157" s="5"/>
      <c r="AZ157" s="5"/>
      <c r="BA157" s="5"/>
      <c r="BB157" s="5"/>
      <c r="BC157" s="5"/>
      <c r="BD157" s="5"/>
      <c r="BE157" s="5"/>
      <c r="BF157" s="5"/>
      <c r="BG157" s="5"/>
      <c r="BH157" s="5"/>
      <c r="BI157" s="5"/>
      <c r="BJ157" s="5"/>
      <c r="BK157" s="5"/>
      <c r="BL157" s="5"/>
      <c r="BM157" s="2"/>
      <c r="BN157" s="2"/>
      <c r="BO157" s="9">
        <v>4</v>
      </c>
      <c r="BP157" s="9" t="s">
        <v>12</v>
      </c>
    </row>
    <row r="158" spans="1:68" x14ac:dyDescent="0.35">
      <c r="A158" s="57" t="s">
        <v>22</v>
      </c>
      <c r="B158" s="58"/>
      <c r="C158" s="5"/>
      <c r="D158" s="5"/>
      <c r="E158" s="5"/>
      <c r="F158" s="5"/>
      <c r="G158" s="5"/>
      <c r="H158" s="5"/>
      <c r="I158" s="5"/>
      <c r="J158" s="5"/>
      <c r="K158" s="5"/>
      <c r="L158" s="5"/>
      <c r="M158" s="5"/>
      <c r="N158" s="5"/>
      <c r="O158" s="5"/>
      <c r="P158" s="5"/>
      <c r="Q158" s="5"/>
      <c r="R158" s="5"/>
      <c r="S158" s="5"/>
      <c r="T158" s="5"/>
      <c r="U158" s="5"/>
      <c r="V158" s="5"/>
      <c r="W158" s="5"/>
      <c r="X158" s="5"/>
      <c r="Y158" s="5"/>
      <c r="Z158" s="5"/>
      <c r="AA158" s="5"/>
      <c r="AB158" s="5"/>
      <c r="AC158" s="5"/>
      <c r="AD158" s="5"/>
      <c r="AE158" s="5"/>
      <c r="AF158" s="5"/>
      <c r="AG158" s="5"/>
      <c r="AH158" s="5"/>
      <c r="AI158" s="5"/>
      <c r="AJ158" s="5"/>
      <c r="AK158" s="5"/>
      <c r="AL158" s="5"/>
      <c r="AM158" s="5"/>
      <c r="AN158" s="5"/>
      <c r="AO158" s="5"/>
      <c r="AP158" s="5"/>
      <c r="AQ158" s="5"/>
      <c r="AR158" s="5"/>
      <c r="AS158" s="5"/>
      <c r="AT158" s="5"/>
      <c r="AU158" s="5"/>
      <c r="AV158" s="5"/>
      <c r="AW158" s="5"/>
      <c r="AX158" s="5"/>
      <c r="AY158" s="5"/>
      <c r="AZ158" s="5"/>
      <c r="BA158" s="5"/>
      <c r="BB158" s="5"/>
      <c r="BC158" s="5"/>
      <c r="BD158" s="5"/>
      <c r="BE158" s="5"/>
      <c r="BF158" s="5"/>
      <c r="BG158" s="5"/>
      <c r="BH158" s="5"/>
      <c r="BI158" s="5"/>
      <c r="BJ158" s="5"/>
      <c r="BK158" s="5"/>
      <c r="BL158" s="5"/>
      <c r="BM158" s="2"/>
      <c r="BN158" s="2"/>
      <c r="BO158" s="10">
        <v>5</v>
      </c>
      <c r="BP158" s="10" t="s">
        <v>13</v>
      </c>
    </row>
    <row r="159" spans="1:68" x14ac:dyDescent="0.35">
      <c r="A159" s="57" t="s">
        <v>23</v>
      </c>
      <c r="B159" s="58"/>
      <c r="C159" s="5"/>
      <c r="D159" s="5"/>
      <c r="E159" s="5"/>
      <c r="F159" s="5"/>
      <c r="G159" s="5"/>
      <c r="H159" s="5"/>
      <c r="I159" s="5"/>
      <c r="J159" s="5"/>
      <c r="K159" s="5"/>
      <c r="L159" s="5"/>
      <c r="M159" s="5"/>
      <c r="N159" s="5"/>
      <c r="O159" s="5"/>
      <c r="P159" s="5"/>
      <c r="Q159" s="5"/>
      <c r="R159" s="5"/>
      <c r="S159" s="5"/>
      <c r="T159" s="5"/>
      <c r="U159" s="5"/>
      <c r="V159" s="5"/>
      <c r="W159" s="5"/>
      <c r="X159" s="5"/>
      <c r="Y159" s="5"/>
      <c r="Z159" s="5"/>
      <c r="AA159" s="5"/>
      <c r="AB159" s="5"/>
      <c r="AC159" s="5"/>
      <c r="AD159" s="5"/>
      <c r="AE159" s="5"/>
      <c r="AF159" s="5"/>
      <c r="AG159" s="5"/>
      <c r="AH159" s="5"/>
      <c r="AI159" s="5"/>
      <c r="AJ159" s="5"/>
      <c r="AK159" s="5"/>
      <c r="AL159" s="5"/>
      <c r="AM159" s="5"/>
      <c r="AN159" s="5"/>
      <c r="AO159" s="5"/>
      <c r="AP159" s="5"/>
      <c r="AQ159" s="5"/>
      <c r="AR159" s="5"/>
      <c r="AS159" s="5"/>
      <c r="AT159" s="5"/>
      <c r="AU159" s="5"/>
      <c r="AV159" s="5"/>
      <c r="AW159" s="5"/>
      <c r="AX159" s="5"/>
      <c r="AY159" s="5"/>
      <c r="AZ159" s="5"/>
      <c r="BA159" s="5"/>
      <c r="BB159" s="5"/>
      <c r="BC159" s="5"/>
      <c r="BD159" s="5"/>
      <c r="BE159" s="5"/>
      <c r="BF159" s="5"/>
      <c r="BG159" s="5"/>
      <c r="BH159" s="5"/>
      <c r="BI159" s="5"/>
      <c r="BJ159" s="5"/>
      <c r="BK159" s="5"/>
      <c r="BL159" s="5"/>
      <c r="BM159" s="2"/>
      <c r="BN159" s="2"/>
      <c r="BO159" s="11">
        <v>6</v>
      </c>
      <c r="BP159" s="11" t="s">
        <v>14</v>
      </c>
    </row>
    <row r="160" spans="1:68" x14ac:dyDescent="0.35">
      <c r="A160" s="57" t="s">
        <v>24</v>
      </c>
      <c r="B160" s="58"/>
      <c r="C160" s="5"/>
      <c r="D160" s="5"/>
      <c r="E160" s="5"/>
      <c r="F160" s="5"/>
      <c r="G160" s="5"/>
      <c r="H160" s="5"/>
      <c r="I160" s="5"/>
      <c r="J160" s="5"/>
      <c r="K160" s="5"/>
      <c r="L160" s="5"/>
      <c r="M160" s="5"/>
      <c r="N160" s="5"/>
      <c r="O160" s="5"/>
      <c r="P160" s="5"/>
      <c r="Q160" s="5"/>
      <c r="R160" s="5"/>
      <c r="S160" s="5"/>
      <c r="T160" s="5"/>
      <c r="U160" s="5"/>
      <c r="V160" s="5"/>
      <c r="W160" s="5"/>
      <c r="X160" s="5"/>
      <c r="Y160" s="5"/>
      <c r="Z160" s="5"/>
      <c r="AA160" s="5"/>
      <c r="AB160" s="5"/>
      <c r="AC160" s="5"/>
      <c r="AD160" s="5"/>
      <c r="AE160" s="5"/>
      <c r="AF160" s="5"/>
      <c r="AG160" s="5"/>
      <c r="AH160" s="5"/>
      <c r="AI160" s="5"/>
      <c r="AJ160" s="5"/>
      <c r="AK160" s="5"/>
      <c r="AL160" s="5"/>
      <c r="AM160" s="5"/>
      <c r="AN160" s="5"/>
      <c r="AO160" s="5"/>
      <c r="AP160" s="5"/>
      <c r="AQ160" s="5"/>
      <c r="AR160" s="5"/>
      <c r="AS160" s="5"/>
      <c r="AT160" s="5"/>
      <c r="AU160" s="5"/>
      <c r="AV160" s="5"/>
      <c r="AW160" s="5"/>
      <c r="AX160" s="5"/>
      <c r="AY160" s="5"/>
      <c r="AZ160" s="5"/>
      <c r="BA160" s="5"/>
      <c r="BB160" s="5"/>
      <c r="BC160" s="5"/>
      <c r="BD160" s="5"/>
      <c r="BE160" s="5"/>
      <c r="BF160" s="5"/>
      <c r="BG160" s="5"/>
      <c r="BH160" s="5"/>
      <c r="BI160" s="5"/>
      <c r="BJ160" s="5"/>
      <c r="BK160" s="5"/>
      <c r="BL160" s="5"/>
      <c r="BM160" s="2"/>
      <c r="BN160" s="2"/>
      <c r="BO160" s="12">
        <v>7</v>
      </c>
      <c r="BP160" s="12" t="s">
        <v>15</v>
      </c>
    </row>
    <row r="161" spans="1:68" x14ac:dyDescent="0.35">
      <c r="A161" s="57" t="s">
        <v>25</v>
      </c>
      <c r="B161" s="58"/>
      <c r="C161" s="5"/>
      <c r="D161" s="5"/>
      <c r="E161" s="5"/>
      <c r="F161" s="5"/>
      <c r="G161" s="5"/>
      <c r="H161" s="5"/>
      <c r="I161" s="5"/>
      <c r="J161" s="5"/>
      <c r="K161" s="5"/>
      <c r="L161" s="5"/>
      <c r="M161" s="5"/>
      <c r="N161" s="5"/>
      <c r="O161" s="5"/>
      <c r="P161" s="5"/>
      <c r="Q161" s="5"/>
      <c r="R161" s="5"/>
      <c r="S161" s="5"/>
      <c r="T161" s="5"/>
      <c r="U161" s="5"/>
      <c r="V161" s="5"/>
      <c r="W161" s="5"/>
      <c r="X161" s="5"/>
      <c r="Y161" s="5"/>
      <c r="Z161" s="5"/>
      <c r="AA161" s="5"/>
      <c r="AB161" s="5"/>
      <c r="AC161" s="5"/>
      <c r="AD161" s="5"/>
      <c r="AE161" s="5"/>
      <c r="AF161" s="5"/>
      <c r="AG161" s="5"/>
      <c r="AH161" s="5"/>
      <c r="AI161" s="5"/>
      <c r="AJ161" s="5"/>
      <c r="AK161" s="5"/>
      <c r="AL161" s="5"/>
      <c r="AM161" s="5"/>
      <c r="AN161" s="5"/>
      <c r="AO161" s="5"/>
      <c r="AP161" s="5"/>
      <c r="AQ161" s="5"/>
      <c r="AR161" s="5"/>
      <c r="AS161" s="5"/>
      <c r="AT161" s="5"/>
      <c r="AU161" s="5"/>
      <c r="AV161" s="5"/>
      <c r="AW161" s="5"/>
      <c r="AX161" s="5"/>
      <c r="AY161" s="5"/>
      <c r="AZ161" s="5"/>
      <c r="BA161" s="5"/>
      <c r="BB161" s="5"/>
      <c r="BC161" s="5"/>
      <c r="BD161" s="5"/>
      <c r="BE161" s="5"/>
      <c r="BF161" s="5"/>
      <c r="BG161" s="5"/>
      <c r="BH161" s="5"/>
      <c r="BI161" s="5"/>
      <c r="BJ161" s="5"/>
      <c r="BK161" s="5"/>
      <c r="BL161" s="5"/>
      <c r="BM161" s="2"/>
      <c r="BN161" s="2"/>
      <c r="BO161" s="13">
        <v>8</v>
      </c>
      <c r="BP161" s="13" t="s">
        <v>16</v>
      </c>
    </row>
    <row r="162" spans="1:68" x14ac:dyDescent="0.35">
      <c r="A162" s="57" t="s">
        <v>26</v>
      </c>
      <c r="B162" s="58"/>
      <c r="C162" s="5"/>
      <c r="D162" s="5"/>
      <c r="E162" s="5"/>
      <c r="F162" s="5"/>
      <c r="G162" s="5"/>
      <c r="H162" s="5"/>
      <c r="I162" s="5"/>
      <c r="J162" s="5"/>
      <c r="K162" s="5"/>
      <c r="L162" s="5"/>
      <c r="M162" s="5"/>
      <c r="N162" s="5"/>
      <c r="O162" s="5"/>
      <c r="P162" s="5"/>
      <c r="Q162" s="5"/>
      <c r="R162" s="5"/>
      <c r="S162" s="5"/>
      <c r="T162" s="5"/>
      <c r="U162" s="5"/>
      <c r="V162" s="5"/>
      <c r="W162" s="5"/>
      <c r="X162" s="5"/>
      <c r="Y162" s="5"/>
      <c r="Z162" s="5"/>
      <c r="AA162" s="5"/>
      <c r="AB162" s="5"/>
      <c r="AC162" s="5"/>
      <c r="AD162" s="5"/>
      <c r="AE162" s="5"/>
      <c r="AF162" s="5"/>
      <c r="AG162" s="5"/>
      <c r="AH162" s="5"/>
      <c r="AI162" s="5"/>
      <c r="AJ162" s="5"/>
      <c r="AK162" s="5"/>
      <c r="AL162" s="5"/>
      <c r="AM162" s="5"/>
      <c r="AN162" s="5"/>
      <c r="AO162" s="5"/>
      <c r="AP162" s="5"/>
      <c r="AQ162" s="5"/>
      <c r="AR162" s="5"/>
      <c r="AS162" s="5"/>
      <c r="AT162" s="5"/>
      <c r="AU162" s="5"/>
      <c r="AV162" s="5"/>
      <c r="AW162" s="5"/>
      <c r="AX162" s="5"/>
      <c r="AY162" s="5"/>
      <c r="AZ162" s="5"/>
      <c r="BA162" s="5"/>
      <c r="BB162" s="5"/>
      <c r="BC162" s="5"/>
      <c r="BD162" s="5"/>
      <c r="BE162" s="5"/>
      <c r="BF162" s="5"/>
      <c r="BG162" s="5"/>
      <c r="BH162" s="5"/>
      <c r="BI162" s="5"/>
      <c r="BJ162" s="5"/>
      <c r="BK162" s="5"/>
      <c r="BL162" s="5"/>
      <c r="BM162" s="2"/>
      <c r="BN162" s="2"/>
      <c r="BO162" s="2"/>
      <c r="BP162" s="2"/>
    </row>
    <row r="163" spans="1:68" x14ac:dyDescent="0.35">
      <c r="A163" s="57" t="s">
        <v>27</v>
      </c>
      <c r="B163" s="58"/>
      <c r="C163" s="5"/>
      <c r="D163" s="5"/>
      <c r="E163" s="5"/>
      <c r="F163" s="5"/>
      <c r="G163" s="5"/>
      <c r="H163" s="5"/>
      <c r="I163" s="5"/>
      <c r="J163" s="5"/>
      <c r="K163" s="5"/>
      <c r="L163" s="5"/>
      <c r="M163" s="5"/>
      <c r="N163" s="5"/>
      <c r="O163" s="5"/>
      <c r="P163" s="5"/>
      <c r="Q163" s="5"/>
      <c r="R163" s="5"/>
      <c r="S163" s="5"/>
      <c r="T163" s="5"/>
      <c r="U163" s="5"/>
      <c r="V163" s="5"/>
      <c r="W163" s="5"/>
      <c r="X163" s="5"/>
      <c r="Y163" s="5"/>
      <c r="Z163" s="5"/>
      <c r="AA163" s="5"/>
      <c r="AB163" s="5"/>
      <c r="AC163" s="5"/>
      <c r="AD163" s="5"/>
      <c r="AE163" s="5"/>
      <c r="AF163" s="5"/>
      <c r="AG163" s="5"/>
      <c r="AH163" s="5"/>
      <c r="AI163" s="5"/>
      <c r="AJ163" s="5"/>
      <c r="AK163" s="5"/>
      <c r="AL163" s="5"/>
      <c r="AM163" s="5"/>
      <c r="AN163" s="5"/>
      <c r="AO163" s="5"/>
      <c r="AP163" s="5"/>
      <c r="AQ163" s="5"/>
      <c r="AR163" s="5"/>
      <c r="AS163" s="5"/>
      <c r="AT163" s="5"/>
      <c r="AU163" s="5"/>
      <c r="AV163" s="5"/>
      <c r="AW163" s="5"/>
      <c r="AX163" s="5"/>
      <c r="AY163" s="5"/>
      <c r="AZ163" s="5"/>
      <c r="BA163" s="5"/>
      <c r="BB163" s="5"/>
      <c r="BC163" s="5"/>
      <c r="BD163" s="5"/>
      <c r="BE163" s="5"/>
      <c r="BF163" s="5"/>
      <c r="BG163" s="5"/>
      <c r="BH163" s="5"/>
      <c r="BI163" s="5"/>
      <c r="BJ163" s="5"/>
      <c r="BK163" s="5"/>
      <c r="BL163" s="5"/>
      <c r="BM163" s="2"/>
      <c r="BN163" s="2"/>
      <c r="BO163" s="2"/>
      <c r="BP163" s="2"/>
    </row>
    <row r="164" spans="1:68" x14ac:dyDescent="0.35">
      <c r="A164" s="57" t="s">
        <v>28</v>
      </c>
      <c r="B164" s="58"/>
      <c r="C164" s="5"/>
      <c r="D164" s="5"/>
      <c r="E164" s="5"/>
      <c r="F164" s="5"/>
      <c r="G164" s="5"/>
      <c r="H164" s="5"/>
      <c r="I164" s="5"/>
      <c r="J164" s="5"/>
      <c r="K164" s="5"/>
      <c r="L164" s="5"/>
      <c r="M164" s="5"/>
      <c r="N164" s="5"/>
      <c r="O164" s="5"/>
      <c r="P164" s="5"/>
      <c r="Q164" s="5"/>
      <c r="R164" s="5"/>
      <c r="S164" s="5"/>
      <c r="T164" s="5"/>
      <c r="U164" s="5"/>
      <c r="V164" s="5"/>
      <c r="W164" s="5"/>
      <c r="X164" s="5"/>
      <c r="Y164" s="5"/>
      <c r="Z164" s="5"/>
      <c r="AA164" s="5"/>
      <c r="AB164" s="5"/>
      <c r="AC164" s="5"/>
      <c r="AD164" s="5"/>
      <c r="AE164" s="5"/>
      <c r="AF164" s="5"/>
      <c r="AG164" s="5"/>
      <c r="AH164" s="5"/>
      <c r="AI164" s="5"/>
      <c r="AJ164" s="5"/>
      <c r="AK164" s="5"/>
      <c r="AL164" s="5"/>
      <c r="AM164" s="5"/>
      <c r="AN164" s="5"/>
      <c r="AO164" s="5"/>
      <c r="AP164" s="5"/>
      <c r="AQ164" s="5"/>
      <c r="AR164" s="5"/>
      <c r="AS164" s="5"/>
      <c r="AT164" s="5"/>
      <c r="AU164" s="5"/>
      <c r="AV164" s="5"/>
      <c r="AW164" s="5"/>
      <c r="AX164" s="5"/>
      <c r="AY164" s="5"/>
      <c r="AZ164" s="5"/>
      <c r="BA164" s="5"/>
      <c r="BB164" s="5"/>
      <c r="BC164" s="5"/>
      <c r="BD164" s="5"/>
      <c r="BE164" s="5"/>
      <c r="BF164" s="5"/>
      <c r="BG164" s="5"/>
      <c r="BH164" s="5"/>
      <c r="BI164" s="5"/>
      <c r="BJ164" s="5"/>
      <c r="BK164" s="5"/>
      <c r="BL164" s="5"/>
      <c r="BM164" s="2"/>
      <c r="BN164" s="2"/>
      <c r="BO164" s="2"/>
      <c r="BP164" s="2"/>
    </row>
    <row r="165" spans="1:68" x14ac:dyDescent="0.35">
      <c r="A165" s="57" t="s">
        <v>29</v>
      </c>
      <c r="B165" s="58"/>
      <c r="C165" s="5"/>
      <c r="D165" s="5"/>
      <c r="E165" s="5"/>
      <c r="F165" s="5"/>
      <c r="G165" s="5"/>
      <c r="H165" s="5"/>
      <c r="I165" s="5"/>
      <c r="J165" s="5"/>
      <c r="K165" s="5"/>
      <c r="L165" s="5"/>
      <c r="M165" s="5"/>
      <c r="N165" s="5"/>
      <c r="O165" s="5"/>
      <c r="P165" s="5"/>
      <c r="Q165" s="5"/>
      <c r="R165" s="5"/>
      <c r="S165" s="5"/>
      <c r="T165" s="5"/>
      <c r="U165" s="5"/>
      <c r="V165" s="5"/>
      <c r="W165" s="5"/>
      <c r="X165" s="5"/>
      <c r="Y165" s="5"/>
      <c r="Z165" s="5"/>
      <c r="AA165" s="5"/>
      <c r="AB165" s="5"/>
      <c r="AC165" s="5"/>
      <c r="AD165" s="5"/>
      <c r="AE165" s="5"/>
      <c r="AF165" s="5"/>
      <c r="AG165" s="5"/>
      <c r="AH165" s="5"/>
      <c r="AI165" s="5"/>
      <c r="AJ165" s="5"/>
      <c r="AK165" s="5"/>
      <c r="AL165" s="5"/>
      <c r="AM165" s="5"/>
      <c r="AN165" s="5"/>
      <c r="AO165" s="5"/>
      <c r="AP165" s="5"/>
      <c r="AQ165" s="5"/>
      <c r="AR165" s="5"/>
      <c r="AS165" s="5"/>
      <c r="AT165" s="5"/>
      <c r="AU165" s="5"/>
      <c r="AV165" s="5"/>
      <c r="AW165" s="5"/>
      <c r="AX165" s="5"/>
      <c r="AY165" s="5"/>
      <c r="AZ165" s="5"/>
      <c r="BA165" s="5"/>
      <c r="BB165" s="5"/>
      <c r="BC165" s="5"/>
      <c r="BD165" s="5"/>
      <c r="BE165" s="5"/>
      <c r="BF165" s="5"/>
      <c r="BG165" s="5"/>
      <c r="BH165" s="5"/>
      <c r="BI165" s="5"/>
      <c r="BJ165" s="5"/>
      <c r="BK165" s="5"/>
      <c r="BL165" s="5"/>
      <c r="BM165" s="2"/>
      <c r="BN165" s="2"/>
      <c r="BO165" s="2"/>
      <c r="BP165" s="2"/>
    </row>
    <row r="166" spans="1:68" x14ac:dyDescent="0.35">
      <c r="A166" s="57" t="s">
        <v>30</v>
      </c>
      <c r="B166" s="58"/>
      <c r="C166" s="5"/>
      <c r="D166" s="5"/>
      <c r="E166" s="5"/>
      <c r="F166" s="5"/>
      <c r="G166" s="5"/>
      <c r="H166" s="5"/>
      <c r="I166" s="5"/>
      <c r="J166" s="5"/>
      <c r="K166" s="5"/>
      <c r="L166" s="5"/>
      <c r="M166" s="5"/>
      <c r="N166" s="5"/>
      <c r="O166" s="5"/>
      <c r="P166" s="5"/>
      <c r="Q166" s="5"/>
      <c r="R166" s="5"/>
      <c r="S166" s="5"/>
      <c r="T166" s="5"/>
      <c r="U166" s="5"/>
      <c r="V166" s="5"/>
      <c r="W166" s="5"/>
      <c r="X166" s="5"/>
      <c r="Y166" s="5"/>
      <c r="Z166" s="5"/>
      <c r="AA166" s="5"/>
      <c r="AB166" s="5"/>
      <c r="AC166" s="5"/>
      <c r="AD166" s="5"/>
      <c r="AE166" s="5"/>
      <c r="AF166" s="5"/>
      <c r="AG166" s="5"/>
      <c r="AH166" s="5"/>
      <c r="AI166" s="5"/>
      <c r="AJ166" s="5"/>
      <c r="AK166" s="5"/>
      <c r="AL166" s="5"/>
      <c r="AM166" s="5"/>
      <c r="AN166" s="5"/>
      <c r="AO166" s="5"/>
      <c r="AP166" s="5"/>
      <c r="AQ166" s="5"/>
      <c r="AR166" s="5"/>
      <c r="AS166" s="5"/>
      <c r="AT166" s="5"/>
      <c r="AU166" s="5"/>
      <c r="AV166" s="5"/>
      <c r="AW166" s="5"/>
      <c r="AX166" s="5"/>
      <c r="AY166" s="5"/>
      <c r="AZ166" s="5"/>
      <c r="BA166" s="5"/>
      <c r="BB166" s="5"/>
      <c r="BC166" s="5"/>
      <c r="BD166" s="5"/>
      <c r="BE166" s="5"/>
      <c r="BF166" s="5"/>
      <c r="BG166" s="5"/>
      <c r="BH166" s="5"/>
      <c r="BI166" s="5"/>
      <c r="BJ166" s="5"/>
      <c r="BK166" s="5"/>
      <c r="BL166" s="5"/>
      <c r="BM166" s="2"/>
      <c r="BN166" s="2"/>
      <c r="BO166" s="2"/>
      <c r="BP166" s="2"/>
    </row>
    <row r="167" spans="1:68" x14ac:dyDescent="0.35">
      <c r="A167" s="57" t="s">
        <v>31</v>
      </c>
      <c r="B167" s="58"/>
      <c r="C167" s="5"/>
      <c r="D167" s="5"/>
      <c r="E167" s="5"/>
      <c r="F167" s="5"/>
      <c r="G167" s="5"/>
      <c r="H167" s="5"/>
      <c r="I167" s="5"/>
      <c r="J167" s="5"/>
      <c r="K167" s="5"/>
      <c r="L167" s="5"/>
      <c r="M167" s="5"/>
      <c r="N167" s="5"/>
      <c r="O167" s="5"/>
      <c r="P167" s="5"/>
      <c r="Q167" s="5"/>
      <c r="R167" s="5"/>
      <c r="S167" s="5"/>
      <c r="T167" s="5"/>
      <c r="U167" s="5"/>
      <c r="V167" s="5"/>
      <c r="W167" s="5"/>
      <c r="X167" s="5"/>
      <c r="Y167" s="5"/>
      <c r="Z167" s="5"/>
      <c r="AA167" s="5"/>
      <c r="AB167" s="5"/>
      <c r="AC167" s="5"/>
      <c r="AD167" s="5"/>
      <c r="AE167" s="5"/>
      <c r="AF167" s="5"/>
      <c r="AG167" s="5"/>
      <c r="AH167" s="5"/>
      <c r="AI167" s="5"/>
      <c r="AJ167" s="5"/>
      <c r="AK167" s="5"/>
      <c r="AL167" s="5"/>
      <c r="AM167" s="5"/>
      <c r="AN167" s="5"/>
      <c r="AO167" s="5"/>
      <c r="AP167" s="5"/>
      <c r="AQ167" s="5"/>
      <c r="AR167" s="5"/>
      <c r="AS167" s="5"/>
      <c r="AT167" s="5"/>
      <c r="AU167" s="5"/>
      <c r="AV167" s="5"/>
      <c r="AW167" s="5"/>
      <c r="AX167" s="5"/>
      <c r="AY167" s="5"/>
      <c r="AZ167" s="5"/>
      <c r="BA167" s="5"/>
      <c r="BB167" s="5"/>
      <c r="BC167" s="5"/>
      <c r="BD167" s="5"/>
      <c r="BE167" s="5"/>
      <c r="BF167" s="5"/>
      <c r="BG167" s="5"/>
      <c r="BH167" s="5"/>
      <c r="BI167" s="5"/>
      <c r="BJ167" s="5"/>
      <c r="BK167" s="5"/>
      <c r="BL167" s="5"/>
      <c r="BM167" s="2"/>
      <c r="BN167" s="2"/>
      <c r="BO167" s="2"/>
      <c r="BP167" s="2"/>
    </row>
    <row r="168" spans="1:68" x14ac:dyDescent="0.35">
      <c r="A168" s="57" t="s">
        <v>32</v>
      </c>
      <c r="B168" s="58"/>
      <c r="C168" s="5"/>
      <c r="D168" s="5"/>
      <c r="E168" s="5"/>
      <c r="F168" s="5"/>
      <c r="G168" s="5"/>
      <c r="H168" s="5"/>
      <c r="I168" s="5"/>
      <c r="J168" s="5"/>
      <c r="K168" s="5"/>
      <c r="L168" s="5"/>
      <c r="M168" s="5"/>
      <c r="N168" s="5"/>
      <c r="O168" s="5"/>
      <c r="P168" s="5"/>
      <c r="Q168" s="5"/>
      <c r="R168" s="5"/>
      <c r="S168" s="5"/>
      <c r="T168" s="5"/>
      <c r="U168" s="5"/>
      <c r="V168" s="5"/>
      <c r="W168" s="5"/>
      <c r="X168" s="5"/>
      <c r="Y168" s="5"/>
      <c r="Z168" s="5"/>
      <c r="AA168" s="5"/>
      <c r="AB168" s="5"/>
      <c r="AC168" s="5"/>
      <c r="AD168" s="5"/>
      <c r="AE168" s="5"/>
      <c r="AF168" s="5"/>
      <c r="AG168" s="5"/>
      <c r="AH168" s="5"/>
      <c r="AI168" s="5"/>
      <c r="AJ168" s="5"/>
      <c r="AK168" s="5"/>
      <c r="AL168" s="5"/>
      <c r="AM168" s="5"/>
      <c r="AN168" s="5"/>
      <c r="AO168" s="5"/>
      <c r="AP168" s="5"/>
      <c r="AQ168" s="5"/>
      <c r="AR168" s="5"/>
      <c r="AS168" s="5"/>
      <c r="AT168" s="5"/>
      <c r="AU168" s="5"/>
      <c r="AV168" s="5"/>
      <c r="AW168" s="5"/>
      <c r="AX168" s="5"/>
      <c r="AY168" s="5"/>
      <c r="AZ168" s="5"/>
      <c r="BA168" s="5"/>
      <c r="BB168" s="5"/>
      <c r="BC168" s="5"/>
      <c r="BD168" s="5"/>
      <c r="BE168" s="5"/>
      <c r="BF168" s="5"/>
      <c r="BG168" s="5"/>
      <c r="BH168" s="5"/>
      <c r="BI168" s="5"/>
      <c r="BJ168" s="5"/>
      <c r="BK168" s="5"/>
      <c r="BL168" s="5"/>
      <c r="BM168" s="2"/>
      <c r="BN168" s="2"/>
      <c r="BO168" s="2"/>
      <c r="BP168" s="2"/>
    </row>
    <row r="169" spans="1:68" x14ac:dyDescent="0.35">
      <c r="A169" s="35" t="s">
        <v>0</v>
      </c>
      <c r="B169" s="36"/>
      <c r="C169" s="37">
        <f>$C$1</f>
        <v>2023</v>
      </c>
      <c r="D169" s="35"/>
      <c r="E169" s="35"/>
      <c r="F169" s="35"/>
      <c r="G169" s="35"/>
      <c r="H169" s="35"/>
      <c r="I169" s="35"/>
      <c r="J169" s="35"/>
      <c r="K169" s="36"/>
      <c r="L169" s="1"/>
      <c r="M169" s="1" t="s">
        <v>1</v>
      </c>
      <c r="N169" s="1"/>
      <c r="O169" s="37">
        <f>$O145+1</f>
        <v>8</v>
      </c>
      <c r="P169" s="35"/>
      <c r="Q169" s="35"/>
      <c r="R169" s="35"/>
      <c r="S169" s="35"/>
      <c r="T169" s="35"/>
      <c r="U169" s="35"/>
      <c r="V169" s="35"/>
      <c r="W169" s="35"/>
      <c r="X169" s="35"/>
      <c r="Y169" s="35"/>
      <c r="Z169" s="36"/>
      <c r="AA169" s="38" t="str">
        <f>[1]données!$B$14</f>
        <v>Escautpont_médiathèque</v>
      </c>
      <c r="AB169" s="39"/>
      <c r="AC169" s="39"/>
      <c r="AD169" s="39"/>
      <c r="AE169" s="39"/>
      <c r="AF169" s="39"/>
      <c r="AG169" s="39"/>
      <c r="AH169" s="39"/>
      <c r="AI169" s="39"/>
      <c r="AJ169" s="39"/>
      <c r="AK169" s="39"/>
      <c r="AL169" s="39"/>
      <c r="AM169" s="39"/>
      <c r="AN169" s="39"/>
      <c r="AO169" s="39"/>
      <c r="AP169" s="39"/>
      <c r="AQ169" s="39"/>
      <c r="AR169" s="39"/>
      <c r="AS169" s="39"/>
      <c r="AT169" s="39"/>
      <c r="AU169" s="39"/>
      <c r="AV169" s="39"/>
      <c r="AW169" s="39"/>
      <c r="AX169" s="39"/>
      <c r="AY169" s="39"/>
      <c r="AZ169" s="39"/>
      <c r="BA169" s="39"/>
      <c r="BB169" s="39"/>
      <c r="BC169" s="39"/>
      <c r="BD169" s="39"/>
      <c r="BE169" s="39"/>
      <c r="BF169" s="39"/>
      <c r="BG169" s="39"/>
      <c r="BH169" s="39"/>
      <c r="BI169" s="39"/>
      <c r="BJ169" s="39"/>
      <c r="BK169" s="39"/>
      <c r="BL169" s="40"/>
      <c r="BM169" s="2"/>
      <c r="BN169" s="2"/>
      <c r="BO169" s="2"/>
      <c r="BP169" s="2"/>
    </row>
    <row r="170" spans="1:68" ht="61.5" customHeight="1" x14ac:dyDescent="0.35">
      <c r="A170" s="41" t="s">
        <v>2</v>
      </c>
      <c r="B170" s="42"/>
      <c r="C170" s="34">
        <f>DATE($C169,$O169,1)</f>
        <v>45139</v>
      </c>
      <c r="D170" s="34"/>
      <c r="E170" s="34">
        <f>C170+1</f>
        <v>45140</v>
      </c>
      <c r="F170" s="34"/>
      <c r="G170" s="34">
        <f t="shared" ref="G170" si="563">E170+1</f>
        <v>45141</v>
      </c>
      <c r="H170" s="34"/>
      <c r="I170" s="34">
        <f t="shared" ref="I170" si="564">G170+1</f>
        <v>45142</v>
      </c>
      <c r="J170" s="34"/>
      <c r="K170" s="34">
        <f t="shared" ref="K170" si="565">I170+1</f>
        <v>45143</v>
      </c>
      <c r="L170" s="34"/>
      <c r="M170" s="34">
        <f t="shared" ref="M170" si="566">K170+1</f>
        <v>45144</v>
      </c>
      <c r="N170" s="34"/>
      <c r="O170" s="34">
        <f t="shared" ref="O170" si="567">M170+1</f>
        <v>45145</v>
      </c>
      <c r="P170" s="34"/>
      <c r="Q170" s="34">
        <f t="shared" ref="Q170" si="568">O170+1</f>
        <v>45146</v>
      </c>
      <c r="R170" s="34"/>
      <c r="S170" s="34">
        <f t="shared" ref="S170" si="569">Q170+1</f>
        <v>45147</v>
      </c>
      <c r="T170" s="34"/>
      <c r="U170" s="34">
        <f t="shared" ref="U170" si="570">S170+1</f>
        <v>45148</v>
      </c>
      <c r="V170" s="34"/>
      <c r="W170" s="34">
        <f t="shared" ref="W170" si="571">U170+1</f>
        <v>45149</v>
      </c>
      <c r="X170" s="34"/>
      <c r="Y170" s="34">
        <f t="shared" ref="Y170" si="572">W170+1</f>
        <v>45150</v>
      </c>
      <c r="Z170" s="34"/>
      <c r="AA170" s="34">
        <f t="shared" ref="AA170" si="573">Y170+1</f>
        <v>45151</v>
      </c>
      <c r="AB170" s="34"/>
      <c r="AC170" s="34">
        <f t="shared" ref="AC170" si="574">AA170+1</f>
        <v>45152</v>
      </c>
      <c r="AD170" s="34"/>
      <c r="AE170" s="34">
        <f t="shared" ref="AE170" si="575">AC170+1</f>
        <v>45153</v>
      </c>
      <c r="AF170" s="34"/>
      <c r="AG170" s="34">
        <f t="shared" ref="AG170" si="576">AE170+1</f>
        <v>45154</v>
      </c>
      <c r="AH170" s="34"/>
      <c r="AI170" s="34">
        <f t="shared" ref="AI170" si="577">AG170+1</f>
        <v>45155</v>
      </c>
      <c r="AJ170" s="34"/>
      <c r="AK170" s="34">
        <f t="shared" ref="AK170" si="578">AI170+1</f>
        <v>45156</v>
      </c>
      <c r="AL170" s="34"/>
      <c r="AM170" s="34">
        <f t="shared" ref="AM170" si="579">AK170+1</f>
        <v>45157</v>
      </c>
      <c r="AN170" s="34"/>
      <c r="AO170" s="34">
        <f t="shared" ref="AO170" si="580">AM170+1</f>
        <v>45158</v>
      </c>
      <c r="AP170" s="34"/>
      <c r="AQ170" s="34">
        <f t="shared" ref="AQ170" si="581">AO170+1</f>
        <v>45159</v>
      </c>
      <c r="AR170" s="34"/>
      <c r="AS170" s="34">
        <f t="shared" ref="AS170" si="582">AQ170+1</f>
        <v>45160</v>
      </c>
      <c r="AT170" s="34"/>
      <c r="AU170" s="34">
        <f t="shared" ref="AU170" si="583">AS170+1</f>
        <v>45161</v>
      </c>
      <c r="AV170" s="34"/>
      <c r="AW170" s="34">
        <f t="shared" ref="AW170" si="584">AU170+1</f>
        <v>45162</v>
      </c>
      <c r="AX170" s="34"/>
      <c r="AY170" s="34">
        <f t="shared" ref="AY170" si="585">AW170+1</f>
        <v>45163</v>
      </c>
      <c r="AZ170" s="34"/>
      <c r="BA170" s="34">
        <f t="shared" ref="BA170" si="586">AY170+1</f>
        <v>45164</v>
      </c>
      <c r="BB170" s="34"/>
      <c r="BC170" s="34">
        <f t="shared" ref="BC170" si="587">BA170+1</f>
        <v>45165</v>
      </c>
      <c r="BD170" s="34"/>
      <c r="BE170" s="34">
        <f t="shared" ref="BE170" si="588">BC170+1</f>
        <v>45166</v>
      </c>
      <c r="BF170" s="34"/>
      <c r="BG170" s="34">
        <f>IFERROR(IF(BE170+1&gt;$AA169,"",BE170+1),"")</f>
        <v>45167</v>
      </c>
      <c r="BH170" s="34"/>
      <c r="BI170" s="34">
        <f>IFERROR(IF(BG170+1&gt;$AA169,"",BG170+1),"")</f>
        <v>45168</v>
      </c>
      <c r="BJ170" s="34"/>
      <c r="BK170" s="34">
        <f>IFERROR(IF(BI170+1&gt;C194-1,"",BI170+1),"")</f>
        <v>45169</v>
      </c>
      <c r="BL170" s="34"/>
      <c r="BM170" s="2"/>
      <c r="BN170" s="2"/>
      <c r="BO170" s="2"/>
      <c r="BP170" s="2"/>
    </row>
    <row r="171" spans="1:68" x14ac:dyDescent="0.35">
      <c r="A171" s="43"/>
      <c r="B171" s="44"/>
      <c r="C171" s="47" t="str">
        <f>IF(C172="lun","S"&amp;WEEKNUM(C170),"")</f>
        <v/>
      </c>
      <c r="D171" s="48"/>
      <c r="E171" s="47" t="str">
        <f t="shared" ref="E171" si="589">IF(E172="lun","S"&amp;WEEKNUM(E170),"")</f>
        <v/>
      </c>
      <c r="F171" s="48"/>
      <c r="G171" s="47" t="str">
        <f t="shared" ref="G171" si="590">IF(G172="lun","S"&amp;WEEKNUM(G170),"")</f>
        <v/>
      </c>
      <c r="H171" s="48"/>
      <c r="I171" s="47" t="str">
        <f t="shared" ref="I171" si="591">IF(I172="lun","S"&amp;WEEKNUM(I170),"")</f>
        <v/>
      </c>
      <c r="J171" s="48"/>
      <c r="K171" s="47" t="str">
        <f t="shared" ref="K171" si="592">IF(K172="lun","S"&amp;WEEKNUM(K170),"")</f>
        <v/>
      </c>
      <c r="L171" s="48"/>
      <c r="M171" s="47" t="str">
        <f t="shared" ref="M171" si="593">IF(M172="lun","S"&amp;WEEKNUM(M170),"")</f>
        <v/>
      </c>
      <c r="N171" s="48"/>
      <c r="O171" s="47" t="str">
        <f t="shared" ref="O171" si="594">IF(O172="lun","S"&amp;WEEKNUM(O170),"")</f>
        <v>S32</v>
      </c>
      <c r="P171" s="48"/>
      <c r="Q171" s="47" t="str">
        <f t="shared" ref="Q171" si="595">IF(Q172="lun","S"&amp;WEEKNUM(Q170),"")</f>
        <v/>
      </c>
      <c r="R171" s="48"/>
      <c r="S171" s="47" t="str">
        <f t="shared" ref="S171" si="596">IF(S172="lun","S"&amp;WEEKNUM(S170),"")</f>
        <v/>
      </c>
      <c r="T171" s="48"/>
      <c r="U171" s="47" t="str">
        <f t="shared" ref="U171" si="597">IF(U172="lun","S"&amp;WEEKNUM(U170),"")</f>
        <v/>
      </c>
      <c r="V171" s="48"/>
      <c r="W171" s="47" t="str">
        <f t="shared" ref="W171" si="598">IF(W172="lun","S"&amp;WEEKNUM(W170),"")</f>
        <v/>
      </c>
      <c r="X171" s="48"/>
      <c r="Y171" s="47" t="str">
        <f t="shared" ref="Y171" si="599">IF(Y172="lun","S"&amp;WEEKNUM(Y170),"")</f>
        <v/>
      </c>
      <c r="Z171" s="48"/>
      <c r="AA171" s="47" t="str">
        <f t="shared" ref="AA171" si="600">IF(AA172="lun","S"&amp;WEEKNUM(AA170),"")</f>
        <v/>
      </c>
      <c r="AB171" s="48"/>
      <c r="AC171" s="47" t="str">
        <f t="shared" ref="AC171" si="601">IF(AC172="lun","S"&amp;WEEKNUM(AC170),"")</f>
        <v>S33</v>
      </c>
      <c r="AD171" s="48"/>
      <c r="AE171" s="47" t="str">
        <f t="shared" ref="AE171" si="602">IF(AE172="lun","S"&amp;WEEKNUM(AE170),"")</f>
        <v/>
      </c>
      <c r="AF171" s="48"/>
      <c r="AG171" s="47" t="str">
        <f t="shared" ref="AG171" si="603">IF(AG172="lun","S"&amp;WEEKNUM(AG170),"")</f>
        <v/>
      </c>
      <c r="AH171" s="48"/>
      <c r="AI171" s="47" t="str">
        <f t="shared" ref="AI171" si="604">IF(AI172="lun","S"&amp;WEEKNUM(AI170),"")</f>
        <v/>
      </c>
      <c r="AJ171" s="48"/>
      <c r="AK171" s="47" t="str">
        <f t="shared" ref="AK171" si="605">IF(AK172="lun","S"&amp;WEEKNUM(AK170),"")</f>
        <v/>
      </c>
      <c r="AL171" s="48"/>
      <c r="AM171" s="47" t="str">
        <f t="shared" ref="AM171" si="606">IF(AM172="lun","S"&amp;WEEKNUM(AM170),"")</f>
        <v/>
      </c>
      <c r="AN171" s="48"/>
      <c r="AO171" s="47" t="str">
        <f t="shared" ref="AO171" si="607">IF(AO172="lun","S"&amp;WEEKNUM(AO170),"")</f>
        <v/>
      </c>
      <c r="AP171" s="48"/>
      <c r="AQ171" s="47" t="str">
        <f t="shared" ref="AQ171" si="608">IF(AQ172="lun","S"&amp;WEEKNUM(AQ170),"")</f>
        <v>S34</v>
      </c>
      <c r="AR171" s="48"/>
      <c r="AS171" s="47" t="str">
        <f t="shared" ref="AS171" si="609">IF(AS172="lun","S"&amp;WEEKNUM(AS170),"")</f>
        <v/>
      </c>
      <c r="AT171" s="48"/>
      <c r="AU171" s="47" t="str">
        <f t="shared" ref="AU171" si="610">IF(AU172="lun","S"&amp;WEEKNUM(AU170),"")</f>
        <v/>
      </c>
      <c r="AV171" s="48"/>
      <c r="AW171" s="47" t="str">
        <f t="shared" ref="AW171" si="611">IF(AW172="lun","S"&amp;WEEKNUM(AW170),"")</f>
        <v/>
      </c>
      <c r="AX171" s="48"/>
      <c r="AY171" s="47" t="str">
        <f t="shared" ref="AY171" si="612">IF(AY172="lun","S"&amp;WEEKNUM(AY170),"")</f>
        <v/>
      </c>
      <c r="AZ171" s="48"/>
      <c r="BA171" s="47" t="str">
        <f t="shared" ref="BA171" si="613">IF(BA172="lun","S"&amp;WEEKNUM(BA170),"")</f>
        <v/>
      </c>
      <c r="BB171" s="48"/>
      <c r="BC171" s="47" t="str">
        <f t="shared" ref="BC171" si="614">IF(BC172="lun","S"&amp;WEEKNUM(BC170),"")</f>
        <v/>
      </c>
      <c r="BD171" s="48"/>
      <c r="BE171" s="47" t="str">
        <f t="shared" ref="BE171" si="615">IF(BE172="lun","S"&amp;WEEKNUM(BE170),"")</f>
        <v>S35</v>
      </c>
      <c r="BF171" s="48"/>
      <c r="BG171" s="47" t="str">
        <f t="shared" ref="BG171" si="616">IF(BG172="lun","S"&amp;WEEKNUM(BG170),"")</f>
        <v/>
      </c>
      <c r="BH171" s="48"/>
      <c r="BI171" s="47" t="str">
        <f t="shared" ref="BI171" si="617">IF(BI172="lun","S"&amp;WEEKNUM(BI170),"")</f>
        <v/>
      </c>
      <c r="BJ171" s="48"/>
      <c r="BK171" s="47" t="str">
        <f t="shared" ref="BK171" si="618">IF(BK172="lun","S"&amp;WEEKNUM(BK170),"")</f>
        <v/>
      </c>
      <c r="BL171" s="48"/>
      <c r="BM171" s="2"/>
      <c r="BN171" s="2"/>
      <c r="BO171" s="2"/>
      <c r="BP171" s="2"/>
    </row>
    <row r="172" spans="1:68" x14ac:dyDescent="0.35">
      <c r="A172" s="45"/>
      <c r="B172" s="46"/>
      <c r="C172" s="49" t="str">
        <f>TEXT(C170,"jjj")</f>
        <v>mar</v>
      </c>
      <c r="D172" s="50"/>
      <c r="E172" s="49" t="str">
        <f t="shared" ref="E172" si="619">TEXT(E170,"jjj")</f>
        <v>mer</v>
      </c>
      <c r="F172" s="50"/>
      <c r="G172" s="49" t="str">
        <f t="shared" ref="G172" si="620">TEXT(G170,"jjj")</f>
        <v>jeu</v>
      </c>
      <c r="H172" s="50"/>
      <c r="I172" s="49" t="str">
        <f t="shared" ref="I172" si="621">TEXT(I170,"jjj")</f>
        <v>ven</v>
      </c>
      <c r="J172" s="50"/>
      <c r="K172" s="49" t="str">
        <f t="shared" ref="K172" si="622">TEXT(K170,"jjj")</f>
        <v>sam</v>
      </c>
      <c r="L172" s="50"/>
      <c r="M172" s="49" t="str">
        <f t="shared" ref="M172" si="623">TEXT(M170,"jjj")</f>
        <v>dim</v>
      </c>
      <c r="N172" s="50"/>
      <c r="O172" s="49" t="str">
        <f t="shared" ref="O172" si="624">TEXT(O170,"jjj")</f>
        <v>lun</v>
      </c>
      <c r="P172" s="50"/>
      <c r="Q172" s="49" t="str">
        <f t="shared" ref="Q172" si="625">TEXT(Q170,"jjj")</f>
        <v>mar</v>
      </c>
      <c r="R172" s="50"/>
      <c r="S172" s="49" t="str">
        <f t="shared" ref="S172" si="626">TEXT(S170,"jjj")</f>
        <v>mer</v>
      </c>
      <c r="T172" s="50"/>
      <c r="U172" s="49" t="str">
        <f t="shared" ref="U172" si="627">TEXT(U170,"jjj")</f>
        <v>jeu</v>
      </c>
      <c r="V172" s="50"/>
      <c r="W172" s="49" t="str">
        <f t="shared" ref="W172" si="628">TEXT(W170,"jjj")</f>
        <v>ven</v>
      </c>
      <c r="X172" s="50"/>
      <c r="Y172" s="49" t="str">
        <f t="shared" ref="Y172" si="629">TEXT(Y170,"jjj")</f>
        <v>sam</v>
      </c>
      <c r="Z172" s="50"/>
      <c r="AA172" s="49" t="str">
        <f t="shared" ref="AA172" si="630">TEXT(AA170,"jjj")</f>
        <v>dim</v>
      </c>
      <c r="AB172" s="50"/>
      <c r="AC172" s="49" t="str">
        <f t="shared" ref="AC172" si="631">TEXT(AC170,"jjj")</f>
        <v>lun</v>
      </c>
      <c r="AD172" s="50"/>
      <c r="AE172" s="49" t="str">
        <f t="shared" ref="AE172" si="632">TEXT(AE170,"jjj")</f>
        <v>mar</v>
      </c>
      <c r="AF172" s="50"/>
      <c r="AG172" s="49" t="str">
        <f t="shared" ref="AG172" si="633">TEXT(AG170,"jjj")</f>
        <v>mer</v>
      </c>
      <c r="AH172" s="50"/>
      <c r="AI172" s="49" t="str">
        <f t="shared" ref="AI172" si="634">TEXT(AI170,"jjj")</f>
        <v>jeu</v>
      </c>
      <c r="AJ172" s="50"/>
      <c r="AK172" s="49" t="str">
        <f t="shared" ref="AK172" si="635">TEXT(AK170,"jjj")</f>
        <v>ven</v>
      </c>
      <c r="AL172" s="50"/>
      <c r="AM172" s="49" t="str">
        <f t="shared" ref="AM172" si="636">TEXT(AM170,"jjj")</f>
        <v>sam</v>
      </c>
      <c r="AN172" s="50"/>
      <c r="AO172" s="49" t="str">
        <f t="shared" ref="AO172" si="637">TEXT(AO170,"jjj")</f>
        <v>dim</v>
      </c>
      <c r="AP172" s="50"/>
      <c r="AQ172" s="49" t="str">
        <f t="shared" ref="AQ172" si="638">TEXT(AQ170,"jjj")</f>
        <v>lun</v>
      </c>
      <c r="AR172" s="50"/>
      <c r="AS172" s="49" t="str">
        <f t="shared" ref="AS172" si="639">TEXT(AS170,"jjj")</f>
        <v>mar</v>
      </c>
      <c r="AT172" s="50"/>
      <c r="AU172" s="49" t="str">
        <f t="shared" ref="AU172" si="640">TEXT(AU170,"jjj")</f>
        <v>mer</v>
      </c>
      <c r="AV172" s="50"/>
      <c r="AW172" s="49" t="str">
        <f t="shared" ref="AW172" si="641">TEXT(AW170,"jjj")</f>
        <v>jeu</v>
      </c>
      <c r="AX172" s="50"/>
      <c r="AY172" s="49" t="str">
        <f t="shared" ref="AY172" si="642">TEXT(AY170,"jjj")</f>
        <v>ven</v>
      </c>
      <c r="AZ172" s="50"/>
      <c r="BA172" s="49" t="str">
        <f t="shared" ref="BA172" si="643">TEXT(BA170,"jjj")</f>
        <v>sam</v>
      </c>
      <c r="BB172" s="50"/>
      <c r="BC172" s="49" t="str">
        <f t="shared" ref="BC172" si="644">TEXT(BC170,"jjj")</f>
        <v>dim</v>
      </c>
      <c r="BD172" s="50"/>
      <c r="BE172" s="49" t="str">
        <f t="shared" ref="BE172" si="645">TEXT(BE170,"jjj")</f>
        <v>lun</v>
      </c>
      <c r="BF172" s="50"/>
      <c r="BG172" s="49" t="str">
        <f t="shared" ref="BG172" si="646">TEXT(BG170,"jjj")</f>
        <v>mar</v>
      </c>
      <c r="BH172" s="50"/>
      <c r="BI172" s="49" t="str">
        <f>IFERROR(TEXT(BI170,"jjj"),"")</f>
        <v>mer</v>
      </c>
      <c r="BJ172" s="50"/>
      <c r="BK172" s="49" t="str">
        <f>IFERROR(TEXT(BK170,"jjj"),"")</f>
        <v>jeu</v>
      </c>
      <c r="BL172" s="50"/>
      <c r="BM172" s="2"/>
      <c r="BN172" s="2"/>
      <c r="BO172" s="2"/>
      <c r="BP172" s="2"/>
    </row>
    <row r="173" spans="1:68" ht="17.399999999999999" x14ac:dyDescent="0.35">
      <c r="A173" s="49" t="s">
        <v>3</v>
      </c>
      <c r="B173" s="50"/>
      <c r="C173" s="3" t="s">
        <v>4</v>
      </c>
      <c r="D173" s="3" t="s">
        <v>5</v>
      </c>
      <c r="E173" s="3" t="s">
        <v>4</v>
      </c>
      <c r="F173" s="3" t="s">
        <v>5</v>
      </c>
      <c r="G173" s="3" t="s">
        <v>4</v>
      </c>
      <c r="H173" s="3" t="s">
        <v>5</v>
      </c>
      <c r="I173" s="3" t="s">
        <v>4</v>
      </c>
      <c r="J173" s="3" t="s">
        <v>5</v>
      </c>
      <c r="K173" s="3" t="s">
        <v>4</v>
      </c>
      <c r="L173" s="3" t="s">
        <v>5</v>
      </c>
      <c r="M173" s="3" t="s">
        <v>4</v>
      </c>
      <c r="N173" s="3" t="s">
        <v>5</v>
      </c>
      <c r="O173" s="3" t="s">
        <v>4</v>
      </c>
      <c r="P173" s="3" t="s">
        <v>5</v>
      </c>
      <c r="Q173" s="3" t="s">
        <v>4</v>
      </c>
      <c r="R173" s="3" t="s">
        <v>5</v>
      </c>
      <c r="S173" s="3" t="s">
        <v>4</v>
      </c>
      <c r="T173" s="3" t="s">
        <v>5</v>
      </c>
      <c r="U173" s="3" t="s">
        <v>4</v>
      </c>
      <c r="V173" s="3" t="s">
        <v>5</v>
      </c>
      <c r="W173" s="3" t="s">
        <v>4</v>
      </c>
      <c r="X173" s="3" t="s">
        <v>5</v>
      </c>
      <c r="Y173" s="3" t="s">
        <v>4</v>
      </c>
      <c r="Z173" s="3" t="s">
        <v>5</v>
      </c>
      <c r="AA173" s="3" t="s">
        <v>4</v>
      </c>
      <c r="AB173" s="3" t="s">
        <v>5</v>
      </c>
      <c r="AC173" s="3" t="s">
        <v>4</v>
      </c>
      <c r="AD173" s="3" t="s">
        <v>5</v>
      </c>
      <c r="AE173" s="3" t="s">
        <v>4</v>
      </c>
      <c r="AF173" s="3" t="s">
        <v>5</v>
      </c>
      <c r="AG173" s="3" t="s">
        <v>4</v>
      </c>
      <c r="AH173" s="3" t="s">
        <v>5</v>
      </c>
      <c r="AI173" s="3" t="s">
        <v>4</v>
      </c>
      <c r="AJ173" s="3" t="s">
        <v>5</v>
      </c>
      <c r="AK173" s="3" t="s">
        <v>4</v>
      </c>
      <c r="AL173" s="3" t="s">
        <v>5</v>
      </c>
      <c r="AM173" s="3" t="s">
        <v>4</v>
      </c>
      <c r="AN173" s="3" t="s">
        <v>5</v>
      </c>
      <c r="AO173" s="3" t="s">
        <v>4</v>
      </c>
      <c r="AP173" s="3" t="s">
        <v>5</v>
      </c>
      <c r="AQ173" s="3" t="s">
        <v>4</v>
      </c>
      <c r="AR173" s="3" t="s">
        <v>5</v>
      </c>
      <c r="AS173" s="3" t="s">
        <v>4</v>
      </c>
      <c r="AT173" s="3" t="s">
        <v>5</v>
      </c>
      <c r="AU173" s="3" t="s">
        <v>4</v>
      </c>
      <c r="AV173" s="3" t="s">
        <v>5</v>
      </c>
      <c r="AW173" s="3" t="s">
        <v>4</v>
      </c>
      <c r="AX173" s="3" t="s">
        <v>5</v>
      </c>
      <c r="AY173" s="3" t="s">
        <v>4</v>
      </c>
      <c r="AZ173" s="3" t="s">
        <v>5</v>
      </c>
      <c r="BA173" s="3" t="s">
        <v>4</v>
      </c>
      <c r="BB173" s="3" t="s">
        <v>5</v>
      </c>
      <c r="BC173" s="3" t="s">
        <v>4</v>
      </c>
      <c r="BD173" s="3" t="s">
        <v>5</v>
      </c>
      <c r="BE173" s="3" t="s">
        <v>4</v>
      </c>
      <c r="BF173" s="3" t="s">
        <v>5</v>
      </c>
      <c r="BG173" s="3" t="s">
        <v>4</v>
      </c>
      <c r="BH173" s="3" t="s">
        <v>5</v>
      </c>
      <c r="BI173" s="3" t="s">
        <v>4</v>
      </c>
      <c r="BJ173" s="3" t="s">
        <v>5</v>
      </c>
      <c r="BK173" s="3" t="s">
        <v>4</v>
      </c>
      <c r="BL173" s="3" t="s">
        <v>5</v>
      </c>
      <c r="BM173" s="2"/>
      <c r="BN173" s="2"/>
      <c r="BO173" s="2"/>
      <c r="BP173" s="2"/>
    </row>
    <row r="174" spans="1:68" x14ac:dyDescent="0.35">
      <c r="A174" s="53" t="str">
        <f>A150</f>
        <v>Escautpont_médiathèque</v>
      </c>
      <c r="B174" s="53"/>
      <c r="C174" s="53"/>
      <c r="D174" s="53"/>
      <c r="E174" s="53"/>
      <c r="F174" s="53"/>
      <c r="G174" s="53"/>
      <c r="H174" s="53"/>
      <c r="I174" s="53"/>
      <c r="J174" s="53"/>
      <c r="K174" s="53"/>
      <c r="L174" s="53"/>
      <c r="M174" s="53"/>
      <c r="N174" s="53"/>
      <c r="O174" s="53"/>
      <c r="P174" s="53"/>
      <c r="Q174" s="53"/>
      <c r="R174" s="53"/>
      <c r="S174" s="53"/>
      <c r="T174" s="53"/>
      <c r="U174" s="53"/>
      <c r="V174" s="53"/>
      <c r="W174" s="53"/>
      <c r="X174" s="53"/>
      <c r="Y174" s="53"/>
      <c r="Z174" s="53"/>
      <c r="AA174" s="53"/>
      <c r="AB174" s="53"/>
      <c r="AC174" s="53"/>
      <c r="AD174" s="53"/>
      <c r="AE174" s="53"/>
      <c r="AF174" s="53"/>
      <c r="AG174" s="53"/>
      <c r="AH174" s="53"/>
      <c r="AI174" s="53"/>
      <c r="AJ174" s="53"/>
      <c r="AK174" s="53"/>
      <c r="AL174" s="53"/>
      <c r="AM174" s="53"/>
      <c r="AN174" s="53"/>
      <c r="AO174" s="53"/>
      <c r="AP174" s="53"/>
      <c r="AQ174" s="53"/>
      <c r="AR174" s="53"/>
      <c r="AS174" s="53"/>
      <c r="AT174" s="53"/>
      <c r="AU174" s="53"/>
      <c r="AV174" s="53"/>
      <c r="AW174" s="53"/>
      <c r="AX174" s="53"/>
      <c r="AY174" s="53"/>
      <c r="AZ174" s="53"/>
      <c r="BA174" s="53"/>
      <c r="BB174" s="53"/>
      <c r="BC174" s="53"/>
      <c r="BD174" s="53"/>
      <c r="BE174" s="53"/>
      <c r="BF174" s="53"/>
      <c r="BG174" s="53"/>
      <c r="BH174" s="53"/>
      <c r="BI174" s="53"/>
      <c r="BJ174" s="53"/>
      <c r="BK174" s="53"/>
      <c r="BL174" s="54"/>
      <c r="BM174" s="2"/>
      <c r="BN174" s="2"/>
      <c r="BO174" s="2"/>
      <c r="BP174" s="2"/>
    </row>
    <row r="175" spans="1:68" x14ac:dyDescent="0.35">
      <c r="A175" s="55" t="s">
        <v>6</v>
      </c>
      <c r="B175" s="56"/>
      <c r="C175" s="51"/>
      <c r="D175" s="52"/>
      <c r="E175" s="51"/>
      <c r="F175" s="52"/>
      <c r="G175" s="51"/>
      <c r="H175" s="52"/>
      <c r="I175" s="51"/>
      <c r="J175" s="52"/>
      <c r="K175" s="51"/>
      <c r="L175" s="52"/>
      <c r="M175" s="51"/>
      <c r="N175" s="52"/>
      <c r="O175" s="51"/>
      <c r="P175" s="52"/>
      <c r="Q175" s="51"/>
      <c r="R175" s="52"/>
      <c r="S175" s="51"/>
      <c r="T175" s="52"/>
      <c r="U175" s="51"/>
      <c r="V175" s="52"/>
      <c r="W175" s="51"/>
      <c r="X175" s="52"/>
      <c r="Y175" s="51"/>
      <c r="Z175" s="52"/>
      <c r="AA175" s="51"/>
      <c r="AB175" s="52"/>
      <c r="AC175" s="51"/>
      <c r="AD175" s="52"/>
      <c r="AE175" s="51"/>
      <c r="AF175" s="52"/>
      <c r="AG175" s="51"/>
      <c r="AH175" s="52"/>
      <c r="AI175" s="51"/>
      <c r="AJ175" s="52"/>
      <c r="AK175" s="51"/>
      <c r="AL175" s="52"/>
      <c r="AM175" s="51"/>
      <c r="AN175" s="52"/>
      <c r="AO175" s="51"/>
      <c r="AP175" s="52"/>
      <c r="AQ175" s="51"/>
      <c r="AR175" s="52"/>
      <c r="AS175" s="51"/>
      <c r="AT175" s="52"/>
      <c r="AU175" s="51"/>
      <c r="AV175" s="52"/>
      <c r="AW175" s="51"/>
      <c r="AX175" s="52"/>
      <c r="AY175" s="51"/>
      <c r="AZ175" s="52"/>
      <c r="BA175" s="51"/>
      <c r="BB175" s="52"/>
      <c r="BC175" s="51"/>
      <c r="BD175" s="52"/>
      <c r="BE175" s="51"/>
      <c r="BF175" s="52"/>
      <c r="BG175" s="51"/>
      <c r="BH175" s="52"/>
      <c r="BI175" s="51"/>
      <c r="BJ175" s="52"/>
      <c r="BK175" s="51"/>
      <c r="BL175" s="52"/>
      <c r="BM175" s="2"/>
      <c r="BN175" s="2"/>
      <c r="BO175" s="2"/>
      <c r="BP175" s="2"/>
    </row>
    <row r="176" spans="1:68" x14ac:dyDescent="0.35">
      <c r="A176" s="59" t="s">
        <v>7</v>
      </c>
      <c r="B176" s="60"/>
      <c r="C176" s="4"/>
      <c r="D176" s="4"/>
      <c r="E176" s="4"/>
      <c r="F176" s="4"/>
      <c r="G176" s="4"/>
      <c r="H176" s="4"/>
      <c r="I176" s="4"/>
      <c r="J176" s="4"/>
      <c r="K176" s="4"/>
      <c r="L176" s="4"/>
      <c r="M176" s="4"/>
      <c r="N176" s="4"/>
      <c r="O176" s="4"/>
      <c r="P176" s="4"/>
      <c r="Q176" s="4"/>
      <c r="R176" s="4"/>
      <c r="S176" s="4"/>
      <c r="T176" s="4"/>
      <c r="U176" s="4"/>
      <c r="V176" s="4"/>
      <c r="W176" s="4"/>
      <c r="X176" s="4"/>
      <c r="Y176" s="4"/>
      <c r="Z176" s="4"/>
      <c r="AA176" s="4"/>
      <c r="AB176" s="4"/>
      <c r="AC176" s="4"/>
      <c r="AD176" s="4"/>
      <c r="AE176" s="4"/>
      <c r="AF176" s="4"/>
      <c r="AG176" s="4"/>
      <c r="AH176" s="4"/>
      <c r="AI176" s="4"/>
      <c r="AJ176" s="4"/>
      <c r="AK176" s="4"/>
      <c r="AL176" s="4"/>
      <c r="AM176" s="4"/>
      <c r="AN176" s="4"/>
      <c r="AO176" s="4"/>
      <c r="AP176" s="4"/>
      <c r="AQ176" s="4"/>
      <c r="AR176" s="4"/>
      <c r="AS176" s="4"/>
      <c r="AT176" s="4"/>
      <c r="AU176" s="4"/>
      <c r="AV176" s="4"/>
      <c r="AW176" s="4"/>
      <c r="AX176" s="4"/>
      <c r="AY176" s="4"/>
      <c r="AZ176" s="4"/>
      <c r="BA176" s="4"/>
      <c r="BB176" s="4"/>
      <c r="BC176" s="4"/>
      <c r="BD176" s="4"/>
      <c r="BE176" s="4"/>
      <c r="BF176" s="4"/>
      <c r="BG176" s="4"/>
      <c r="BH176" s="4"/>
      <c r="BI176" s="4"/>
      <c r="BJ176" s="4"/>
      <c r="BK176" s="4"/>
      <c r="BL176" s="4"/>
      <c r="BM176" s="2"/>
      <c r="BN176" s="2"/>
      <c r="BO176" s="2"/>
      <c r="BP176" s="2"/>
    </row>
    <row r="177" spans="1:68" x14ac:dyDescent="0.35">
      <c r="A177" s="57" t="s">
        <v>17</v>
      </c>
      <c r="B177" s="58"/>
      <c r="C177" s="5"/>
      <c r="D177" s="5"/>
      <c r="E177" s="5"/>
      <c r="F177" s="5"/>
      <c r="G177" s="5"/>
      <c r="H177" s="5"/>
      <c r="I177" s="5"/>
      <c r="J177" s="5"/>
      <c r="K177" s="5"/>
      <c r="L177" s="5"/>
      <c r="M177" s="5"/>
      <c r="N177" s="5"/>
      <c r="O177" s="5"/>
      <c r="P177" s="5"/>
      <c r="Q177" s="5"/>
      <c r="R177" s="5"/>
      <c r="S177" s="5"/>
      <c r="T177" s="5"/>
      <c r="U177" s="5"/>
      <c r="V177" s="5"/>
      <c r="W177" s="5"/>
      <c r="X177" s="5"/>
      <c r="Y177" s="5"/>
      <c r="Z177" s="5"/>
      <c r="AA177" s="5"/>
      <c r="AB177" s="5"/>
      <c r="AC177" s="5"/>
      <c r="AD177" s="5"/>
      <c r="AE177" s="5"/>
      <c r="AF177" s="5"/>
      <c r="AG177" s="5"/>
      <c r="AH177" s="5"/>
      <c r="AI177" s="5"/>
      <c r="AJ177" s="5"/>
      <c r="AK177" s="5"/>
      <c r="AL177" s="5"/>
      <c r="AM177" s="5"/>
      <c r="AN177" s="5"/>
      <c r="AO177" s="5"/>
      <c r="AP177" s="5"/>
      <c r="AQ177" s="5"/>
      <c r="AR177" s="5"/>
      <c r="AS177" s="5"/>
      <c r="AT177" s="5"/>
      <c r="AU177" s="5"/>
      <c r="AV177" s="5"/>
      <c r="AW177" s="5"/>
      <c r="AX177" s="5"/>
      <c r="AY177" s="5"/>
      <c r="AZ177" s="5"/>
      <c r="BA177" s="5"/>
      <c r="BB177" s="5"/>
      <c r="BC177" s="5"/>
      <c r="BD177" s="5"/>
      <c r="BE177" s="5"/>
      <c r="BF177" s="5"/>
      <c r="BG177" s="5"/>
      <c r="BH177" s="5"/>
      <c r="BI177" s="5"/>
      <c r="BJ177" s="5"/>
      <c r="BK177" s="5"/>
      <c r="BL177" s="5"/>
      <c r="BM177" s="2"/>
      <c r="BN177" s="2"/>
      <c r="BO177" s="49" t="s">
        <v>8</v>
      </c>
      <c r="BP177" s="50"/>
    </row>
    <row r="178" spans="1:68" x14ac:dyDescent="0.35">
      <c r="A178" s="57" t="s">
        <v>18</v>
      </c>
      <c r="B178" s="58"/>
      <c r="C178" s="5">
        <v>4</v>
      </c>
      <c r="D178" s="5">
        <v>4</v>
      </c>
      <c r="E178" s="5">
        <v>4</v>
      </c>
      <c r="F178" s="5">
        <v>4</v>
      </c>
      <c r="G178" s="5">
        <v>4</v>
      </c>
      <c r="H178" s="5">
        <v>4</v>
      </c>
      <c r="I178" s="5">
        <v>4</v>
      </c>
      <c r="J178" s="5">
        <v>4</v>
      </c>
      <c r="K178" s="5">
        <v>4</v>
      </c>
      <c r="L178" s="5">
        <v>4</v>
      </c>
      <c r="M178" s="5"/>
      <c r="N178" s="5"/>
      <c r="O178" s="5"/>
      <c r="P178" s="5"/>
      <c r="Q178" s="5">
        <v>4</v>
      </c>
      <c r="R178" s="5">
        <v>4</v>
      </c>
      <c r="S178" s="5">
        <v>4</v>
      </c>
      <c r="T178" s="5">
        <v>4</v>
      </c>
      <c r="U178" s="5">
        <v>4</v>
      </c>
      <c r="V178" s="5">
        <v>4</v>
      </c>
      <c r="W178" s="5">
        <v>4</v>
      </c>
      <c r="X178" s="5">
        <v>4</v>
      </c>
      <c r="Y178" s="5">
        <v>4</v>
      </c>
      <c r="Z178" s="5">
        <v>4</v>
      </c>
      <c r="AA178" s="5"/>
      <c r="AB178" s="5"/>
      <c r="AC178" s="5"/>
      <c r="AD178" s="5"/>
      <c r="AE178" s="5"/>
      <c r="AF178" s="5"/>
      <c r="AG178" s="5">
        <v>4</v>
      </c>
      <c r="AH178" s="5">
        <v>4</v>
      </c>
      <c r="AI178" s="5">
        <v>4</v>
      </c>
      <c r="AJ178" s="5">
        <v>4</v>
      </c>
      <c r="AK178" s="5">
        <v>4</v>
      </c>
      <c r="AL178" s="5">
        <v>4</v>
      </c>
      <c r="AM178" s="5">
        <v>4</v>
      </c>
      <c r="AN178" s="5">
        <v>4</v>
      </c>
      <c r="AO178" s="5"/>
      <c r="AP178" s="5"/>
      <c r="AQ178" s="5"/>
      <c r="AR178" s="5"/>
      <c r="AS178" s="5">
        <v>4</v>
      </c>
      <c r="AT178" s="5">
        <v>4</v>
      </c>
      <c r="AU178" s="5">
        <v>4</v>
      </c>
      <c r="AV178" s="5">
        <v>4</v>
      </c>
      <c r="AW178" s="5">
        <v>4</v>
      </c>
      <c r="AX178" s="5">
        <v>4</v>
      </c>
      <c r="AY178" s="5">
        <v>4</v>
      </c>
      <c r="AZ178" s="5">
        <v>4</v>
      </c>
      <c r="BA178" s="5">
        <v>4</v>
      </c>
      <c r="BB178" s="5">
        <v>4</v>
      </c>
      <c r="BC178" s="5"/>
      <c r="BD178" s="5"/>
      <c r="BE178" s="5"/>
      <c r="BF178" s="5"/>
      <c r="BG178" s="5">
        <v>4</v>
      </c>
      <c r="BH178" s="5">
        <v>4</v>
      </c>
      <c r="BI178" s="5">
        <v>4</v>
      </c>
      <c r="BJ178" s="5">
        <v>4</v>
      </c>
      <c r="BK178" s="5">
        <v>4</v>
      </c>
      <c r="BL178" s="5">
        <v>4</v>
      </c>
      <c r="BM178" s="2"/>
      <c r="BN178" s="2"/>
      <c r="BO178" s="6">
        <v>1</v>
      </c>
      <c r="BP178" s="6" t="s">
        <v>9</v>
      </c>
    </row>
    <row r="179" spans="1:68" x14ac:dyDescent="0.35">
      <c r="A179" s="57" t="s">
        <v>19</v>
      </c>
      <c r="B179" s="58"/>
      <c r="C179" s="5"/>
      <c r="D179" s="5"/>
      <c r="E179" s="5"/>
      <c r="F179" s="5"/>
      <c r="G179" s="5"/>
      <c r="H179" s="5"/>
      <c r="I179" s="5"/>
      <c r="J179" s="5"/>
      <c r="K179" s="5"/>
      <c r="L179" s="5"/>
      <c r="M179" s="5"/>
      <c r="N179" s="5"/>
      <c r="O179" s="5"/>
      <c r="P179" s="5"/>
      <c r="Q179" s="5"/>
      <c r="R179" s="5"/>
      <c r="S179" s="5"/>
      <c r="T179" s="5"/>
      <c r="U179" s="5"/>
      <c r="V179" s="5"/>
      <c r="W179" s="5"/>
      <c r="X179" s="5"/>
      <c r="Y179" s="5"/>
      <c r="Z179" s="5"/>
      <c r="AA179" s="5"/>
      <c r="AB179" s="5"/>
      <c r="AC179" s="5"/>
      <c r="AD179" s="5"/>
      <c r="AE179" s="5"/>
      <c r="AF179" s="5"/>
      <c r="AG179" s="5"/>
      <c r="AH179" s="5"/>
      <c r="AI179" s="5"/>
      <c r="AJ179" s="5"/>
      <c r="AK179" s="5"/>
      <c r="AL179" s="5"/>
      <c r="AM179" s="5"/>
      <c r="AN179" s="5"/>
      <c r="AO179" s="5"/>
      <c r="AP179" s="5"/>
      <c r="AQ179" s="5"/>
      <c r="AR179" s="5"/>
      <c r="AS179" s="5"/>
      <c r="AT179" s="5"/>
      <c r="AU179" s="5"/>
      <c r="AV179" s="5"/>
      <c r="AW179" s="5"/>
      <c r="AX179" s="5"/>
      <c r="AY179" s="5"/>
      <c r="AZ179" s="5"/>
      <c r="BA179" s="5"/>
      <c r="BB179" s="5"/>
      <c r="BC179" s="5"/>
      <c r="BD179" s="5"/>
      <c r="BE179" s="5"/>
      <c r="BF179" s="5"/>
      <c r="BG179" s="5"/>
      <c r="BH179" s="5"/>
      <c r="BI179" s="5"/>
      <c r="BJ179" s="5"/>
      <c r="BK179" s="5"/>
      <c r="BL179" s="5"/>
      <c r="BM179" s="2"/>
      <c r="BN179" s="2"/>
      <c r="BO179" s="7">
        <v>2</v>
      </c>
      <c r="BP179" s="7" t="s">
        <v>10</v>
      </c>
    </row>
    <row r="180" spans="1:68" x14ac:dyDescent="0.35">
      <c r="A180" s="57" t="s">
        <v>20</v>
      </c>
      <c r="B180" s="58"/>
      <c r="C180" s="5"/>
      <c r="D180" s="5"/>
      <c r="E180" s="5"/>
      <c r="F180" s="5"/>
      <c r="G180" s="5"/>
      <c r="H180" s="5"/>
      <c r="I180" s="5"/>
      <c r="J180" s="5"/>
      <c r="K180" s="5"/>
      <c r="L180" s="5"/>
      <c r="M180" s="5"/>
      <c r="N180" s="5"/>
      <c r="O180" s="5"/>
      <c r="P180" s="5"/>
      <c r="Q180" s="5"/>
      <c r="R180" s="5"/>
      <c r="S180" s="5"/>
      <c r="T180" s="5"/>
      <c r="U180" s="5"/>
      <c r="V180" s="5"/>
      <c r="W180" s="5"/>
      <c r="X180" s="5"/>
      <c r="Y180" s="5"/>
      <c r="Z180" s="5"/>
      <c r="AA180" s="5"/>
      <c r="AB180" s="5"/>
      <c r="AC180" s="5"/>
      <c r="AD180" s="5"/>
      <c r="AE180" s="5"/>
      <c r="AF180" s="5"/>
      <c r="AG180" s="5"/>
      <c r="AH180" s="5"/>
      <c r="AI180" s="5"/>
      <c r="AJ180" s="5"/>
      <c r="AK180" s="5"/>
      <c r="AL180" s="5"/>
      <c r="AM180" s="5"/>
      <c r="AN180" s="5"/>
      <c r="AO180" s="5"/>
      <c r="AP180" s="5"/>
      <c r="AQ180" s="5"/>
      <c r="AR180" s="5"/>
      <c r="AS180" s="5"/>
      <c r="AT180" s="5"/>
      <c r="AU180" s="5"/>
      <c r="AV180" s="5"/>
      <c r="AW180" s="5"/>
      <c r="AX180" s="5"/>
      <c r="AY180" s="5"/>
      <c r="AZ180" s="5"/>
      <c r="BA180" s="5"/>
      <c r="BB180" s="5"/>
      <c r="BC180" s="5"/>
      <c r="BD180" s="5"/>
      <c r="BE180" s="5"/>
      <c r="BF180" s="5"/>
      <c r="BG180" s="5"/>
      <c r="BH180" s="5"/>
      <c r="BI180" s="5"/>
      <c r="BJ180" s="5"/>
      <c r="BK180" s="5"/>
      <c r="BL180" s="5"/>
      <c r="BM180" s="2"/>
      <c r="BN180" s="2"/>
      <c r="BO180" s="8">
        <v>3</v>
      </c>
      <c r="BP180" s="8" t="s">
        <v>11</v>
      </c>
    </row>
    <row r="181" spans="1:68" x14ac:dyDescent="0.35">
      <c r="A181" s="57" t="s">
        <v>21</v>
      </c>
      <c r="B181" s="58"/>
      <c r="C181" s="5"/>
      <c r="D181" s="5"/>
      <c r="E181" s="5"/>
      <c r="F181" s="5"/>
      <c r="G181" s="5"/>
      <c r="H181" s="5"/>
      <c r="I181" s="5"/>
      <c r="J181" s="5"/>
      <c r="K181" s="5"/>
      <c r="L181" s="5"/>
      <c r="M181" s="5"/>
      <c r="N181" s="5"/>
      <c r="O181" s="5"/>
      <c r="P181" s="5"/>
      <c r="Q181" s="5"/>
      <c r="R181" s="5"/>
      <c r="S181" s="5"/>
      <c r="T181" s="5"/>
      <c r="U181" s="5"/>
      <c r="V181" s="5"/>
      <c r="W181" s="5"/>
      <c r="X181" s="5"/>
      <c r="Y181" s="5"/>
      <c r="Z181" s="5"/>
      <c r="AA181" s="5"/>
      <c r="AB181" s="5"/>
      <c r="AC181" s="5"/>
      <c r="AD181" s="5"/>
      <c r="AE181" s="5"/>
      <c r="AF181" s="5"/>
      <c r="AG181" s="5"/>
      <c r="AH181" s="5"/>
      <c r="AI181" s="5"/>
      <c r="AJ181" s="5"/>
      <c r="AK181" s="5"/>
      <c r="AL181" s="5"/>
      <c r="AM181" s="5"/>
      <c r="AN181" s="5"/>
      <c r="AO181" s="5"/>
      <c r="AP181" s="5"/>
      <c r="AQ181" s="5"/>
      <c r="AR181" s="5"/>
      <c r="AS181" s="5"/>
      <c r="AT181" s="5"/>
      <c r="AU181" s="5"/>
      <c r="AV181" s="5"/>
      <c r="AW181" s="5"/>
      <c r="AX181" s="5"/>
      <c r="AY181" s="5"/>
      <c r="AZ181" s="5"/>
      <c r="BA181" s="5"/>
      <c r="BB181" s="5"/>
      <c r="BC181" s="5"/>
      <c r="BD181" s="5"/>
      <c r="BE181" s="5"/>
      <c r="BF181" s="5"/>
      <c r="BG181" s="5"/>
      <c r="BH181" s="5"/>
      <c r="BI181" s="5"/>
      <c r="BJ181" s="5"/>
      <c r="BK181" s="5"/>
      <c r="BL181" s="5"/>
      <c r="BM181" s="2"/>
      <c r="BN181" s="2"/>
      <c r="BO181" s="9">
        <v>4</v>
      </c>
      <c r="BP181" s="9" t="s">
        <v>12</v>
      </c>
    </row>
    <row r="182" spans="1:68" x14ac:dyDescent="0.35">
      <c r="A182" s="57" t="s">
        <v>22</v>
      </c>
      <c r="B182" s="58"/>
      <c r="C182" s="5"/>
      <c r="D182" s="5"/>
      <c r="E182" s="5"/>
      <c r="F182" s="5"/>
      <c r="G182" s="5"/>
      <c r="H182" s="5"/>
      <c r="I182" s="5"/>
      <c r="J182" s="5"/>
      <c r="K182" s="5"/>
      <c r="L182" s="5"/>
      <c r="M182" s="5"/>
      <c r="N182" s="5"/>
      <c r="O182" s="5"/>
      <c r="P182" s="5"/>
      <c r="Q182" s="5"/>
      <c r="R182" s="5"/>
      <c r="S182" s="5"/>
      <c r="T182" s="5"/>
      <c r="U182" s="5"/>
      <c r="V182" s="5"/>
      <c r="W182" s="5"/>
      <c r="X182" s="5"/>
      <c r="Y182" s="5"/>
      <c r="Z182" s="5"/>
      <c r="AA182" s="5"/>
      <c r="AB182" s="5"/>
      <c r="AC182" s="5"/>
      <c r="AD182" s="5"/>
      <c r="AE182" s="5"/>
      <c r="AF182" s="5"/>
      <c r="AG182" s="5"/>
      <c r="AH182" s="5"/>
      <c r="AI182" s="5"/>
      <c r="AJ182" s="5"/>
      <c r="AK182" s="5"/>
      <c r="AL182" s="5"/>
      <c r="AM182" s="5"/>
      <c r="AN182" s="5"/>
      <c r="AO182" s="5"/>
      <c r="AP182" s="5"/>
      <c r="AQ182" s="5"/>
      <c r="AR182" s="5"/>
      <c r="AS182" s="5"/>
      <c r="AT182" s="5"/>
      <c r="AU182" s="5"/>
      <c r="AV182" s="5"/>
      <c r="AW182" s="5"/>
      <c r="AX182" s="5"/>
      <c r="AY182" s="5"/>
      <c r="AZ182" s="5"/>
      <c r="BA182" s="5"/>
      <c r="BB182" s="5"/>
      <c r="BC182" s="5"/>
      <c r="BD182" s="5"/>
      <c r="BE182" s="5"/>
      <c r="BF182" s="5"/>
      <c r="BG182" s="5"/>
      <c r="BH182" s="5"/>
      <c r="BI182" s="5"/>
      <c r="BJ182" s="5"/>
      <c r="BK182" s="5"/>
      <c r="BL182" s="5"/>
      <c r="BM182" s="2"/>
      <c r="BN182" s="2"/>
      <c r="BO182" s="10">
        <v>5</v>
      </c>
      <c r="BP182" s="10" t="s">
        <v>13</v>
      </c>
    </row>
    <row r="183" spans="1:68" x14ac:dyDescent="0.35">
      <c r="A183" s="57" t="s">
        <v>23</v>
      </c>
      <c r="B183" s="58"/>
      <c r="C183" s="5"/>
      <c r="D183" s="5"/>
      <c r="E183" s="5"/>
      <c r="F183" s="5"/>
      <c r="G183" s="5"/>
      <c r="H183" s="5"/>
      <c r="I183" s="5"/>
      <c r="J183" s="5"/>
      <c r="K183" s="5"/>
      <c r="L183" s="5"/>
      <c r="M183" s="5"/>
      <c r="N183" s="5"/>
      <c r="O183" s="5"/>
      <c r="P183" s="5"/>
      <c r="Q183" s="5"/>
      <c r="R183" s="5"/>
      <c r="S183" s="5"/>
      <c r="T183" s="5"/>
      <c r="U183" s="5"/>
      <c r="V183" s="5"/>
      <c r="W183" s="5"/>
      <c r="X183" s="5"/>
      <c r="Y183" s="5"/>
      <c r="Z183" s="5"/>
      <c r="AA183" s="5"/>
      <c r="AB183" s="5"/>
      <c r="AC183" s="5"/>
      <c r="AD183" s="5"/>
      <c r="AE183" s="5"/>
      <c r="AF183" s="5"/>
      <c r="AG183" s="5"/>
      <c r="AH183" s="5"/>
      <c r="AI183" s="5"/>
      <c r="AJ183" s="5"/>
      <c r="AK183" s="5"/>
      <c r="AL183" s="5"/>
      <c r="AM183" s="5"/>
      <c r="AN183" s="5"/>
      <c r="AO183" s="5"/>
      <c r="AP183" s="5"/>
      <c r="AQ183" s="5"/>
      <c r="AR183" s="5"/>
      <c r="AS183" s="5"/>
      <c r="AT183" s="5"/>
      <c r="AU183" s="5"/>
      <c r="AV183" s="5"/>
      <c r="AW183" s="5"/>
      <c r="AX183" s="5"/>
      <c r="AY183" s="5"/>
      <c r="AZ183" s="5"/>
      <c r="BA183" s="5"/>
      <c r="BB183" s="5"/>
      <c r="BC183" s="5"/>
      <c r="BD183" s="5"/>
      <c r="BE183" s="5"/>
      <c r="BF183" s="5"/>
      <c r="BG183" s="5"/>
      <c r="BH183" s="5"/>
      <c r="BI183" s="5"/>
      <c r="BJ183" s="5"/>
      <c r="BK183" s="5"/>
      <c r="BL183" s="5"/>
      <c r="BM183" s="2"/>
      <c r="BN183" s="2"/>
      <c r="BO183" s="11">
        <v>6</v>
      </c>
      <c r="BP183" s="11" t="s">
        <v>14</v>
      </c>
    </row>
    <row r="184" spans="1:68" x14ac:dyDescent="0.35">
      <c r="A184" s="57" t="s">
        <v>24</v>
      </c>
      <c r="B184" s="58"/>
      <c r="C184" s="5"/>
      <c r="D184" s="5"/>
      <c r="E184" s="5"/>
      <c r="F184" s="5"/>
      <c r="G184" s="5"/>
      <c r="H184" s="5"/>
      <c r="I184" s="5"/>
      <c r="J184" s="5"/>
      <c r="K184" s="5"/>
      <c r="L184" s="5"/>
      <c r="M184" s="5"/>
      <c r="N184" s="5"/>
      <c r="O184" s="5"/>
      <c r="P184" s="5"/>
      <c r="Q184" s="5"/>
      <c r="R184" s="5"/>
      <c r="S184" s="5"/>
      <c r="T184" s="5"/>
      <c r="U184" s="5"/>
      <c r="V184" s="5"/>
      <c r="W184" s="5"/>
      <c r="X184" s="5"/>
      <c r="Y184" s="5"/>
      <c r="Z184" s="5"/>
      <c r="AA184" s="5"/>
      <c r="AB184" s="5"/>
      <c r="AC184" s="5"/>
      <c r="AD184" s="5"/>
      <c r="AE184" s="5"/>
      <c r="AF184" s="5"/>
      <c r="AG184" s="5"/>
      <c r="AH184" s="5"/>
      <c r="AI184" s="5"/>
      <c r="AJ184" s="5"/>
      <c r="AK184" s="5"/>
      <c r="AL184" s="5"/>
      <c r="AM184" s="5"/>
      <c r="AN184" s="5"/>
      <c r="AO184" s="5"/>
      <c r="AP184" s="5"/>
      <c r="AQ184" s="5"/>
      <c r="AR184" s="5"/>
      <c r="AS184" s="5"/>
      <c r="AT184" s="5"/>
      <c r="AU184" s="5"/>
      <c r="AV184" s="5"/>
      <c r="AW184" s="5"/>
      <c r="AX184" s="5"/>
      <c r="AY184" s="5"/>
      <c r="AZ184" s="5"/>
      <c r="BA184" s="5"/>
      <c r="BB184" s="5"/>
      <c r="BC184" s="5"/>
      <c r="BD184" s="5"/>
      <c r="BE184" s="5"/>
      <c r="BF184" s="5"/>
      <c r="BG184" s="5"/>
      <c r="BH184" s="5"/>
      <c r="BI184" s="5"/>
      <c r="BJ184" s="5"/>
      <c r="BK184" s="5"/>
      <c r="BL184" s="5"/>
      <c r="BM184" s="2"/>
      <c r="BN184" s="2"/>
      <c r="BO184" s="12">
        <v>7</v>
      </c>
      <c r="BP184" s="12" t="s">
        <v>15</v>
      </c>
    </row>
    <row r="185" spans="1:68" x14ac:dyDescent="0.35">
      <c r="A185" s="57" t="s">
        <v>25</v>
      </c>
      <c r="B185" s="58"/>
      <c r="C185" s="5"/>
      <c r="D185" s="5"/>
      <c r="E185" s="5"/>
      <c r="F185" s="5"/>
      <c r="G185" s="5"/>
      <c r="H185" s="5"/>
      <c r="I185" s="5"/>
      <c r="J185" s="5"/>
      <c r="K185" s="5"/>
      <c r="L185" s="5"/>
      <c r="M185" s="5"/>
      <c r="N185" s="5"/>
      <c r="O185" s="5"/>
      <c r="P185" s="5"/>
      <c r="Q185" s="5"/>
      <c r="R185" s="5"/>
      <c r="S185" s="5"/>
      <c r="T185" s="5"/>
      <c r="U185" s="5"/>
      <c r="V185" s="5"/>
      <c r="W185" s="5"/>
      <c r="X185" s="5"/>
      <c r="Y185" s="5"/>
      <c r="Z185" s="5"/>
      <c r="AA185" s="5"/>
      <c r="AB185" s="5"/>
      <c r="AC185" s="5"/>
      <c r="AD185" s="5"/>
      <c r="AE185" s="5"/>
      <c r="AF185" s="5"/>
      <c r="AG185" s="5"/>
      <c r="AH185" s="5"/>
      <c r="AI185" s="5"/>
      <c r="AJ185" s="5"/>
      <c r="AK185" s="5"/>
      <c r="AL185" s="5"/>
      <c r="AM185" s="5"/>
      <c r="AN185" s="5"/>
      <c r="AO185" s="5"/>
      <c r="AP185" s="5"/>
      <c r="AQ185" s="5"/>
      <c r="AR185" s="5"/>
      <c r="AS185" s="5"/>
      <c r="AT185" s="5"/>
      <c r="AU185" s="5"/>
      <c r="AV185" s="5"/>
      <c r="AW185" s="5"/>
      <c r="AX185" s="5"/>
      <c r="AY185" s="5"/>
      <c r="AZ185" s="5"/>
      <c r="BA185" s="5"/>
      <c r="BB185" s="5"/>
      <c r="BC185" s="5"/>
      <c r="BD185" s="5"/>
      <c r="BE185" s="5"/>
      <c r="BF185" s="5"/>
      <c r="BG185" s="5"/>
      <c r="BH185" s="5"/>
      <c r="BI185" s="5"/>
      <c r="BJ185" s="5"/>
      <c r="BK185" s="5"/>
      <c r="BL185" s="5"/>
      <c r="BM185" s="2"/>
      <c r="BN185" s="2"/>
      <c r="BO185" s="13">
        <v>8</v>
      </c>
      <c r="BP185" s="13" t="s">
        <v>16</v>
      </c>
    </row>
    <row r="186" spans="1:68" x14ac:dyDescent="0.35">
      <c r="A186" s="57" t="s">
        <v>26</v>
      </c>
      <c r="B186" s="58"/>
      <c r="C186" s="5"/>
      <c r="D186" s="5"/>
      <c r="E186" s="5"/>
      <c r="F186" s="5"/>
      <c r="G186" s="5"/>
      <c r="H186" s="5"/>
      <c r="I186" s="5"/>
      <c r="J186" s="5"/>
      <c r="K186" s="5"/>
      <c r="L186" s="5"/>
      <c r="M186" s="5"/>
      <c r="N186" s="5"/>
      <c r="O186" s="5"/>
      <c r="P186" s="5"/>
      <c r="Q186" s="5"/>
      <c r="R186" s="5"/>
      <c r="S186" s="5"/>
      <c r="T186" s="5"/>
      <c r="U186" s="5"/>
      <c r="V186" s="5"/>
      <c r="W186" s="5"/>
      <c r="X186" s="5"/>
      <c r="Y186" s="5"/>
      <c r="Z186" s="5"/>
      <c r="AA186" s="5"/>
      <c r="AB186" s="5"/>
      <c r="AC186" s="5"/>
      <c r="AD186" s="5"/>
      <c r="AE186" s="5"/>
      <c r="AF186" s="5"/>
      <c r="AG186" s="5"/>
      <c r="AH186" s="5"/>
      <c r="AI186" s="5"/>
      <c r="AJ186" s="5"/>
      <c r="AK186" s="5"/>
      <c r="AL186" s="5"/>
      <c r="AM186" s="5"/>
      <c r="AN186" s="5"/>
      <c r="AO186" s="5"/>
      <c r="AP186" s="5"/>
      <c r="AQ186" s="5"/>
      <c r="AR186" s="5"/>
      <c r="AS186" s="5"/>
      <c r="AT186" s="5"/>
      <c r="AU186" s="5"/>
      <c r="AV186" s="5"/>
      <c r="AW186" s="5"/>
      <c r="AX186" s="5"/>
      <c r="AY186" s="5"/>
      <c r="AZ186" s="5"/>
      <c r="BA186" s="5"/>
      <c r="BB186" s="5"/>
      <c r="BC186" s="5"/>
      <c r="BD186" s="5"/>
      <c r="BE186" s="5"/>
      <c r="BF186" s="5"/>
      <c r="BG186" s="5"/>
      <c r="BH186" s="5"/>
      <c r="BI186" s="5"/>
      <c r="BJ186" s="5"/>
      <c r="BK186" s="5"/>
      <c r="BL186" s="5"/>
      <c r="BM186" s="2"/>
      <c r="BN186" s="2"/>
      <c r="BO186" s="2"/>
      <c r="BP186" s="2"/>
    </row>
    <row r="187" spans="1:68" x14ac:dyDescent="0.35">
      <c r="A187" s="57" t="s">
        <v>27</v>
      </c>
      <c r="B187" s="58"/>
      <c r="C187" s="5"/>
      <c r="D187" s="5"/>
      <c r="E187" s="5"/>
      <c r="F187" s="5"/>
      <c r="G187" s="5"/>
      <c r="H187" s="5"/>
      <c r="I187" s="5"/>
      <c r="J187" s="5"/>
      <c r="K187" s="5"/>
      <c r="L187" s="5"/>
      <c r="M187" s="5"/>
      <c r="N187" s="5"/>
      <c r="O187" s="5"/>
      <c r="P187" s="5"/>
      <c r="Q187" s="5"/>
      <c r="R187" s="5"/>
      <c r="S187" s="5"/>
      <c r="T187" s="5"/>
      <c r="U187" s="5"/>
      <c r="V187" s="5"/>
      <c r="W187" s="5"/>
      <c r="X187" s="5"/>
      <c r="Y187" s="5"/>
      <c r="Z187" s="5"/>
      <c r="AA187" s="5"/>
      <c r="AB187" s="5"/>
      <c r="AC187" s="5"/>
      <c r="AD187" s="5"/>
      <c r="AE187" s="5"/>
      <c r="AF187" s="5"/>
      <c r="AG187" s="5"/>
      <c r="AH187" s="5"/>
      <c r="AI187" s="5"/>
      <c r="AJ187" s="5"/>
      <c r="AK187" s="5"/>
      <c r="AL187" s="5"/>
      <c r="AM187" s="5"/>
      <c r="AN187" s="5"/>
      <c r="AO187" s="5"/>
      <c r="AP187" s="5"/>
      <c r="AQ187" s="5"/>
      <c r="AR187" s="5"/>
      <c r="AS187" s="5"/>
      <c r="AT187" s="5"/>
      <c r="AU187" s="5"/>
      <c r="AV187" s="5"/>
      <c r="AW187" s="5"/>
      <c r="AX187" s="5"/>
      <c r="AY187" s="5"/>
      <c r="AZ187" s="5"/>
      <c r="BA187" s="5"/>
      <c r="BB187" s="5"/>
      <c r="BC187" s="5"/>
      <c r="BD187" s="5"/>
      <c r="BE187" s="5"/>
      <c r="BF187" s="5"/>
      <c r="BG187" s="5"/>
      <c r="BH187" s="5"/>
      <c r="BI187" s="5"/>
      <c r="BJ187" s="5"/>
      <c r="BK187" s="5"/>
      <c r="BL187" s="5"/>
      <c r="BM187" s="2"/>
      <c r="BN187" s="2"/>
      <c r="BO187" s="2"/>
      <c r="BP187" s="2"/>
    </row>
    <row r="188" spans="1:68" x14ac:dyDescent="0.35">
      <c r="A188" s="57" t="s">
        <v>28</v>
      </c>
      <c r="B188" s="58"/>
      <c r="C188" s="5"/>
      <c r="D188" s="5"/>
      <c r="E188" s="5"/>
      <c r="F188" s="5"/>
      <c r="G188" s="5"/>
      <c r="H188" s="5"/>
      <c r="I188" s="5"/>
      <c r="J188" s="5"/>
      <c r="K188" s="5"/>
      <c r="L188" s="5"/>
      <c r="M188" s="5"/>
      <c r="N188" s="5"/>
      <c r="O188" s="5"/>
      <c r="P188" s="5"/>
      <c r="Q188" s="5"/>
      <c r="R188" s="5"/>
      <c r="S188" s="5"/>
      <c r="T188" s="5"/>
      <c r="U188" s="5"/>
      <c r="V188" s="5"/>
      <c r="W188" s="5"/>
      <c r="X188" s="5"/>
      <c r="Y188" s="5"/>
      <c r="Z188" s="5"/>
      <c r="AA188" s="5"/>
      <c r="AB188" s="5"/>
      <c r="AC188" s="5"/>
      <c r="AD188" s="5"/>
      <c r="AE188" s="5"/>
      <c r="AF188" s="5"/>
      <c r="AG188" s="5"/>
      <c r="AH188" s="5"/>
      <c r="AI188" s="5"/>
      <c r="AJ188" s="5"/>
      <c r="AK188" s="5"/>
      <c r="AL188" s="5"/>
      <c r="AM188" s="5"/>
      <c r="AN188" s="5"/>
      <c r="AO188" s="5"/>
      <c r="AP188" s="5"/>
      <c r="AQ188" s="5"/>
      <c r="AR188" s="5"/>
      <c r="AS188" s="5"/>
      <c r="AT188" s="5"/>
      <c r="AU188" s="5"/>
      <c r="AV188" s="5"/>
      <c r="AW188" s="5"/>
      <c r="AX188" s="5"/>
      <c r="AY188" s="5"/>
      <c r="AZ188" s="5"/>
      <c r="BA188" s="5"/>
      <c r="BB188" s="5"/>
      <c r="BC188" s="5"/>
      <c r="BD188" s="5"/>
      <c r="BE188" s="5"/>
      <c r="BF188" s="5"/>
      <c r="BG188" s="5"/>
      <c r="BH188" s="5"/>
      <c r="BI188" s="5"/>
      <c r="BJ188" s="5"/>
      <c r="BK188" s="5"/>
      <c r="BL188" s="5"/>
      <c r="BM188" s="2"/>
      <c r="BN188" s="2"/>
      <c r="BO188" s="2"/>
      <c r="BP188" s="2"/>
    </row>
    <row r="189" spans="1:68" x14ac:dyDescent="0.35">
      <c r="A189" s="57" t="s">
        <v>29</v>
      </c>
      <c r="B189" s="58"/>
      <c r="C189" s="5"/>
      <c r="D189" s="5"/>
      <c r="E189" s="5"/>
      <c r="F189" s="5"/>
      <c r="G189" s="5"/>
      <c r="H189" s="5"/>
      <c r="I189" s="5"/>
      <c r="J189" s="5"/>
      <c r="K189" s="5"/>
      <c r="L189" s="5"/>
      <c r="M189" s="5"/>
      <c r="N189" s="5"/>
      <c r="O189" s="5"/>
      <c r="P189" s="5"/>
      <c r="Q189" s="5"/>
      <c r="R189" s="5"/>
      <c r="S189" s="5"/>
      <c r="T189" s="5"/>
      <c r="U189" s="5"/>
      <c r="V189" s="5"/>
      <c r="W189" s="5"/>
      <c r="X189" s="5"/>
      <c r="Y189" s="5"/>
      <c r="Z189" s="5"/>
      <c r="AA189" s="5"/>
      <c r="AB189" s="5"/>
      <c r="AC189" s="5"/>
      <c r="AD189" s="5"/>
      <c r="AE189" s="5"/>
      <c r="AF189" s="5"/>
      <c r="AG189" s="5"/>
      <c r="AH189" s="5"/>
      <c r="AI189" s="5"/>
      <c r="AJ189" s="5"/>
      <c r="AK189" s="5"/>
      <c r="AL189" s="5"/>
      <c r="AM189" s="5"/>
      <c r="AN189" s="5"/>
      <c r="AO189" s="5"/>
      <c r="AP189" s="5"/>
      <c r="AQ189" s="5"/>
      <c r="AR189" s="5"/>
      <c r="AS189" s="5"/>
      <c r="AT189" s="5"/>
      <c r="AU189" s="5"/>
      <c r="AV189" s="5"/>
      <c r="AW189" s="5"/>
      <c r="AX189" s="5"/>
      <c r="AY189" s="5"/>
      <c r="AZ189" s="5"/>
      <c r="BA189" s="5"/>
      <c r="BB189" s="5"/>
      <c r="BC189" s="5"/>
      <c r="BD189" s="5"/>
      <c r="BE189" s="5"/>
      <c r="BF189" s="5"/>
      <c r="BG189" s="5"/>
      <c r="BH189" s="5"/>
      <c r="BI189" s="5"/>
      <c r="BJ189" s="5"/>
      <c r="BK189" s="5"/>
      <c r="BL189" s="5"/>
      <c r="BM189" s="2"/>
      <c r="BN189" s="2"/>
      <c r="BO189" s="2"/>
      <c r="BP189" s="2"/>
    </row>
    <row r="190" spans="1:68" x14ac:dyDescent="0.35">
      <c r="A190" s="57" t="s">
        <v>30</v>
      </c>
      <c r="B190" s="58"/>
      <c r="C190" s="5"/>
      <c r="D190" s="5"/>
      <c r="E190" s="5"/>
      <c r="F190" s="5"/>
      <c r="G190" s="5"/>
      <c r="H190" s="5"/>
      <c r="I190" s="5"/>
      <c r="J190" s="5"/>
      <c r="K190" s="5"/>
      <c r="L190" s="5"/>
      <c r="M190" s="5"/>
      <c r="N190" s="5"/>
      <c r="O190" s="5"/>
      <c r="P190" s="5"/>
      <c r="Q190" s="5"/>
      <c r="R190" s="5"/>
      <c r="S190" s="5"/>
      <c r="T190" s="5"/>
      <c r="U190" s="5"/>
      <c r="V190" s="5"/>
      <c r="W190" s="5"/>
      <c r="X190" s="5"/>
      <c r="Y190" s="5"/>
      <c r="Z190" s="5"/>
      <c r="AA190" s="5"/>
      <c r="AB190" s="5"/>
      <c r="AC190" s="5"/>
      <c r="AD190" s="5"/>
      <c r="AE190" s="5"/>
      <c r="AF190" s="5"/>
      <c r="AG190" s="5"/>
      <c r="AH190" s="5"/>
      <c r="AI190" s="5"/>
      <c r="AJ190" s="5"/>
      <c r="AK190" s="5"/>
      <c r="AL190" s="5"/>
      <c r="AM190" s="5"/>
      <c r="AN190" s="5"/>
      <c r="AO190" s="5"/>
      <c r="AP190" s="5"/>
      <c r="AQ190" s="5"/>
      <c r="AR190" s="5"/>
      <c r="AS190" s="5"/>
      <c r="AT190" s="5"/>
      <c r="AU190" s="5"/>
      <c r="AV190" s="5"/>
      <c r="AW190" s="5"/>
      <c r="AX190" s="5"/>
      <c r="AY190" s="5"/>
      <c r="AZ190" s="5"/>
      <c r="BA190" s="5"/>
      <c r="BB190" s="5"/>
      <c r="BC190" s="5"/>
      <c r="BD190" s="5"/>
      <c r="BE190" s="5"/>
      <c r="BF190" s="5"/>
      <c r="BG190" s="5"/>
      <c r="BH190" s="5"/>
      <c r="BI190" s="5"/>
      <c r="BJ190" s="5"/>
      <c r="BK190" s="5"/>
      <c r="BL190" s="5"/>
      <c r="BM190" s="2"/>
      <c r="BN190" s="2"/>
      <c r="BO190" s="2"/>
      <c r="BP190" s="2"/>
    </row>
    <row r="191" spans="1:68" x14ac:dyDescent="0.35">
      <c r="A191" s="57" t="s">
        <v>31</v>
      </c>
      <c r="B191" s="58"/>
      <c r="C191" s="5"/>
      <c r="D191" s="5"/>
      <c r="E191" s="5"/>
      <c r="F191" s="5"/>
      <c r="G191" s="5"/>
      <c r="H191" s="5"/>
      <c r="I191" s="5"/>
      <c r="J191" s="5"/>
      <c r="K191" s="5"/>
      <c r="L191" s="5"/>
      <c r="M191" s="5"/>
      <c r="N191" s="5"/>
      <c r="O191" s="5"/>
      <c r="P191" s="5"/>
      <c r="Q191" s="5"/>
      <c r="R191" s="5"/>
      <c r="S191" s="5"/>
      <c r="T191" s="5"/>
      <c r="U191" s="5"/>
      <c r="V191" s="5"/>
      <c r="W191" s="5"/>
      <c r="X191" s="5"/>
      <c r="Y191" s="5"/>
      <c r="Z191" s="5"/>
      <c r="AA191" s="5"/>
      <c r="AB191" s="5"/>
      <c r="AC191" s="5"/>
      <c r="AD191" s="5"/>
      <c r="AE191" s="5"/>
      <c r="AF191" s="5"/>
      <c r="AG191" s="5"/>
      <c r="AH191" s="5"/>
      <c r="AI191" s="5"/>
      <c r="AJ191" s="5"/>
      <c r="AK191" s="5"/>
      <c r="AL191" s="5"/>
      <c r="AM191" s="5"/>
      <c r="AN191" s="5"/>
      <c r="AO191" s="5"/>
      <c r="AP191" s="5"/>
      <c r="AQ191" s="5"/>
      <c r="AR191" s="5"/>
      <c r="AS191" s="5"/>
      <c r="AT191" s="5"/>
      <c r="AU191" s="5"/>
      <c r="AV191" s="5"/>
      <c r="AW191" s="5"/>
      <c r="AX191" s="5"/>
      <c r="AY191" s="5"/>
      <c r="AZ191" s="5"/>
      <c r="BA191" s="5"/>
      <c r="BB191" s="5"/>
      <c r="BC191" s="5"/>
      <c r="BD191" s="5"/>
      <c r="BE191" s="5"/>
      <c r="BF191" s="5"/>
      <c r="BG191" s="5"/>
      <c r="BH191" s="5"/>
      <c r="BI191" s="5"/>
      <c r="BJ191" s="5"/>
      <c r="BK191" s="5"/>
      <c r="BL191" s="5"/>
      <c r="BM191" s="2"/>
      <c r="BN191" s="2"/>
      <c r="BO191" s="2"/>
      <c r="BP191" s="2"/>
    </row>
    <row r="192" spans="1:68" x14ac:dyDescent="0.35">
      <c r="A192" s="57" t="s">
        <v>32</v>
      </c>
      <c r="B192" s="58"/>
      <c r="C192" s="5"/>
      <c r="D192" s="5"/>
      <c r="E192" s="5"/>
      <c r="F192" s="5"/>
      <c r="G192" s="5"/>
      <c r="H192" s="5"/>
      <c r="I192" s="5"/>
      <c r="J192" s="5"/>
      <c r="K192" s="5"/>
      <c r="L192" s="5"/>
      <c r="M192" s="5"/>
      <c r="N192" s="5"/>
      <c r="O192" s="5"/>
      <c r="P192" s="5"/>
      <c r="Q192" s="5"/>
      <c r="R192" s="5"/>
      <c r="S192" s="5"/>
      <c r="T192" s="5"/>
      <c r="U192" s="5"/>
      <c r="V192" s="5"/>
      <c r="W192" s="5"/>
      <c r="X192" s="5"/>
      <c r="Y192" s="5"/>
      <c r="Z192" s="5"/>
      <c r="AA192" s="5"/>
      <c r="AB192" s="5"/>
      <c r="AC192" s="5"/>
      <c r="AD192" s="5"/>
      <c r="AE192" s="5"/>
      <c r="AF192" s="5"/>
      <c r="AG192" s="5"/>
      <c r="AH192" s="5"/>
      <c r="AI192" s="5"/>
      <c r="AJ192" s="5"/>
      <c r="AK192" s="5"/>
      <c r="AL192" s="5"/>
      <c r="AM192" s="5"/>
      <c r="AN192" s="5"/>
      <c r="AO192" s="5"/>
      <c r="AP192" s="5"/>
      <c r="AQ192" s="5"/>
      <c r="AR192" s="5"/>
      <c r="AS192" s="5"/>
      <c r="AT192" s="5"/>
      <c r="AU192" s="5"/>
      <c r="AV192" s="5"/>
      <c r="AW192" s="5"/>
      <c r="AX192" s="5"/>
      <c r="AY192" s="5"/>
      <c r="AZ192" s="5"/>
      <c r="BA192" s="5"/>
      <c r="BB192" s="5"/>
      <c r="BC192" s="5"/>
      <c r="BD192" s="5"/>
      <c r="BE192" s="5"/>
      <c r="BF192" s="5"/>
      <c r="BG192" s="5"/>
      <c r="BH192" s="5"/>
      <c r="BI192" s="5"/>
      <c r="BJ192" s="5"/>
      <c r="BK192" s="5"/>
      <c r="BL192" s="5"/>
      <c r="BM192" s="2"/>
      <c r="BN192" s="2"/>
      <c r="BO192" s="2"/>
      <c r="BP192" s="2"/>
    </row>
    <row r="193" spans="1:68" x14ac:dyDescent="0.35">
      <c r="A193" s="35" t="s">
        <v>0</v>
      </c>
      <c r="B193" s="36"/>
      <c r="C193" s="37">
        <f>$C$1</f>
        <v>2023</v>
      </c>
      <c r="D193" s="35"/>
      <c r="E193" s="35"/>
      <c r="F193" s="35"/>
      <c r="G193" s="35"/>
      <c r="H193" s="35"/>
      <c r="I193" s="35"/>
      <c r="J193" s="35"/>
      <c r="K193" s="36"/>
      <c r="L193" s="1"/>
      <c r="M193" s="1" t="s">
        <v>1</v>
      </c>
      <c r="N193" s="1"/>
      <c r="O193" s="37">
        <f>$O169+1</f>
        <v>9</v>
      </c>
      <c r="P193" s="35"/>
      <c r="Q193" s="35"/>
      <c r="R193" s="35"/>
      <c r="S193" s="35"/>
      <c r="T193" s="35"/>
      <c r="U193" s="35"/>
      <c r="V193" s="35"/>
      <c r="W193" s="35"/>
      <c r="X193" s="35"/>
      <c r="Y193" s="35"/>
      <c r="Z193" s="36"/>
      <c r="AA193" s="38" t="str">
        <f>[1]données!$B$14</f>
        <v>Escautpont_médiathèque</v>
      </c>
      <c r="AB193" s="39"/>
      <c r="AC193" s="39"/>
      <c r="AD193" s="39"/>
      <c r="AE193" s="39"/>
      <c r="AF193" s="39"/>
      <c r="AG193" s="39"/>
      <c r="AH193" s="39"/>
      <c r="AI193" s="39"/>
      <c r="AJ193" s="39"/>
      <c r="AK193" s="39"/>
      <c r="AL193" s="39"/>
      <c r="AM193" s="39"/>
      <c r="AN193" s="39"/>
      <c r="AO193" s="39"/>
      <c r="AP193" s="39"/>
      <c r="AQ193" s="39"/>
      <c r="AR193" s="39"/>
      <c r="AS193" s="39"/>
      <c r="AT193" s="39"/>
      <c r="AU193" s="39"/>
      <c r="AV193" s="39"/>
      <c r="AW193" s="39"/>
      <c r="AX193" s="39"/>
      <c r="AY193" s="39"/>
      <c r="AZ193" s="39"/>
      <c r="BA193" s="39"/>
      <c r="BB193" s="39"/>
      <c r="BC193" s="39"/>
      <c r="BD193" s="39"/>
      <c r="BE193" s="39"/>
      <c r="BF193" s="39"/>
      <c r="BG193" s="39"/>
      <c r="BH193" s="39"/>
      <c r="BI193" s="39"/>
      <c r="BJ193" s="39"/>
      <c r="BK193" s="39"/>
      <c r="BL193" s="40"/>
      <c r="BM193" s="2"/>
      <c r="BN193" s="2"/>
      <c r="BO193" s="2"/>
      <c r="BP193" s="2"/>
    </row>
    <row r="194" spans="1:68" ht="55.5" customHeight="1" x14ac:dyDescent="0.35">
      <c r="A194" s="41" t="s">
        <v>2</v>
      </c>
      <c r="B194" s="42"/>
      <c r="C194" s="34">
        <f>DATE($C193,$O193,1)</f>
        <v>45170</v>
      </c>
      <c r="D194" s="34"/>
      <c r="E194" s="34">
        <f>C194+1</f>
        <v>45171</v>
      </c>
      <c r="F194" s="34"/>
      <c r="G194" s="34">
        <f t="shared" ref="G194" si="647">E194+1</f>
        <v>45172</v>
      </c>
      <c r="H194" s="34"/>
      <c r="I194" s="34">
        <f t="shared" ref="I194" si="648">G194+1</f>
        <v>45173</v>
      </c>
      <c r="J194" s="34"/>
      <c r="K194" s="34">
        <f t="shared" ref="K194" si="649">I194+1</f>
        <v>45174</v>
      </c>
      <c r="L194" s="34"/>
      <c r="M194" s="34">
        <f t="shared" ref="M194" si="650">K194+1</f>
        <v>45175</v>
      </c>
      <c r="N194" s="34"/>
      <c r="O194" s="34">
        <f t="shared" ref="O194" si="651">M194+1</f>
        <v>45176</v>
      </c>
      <c r="P194" s="34"/>
      <c r="Q194" s="34">
        <f t="shared" ref="Q194" si="652">O194+1</f>
        <v>45177</v>
      </c>
      <c r="R194" s="34"/>
      <c r="S194" s="34">
        <f t="shared" ref="S194" si="653">Q194+1</f>
        <v>45178</v>
      </c>
      <c r="T194" s="34"/>
      <c r="U194" s="34">
        <f t="shared" ref="U194" si="654">S194+1</f>
        <v>45179</v>
      </c>
      <c r="V194" s="34"/>
      <c r="W194" s="34">
        <f t="shared" ref="W194" si="655">U194+1</f>
        <v>45180</v>
      </c>
      <c r="X194" s="34"/>
      <c r="Y194" s="34">
        <f t="shared" ref="Y194" si="656">W194+1</f>
        <v>45181</v>
      </c>
      <c r="Z194" s="34"/>
      <c r="AA194" s="34">
        <f t="shared" ref="AA194" si="657">Y194+1</f>
        <v>45182</v>
      </c>
      <c r="AB194" s="34"/>
      <c r="AC194" s="34">
        <f t="shared" ref="AC194" si="658">AA194+1</f>
        <v>45183</v>
      </c>
      <c r="AD194" s="34"/>
      <c r="AE194" s="34">
        <f t="shared" ref="AE194" si="659">AC194+1</f>
        <v>45184</v>
      </c>
      <c r="AF194" s="34"/>
      <c r="AG194" s="34">
        <f t="shared" ref="AG194" si="660">AE194+1</f>
        <v>45185</v>
      </c>
      <c r="AH194" s="34"/>
      <c r="AI194" s="34">
        <f t="shared" ref="AI194" si="661">AG194+1</f>
        <v>45186</v>
      </c>
      <c r="AJ194" s="34"/>
      <c r="AK194" s="34">
        <f t="shared" ref="AK194" si="662">AI194+1</f>
        <v>45187</v>
      </c>
      <c r="AL194" s="34"/>
      <c r="AM194" s="34">
        <f t="shared" ref="AM194" si="663">AK194+1</f>
        <v>45188</v>
      </c>
      <c r="AN194" s="34"/>
      <c r="AO194" s="34">
        <f t="shared" ref="AO194" si="664">AM194+1</f>
        <v>45189</v>
      </c>
      <c r="AP194" s="34"/>
      <c r="AQ194" s="34">
        <f t="shared" ref="AQ194" si="665">AO194+1</f>
        <v>45190</v>
      </c>
      <c r="AR194" s="34"/>
      <c r="AS194" s="34">
        <f t="shared" ref="AS194" si="666">AQ194+1</f>
        <v>45191</v>
      </c>
      <c r="AT194" s="34"/>
      <c r="AU194" s="34">
        <f t="shared" ref="AU194" si="667">AS194+1</f>
        <v>45192</v>
      </c>
      <c r="AV194" s="34"/>
      <c r="AW194" s="34">
        <f t="shared" ref="AW194" si="668">AU194+1</f>
        <v>45193</v>
      </c>
      <c r="AX194" s="34"/>
      <c r="AY194" s="34">
        <f t="shared" ref="AY194" si="669">AW194+1</f>
        <v>45194</v>
      </c>
      <c r="AZ194" s="34"/>
      <c r="BA194" s="34">
        <f t="shared" ref="BA194" si="670">AY194+1</f>
        <v>45195</v>
      </c>
      <c r="BB194" s="34"/>
      <c r="BC194" s="34">
        <f t="shared" ref="BC194" si="671">BA194+1</f>
        <v>45196</v>
      </c>
      <c r="BD194" s="34"/>
      <c r="BE194" s="34">
        <f t="shared" ref="BE194" si="672">BC194+1</f>
        <v>45197</v>
      </c>
      <c r="BF194" s="34"/>
      <c r="BG194" s="34">
        <f>IFERROR(IF(BE194+1&gt;$AA193,"",BE194+1),"")</f>
        <v>45198</v>
      </c>
      <c r="BH194" s="34"/>
      <c r="BI194" s="34">
        <f>IFERROR(IF(BG194+1&gt;$AA193,"",BG194+1),"")</f>
        <v>45199</v>
      </c>
      <c r="BJ194" s="34"/>
      <c r="BK194" s="34" t="str">
        <f>IFERROR(IF(BI194+1&gt;C218-1,"",BI194+1),"")</f>
        <v/>
      </c>
      <c r="BL194" s="34"/>
      <c r="BM194" s="2"/>
      <c r="BN194" s="2"/>
      <c r="BO194" s="2"/>
      <c r="BP194" s="2"/>
    </row>
    <row r="195" spans="1:68" x14ac:dyDescent="0.35">
      <c r="A195" s="43"/>
      <c r="B195" s="44"/>
      <c r="C195" s="47" t="str">
        <f>IF(C196="lun","S"&amp;WEEKNUM(C194),"")</f>
        <v/>
      </c>
      <c r="D195" s="48"/>
      <c r="E195" s="47" t="str">
        <f t="shared" ref="E195" si="673">IF(E196="lun","S"&amp;WEEKNUM(E194),"")</f>
        <v/>
      </c>
      <c r="F195" s="48"/>
      <c r="G195" s="47" t="str">
        <f t="shared" ref="G195" si="674">IF(G196="lun","S"&amp;WEEKNUM(G194),"")</f>
        <v/>
      </c>
      <c r="H195" s="48"/>
      <c r="I195" s="47" t="str">
        <f t="shared" ref="I195" si="675">IF(I196="lun","S"&amp;WEEKNUM(I194),"")</f>
        <v>S36</v>
      </c>
      <c r="J195" s="48"/>
      <c r="K195" s="47" t="str">
        <f t="shared" ref="K195" si="676">IF(K196="lun","S"&amp;WEEKNUM(K194),"")</f>
        <v/>
      </c>
      <c r="L195" s="48"/>
      <c r="M195" s="47" t="str">
        <f t="shared" ref="M195" si="677">IF(M196="lun","S"&amp;WEEKNUM(M194),"")</f>
        <v/>
      </c>
      <c r="N195" s="48"/>
      <c r="O195" s="47" t="str">
        <f t="shared" ref="O195" si="678">IF(O196="lun","S"&amp;WEEKNUM(O194),"")</f>
        <v/>
      </c>
      <c r="P195" s="48"/>
      <c r="Q195" s="47" t="str">
        <f t="shared" ref="Q195" si="679">IF(Q196="lun","S"&amp;WEEKNUM(Q194),"")</f>
        <v/>
      </c>
      <c r="R195" s="48"/>
      <c r="S195" s="47" t="str">
        <f t="shared" ref="S195" si="680">IF(S196="lun","S"&amp;WEEKNUM(S194),"")</f>
        <v/>
      </c>
      <c r="T195" s="48"/>
      <c r="U195" s="47" t="str">
        <f t="shared" ref="U195" si="681">IF(U196="lun","S"&amp;WEEKNUM(U194),"")</f>
        <v/>
      </c>
      <c r="V195" s="48"/>
      <c r="W195" s="47" t="str">
        <f t="shared" ref="W195" si="682">IF(W196="lun","S"&amp;WEEKNUM(W194),"")</f>
        <v>S37</v>
      </c>
      <c r="X195" s="48"/>
      <c r="Y195" s="47" t="str">
        <f t="shared" ref="Y195" si="683">IF(Y196="lun","S"&amp;WEEKNUM(Y194),"")</f>
        <v/>
      </c>
      <c r="Z195" s="48"/>
      <c r="AA195" s="47" t="str">
        <f t="shared" ref="AA195" si="684">IF(AA196="lun","S"&amp;WEEKNUM(AA194),"")</f>
        <v/>
      </c>
      <c r="AB195" s="48"/>
      <c r="AC195" s="47" t="str">
        <f t="shared" ref="AC195" si="685">IF(AC196="lun","S"&amp;WEEKNUM(AC194),"")</f>
        <v/>
      </c>
      <c r="AD195" s="48"/>
      <c r="AE195" s="47" t="str">
        <f t="shared" ref="AE195" si="686">IF(AE196="lun","S"&amp;WEEKNUM(AE194),"")</f>
        <v/>
      </c>
      <c r="AF195" s="48"/>
      <c r="AG195" s="47" t="str">
        <f t="shared" ref="AG195" si="687">IF(AG196="lun","S"&amp;WEEKNUM(AG194),"")</f>
        <v/>
      </c>
      <c r="AH195" s="48"/>
      <c r="AI195" s="47" t="str">
        <f t="shared" ref="AI195" si="688">IF(AI196="lun","S"&amp;WEEKNUM(AI194),"")</f>
        <v/>
      </c>
      <c r="AJ195" s="48"/>
      <c r="AK195" s="47" t="str">
        <f t="shared" ref="AK195" si="689">IF(AK196="lun","S"&amp;WEEKNUM(AK194),"")</f>
        <v>S38</v>
      </c>
      <c r="AL195" s="48"/>
      <c r="AM195" s="47" t="str">
        <f t="shared" ref="AM195" si="690">IF(AM196="lun","S"&amp;WEEKNUM(AM194),"")</f>
        <v/>
      </c>
      <c r="AN195" s="48"/>
      <c r="AO195" s="47" t="str">
        <f t="shared" ref="AO195" si="691">IF(AO196="lun","S"&amp;WEEKNUM(AO194),"")</f>
        <v/>
      </c>
      <c r="AP195" s="48"/>
      <c r="AQ195" s="47" t="str">
        <f t="shared" ref="AQ195" si="692">IF(AQ196="lun","S"&amp;WEEKNUM(AQ194),"")</f>
        <v/>
      </c>
      <c r="AR195" s="48"/>
      <c r="AS195" s="47" t="str">
        <f t="shared" ref="AS195" si="693">IF(AS196="lun","S"&amp;WEEKNUM(AS194),"")</f>
        <v/>
      </c>
      <c r="AT195" s="48"/>
      <c r="AU195" s="47" t="str">
        <f t="shared" ref="AU195" si="694">IF(AU196="lun","S"&amp;WEEKNUM(AU194),"")</f>
        <v/>
      </c>
      <c r="AV195" s="48"/>
      <c r="AW195" s="47" t="str">
        <f t="shared" ref="AW195" si="695">IF(AW196="lun","S"&amp;WEEKNUM(AW194),"")</f>
        <v/>
      </c>
      <c r="AX195" s="48"/>
      <c r="AY195" s="47" t="str">
        <f t="shared" ref="AY195" si="696">IF(AY196="lun","S"&amp;WEEKNUM(AY194),"")</f>
        <v>S39</v>
      </c>
      <c r="AZ195" s="48"/>
      <c r="BA195" s="47" t="str">
        <f t="shared" ref="BA195" si="697">IF(BA196="lun","S"&amp;WEEKNUM(BA194),"")</f>
        <v/>
      </c>
      <c r="BB195" s="48"/>
      <c r="BC195" s="47" t="str">
        <f t="shared" ref="BC195" si="698">IF(BC196="lun","S"&amp;WEEKNUM(BC194),"")</f>
        <v/>
      </c>
      <c r="BD195" s="48"/>
      <c r="BE195" s="47" t="str">
        <f t="shared" ref="BE195" si="699">IF(BE196="lun","S"&amp;WEEKNUM(BE194),"")</f>
        <v/>
      </c>
      <c r="BF195" s="48"/>
      <c r="BG195" s="47" t="str">
        <f t="shared" ref="BG195" si="700">IF(BG196="lun","S"&amp;WEEKNUM(BG194),"")</f>
        <v/>
      </c>
      <c r="BH195" s="48"/>
      <c r="BI195" s="47" t="str">
        <f t="shared" ref="BI195" si="701">IF(BI196="lun","S"&amp;WEEKNUM(BI194),"")</f>
        <v/>
      </c>
      <c r="BJ195" s="48"/>
      <c r="BK195" s="47" t="str">
        <f t="shared" ref="BK195" si="702">IF(BK196="lun","S"&amp;WEEKNUM(BK194),"")</f>
        <v/>
      </c>
      <c r="BL195" s="48"/>
      <c r="BM195" s="2"/>
      <c r="BN195" s="2"/>
      <c r="BO195" s="2"/>
      <c r="BP195" s="2"/>
    </row>
    <row r="196" spans="1:68" x14ac:dyDescent="0.35">
      <c r="A196" s="45"/>
      <c r="B196" s="46"/>
      <c r="C196" s="49" t="str">
        <f>TEXT(C194,"jjj")</f>
        <v>ven</v>
      </c>
      <c r="D196" s="50"/>
      <c r="E196" s="49" t="str">
        <f t="shared" ref="E196" si="703">TEXT(E194,"jjj")</f>
        <v>sam</v>
      </c>
      <c r="F196" s="50"/>
      <c r="G196" s="49" t="str">
        <f t="shared" ref="G196" si="704">TEXT(G194,"jjj")</f>
        <v>dim</v>
      </c>
      <c r="H196" s="50"/>
      <c r="I196" s="49" t="str">
        <f t="shared" ref="I196" si="705">TEXT(I194,"jjj")</f>
        <v>lun</v>
      </c>
      <c r="J196" s="50"/>
      <c r="K196" s="49" t="str">
        <f t="shared" ref="K196" si="706">TEXT(K194,"jjj")</f>
        <v>mar</v>
      </c>
      <c r="L196" s="50"/>
      <c r="M196" s="49" t="str">
        <f t="shared" ref="M196" si="707">TEXT(M194,"jjj")</f>
        <v>mer</v>
      </c>
      <c r="N196" s="50"/>
      <c r="O196" s="49" t="str">
        <f t="shared" ref="O196" si="708">TEXT(O194,"jjj")</f>
        <v>jeu</v>
      </c>
      <c r="P196" s="50"/>
      <c r="Q196" s="49" t="str">
        <f t="shared" ref="Q196" si="709">TEXT(Q194,"jjj")</f>
        <v>ven</v>
      </c>
      <c r="R196" s="50"/>
      <c r="S196" s="49" t="str">
        <f t="shared" ref="S196" si="710">TEXT(S194,"jjj")</f>
        <v>sam</v>
      </c>
      <c r="T196" s="50"/>
      <c r="U196" s="49" t="str">
        <f t="shared" ref="U196" si="711">TEXT(U194,"jjj")</f>
        <v>dim</v>
      </c>
      <c r="V196" s="50"/>
      <c r="W196" s="49" t="str">
        <f t="shared" ref="W196" si="712">TEXT(W194,"jjj")</f>
        <v>lun</v>
      </c>
      <c r="X196" s="50"/>
      <c r="Y196" s="49" t="str">
        <f t="shared" ref="Y196" si="713">TEXT(Y194,"jjj")</f>
        <v>mar</v>
      </c>
      <c r="Z196" s="50"/>
      <c r="AA196" s="49" t="str">
        <f t="shared" ref="AA196" si="714">TEXT(AA194,"jjj")</f>
        <v>mer</v>
      </c>
      <c r="AB196" s="50"/>
      <c r="AC196" s="49" t="str">
        <f t="shared" ref="AC196" si="715">TEXT(AC194,"jjj")</f>
        <v>jeu</v>
      </c>
      <c r="AD196" s="50"/>
      <c r="AE196" s="49" t="str">
        <f t="shared" ref="AE196" si="716">TEXT(AE194,"jjj")</f>
        <v>ven</v>
      </c>
      <c r="AF196" s="50"/>
      <c r="AG196" s="49" t="str">
        <f t="shared" ref="AG196" si="717">TEXT(AG194,"jjj")</f>
        <v>sam</v>
      </c>
      <c r="AH196" s="50"/>
      <c r="AI196" s="49" t="str">
        <f t="shared" ref="AI196" si="718">TEXT(AI194,"jjj")</f>
        <v>dim</v>
      </c>
      <c r="AJ196" s="50"/>
      <c r="AK196" s="49" t="str">
        <f t="shared" ref="AK196" si="719">TEXT(AK194,"jjj")</f>
        <v>lun</v>
      </c>
      <c r="AL196" s="50"/>
      <c r="AM196" s="49" t="str">
        <f t="shared" ref="AM196" si="720">TEXT(AM194,"jjj")</f>
        <v>mar</v>
      </c>
      <c r="AN196" s="50"/>
      <c r="AO196" s="49" t="str">
        <f t="shared" ref="AO196" si="721">TEXT(AO194,"jjj")</f>
        <v>mer</v>
      </c>
      <c r="AP196" s="50"/>
      <c r="AQ196" s="49" t="str">
        <f t="shared" ref="AQ196" si="722">TEXT(AQ194,"jjj")</f>
        <v>jeu</v>
      </c>
      <c r="AR196" s="50"/>
      <c r="AS196" s="49" t="str">
        <f t="shared" ref="AS196" si="723">TEXT(AS194,"jjj")</f>
        <v>ven</v>
      </c>
      <c r="AT196" s="50"/>
      <c r="AU196" s="49" t="str">
        <f t="shared" ref="AU196" si="724">TEXT(AU194,"jjj")</f>
        <v>sam</v>
      </c>
      <c r="AV196" s="50"/>
      <c r="AW196" s="49" t="str">
        <f t="shared" ref="AW196" si="725">TEXT(AW194,"jjj")</f>
        <v>dim</v>
      </c>
      <c r="AX196" s="50"/>
      <c r="AY196" s="49" t="str">
        <f t="shared" ref="AY196" si="726">TEXT(AY194,"jjj")</f>
        <v>lun</v>
      </c>
      <c r="AZ196" s="50"/>
      <c r="BA196" s="49" t="str">
        <f t="shared" ref="BA196" si="727">TEXT(BA194,"jjj")</f>
        <v>mar</v>
      </c>
      <c r="BB196" s="50"/>
      <c r="BC196" s="49" t="str">
        <f t="shared" ref="BC196" si="728">TEXT(BC194,"jjj")</f>
        <v>mer</v>
      </c>
      <c r="BD196" s="50"/>
      <c r="BE196" s="49" t="str">
        <f t="shared" ref="BE196" si="729">TEXT(BE194,"jjj")</f>
        <v>jeu</v>
      </c>
      <c r="BF196" s="50"/>
      <c r="BG196" s="49" t="str">
        <f t="shared" ref="BG196" si="730">TEXT(BG194,"jjj")</f>
        <v>ven</v>
      </c>
      <c r="BH196" s="50"/>
      <c r="BI196" s="49" t="str">
        <f>IFERROR(TEXT(BI194,"jjj"),"")</f>
        <v>sam</v>
      </c>
      <c r="BJ196" s="50"/>
      <c r="BK196" s="49" t="str">
        <f>IFERROR(TEXT(BK194,"jjj"),"")</f>
        <v/>
      </c>
      <c r="BL196" s="50"/>
      <c r="BM196" s="2"/>
      <c r="BN196" s="2"/>
      <c r="BO196" s="2"/>
      <c r="BP196" s="2"/>
    </row>
    <row r="197" spans="1:68" ht="17.399999999999999" x14ac:dyDescent="0.35">
      <c r="A197" s="49" t="s">
        <v>3</v>
      </c>
      <c r="B197" s="50"/>
      <c r="C197" s="3" t="s">
        <v>4</v>
      </c>
      <c r="D197" s="3" t="s">
        <v>5</v>
      </c>
      <c r="E197" s="3" t="s">
        <v>4</v>
      </c>
      <c r="F197" s="3" t="s">
        <v>5</v>
      </c>
      <c r="G197" s="3" t="s">
        <v>4</v>
      </c>
      <c r="H197" s="3" t="s">
        <v>5</v>
      </c>
      <c r="I197" s="3" t="s">
        <v>4</v>
      </c>
      <c r="J197" s="3" t="s">
        <v>5</v>
      </c>
      <c r="K197" s="3" t="s">
        <v>4</v>
      </c>
      <c r="L197" s="3" t="s">
        <v>5</v>
      </c>
      <c r="M197" s="3" t="s">
        <v>4</v>
      </c>
      <c r="N197" s="3" t="s">
        <v>5</v>
      </c>
      <c r="O197" s="3" t="s">
        <v>4</v>
      </c>
      <c r="P197" s="3" t="s">
        <v>5</v>
      </c>
      <c r="Q197" s="3" t="s">
        <v>4</v>
      </c>
      <c r="R197" s="3" t="s">
        <v>5</v>
      </c>
      <c r="S197" s="3" t="s">
        <v>4</v>
      </c>
      <c r="T197" s="3" t="s">
        <v>5</v>
      </c>
      <c r="U197" s="3" t="s">
        <v>4</v>
      </c>
      <c r="V197" s="3" t="s">
        <v>5</v>
      </c>
      <c r="W197" s="3" t="s">
        <v>4</v>
      </c>
      <c r="X197" s="3" t="s">
        <v>5</v>
      </c>
      <c r="Y197" s="3" t="s">
        <v>4</v>
      </c>
      <c r="Z197" s="3" t="s">
        <v>5</v>
      </c>
      <c r="AA197" s="3" t="s">
        <v>4</v>
      </c>
      <c r="AB197" s="3" t="s">
        <v>5</v>
      </c>
      <c r="AC197" s="3" t="s">
        <v>4</v>
      </c>
      <c r="AD197" s="3" t="s">
        <v>5</v>
      </c>
      <c r="AE197" s="3" t="s">
        <v>4</v>
      </c>
      <c r="AF197" s="3" t="s">
        <v>5</v>
      </c>
      <c r="AG197" s="3" t="s">
        <v>4</v>
      </c>
      <c r="AH197" s="3" t="s">
        <v>5</v>
      </c>
      <c r="AI197" s="3" t="s">
        <v>4</v>
      </c>
      <c r="AJ197" s="3" t="s">
        <v>5</v>
      </c>
      <c r="AK197" s="3" t="s">
        <v>4</v>
      </c>
      <c r="AL197" s="3" t="s">
        <v>5</v>
      </c>
      <c r="AM197" s="3" t="s">
        <v>4</v>
      </c>
      <c r="AN197" s="3" t="s">
        <v>5</v>
      </c>
      <c r="AO197" s="3" t="s">
        <v>4</v>
      </c>
      <c r="AP197" s="3" t="s">
        <v>5</v>
      </c>
      <c r="AQ197" s="3" t="s">
        <v>4</v>
      </c>
      <c r="AR197" s="3" t="s">
        <v>5</v>
      </c>
      <c r="AS197" s="3" t="s">
        <v>4</v>
      </c>
      <c r="AT197" s="3" t="s">
        <v>5</v>
      </c>
      <c r="AU197" s="3" t="s">
        <v>4</v>
      </c>
      <c r="AV197" s="3" t="s">
        <v>5</v>
      </c>
      <c r="AW197" s="3" t="s">
        <v>4</v>
      </c>
      <c r="AX197" s="3" t="s">
        <v>5</v>
      </c>
      <c r="AY197" s="3" t="s">
        <v>4</v>
      </c>
      <c r="AZ197" s="3" t="s">
        <v>5</v>
      </c>
      <c r="BA197" s="3" t="s">
        <v>4</v>
      </c>
      <c r="BB197" s="3" t="s">
        <v>5</v>
      </c>
      <c r="BC197" s="3" t="s">
        <v>4</v>
      </c>
      <c r="BD197" s="3" t="s">
        <v>5</v>
      </c>
      <c r="BE197" s="3" t="s">
        <v>4</v>
      </c>
      <c r="BF197" s="3" t="s">
        <v>5</v>
      </c>
      <c r="BG197" s="3" t="s">
        <v>4</v>
      </c>
      <c r="BH197" s="3" t="s">
        <v>5</v>
      </c>
      <c r="BI197" s="3" t="s">
        <v>4</v>
      </c>
      <c r="BJ197" s="3" t="s">
        <v>5</v>
      </c>
      <c r="BK197" s="3" t="s">
        <v>4</v>
      </c>
      <c r="BL197" s="3" t="s">
        <v>5</v>
      </c>
      <c r="BM197" s="2"/>
      <c r="BN197" s="2"/>
      <c r="BO197" s="2"/>
      <c r="BP197" s="2"/>
    </row>
    <row r="198" spans="1:68" x14ac:dyDescent="0.35">
      <c r="A198" s="53" t="str">
        <f>A174</f>
        <v>Escautpont_médiathèque</v>
      </c>
      <c r="B198" s="53"/>
      <c r="C198" s="53"/>
      <c r="D198" s="53"/>
      <c r="E198" s="53"/>
      <c r="F198" s="53"/>
      <c r="G198" s="53"/>
      <c r="H198" s="53"/>
      <c r="I198" s="53"/>
      <c r="J198" s="53"/>
      <c r="K198" s="53"/>
      <c r="L198" s="53"/>
      <c r="M198" s="53"/>
      <c r="N198" s="53"/>
      <c r="O198" s="53"/>
      <c r="P198" s="53"/>
      <c r="Q198" s="53"/>
      <c r="R198" s="53"/>
      <c r="S198" s="53"/>
      <c r="T198" s="53"/>
      <c r="U198" s="53"/>
      <c r="V198" s="53"/>
      <c r="W198" s="53"/>
      <c r="X198" s="53"/>
      <c r="Y198" s="53"/>
      <c r="Z198" s="53"/>
      <c r="AA198" s="53"/>
      <c r="AB198" s="53"/>
      <c r="AC198" s="53"/>
      <c r="AD198" s="53"/>
      <c r="AE198" s="53"/>
      <c r="AF198" s="53"/>
      <c r="AG198" s="53"/>
      <c r="AH198" s="53"/>
      <c r="AI198" s="53"/>
      <c r="AJ198" s="53"/>
      <c r="AK198" s="53"/>
      <c r="AL198" s="53"/>
      <c r="AM198" s="53"/>
      <c r="AN198" s="53"/>
      <c r="AO198" s="53"/>
      <c r="AP198" s="53"/>
      <c r="AQ198" s="53"/>
      <c r="AR198" s="53"/>
      <c r="AS198" s="53"/>
      <c r="AT198" s="53"/>
      <c r="AU198" s="53"/>
      <c r="AV198" s="53"/>
      <c r="AW198" s="53"/>
      <c r="AX198" s="53"/>
      <c r="AY198" s="53"/>
      <c r="AZ198" s="53"/>
      <c r="BA198" s="53"/>
      <c r="BB198" s="53"/>
      <c r="BC198" s="53"/>
      <c r="BD198" s="53"/>
      <c r="BE198" s="53"/>
      <c r="BF198" s="53"/>
      <c r="BG198" s="53"/>
      <c r="BH198" s="53"/>
      <c r="BI198" s="53"/>
      <c r="BJ198" s="53"/>
      <c r="BK198" s="53"/>
      <c r="BL198" s="54"/>
      <c r="BM198" s="2"/>
      <c r="BN198" s="2"/>
      <c r="BO198" s="2"/>
      <c r="BP198" s="2"/>
    </row>
    <row r="199" spans="1:68" x14ac:dyDescent="0.35">
      <c r="A199" s="55" t="s">
        <v>6</v>
      </c>
      <c r="B199" s="56"/>
      <c r="C199" s="51"/>
      <c r="D199" s="52"/>
      <c r="E199" s="51"/>
      <c r="F199" s="52"/>
      <c r="G199" s="51"/>
      <c r="H199" s="52"/>
      <c r="I199" s="51"/>
      <c r="J199" s="52"/>
      <c r="K199" s="51"/>
      <c r="L199" s="52"/>
      <c r="M199" s="51"/>
      <c r="N199" s="52"/>
      <c r="O199" s="51"/>
      <c r="P199" s="52"/>
      <c r="Q199" s="51"/>
      <c r="R199" s="52"/>
      <c r="S199" s="51"/>
      <c r="T199" s="52"/>
      <c r="U199" s="51"/>
      <c r="V199" s="52"/>
      <c r="W199" s="51"/>
      <c r="X199" s="52"/>
      <c r="Y199" s="51"/>
      <c r="Z199" s="52"/>
      <c r="AA199" s="51"/>
      <c r="AB199" s="52"/>
      <c r="AC199" s="51"/>
      <c r="AD199" s="52"/>
      <c r="AE199" s="51"/>
      <c r="AF199" s="52"/>
      <c r="AG199" s="51"/>
      <c r="AH199" s="52"/>
      <c r="AI199" s="51"/>
      <c r="AJ199" s="52"/>
      <c r="AK199" s="51"/>
      <c r="AL199" s="52"/>
      <c r="AM199" s="51"/>
      <c r="AN199" s="52"/>
      <c r="AO199" s="51"/>
      <c r="AP199" s="52"/>
      <c r="AQ199" s="51"/>
      <c r="AR199" s="52"/>
      <c r="AS199" s="51"/>
      <c r="AT199" s="52"/>
      <c r="AU199" s="51"/>
      <c r="AV199" s="52"/>
      <c r="AW199" s="51"/>
      <c r="AX199" s="52"/>
      <c r="AY199" s="51"/>
      <c r="AZ199" s="52"/>
      <c r="BA199" s="51"/>
      <c r="BB199" s="52"/>
      <c r="BC199" s="51"/>
      <c r="BD199" s="52"/>
      <c r="BE199" s="51"/>
      <c r="BF199" s="52"/>
      <c r="BG199" s="51"/>
      <c r="BH199" s="52"/>
      <c r="BI199" s="51"/>
      <c r="BJ199" s="52"/>
      <c r="BK199" s="51"/>
      <c r="BL199" s="52"/>
      <c r="BM199" s="2"/>
      <c r="BN199" s="2"/>
      <c r="BO199" s="2"/>
      <c r="BP199" s="2"/>
    </row>
    <row r="200" spans="1:68" x14ac:dyDescent="0.35">
      <c r="A200" s="59" t="s">
        <v>7</v>
      </c>
      <c r="B200" s="60"/>
      <c r="C200" s="4"/>
      <c r="D200" s="4"/>
      <c r="E200" s="4"/>
      <c r="F200" s="4"/>
      <c r="G200" s="4"/>
      <c r="H200" s="4"/>
      <c r="I200" s="4"/>
      <c r="J200" s="4"/>
      <c r="K200" s="4"/>
      <c r="L200" s="4"/>
      <c r="M200" s="4"/>
      <c r="N200" s="4"/>
      <c r="O200" s="4"/>
      <c r="P200" s="4"/>
      <c r="Q200" s="4"/>
      <c r="R200" s="4"/>
      <c r="S200" s="4"/>
      <c r="T200" s="4"/>
      <c r="U200" s="4"/>
      <c r="V200" s="4"/>
      <c r="W200" s="4"/>
      <c r="X200" s="4"/>
      <c r="Y200" s="4"/>
      <c r="Z200" s="4"/>
      <c r="AA200" s="4"/>
      <c r="AB200" s="4"/>
      <c r="AC200" s="4"/>
      <c r="AD200" s="4"/>
      <c r="AE200" s="4"/>
      <c r="AF200" s="4"/>
      <c r="AG200" s="4"/>
      <c r="AH200" s="4"/>
      <c r="AI200" s="4"/>
      <c r="AJ200" s="4"/>
      <c r="AK200" s="4"/>
      <c r="AL200" s="4"/>
      <c r="AM200" s="4"/>
      <c r="AN200" s="4"/>
      <c r="AO200" s="4"/>
      <c r="AP200" s="4"/>
      <c r="AQ200" s="4"/>
      <c r="AR200" s="4"/>
      <c r="AS200" s="4"/>
      <c r="AT200" s="4"/>
      <c r="AU200" s="4"/>
      <c r="AV200" s="4"/>
      <c r="AW200" s="4"/>
      <c r="AX200" s="4"/>
      <c r="AY200" s="4"/>
      <c r="AZ200" s="4"/>
      <c r="BA200" s="4"/>
      <c r="BB200" s="4"/>
      <c r="BC200" s="4"/>
      <c r="BD200" s="4"/>
      <c r="BE200" s="4"/>
      <c r="BF200" s="4"/>
      <c r="BG200" s="4"/>
      <c r="BH200" s="4"/>
      <c r="BI200" s="4"/>
      <c r="BJ200" s="4"/>
      <c r="BK200" s="4"/>
      <c r="BL200" s="4"/>
      <c r="BM200" s="2"/>
      <c r="BN200" s="2"/>
      <c r="BO200" s="2"/>
      <c r="BP200" s="2"/>
    </row>
    <row r="201" spans="1:68" x14ac:dyDescent="0.35">
      <c r="A201" s="57" t="s">
        <v>17</v>
      </c>
      <c r="B201" s="58"/>
      <c r="C201" s="5"/>
      <c r="D201" s="5"/>
      <c r="E201" s="5"/>
      <c r="F201" s="5"/>
      <c r="G201" s="5"/>
      <c r="H201" s="5"/>
      <c r="I201" s="5"/>
      <c r="J201" s="5"/>
      <c r="K201" s="5"/>
      <c r="L201" s="5"/>
      <c r="M201" s="5"/>
      <c r="N201" s="5"/>
      <c r="O201" s="5"/>
      <c r="P201" s="5"/>
      <c r="Q201" s="5"/>
      <c r="R201" s="5"/>
      <c r="S201" s="5"/>
      <c r="T201" s="5"/>
      <c r="U201" s="5"/>
      <c r="V201" s="5"/>
      <c r="W201" s="5"/>
      <c r="X201" s="5"/>
      <c r="Y201" s="5"/>
      <c r="Z201" s="5"/>
      <c r="AA201" s="5"/>
      <c r="AB201" s="5"/>
      <c r="AC201" s="5"/>
      <c r="AD201" s="5"/>
      <c r="AE201" s="5"/>
      <c r="AF201" s="5"/>
      <c r="AG201" s="5"/>
      <c r="AH201" s="5"/>
      <c r="AI201" s="5"/>
      <c r="AJ201" s="5"/>
      <c r="AK201" s="5"/>
      <c r="AL201" s="5"/>
      <c r="AM201" s="5"/>
      <c r="AN201" s="5"/>
      <c r="AO201" s="5"/>
      <c r="AP201" s="5"/>
      <c r="AQ201" s="5"/>
      <c r="AR201" s="5"/>
      <c r="AS201" s="5"/>
      <c r="AT201" s="5"/>
      <c r="AU201" s="5"/>
      <c r="AV201" s="5"/>
      <c r="AW201" s="5"/>
      <c r="AX201" s="5"/>
      <c r="AY201" s="5"/>
      <c r="AZ201" s="5"/>
      <c r="BA201" s="5"/>
      <c r="BB201" s="5"/>
      <c r="BC201" s="5"/>
      <c r="BD201" s="5"/>
      <c r="BE201" s="5"/>
      <c r="BF201" s="5"/>
      <c r="BG201" s="5"/>
      <c r="BH201" s="5"/>
      <c r="BI201" s="5"/>
      <c r="BJ201" s="5"/>
      <c r="BK201" s="5"/>
      <c r="BL201" s="5"/>
      <c r="BM201" s="2"/>
      <c r="BN201" s="2"/>
      <c r="BO201" s="49" t="s">
        <v>8</v>
      </c>
      <c r="BP201" s="50"/>
    </row>
    <row r="202" spans="1:68" x14ac:dyDescent="0.35">
      <c r="A202" s="57" t="s">
        <v>18</v>
      </c>
      <c r="B202" s="58"/>
      <c r="C202" s="5">
        <v>4</v>
      </c>
      <c r="D202" s="5">
        <v>4</v>
      </c>
      <c r="E202" s="5">
        <v>4</v>
      </c>
      <c r="F202" s="5">
        <v>4</v>
      </c>
      <c r="G202" s="5"/>
      <c r="H202" s="5"/>
      <c r="I202" s="5"/>
      <c r="J202" s="5"/>
      <c r="K202" s="5">
        <v>4</v>
      </c>
      <c r="L202" s="5">
        <v>4</v>
      </c>
      <c r="M202" s="5">
        <v>4</v>
      </c>
      <c r="N202" s="5">
        <v>4</v>
      </c>
      <c r="O202" s="5">
        <v>4</v>
      </c>
      <c r="P202" s="5">
        <v>4</v>
      </c>
      <c r="Q202" s="5">
        <v>4</v>
      </c>
      <c r="R202" s="5">
        <v>4</v>
      </c>
      <c r="S202" s="5">
        <v>4</v>
      </c>
      <c r="T202" s="5">
        <v>4</v>
      </c>
      <c r="U202" s="5"/>
      <c r="V202" s="5"/>
      <c r="W202" s="5"/>
      <c r="X202" s="5"/>
      <c r="Y202" s="5">
        <v>4</v>
      </c>
      <c r="Z202" s="5">
        <v>4</v>
      </c>
      <c r="AA202" s="5">
        <v>4</v>
      </c>
      <c r="AB202" s="5">
        <v>4</v>
      </c>
      <c r="AC202" s="5">
        <v>4</v>
      </c>
      <c r="AD202" s="5">
        <v>4</v>
      </c>
      <c r="AE202" s="5">
        <v>4</v>
      </c>
      <c r="AF202" s="5">
        <v>4</v>
      </c>
      <c r="AG202" s="5">
        <v>4</v>
      </c>
      <c r="AH202" s="5">
        <v>4</v>
      </c>
      <c r="AI202" s="5"/>
      <c r="AJ202" s="5"/>
      <c r="AK202" s="5"/>
      <c r="AL202" s="5"/>
      <c r="AM202" s="5">
        <v>4</v>
      </c>
      <c r="AN202" s="5">
        <v>4</v>
      </c>
      <c r="AO202" s="5">
        <v>4</v>
      </c>
      <c r="AP202" s="5">
        <v>4</v>
      </c>
      <c r="AQ202" s="5">
        <v>4</v>
      </c>
      <c r="AR202" s="5">
        <v>4</v>
      </c>
      <c r="AS202" s="5">
        <v>4</v>
      </c>
      <c r="AT202" s="5">
        <v>4</v>
      </c>
      <c r="AU202" s="5">
        <v>4</v>
      </c>
      <c r="AV202" s="5">
        <v>4</v>
      </c>
      <c r="AW202" s="5"/>
      <c r="AX202" s="5"/>
      <c r="AY202" s="5"/>
      <c r="AZ202" s="5"/>
      <c r="BA202" s="5">
        <v>4</v>
      </c>
      <c r="BB202" s="5">
        <v>4</v>
      </c>
      <c r="BC202" s="5">
        <v>4</v>
      </c>
      <c r="BD202" s="5">
        <v>4</v>
      </c>
      <c r="BE202" s="5">
        <v>4</v>
      </c>
      <c r="BF202" s="5">
        <v>4</v>
      </c>
      <c r="BG202" s="5">
        <v>4</v>
      </c>
      <c r="BH202" s="5">
        <v>4</v>
      </c>
      <c r="BI202" s="5">
        <v>4</v>
      </c>
      <c r="BJ202" s="5">
        <v>4</v>
      </c>
      <c r="BK202" s="5"/>
      <c r="BL202" s="5"/>
      <c r="BM202" s="2"/>
      <c r="BN202" s="2"/>
      <c r="BO202" s="6">
        <v>1</v>
      </c>
      <c r="BP202" s="6" t="s">
        <v>9</v>
      </c>
    </row>
    <row r="203" spans="1:68" x14ac:dyDescent="0.35">
      <c r="A203" s="57" t="s">
        <v>19</v>
      </c>
      <c r="B203" s="58"/>
      <c r="C203" s="5"/>
      <c r="D203" s="5"/>
      <c r="E203" s="5"/>
      <c r="F203" s="5"/>
      <c r="G203" s="5"/>
      <c r="H203" s="5"/>
      <c r="I203" s="5"/>
      <c r="J203" s="5"/>
      <c r="K203" s="5"/>
      <c r="L203" s="5"/>
      <c r="M203" s="5"/>
      <c r="N203" s="5"/>
      <c r="O203" s="5"/>
      <c r="P203" s="5"/>
      <c r="Q203" s="5"/>
      <c r="R203" s="5"/>
      <c r="S203" s="5"/>
      <c r="T203" s="5"/>
      <c r="U203" s="5"/>
      <c r="V203" s="5"/>
      <c r="W203" s="5"/>
      <c r="X203" s="5"/>
      <c r="Y203" s="5"/>
      <c r="Z203" s="5"/>
      <c r="AA203" s="5"/>
      <c r="AB203" s="5"/>
      <c r="AC203" s="5"/>
      <c r="AD203" s="5"/>
      <c r="AE203" s="5"/>
      <c r="AF203" s="5"/>
      <c r="AG203" s="5"/>
      <c r="AH203" s="5"/>
      <c r="AI203" s="5"/>
      <c r="AJ203" s="5"/>
      <c r="AK203" s="5"/>
      <c r="AL203" s="5"/>
      <c r="AM203" s="5"/>
      <c r="AN203" s="5"/>
      <c r="AO203" s="5"/>
      <c r="AP203" s="5"/>
      <c r="AQ203" s="5"/>
      <c r="AR203" s="5"/>
      <c r="AS203" s="5">
        <v>1</v>
      </c>
      <c r="AT203" s="5">
        <v>1</v>
      </c>
      <c r="AU203" s="5">
        <v>1</v>
      </c>
      <c r="AV203" s="5"/>
      <c r="AW203" s="5"/>
      <c r="AX203" s="5"/>
      <c r="AY203" s="5"/>
      <c r="AZ203" s="5"/>
      <c r="BA203" s="5"/>
      <c r="BB203" s="5"/>
      <c r="BC203" s="5"/>
      <c r="BD203" s="5"/>
      <c r="BE203" s="5"/>
      <c r="BF203" s="5"/>
      <c r="BG203" s="5"/>
      <c r="BH203" s="5"/>
      <c r="BI203" s="5"/>
      <c r="BJ203" s="5"/>
      <c r="BK203" s="5"/>
      <c r="BL203" s="5"/>
      <c r="BM203" s="2"/>
      <c r="BN203" s="2"/>
      <c r="BO203" s="7">
        <v>2</v>
      </c>
      <c r="BP203" s="7" t="s">
        <v>10</v>
      </c>
    </row>
    <row r="204" spans="1:68" x14ac:dyDescent="0.35">
      <c r="A204" s="57" t="s">
        <v>20</v>
      </c>
      <c r="B204" s="58"/>
      <c r="C204" s="5"/>
      <c r="D204" s="5"/>
      <c r="E204" s="5"/>
      <c r="F204" s="5"/>
      <c r="G204" s="5"/>
      <c r="H204" s="5"/>
      <c r="I204" s="5"/>
      <c r="J204" s="5"/>
      <c r="K204" s="5"/>
      <c r="L204" s="5"/>
      <c r="M204" s="5"/>
      <c r="N204" s="5"/>
      <c r="O204" s="5"/>
      <c r="P204" s="5"/>
      <c r="Q204" s="5"/>
      <c r="R204" s="5"/>
      <c r="S204" s="5"/>
      <c r="T204" s="5"/>
      <c r="U204" s="5"/>
      <c r="V204" s="5"/>
      <c r="W204" s="5"/>
      <c r="X204" s="5"/>
      <c r="Y204" s="5"/>
      <c r="Z204" s="5"/>
      <c r="AA204" s="5"/>
      <c r="AB204" s="5"/>
      <c r="AC204" s="5"/>
      <c r="AD204" s="5"/>
      <c r="AE204" s="5"/>
      <c r="AF204" s="5"/>
      <c r="AG204" s="5"/>
      <c r="AH204" s="5"/>
      <c r="AI204" s="5"/>
      <c r="AJ204" s="5"/>
      <c r="AK204" s="5"/>
      <c r="AL204" s="5"/>
      <c r="AM204" s="5"/>
      <c r="AN204" s="5"/>
      <c r="AO204" s="5">
        <v>1</v>
      </c>
      <c r="AP204" s="5"/>
      <c r="AQ204" s="5"/>
      <c r="AR204" s="5"/>
      <c r="AS204" s="5"/>
      <c r="AT204" s="5"/>
      <c r="AU204" s="5"/>
      <c r="AV204" s="5"/>
      <c r="AW204" s="5"/>
      <c r="AX204" s="5"/>
      <c r="AY204" s="5"/>
      <c r="AZ204" s="5"/>
      <c r="BA204" s="5"/>
      <c r="BB204" s="5"/>
      <c r="BC204" s="5"/>
      <c r="BD204" s="5"/>
      <c r="BE204" s="5"/>
      <c r="BF204" s="5"/>
      <c r="BG204" s="5"/>
      <c r="BH204" s="5"/>
      <c r="BI204" s="5">
        <v>1</v>
      </c>
      <c r="BJ204" s="5"/>
      <c r="BK204" s="5"/>
      <c r="BL204" s="5"/>
      <c r="BM204" s="2"/>
      <c r="BN204" s="2"/>
      <c r="BO204" s="8">
        <v>3</v>
      </c>
      <c r="BP204" s="8" t="s">
        <v>11</v>
      </c>
    </row>
    <row r="205" spans="1:68" x14ac:dyDescent="0.35">
      <c r="A205" s="57" t="s">
        <v>21</v>
      </c>
      <c r="B205" s="58"/>
      <c r="C205" s="5"/>
      <c r="D205" s="5"/>
      <c r="E205" s="5"/>
      <c r="F205" s="5"/>
      <c r="G205" s="5"/>
      <c r="H205" s="5"/>
      <c r="I205" s="5"/>
      <c r="J205" s="5"/>
      <c r="K205" s="5"/>
      <c r="L205" s="5"/>
      <c r="M205" s="5"/>
      <c r="N205" s="5"/>
      <c r="O205" s="5"/>
      <c r="P205" s="5"/>
      <c r="Q205" s="5"/>
      <c r="R205" s="5"/>
      <c r="S205" s="5"/>
      <c r="T205" s="5"/>
      <c r="U205" s="5"/>
      <c r="V205" s="5"/>
      <c r="W205" s="5"/>
      <c r="X205" s="5"/>
      <c r="Y205" s="5"/>
      <c r="Z205" s="5"/>
      <c r="AA205" s="5"/>
      <c r="AB205" s="5"/>
      <c r="AC205" s="5"/>
      <c r="AD205" s="5"/>
      <c r="AE205" s="5"/>
      <c r="AF205" s="5"/>
      <c r="AG205" s="5"/>
      <c r="AH205" s="5"/>
      <c r="AI205" s="5"/>
      <c r="AJ205" s="5"/>
      <c r="AK205" s="5"/>
      <c r="AL205" s="5"/>
      <c r="AM205" s="5"/>
      <c r="AN205" s="5"/>
      <c r="AO205" s="5"/>
      <c r="AP205" s="5"/>
      <c r="AQ205" s="5"/>
      <c r="AR205" s="5"/>
      <c r="AS205" s="5"/>
      <c r="AT205" s="5"/>
      <c r="AU205" s="5"/>
      <c r="AV205" s="5"/>
      <c r="AW205" s="5"/>
      <c r="AX205" s="5"/>
      <c r="AY205" s="5"/>
      <c r="AZ205" s="5"/>
      <c r="BA205" s="5"/>
      <c r="BB205" s="5"/>
      <c r="BC205" s="5"/>
      <c r="BD205" s="5"/>
      <c r="BE205" s="5"/>
      <c r="BF205" s="5"/>
      <c r="BG205" s="5"/>
      <c r="BH205" s="5"/>
      <c r="BI205" s="5"/>
      <c r="BJ205" s="5"/>
      <c r="BK205" s="5"/>
      <c r="BL205" s="5"/>
      <c r="BM205" s="2"/>
      <c r="BN205" s="2"/>
      <c r="BO205" s="9">
        <v>4</v>
      </c>
      <c r="BP205" s="9" t="s">
        <v>12</v>
      </c>
    </row>
    <row r="206" spans="1:68" x14ac:dyDescent="0.35">
      <c r="A206" s="57" t="s">
        <v>22</v>
      </c>
      <c r="B206" s="58"/>
      <c r="C206" s="5"/>
      <c r="D206" s="5"/>
      <c r="E206" s="5"/>
      <c r="F206" s="5"/>
      <c r="G206" s="5"/>
      <c r="H206" s="5"/>
      <c r="I206" s="5"/>
      <c r="J206" s="5"/>
      <c r="K206" s="5"/>
      <c r="L206" s="5"/>
      <c r="M206" s="5"/>
      <c r="N206" s="5"/>
      <c r="O206" s="5"/>
      <c r="P206" s="5"/>
      <c r="Q206" s="5"/>
      <c r="R206" s="5"/>
      <c r="S206" s="5"/>
      <c r="T206" s="5"/>
      <c r="U206" s="5"/>
      <c r="V206" s="5"/>
      <c r="W206" s="5"/>
      <c r="X206" s="5"/>
      <c r="Y206" s="5"/>
      <c r="Z206" s="5"/>
      <c r="AA206" s="5"/>
      <c r="AB206" s="5"/>
      <c r="AC206" s="5"/>
      <c r="AD206" s="5"/>
      <c r="AE206" s="5"/>
      <c r="AF206" s="5"/>
      <c r="AG206" s="5"/>
      <c r="AH206" s="5"/>
      <c r="AI206" s="5"/>
      <c r="AJ206" s="5"/>
      <c r="AK206" s="5"/>
      <c r="AL206" s="5"/>
      <c r="AM206" s="5"/>
      <c r="AN206" s="5"/>
      <c r="AO206" s="5"/>
      <c r="AP206" s="5"/>
      <c r="AQ206" s="5"/>
      <c r="AR206" s="5"/>
      <c r="AS206" s="5"/>
      <c r="AT206" s="5"/>
      <c r="AU206" s="5"/>
      <c r="AV206" s="5"/>
      <c r="AW206" s="5"/>
      <c r="AX206" s="5"/>
      <c r="AY206" s="5"/>
      <c r="AZ206" s="5"/>
      <c r="BA206" s="5"/>
      <c r="BB206" s="5"/>
      <c r="BC206" s="5"/>
      <c r="BD206" s="5"/>
      <c r="BE206" s="5"/>
      <c r="BF206" s="5"/>
      <c r="BG206" s="5"/>
      <c r="BH206" s="5"/>
      <c r="BI206" s="5"/>
      <c r="BJ206" s="5"/>
      <c r="BK206" s="5"/>
      <c r="BL206" s="5"/>
      <c r="BM206" s="2"/>
      <c r="BN206" s="2"/>
      <c r="BO206" s="10">
        <v>5</v>
      </c>
      <c r="BP206" s="10" t="s">
        <v>13</v>
      </c>
    </row>
    <row r="207" spans="1:68" x14ac:dyDescent="0.35">
      <c r="A207" s="57" t="s">
        <v>23</v>
      </c>
      <c r="B207" s="58"/>
      <c r="C207" s="5"/>
      <c r="D207" s="5"/>
      <c r="E207" s="5"/>
      <c r="F207" s="5"/>
      <c r="G207" s="5"/>
      <c r="H207" s="5"/>
      <c r="I207" s="5"/>
      <c r="J207" s="5"/>
      <c r="K207" s="5"/>
      <c r="L207" s="5"/>
      <c r="M207" s="5"/>
      <c r="N207" s="5"/>
      <c r="O207" s="5"/>
      <c r="P207" s="5"/>
      <c r="Q207" s="5"/>
      <c r="R207" s="5"/>
      <c r="S207" s="5"/>
      <c r="T207" s="5"/>
      <c r="U207" s="5"/>
      <c r="V207" s="5"/>
      <c r="W207" s="5"/>
      <c r="X207" s="5"/>
      <c r="Y207" s="5"/>
      <c r="Z207" s="5"/>
      <c r="AA207" s="5"/>
      <c r="AB207" s="5"/>
      <c r="AC207" s="5"/>
      <c r="AD207" s="5"/>
      <c r="AE207" s="5"/>
      <c r="AF207" s="5"/>
      <c r="AG207" s="5"/>
      <c r="AH207" s="5"/>
      <c r="AI207" s="5"/>
      <c r="AJ207" s="5"/>
      <c r="AK207" s="5"/>
      <c r="AL207" s="5"/>
      <c r="AM207" s="5"/>
      <c r="AN207" s="5"/>
      <c r="AO207" s="5"/>
      <c r="AP207" s="5"/>
      <c r="AQ207" s="5"/>
      <c r="AR207" s="5"/>
      <c r="AS207" s="5"/>
      <c r="AT207" s="5"/>
      <c r="AU207" s="5"/>
      <c r="AV207" s="5"/>
      <c r="AW207" s="5"/>
      <c r="AX207" s="5"/>
      <c r="AY207" s="5"/>
      <c r="AZ207" s="5"/>
      <c r="BA207" s="5"/>
      <c r="BB207" s="5"/>
      <c r="BC207" s="5"/>
      <c r="BD207" s="5"/>
      <c r="BE207" s="5"/>
      <c r="BF207" s="5"/>
      <c r="BG207" s="5"/>
      <c r="BH207" s="5"/>
      <c r="BI207" s="5"/>
      <c r="BJ207" s="5"/>
      <c r="BK207" s="5"/>
      <c r="BL207" s="5"/>
      <c r="BM207" s="2"/>
      <c r="BN207" s="2"/>
      <c r="BO207" s="11">
        <v>6</v>
      </c>
      <c r="BP207" s="11" t="s">
        <v>14</v>
      </c>
    </row>
    <row r="208" spans="1:68" x14ac:dyDescent="0.35">
      <c r="A208" s="57" t="s">
        <v>24</v>
      </c>
      <c r="B208" s="58"/>
      <c r="C208" s="5"/>
      <c r="D208" s="5"/>
      <c r="E208" s="5"/>
      <c r="F208" s="5"/>
      <c r="G208" s="5"/>
      <c r="H208" s="5"/>
      <c r="I208" s="5"/>
      <c r="J208" s="5"/>
      <c r="K208" s="5"/>
      <c r="L208" s="5"/>
      <c r="M208" s="5"/>
      <c r="N208" s="5"/>
      <c r="O208" s="5"/>
      <c r="P208" s="5"/>
      <c r="Q208" s="5"/>
      <c r="R208" s="5"/>
      <c r="S208" s="5"/>
      <c r="T208" s="5"/>
      <c r="U208" s="5"/>
      <c r="V208" s="5"/>
      <c r="W208" s="5"/>
      <c r="X208" s="5"/>
      <c r="Y208" s="5"/>
      <c r="Z208" s="5"/>
      <c r="AA208" s="5"/>
      <c r="AB208" s="5"/>
      <c r="AC208" s="5"/>
      <c r="AD208" s="5"/>
      <c r="AE208" s="5"/>
      <c r="AF208" s="5"/>
      <c r="AG208" s="5"/>
      <c r="AH208" s="5"/>
      <c r="AI208" s="5"/>
      <c r="AJ208" s="5"/>
      <c r="AK208" s="5"/>
      <c r="AL208" s="5"/>
      <c r="AM208" s="5"/>
      <c r="AN208" s="5"/>
      <c r="AO208" s="5"/>
      <c r="AP208" s="5"/>
      <c r="AQ208" s="5"/>
      <c r="AR208" s="5"/>
      <c r="AS208" s="5"/>
      <c r="AT208" s="5"/>
      <c r="AU208" s="5"/>
      <c r="AV208" s="5"/>
      <c r="AW208" s="5"/>
      <c r="AX208" s="5"/>
      <c r="AY208" s="5"/>
      <c r="AZ208" s="5"/>
      <c r="BA208" s="5"/>
      <c r="BB208" s="5"/>
      <c r="BC208" s="5"/>
      <c r="BD208" s="5"/>
      <c r="BE208" s="5"/>
      <c r="BF208" s="5"/>
      <c r="BG208" s="5"/>
      <c r="BH208" s="5"/>
      <c r="BI208" s="5"/>
      <c r="BJ208" s="5"/>
      <c r="BK208" s="5"/>
      <c r="BL208" s="5"/>
      <c r="BM208" s="2"/>
      <c r="BN208" s="2"/>
      <c r="BO208" s="12">
        <v>7</v>
      </c>
      <c r="BP208" s="12" t="s">
        <v>15</v>
      </c>
    </row>
    <row r="209" spans="1:68" x14ac:dyDescent="0.35">
      <c r="A209" s="57" t="s">
        <v>25</v>
      </c>
      <c r="B209" s="58"/>
      <c r="C209" s="5"/>
      <c r="D209" s="5"/>
      <c r="E209" s="5"/>
      <c r="F209" s="5"/>
      <c r="G209" s="5"/>
      <c r="H209" s="5"/>
      <c r="I209" s="5"/>
      <c r="J209" s="5"/>
      <c r="K209" s="5"/>
      <c r="L209" s="5"/>
      <c r="M209" s="5"/>
      <c r="N209" s="5"/>
      <c r="O209" s="5"/>
      <c r="P209" s="5"/>
      <c r="Q209" s="5"/>
      <c r="R209" s="5"/>
      <c r="S209" s="5"/>
      <c r="T209" s="5"/>
      <c r="U209" s="5"/>
      <c r="V209" s="5"/>
      <c r="W209" s="5"/>
      <c r="X209" s="5"/>
      <c r="Y209" s="5"/>
      <c r="Z209" s="5"/>
      <c r="AA209" s="5"/>
      <c r="AB209" s="5"/>
      <c r="AC209" s="5"/>
      <c r="AD209" s="5"/>
      <c r="AE209" s="5"/>
      <c r="AF209" s="5"/>
      <c r="AG209" s="5"/>
      <c r="AH209" s="5"/>
      <c r="AI209" s="5"/>
      <c r="AJ209" s="5"/>
      <c r="AK209" s="5"/>
      <c r="AL209" s="5"/>
      <c r="AM209" s="5"/>
      <c r="AN209" s="5"/>
      <c r="AO209" s="5"/>
      <c r="AP209" s="5"/>
      <c r="AQ209" s="5"/>
      <c r="AR209" s="5"/>
      <c r="AS209" s="5"/>
      <c r="AT209" s="5"/>
      <c r="AU209" s="5"/>
      <c r="AV209" s="5"/>
      <c r="AW209" s="5"/>
      <c r="AX209" s="5"/>
      <c r="AY209" s="5"/>
      <c r="AZ209" s="5"/>
      <c r="BA209" s="5"/>
      <c r="BB209" s="5"/>
      <c r="BC209" s="5"/>
      <c r="BD209" s="5"/>
      <c r="BE209" s="5"/>
      <c r="BF209" s="5"/>
      <c r="BG209" s="5"/>
      <c r="BH209" s="5"/>
      <c r="BI209" s="5"/>
      <c r="BJ209" s="5"/>
      <c r="BK209" s="5"/>
      <c r="BL209" s="5"/>
      <c r="BM209" s="2"/>
      <c r="BN209" s="2"/>
      <c r="BO209" s="13">
        <v>8</v>
      </c>
      <c r="BP209" s="13" t="s">
        <v>16</v>
      </c>
    </row>
    <row r="210" spans="1:68" x14ac:dyDescent="0.35">
      <c r="A210" s="57" t="s">
        <v>26</v>
      </c>
      <c r="B210" s="58"/>
      <c r="C210" s="5"/>
      <c r="D210" s="5"/>
      <c r="E210" s="5"/>
      <c r="F210" s="5"/>
      <c r="G210" s="5"/>
      <c r="H210" s="5"/>
      <c r="I210" s="5"/>
      <c r="J210" s="5"/>
      <c r="K210" s="5"/>
      <c r="L210" s="5"/>
      <c r="M210" s="5"/>
      <c r="N210" s="5"/>
      <c r="O210" s="5"/>
      <c r="P210" s="5"/>
      <c r="Q210" s="5"/>
      <c r="R210" s="5"/>
      <c r="S210" s="5"/>
      <c r="T210" s="5"/>
      <c r="U210" s="5"/>
      <c r="V210" s="5"/>
      <c r="W210" s="5"/>
      <c r="X210" s="5"/>
      <c r="Y210" s="5"/>
      <c r="Z210" s="5"/>
      <c r="AA210" s="5"/>
      <c r="AB210" s="5"/>
      <c r="AC210" s="5"/>
      <c r="AD210" s="5"/>
      <c r="AE210" s="5"/>
      <c r="AF210" s="5"/>
      <c r="AG210" s="5"/>
      <c r="AH210" s="5"/>
      <c r="AI210" s="5"/>
      <c r="AJ210" s="5"/>
      <c r="AK210" s="5"/>
      <c r="AL210" s="5"/>
      <c r="AM210" s="5"/>
      <c r="AN210" s="5"/>
      <c r="AO210" s="5"/>
      <c r="AP210" s="5"/>
      <c r="AQ210" s="5"/>
      <c r="AR210" s="5"/>
      <c r="AS210" s="5"/>
      <c r="AT210" s="5"/>
      <c r="AU210" s="5"/>
      <c r="AV210" s="5"/>
      <c r="AW210" s="5"/>
      <c r="AX210" s="5"/>
      <c r="AY210" s="5"/>
      <c r="AZ210" s="5"/>
      <c r="BA210" s="5"/>
      <c r="BB210" s="5"/>
      <c r="BC210" s="5"/>
      <c r="BD210" s="5"/>
      <c r="BE210" s="5"/>
      <c r="BF210" s="5"/>
      <c r="BG210" s="5"/>
      <c r="BH210" s="5"/>
      <c r="BI210" s="5"/>
      <c r="BJ210" s="5"/>
      <c r="BK210" s="5"/>
      <c r="BL210" s="5"/>
      <c r="BM210" s="2"/>
      <c r="BN210" s="2"/>
      <c r="BO210" s="2"/>
      <c r="BP210" s="2"/>
    </row>
    <row r="211" spans="1:68" x14ac:dyDescent="0.35">
      <c r="A211" s="57" t="s">
        <v>27</v>
      </c>
      <c r="B211" s="58"/>
      <c r="C211" s="5"/>
      <c r="D211" s="5"/>
      <c r="E211" s="5"/>
      <c r="F211" s="5"/>
      <c r="G211" s="5"/>
      <c r="H211" s="5"/>
      <c r="I211" s="5"/>
      <c r="J211" s="5"/>
      <c r="K211" s="5"/>
      <c r="L211" s="5"/>
      <c r="M211" s="5"/>
      <c r="N211" s="5"/>
      <c r="O211" s="5"/>
      <c r="P211" s="5"/>
      <c r="Q211" s="5"/>
      <c r="R211" s="5"/>
      <c r="S211" s="5"/>
      <c r="T211" s="5"/>
      <c r="U211" s="5"/>
      <c r="V211" s="5"/>
      <c r="W211" s="5"/>
      <c r="X211" s="5"/>
      <c r="Y211" s="5"/>
      <c r="Z211" s="5"/>
      <c r="AA211" s="5"/>
      <c r="AB211" s="5"/>
      <c r="AC211" s="5"/>
      <c r="AD211" s="5"/>
      <c r="AE211" s="5"/>
      <c r="AF211" s="5"/>
      <c r="AG211" s="5"/>
      <c r="AH211" s="5"/>
      <c r="AI211" s="5"/>
      <c r="AJ211" s="5"/>
      <c r="AK211" s="5"/>
      <c r="AL211" s="5"/>
      <c r="AM211" s="5"/>
      <c r="AN211" s="5"/>
      <c r="AO211" s="5"/>
      <c r="AP211" s="5"/>
      <c r="AQ211" s="5"/>
      <c r="AR211" s="5"/>
      <c r="AS211" s="5"/>
      <c r="AT211" s="5"/>
      <c r="AU211" s="5"/>
      <c r="AV211" s="5"/>
      <c r="AW211" s="5"/>
      <c r="AX211" s="5"/>
      <c r="AY211" s="5"/>
      <c r="AZ211" s="5"/>
      <c r="BA211" s="5"/>
      <c r="BB211" s="5"/>
      <c r="BC211" s="5"/>
      <c r="BD211" s="5"/>
      <c r="BE211" s="5"/>
      <c r="BF211" s="5"/>
      <c r="BG211" s="5"/>
      <c r="BH211" s="5"/>
      <c r="BI211" s="5"/>
      <c r="BJ211" s="5"/>
      <c r="BK211" s="5"/>
      <c r="BL211" s="5"/>
      <c r="BM211" s="2"/>
      <c r="BN211" s="2"/>
      <c r="BO211" s="2"/>
      <c r="BP211" s="2"/>
    </row>
    <row r="212" spans="1:68" x14ac:dyDescent="0.35">
      <c r="A212" s="57" t="s">
        <v>28</v>
      </c>
      <c r="B212" s="58"/>
      <c r="C212" s="5"/>
      <c r="D212" s="5"/>
      <c r="E212" s="5"/>
      <c r="F212" s="5"/>
      <c r="G212" s="5"/>
      <c r="H212" s="5"/>
      <c r="I212" s="5"/>
      <c r="J212" s="5"/>
      <c r="K212" s="5"/>
      <c r="L212" s="5"/>
      <c r="M212" s="5"/>
      <c r="N212" s="5"/>
      <c r="O212" s="5"/>
      <c r="P212" s="5"/>
      <c r="Q212" s="5"/>
      <c r="R212" s="5"/>
      <c r="S212" s="5"/>
      <c r="T212" s="5"/>
      <c r="U212" s="5"/>
      <c r="V212" s="5"/>
      <c r="W212" s="5"/>
      <c r="X212" s="5"/>
      <c r="Y212" s="5"/>
      <c r="Z212" s="5"/>
      <c r="AA212" s="5"/>
      <c r="AB212" s="5"/>
      <c r="AC212" s="5"/>
      <c r="AD212" s="5"/>
      <c r="AE212" s="5"/>
      <c r="AF212" s="5"/>
      <c r="AG212" s="5"/>
      <c r="AH212" s="5"/>
      <c r="AI212" s="5"/>
      <c r="AJ212" s="5"/>
      <c r="AK212" s="5"/>
      <c r="AL212" s="5"/>
      <c r="AM212" s="5"/>
      <c r="AN212" s="5"/>
      <c r="AO212" s="5"/>
      <c r="AP212" s="5"/>
      <c r="AQ212" s="5"/>
      <c r="AR212" s="5"/>
      <c r="AS212" s="5"/>
      <c r="AT212" s="5"/>
      <c r="AU212" s="5"/>
      <c r="AV212" s="5"/>
      <c r="AW212" s="5"/>
      <c r="AX212" s="5"/>
      <c r="AY212" s="5"/>
      <c r="AZ212" s="5"/>
      <c r="BA212" s="5"/>
      <c r="BB212" s="5"/>
      <c r="BC212" s="5"/>
      <c r="BD212" s="5"/>
      <c r="BE212" s="5"/>
      <c r="BF212" s="5"/>
      <c r="BG212" s="5"/>
      <c r="BH212" s="5"/>
      <c r="BI212" s="5"/>
      <c r="BJ212" s="5"/>
      <c r="BK212" s="5"/>
      <c r="BL212" s="5"/>
      <c r="BM212" s="2"/>
      <c r="BN212" s="2"/>
      <c r="BO212" s="2"/>
      <c r="BP212" s="2"/>
    </row>
    <row r="213" spans="1:68" x14ac:dyDescent="0.35">
      <c r="A213" s="57" t="s">
        <v>29</v>
      </c>
      <c r="B213" s="58"/>
      <c r="C213" s="5"/>
      <c r="D213" s="5"/>
      <c r="E213" s="5"/>
      <c r="F213" s="5"/>
      <c r="G213" s="5"/>
      <c r="H213" s="5"/>
      <c r="I213" s="5"/>
      <c r="J213" s="5"/>
      <c r="K213" s="5"/>
      <c r="L213" s="5"/>
      <c r="M213" s="5"/>
      <c r="N213" s="5"/>
      <c r="O213" s="5"/>
      <c r="P213" s="5"/>
      <c r="Q213" s="5"/>
      <c r="R213" s="5"/>
      <c r="S213" s="5"/>
      <c r="T213" s="5"/>
      <c r="U213" s="5"/>
      <c r="V213" s="5"/>
      <c r="W213" s="5"/>
      <c r="X213" s="5"/>
      <c r="Y213" s="5"/>
      <c r="Z213" s="5"/>
      <c r="AA213" s="5"/>
      <c r="AB213" s="5"/>
      <c r="AC213" s="5"/>
      <c r="AD213" s="5"/>
      <c r="AE213" s="5"/>
      <c r="AF213" s="5"/>
      <c r="AG213" s="5"/>
      <c r="AH213" s="5"/>
      <c r="AI213" s="5"/>
      <c r="AJ213" s="5"/>
      <c r="AK213" s="5"/>
      <c r="AL213" s="5"/>
      <c r="AM213" s="5"/>
      <c r="AN213" s="5"/>
      <c r="AO213" s="5"/>
      <c r="AP213" s="5"/>
      <c r="AQ213" s="5"/>
      <c r="AR213" s="5"/>
      <c r="AS213" s="5"/>
      <c r="AT213" s="5"/>
      <c r="AU213" s="5"/>
      <c r="AV213" s="5"/>
      <c r="AW213" s="5"/>
      <c r="AX213" s="5"/>
      <c r="AY213" s="5"/>
      <c r="AZ213" s="5"/>
      <c r="BA213" s="5"/>
      <c r="BB213" s="5"/>
      <c r="BC213" s="5"/>
      <c r="BD213" s="5"/>
      <c r="BE213" s="5"/>
      <c r="BF213" s="5"/>
      <c r="BG213" s="5"/>
      <c r="BH213" s="5"/>
      <c r="BI213" s="5"/>
      <c r="BJ213" s="5"/>
      <c r="BK213" s="5"/>
      <c r="BL213" s="5"/>
      <c r="BM213" s="2"/>
      <c r="BN213" s="2"/>
      <c r="BO213" s="2"/>
      <c r="BP213" s="2"/>
    </row>
    <row r="214" spans="1:68" x14ac:dyDescent="0.35">
      <c r="A214" s="57" t="s">
        <v>30</v>
      </c>
      <c r="B214" s="58"/>
      <c r="C214" s="5"/>
      <c r="D214" s="5"/>
      <c r="E214" s="5"/>
      <c r="F214" s="5"/>
      <c r="G214" s="5"/>
      <c r="H214" s="5"/>
      <c r="I214" s="5"/>
      <c r="J214" s="5"/>
      <c r="K214" s="5"/>
      <c r="L214" s="5"/>
      <c r="M214" s="5"/>
      <c r="N214" s="5"/>
      <c r="O214" s="5"/>
      <c r="P214" s="5"/>
      <c r="Q214" s="5"/>
      <c r="R214" s="5"/>
      <c r="S214" s="5"/>
      <c r="T214" s="5"/>
      <c r="U214" s="5"/>
      <c r="V214" s="5"/>
      <c r="W214" s="5"/>
      <c r="X214" s="5"/>
      <c r="Y214" s="5"/>
      <c r="Z214" s="5"/>
      <c r="AA214" s="5"/>
      <c r="AB214" s="5"/>
      <c r="AC214" s="5"/>
      <c r="AD214" s="5"/>
      <c r="AE214" s="5"/>
      <c r="AF214" s="5"/>
      <c r="AG214" s="5"/>
      <c r="AH214" s="5"/>
      <c r="AI214" s="5"/>
      <c r="AJ214" s="5"/>
      <c r="AK214" s="5"/>
      <c r="AL214" s="5"/>
      <c r="AM214" s="5"/>
      <c r="AN214" s="5"/>
      <c r="AO214" s="5"/>
      <c r="AP214" s="5"/>
      <c r="AQ214" s="5"/>
      <c r="AR214" s="5"/>
      <c r="AS214" s="5"/>
      <c r="AT214" s="5"/>
      <c r="AU214" s="5"/>
      <c r="AV214" s="5"/>
      <c r="AW214" s="5"/>
      <c r="AX214" s="5"/>
      <c r="AY214" s="5"/>
      <c r="AZ214" s="5"/>
      <c r="BA214" s="5"/>
      <c r="BB214" s="5"/>
      <c r="BC214" s="5"/>
      <c r="BD214" s="5"/>
      <c r="BE214" s="5"/>
      <c r="BF214" s="5"/>
      <c r="BG214" s="5"/>
      <c r="BH214" s="5"/>
      <c r="BI214" s="5"/>
      <c r="BJ214" s="5"/>
      <c r="BK214" s="5"/>
      <c r="BL214" s="5"/>
      <c r="BM214" s="2"/>
      <c r="BN214" s="2"/>
      <c r="BO214" s="2"/>
      <c r="BP214" s="2"/>
    </row>
    <row r="215" spans="1:68" x14ac:dyDescent="0.35">
      <c r="A215" s="57" t="s">
        <v>31</v>
      </c>
      <c r="B215" s="58"/>
      <c r="C215" s="5"/>
      <c r="D215" s="5"/>
      <c r="E215" s="5"/>
      <c r="F215" s="5"/>
      <c r="G215" s="5"/>
      <c r="H215" s="5"/>
      <c r="I215" s="5"/>
      <c r="J215" s="5"/>
      <c r="K215" s="5"/>
      <c r="L215" s="5"/>
      <c r="M215" s="5"/>
      <c r="N215" s="5"/>
      <c r="O215" s="5"/>
      <c r="P215" s="5"/>
      <c r="Q215" s="5"/>
      <c r="R215" s="5"/>
      <c r="S215" s="5"/>
      <c r="T215" s="5"/>
      <c r="U215" s="5"/>
      <c r="V215" s="5"/>
      <c r="W215" s="5"/>
      <c r="X215" s="5"/>
      <c r="Y215" s="5"/>
      <c r="Z215" s="5"/>
      <c r="AA215" s="5"/>
      <c r="AB215" s="5"/>
      <c r="AC215" s="5"/>
      <c r="AD215" s="5"/>
      <c r="AE215" s="5"/>
      <c r="AF215" s="5"/>
      <c r="AG215" s="5"/>
      <c r="AH215" s="5"/>
      <c r="AI215" s="5"/>
      <c r="AJ215" s="5"/>
      <c r="AK215" s="5"/>
      <c r="AL215" s="5"/>
      <c r="AM215" s="5"/>
      <c r="AN215" s="5"/>
      <c r="AO215" s="5"/>
      <c r="AP215" s="5"/>
      <c r="AQ215" s="5"/>
      <c r="AR215" s="5"/>
      <c r="AS215" s="5"/>
      <c r="AT215" s="5"/>
      <c r="AU215" s="5"/>
      <c r="AV215" s="5"/>
      <c r="AW215" s="5"/>
      <c r="AX215" s="5"/>
      <c r="AY215" s="5"/>
      <c r="AZ215" s="5"/>
      <c r="BA215" s="5"/>
      <c r="BB215" s="5"/>
      <c r="BC215" s="5"/>
      <c r="BD215" s="5"/>
      <c r="BE215" s="5"/>
      <c r="BF215" s="5"/>
      <c r="BG215" s="5"/>
      <c r="BH215" s="5"/>
      <c r="BI215" s="5"/>
      <c r="BJ215" s="5"/>
      <c r="BK215" s="5"/>
      <c r="BL215" s="5"/>
      <c r="BM215" s="2"/>
      <c r="BN215" s="2"/>
      <c r="BO215" s="2"/>
      <c r="BP215" s="2"/>
    </row>
    <row r="216" spans="1:68" x14ac:dyDescent="0.35">
      <c r="A216" s="57" t="s">
        <v>32</v>
      </c>
      <c r="B216" s="58"/>
      <c r="C216" s="5"/>
      <c r="D216" s="5"/>
      <c r="E216" s="5"/>
      <c r="F216" s="5"/>
      <c r="G216" s="5"/>
      <c r="H216" s="5"/>
      <c r="I216" s="5"/>
      <c r="J216" s="5"/>
      <c r="K216" s="5"/>
      <c r="L216" s="5"/>
      <c r="M216" s="5"/>
      <c r="N216" s="5"/>
      <c r="O216" s="5"/>
      <c r="P216" s="5"/>
      <c r="Q216" s="5"/>
      <c r="R216" s="5"/>
      <c r="S216" s="5"/>
      <c r="T216" s="5"/>
      <c r="U216" s="5"/>
      <c r="V216" s="5"/>
      <c r="W216" s="5"/>
      <c r="X216" s="5"/>
      <c r="Y216" s="5"/>
      <c r="Z216" s="5"/>
      <c r="AA216" s="5"/>
      <c r="AB216" s="5"/>
      <c r="AC216" s="5"/>
      <c r="AD216" s="5"/>
      <c r="AE216" s="5"/>
      <c r="AF216" s="5"/>
      <c r="AG216" s="5"/>
      <c r="AH216" s="5"/>
      <c r="AI216" s="5"/>
      <c r="AJ216" s="5"/>
      <c r="AK216" s="5"/>
      <c r="AL216" s="5"/>
      <c r="AM216" s="5"/>
      <c r="AN216" s="5"/>
      <c r="AO216" s="5"/>
      <c r="AP216" s="5"/>
      <c r="AQ216" s="5"/>
      <c r="AR216" s="5"/>
      <c r="AS216" s="5"/>
      <c r="AT216" s="5"/>
      <c r="AU216" s="5"/>
      <c r="AV216" s="5"/>
      <c r="AW216" s="5"/>
      <c r="AX216" s="5"/>
      <c r="AY216" s="5"/>
      <c r="AZ216" s="5"/>
      <c r="BA216" s="5"/>
      <c r="BB216" s="5"/>
      <c r="BC216" s="5"/>
      <c r="BD216" s="5"/>
      <c r="BE216" s="5"/>
      <c r="BF216" s="5"/>
      <c r="BG216" s="5"/>
      <c r="BH216" s="5"/>
      <c r="BI216" s="5"/>
      <c r="BJ216" s="5"/>
      <c r="BK216" s="5"/>
      <c r="BL216" s="5"/>
      <c r="BM216" s="2"/>
      <c r="BN216" s="2"/>
      <c r="BO216" s="2"/>
      <c r="BP216" s="2"/>
    </row>
    <row r="217" spans="1:68" x14ac:dyDescent="0.35">
      <c r="A217" s="35" t="s">
        <v>0</v>
      </c>
      <c r="B217" s="36"/>
      <c r="C217" s="37">
        <f>$C$1</f>
        <v>2023</v>
      </c>
      <c r="D217" s="35"/>
      <c r="E217" s="35"/>
      <c r="F217" s="35"/>
      <c r="G217" s="35"/>
      <c r="H217" s="35"/>
      <c r="I217" s="35"/>
      <c r="J217" s="35"/>
      <c r="K217" s="36"/>
      <c r="L217" s="1"/>
      <c r="M217" s="1" t="s">
        <v>1</v>
      </c>
      <c r="N217" s="1"/>
      <c r="O217" s="37">
        <f>$O193+1</f>
        <v>10</v>
      </c>
      <c r="P217" s="35"/>
      <c r="Q217" s="35"/>
      <c r="R217" s="35"/>
      <c r="S217" s="35"/>
      <c r="T217" s="35"/>
      <c r="U217" s="35"/>
      <c r="V217" s="35"/>
      <c r="W217" s="35"/>
      <c r="X217" s="35"/>
      <c r="Y217" s="35"/>
      <c r="Z217" s="36"/>
      <c r="AA217" s="38" t="str">
        <f>[1]données!$B$14</f>
        <v>Escautpont_médiathèque</v>
      </c>
      <c r="AB217" s="39"/>
      <c r="AC217" s="39"/>
      <c r="AD217" s="39"/>
      <c r="AE217" s="39"/>
      <c r="AF217" s="39"/>
      <c r="AG217" s="39"/>
      <c r="AH217" s="39"/>
      <c r="AI217" s="39"/>
      <c r="AJ217" s="39"/>
      <c r="AK217" s="39"/>
      <c r="AL217" s="39"/>
      <c r="AM217" s="39"/>
      <c r="AN217" s="39"/>
      <c r="AO217" s="39"/>
      <c r="AP217" s="39"/>
      <c r="AQ217" s="39"/>
      <c r="AR217" s="39"/>
      <c r="AS217" s="39"/>
      <c r="AT217" s="39"/>
      <c r="AU217" s="39"/>
      <c r="AV217" s="39"/>
      <c r="AW217" s="39"/>
      <c r="AX217" s="39"/>
      <c r="AY217" s="39"/>
      <c r="AZ217" s="39"/>
      <c r="BA217" s="39"/>
      <c r="BB217" s="39"/>
      <c r="BC217" s="39"/>
      <c r="BD217" s="39"/>
      <c r="BE217" s="39"/>
      <c r="BF217" s="39"/>
      <c r="BG217" s="39"/>
      <c r="BH217" s="39"/>
      <c r="BI217" s="39"/>
      <c r="BJ217" s="39"/>
      <c r="BK217" s="39"/>
      <c r="BL217" s="40"/>
      <c r="BM217" s="2"/>
      <c r="BN217" s="2"/>
      <c r="BO217" s="2"/>
      <c r="BP217" s="2"/>
    </row>
    <row r="218" spans="1:68" ht="58.5" customHeight="1" x14ac:dyDescent="0.35">
      <c r="A218" s="41" t="s">
        <v>2</v>
      </c>
      <c r="B218" s="42"/>
      <c r="C218" s="34">
        <f>DATE($C217,$O217,1)</f>
        <v>45200</v>
      </c>
      <c r="D218" s="34"/>
      <c r="E218" s="34">
        <f>C218+1</f>
        <v>45201</v>
      </c>
      <c r="F218" s="34"/>
      <c r="G218" s="34">
        <f t="shared" ref="G218" si="731">E218+1</f>
        <v>45202</v>
      </c>
      <c r="H218" s="34"/>
      <c r="I218" s="34">
        <f t="shared" ref="I218" si="732">G218+1</f>
        <v>45203</v>
      </c>
      <c r="J218" s="34"/>
      <c r="K218" s="34">
        <f t="shared" ref="K218" si="733">I218+1</f>
        <v>45204</v>
      </c>
      <c r="L218" s="34"/>
      <c r="M218" s="34">
        <f t="shared" ref="M218" si="734">K218+1</f>
        <v>45205</v>
      </c>
      <c r="N218" s="34"/>
      <c r="O218" s="34">
        <f t="shared" ref="O218" si="735">M218+1</f>
        <v>45206</v>
      </c>
      <c r="P218" s="34"/>
      <c r="Q218" s="34">
        <f t="shared" ref="Q218" si="736">O218+1</f>
        <v>45207</v>
      </c>
      <c r="R218" s="34"/>
      <c r="S218" s="34">
        <f t="shared" ref="S218" si="737">Q218+1</f>
        <v>45208</v>
      </c>
      <c r="T218" s="34"/>
      <c r="U218" s="34">
        <f t="shared" ref="U218" si="738">S218+1</f>
        <v>45209</v>
      </c>
      <c r="V218" s="34"/>
      <c r="W218" s="34">
        <f t="shared" ref="W218" si="739">U218+1</f>
        <v>45210</v>
      </c>
      <c r="X218" s="34"/>
      <c r="Y218" s="34">
        <f t="shared" ref="Y218" si="740">W218+1</f>
        <v>45211</v>
      </c>
      <c r="Z218" s="34"/>
      <c r="AA218" s="34">
        <f t="shared" ref="AA218" si="741">Y218+1</f>
        <v>45212</v>
      </c>
      <c r="AB218" s="34"/>
      <c r="AC218" s="34">
        <f t="shared" ref="AC218" si="742">AA218+1</f>
        <v>45213</v>
      </c>
      <c r="AD218" s="34"/>
      <c r="AE218" s="34">
        <f t="shared" ref="AE218" si="743">AC218+1</f>
        <v>45214</v>
      </c>
      <c r="AF218" s="34"/>
      <c r="AG218" s="34">
        <f t="shared" ref="AG218" si="744">AE218+1</f>
        <v>45215</v>
      </c>
      <c r="AH218" s="34"/>
      <c r="AI218" s="34">
        <f t="shared" ref="AI218" si="745">AG218+1</f>
        <v>45216</v>
      </c>
      <c r="AJ218" s="34"/>
      <c r="AK218" s="34">
        <f t="shared" ref="AK218" si="746">AI218+1</f>
        <v>45217</v>
      </c>
      <c r="AL218" s="34"/>
      <c r="AM218" s="34">
        <f t="shared" ref="AM218" si="747">AK218+1</f>
        <v>45218</v>
      </c>
      <c r="AN218" s="34"/>
      <c r="AO218" s="34">
        <f t="shared" ref="AO218" si="748">AM218+1</f>
        <v>45219</v>
      </c>
      <c r="AP218" s="34"/>
      <c r="AQ218" s="34">
        <f t="shared" ref="AQ218" si="749">AO218+1</f>
        <v>45220</v>
      </c>
      <c r="AR218" s="34"/>
      <c r="AS218" s="34">
        <f t="shared" ref="AS218" si="750">AQ218+1</f>
        <v>45221</v>
      </c>
      <c r="AT218" s="34"/>
      <c r="AU218" s="34">
        <f t="shared" ref="AU218" si="751">AS218+1</f>
        <v>45222</v>
      </c>
      <c r="AV218" s="34"/>
      <c r="AW218" s="34">
        <f t="shared" ref="AW218" si="752">AU218+1</f>
        <v>45223</v>
      </c>
      <c r="AX218" s="34"/>
      <c r="AY218" s="34">
        <f t="shared" ref="AY218" si="753">AW218+1</f>
        <v>45224</v>
      </c>
      <c r="AZ218" s="34"/>
      <c r="BA218" s="34">
        <f t="shared" ref="BA218" si="754">AY218+1</f>
        <v>45225</v>
      </c>
      <c r="BB218" s="34"/>
      <c r="BC218" s="34">
        <f t="shared" ref="BC218" si="755">BA218+1</f>
        <v>45226</v>
      </c>
      <c r="BD218" s="34"/>
      <c r="BE218" s="34">
        <f t="shared" ref="BE218" si="756">BC218+1</f>
        <v>45227</v>
      </c>
      <c r="BF218" s="34"/>
      <c r="BG218" s="34">
        <f>IFERROR(IF(BE218+1&gt;$AA217,"",BE218+1),"")</f>
        <v>45228</v>
      </c>
      <c r="BH218" s="34"/>
      <c r="BI218" s="34">
        <f>IFERROR(IF(BG218+1&gt;$AA217,"",BG218+1),"")</f>
        <v>45229</v>
      </c>
      <c r="BJ218" s="34"/>
      <c r="BK218" s="34">
        <f>IFERROR(IF(BI218+1&gt;C242-1,"",BI218+1),"")</f>
        <v>45230</v>
      </c>
      <c r="BL218" s="34"/>
      <c r="BM218" s="2"/>
      <c r="BN218" s="2"/>
      <c r="BO218" s="2"/>
      <c r="BP218" s="2"/>
    </row>
    <row r="219" spans="1:68" x14ac:dyDescent="0.35">
      <c r="A219" s="43"/>
      <c r="B219" s="44"/>
      <c r="C219" s="47" t="str">
        <f>IF(C220="lun","S"&amp;WEEKNUM(C218),"")</f>
        <v/>
      </c>
      <c r="D219" s="48"/>
      <c r="E219" s="47" t="str">
        <f t="shared" ref="E219" si="757">IF(E220="lun","S"&amp;WEEKNUM(E218),"")</f>
        <v>S40</v>
      </c>
      <c r="F219" s="48"/>
      <c r="G219" s="47" t="str">
        <f t="shared" ref="G219" si="758">IF(G220="lun","S"&amp;WEEKNUM(G218),"")</f>
        <v/>
      </c>
      <c r="H219" s="48"/>
      <c r="I219" s="47" t="str">
        <f t="shared" ref="I219" si="759">IF(I220="lun","S"&amp;WEEKNUM(I218),"")</f>
        <v/>
      </c>
      <c r="J219" s="48"/>
      <c r="K219" s="47" t="str">
        <f t="shared" ref="K219" si="760">IF(K220="lun","S"&amp;WEEKNUM(K218),"")</f>
        <v/>
      </c>
      <c r="L219" s="48"/>
      <c r="M219" s="47" t="str">
        <f t="shared" ref="M219" si="761">IF(M220="lun","S"&amp;WEEKNUM(M218),"")</f>
        <v/>
      </c>
      <c r="N219" s="48"/>
      <c r="O219" s="47" t="str">
        <f t="shared" ref="O219" si="762">IF(O220="lun","S"&amp;WEEKNUM(O218),"")</f>
        <v/>
      </c>
      <c r="P219" s="48"/>
      <c r="Q219" s="47" t="str">
        <f t="shared" ref="Q219" si="763">IF(Q220="lun","S"&amp;WEEKNUM(Q218),"")</f>
        <v/>
      </c>
      <c r="R219" s="48"/>
      <c r="S219" s="47" t="str">
        <f t="shared" ref="S219" si="764">IF(S220="lun","S"&amp;WEEKNUM(S218),"")</f>
        <v>S41</v>
      </c>
      <c r="T219" s="48"/>
      <c r="U219" s="47" t="str">
        <f t="shared" ref="U219" si="765">IF(U220="lun","S"&amp;WEEKNUM(U218),"")</f>
        <v/>
      </c>
      <c r="V219" s="48"/>
      <c r="W219" s="47" t="str">
        <f t="shared" ref="W219" si="766">IF(W220="lun","S"&amp;WEEKNUM(W218),"")</f>
        <v/>
      </c>
      <c r="X219" s="48"/>
      <c r="Y219" s="47" t="str">
        <f t="shared" ref="Y219" si="767">IF(Y220="lun","S"&amp;WEEKNUM(Y218),"")</f>
        <v/>
      </c>
      <c r="Z219" s="48"/>
      <c r="AA219" s="47" t="str">
        <f t="shared" ref="AA219" si="768">IF(AA220="lun","S"&amp;WEEKNUM(AA218),"")</f>
        <v/>
      </c>
      <c r="AB219" s="48"/>
      <c r="AC219" s="47" t="str">
        <f t="shared" ref="AC219" si="769">IF(AC220="lun","S"&amp;WEEKNUM(AC218),"")</f>
        <v/>
      </c>
      <c r="AD219" s="48"/>
      <c r="AE219" s="47" t="str">
        <f t="shared" ref="AE219" si="770">IF(AE220="lun","S"&amp;WEEKNUM(AE218),"")</f>
        <v/>
      </c>
      <c r="AF219" s="48"/>
      <c r="AG219" s="47" t="str">
        <f t="shared" ref="AG219" si="771">IF(AG220="lun","S"&amp;WEEKNUM(AG218),"")</f>
        <v>S42</v>
      </c>
      <c r="AH219" s="48"/>
      <c r="AI219" s="47" t="str">
        <f t="shared" ref="AI219" si="772">IF(AI220="lun","S"&amp;WEEKNUM(AI218),"")</f>
        <v/>
      </c>
      <c r="AJ219" s="48"/>
      <c r="AK219" s="47" t="str">
        <f t="shared" ref="AK219" si="773">IF(AK220="lun","S"&amp;WEEKNUM(AK218),"")</f>
        <v/>
      </c>
      <c r="AL219" s="48"/>
      <c r="AM219" s="47" t="str">
        <f t="shared" ref="AM219" si="774">IF(AM220="lun","S"&amp;WEEKNUM(AM218),"")</f>
        <v/>
      </c>
      <c r="AN219" s="48"/>
      <c r="AO219" s="47" t="str">
        <f t="shared" ref="AO219" si="775">IF(AO220="lun","S"&amp;WEEKNUM(AO218),"")</f>
        <v/>
      </c>
      <c r="AP219" s="48"/>
      <c r="AQ219" s="47" t="str">
        <f t="shared" ref="AQ219" si="776">IF(AQ220="lun","S"&amp;WEEKNUM(AQ218),"")</f>
        <v/>
      </c>
      <c r="AR219" s="48"/>
      <c r="AS219" s="47" t="str">
        <f t="shared" ref="AS219" si="777">IF(AS220="lun","S"&amp;WEEKNUM(AS218),"")</f>
        <v/>
      </c>
      <c r="AT219" s="48"/>
      <c r="AU219" s="47" t="str">
        <f t="shared" ref="AU219" si="778">IF(AU220="lun","S"&amp;WEEKNUM(AU218),"")</f>
        <v>S43</v>
      </c>
      <c r="AV219" s="48"/>
      <c r="AW219" s="47" t="str">
        <f t="shared" ref="AW219" si="779">IF(AW220="lun","S"&amp;WEEKNUM(AW218),"")</f>
        <v/>
      </c>
      <c r="AX219" s="48"/>
      <c r="AY219" s="47" t="str">
        <f t="shared" ref="AY219" si="780">IF(AY220="lun","S"&amp;WEEKNUM(AY218),"")</f>
        <v/>
      </c>
      <c r="AZ219" s="48"/>
      <c r="BA219" s="47" t="str">
        <f t="shared" ref="BA219" si="781">IF(BA220="lun","S"&amp;WEEKNUM(BA218),"")</f>
        <v/>
      </c>
      <c r="BB219" s="48"/>
      <c r="BC219" s="47" t="str">
        <f t="shared" ref="BC219" si="782">IF(BC220="lun","S"&amp;WEEKNUM(BC218),"")</f>
        <v/>
      </c>
      <c r="BD219" s="48"/>
      <c r="BE219" s="47" t="str">
        <f t="shared" ref="BE219" si="783">IF(BE220="lun","S"&amp;WEEKNUM(BE218),"")</f>
        <v/>
      </c>
      <c r="BF219" s="48"/>
      <c r="BG219" s="47" t="str">
        <f t="shared" ref="BG219" si="784">IF(BG220="lun","S"&amp;WEEKNUM(BG218),"")</f>
        <v/>
      </c>
      <c r="BH219" s="48"/>
      <c r="BI219" s="47" t="str">
        <f t="shared" ref="BI219" si="785">IF(BI220="lun","S"&amp;WEEKNUM(BI218),"")</f>
        <v>S44</v>
      </c>
      <c r="BJ219" s="48"/>
      <c r="BK219" s="47" t="str">
        <f t="shared" ref="BK219" si="786">IF(BK220="lun","S"&amp;WEEKNUM(BK218),"")</f>
        <v/>
      </c>
      <c r="BL219" s="48"/>
      <c r="BM219" s="2"/>
      <c r="BN219" s="2"/>
      <c r="BO219" s="2"/>
      <c r="BP219" s="2"/>
    </row>
    <row r="220" spans="1:68" x14ac:dyDescent="0.35">
      <c r="A220" s="45"/>
      <c r="B220" s="46"/>
      <c r="C220" s="49" t="str">
        <f>TEXT(C218,"jjj")</f>
        <v>dim</v>
      </c>
      <c r="D220" s="50"/>
      <c r="E220" s="49" t="str">
        <f t="shared" ref="E220" si="787">TEXT(E218,"jjj")</f>
        <v>lun</v>
      </c>
      <c r="F220" s="50"/>
      <c r="G220" s="49" t="str">
        <f t="shared" ref="G220" si="788">TEXT(G218,"jjj")</f>
        <v>mar</v>
      </c>
      <c r="H220" s="50"/>
      <c r="I220" s="49" t="str">
        <f t="shared" ref="I220" si="789">TEXT(I218,"jjj")</f>
        <v>mer</v>
      </c>
      <c r="J220" s="50"/>
      <c r="K220" s="49" t="str">
        <f t="shared" ref="K220" si="790">TEXT(K218,"jjj")</f>
        <v>jeu</v>
      </c>
      <c r="L220" s="50"/>
      <c r="M220" s="49" t="str">
        <f t="shared" ref="M220" si="791">TEXT(M218,"jjj")</f>
        <v>ven</v>
      </c>
      <c r="N220" s="50"/>
      <c r="O220" s="49" t="str">
        <f t="shared" ref="O220" si="792">TEXT(O218,"jjj")</f>
        <v>sam</v>
      </c>
      <c r="P220" s="50"/>
      <c r="Q220" s="49" t="str">
        <f t="shared" ref="Q220" si="793">TEXT(Q218,"jjj")</f>
        <v>dim</v>
      </c>
      <c r="R220" s="50"/>
      <c r="S220" s="49" t="str">
        <f t="shared" ref="S220" si="794">TEXT(S218,"jjj")</f>
        <v>lun</v>
      </c>
      <c r="T220" s="50"/>
      <c r="U220" s="49" t="str">
        <f t="shared" ref="U220" si="795">TEXT(U218,"jjj")</f>
        <v>mar</v>
      </c>
      <c r="V220" s="50"/>
      <c r="W220" s="49" t="str">
        <f t="shared" ref="W220" si="796">TEXT(W218,"jjj")</f>
        <v>mer</v>
      </c>
      <c r="X220" s="50"/>
      <c r="Y220" s="49" t="str">
        <f t="shared" ref="Y220" si="797">TEXT(Y218,"jjj")</f>
        <v>jeu</v>
      </c>
      <c r="Z220" s="50"/>
      <c r="AA220" s="49" t="str">
        <f t="shared" ref="AA220" si="798">TEXT(AA218,"jjj")</f>
        <v>ven</v>
      </c>
      <c r="AB220" s="50"/>
      <c r="AC220" s="49" t="str">
        <f t="shared" ref="AC220" si="799">TEXT(AC218,"jjj")</f>
        <v>sam</v>
      </c>
      <c r="AD220" s="50"/>
      <c r="AE220" s="49" t="str">
        <f t="shared" ref="AE220" si="800">TEXT(AE218,"jjj")</f>
        <v>dim</v>
      </c>
      <c r="AF220" s="50"/>
      <c r="AG220" s="49" t="str">
        <f t="shared" ref="AG220" si="801">TEXT(AG218,"jjj")</f>
        <v>lun</v>
      </c>
      <c r="AH220" s="50"/>
      <c r="AI220" s="49" t="str">
        <f t="shared" ref="AI220" si="802">TEXT(AI218,"jjj")</f>
        <v>mar</v>
      </c>
      <c r="AJ220" s="50"/>
      <c r="AK220" s="49" t="str">
        <f t="shared" ref="AK220" si="803">TEXT(AK218,"jjj")</f>
        <v>mer</v>
      </c>
      <c r="AL220" s="50"/>
      <c r="AM220" s="49" t="str">
        <f t="shared" ref="AM220" si="804">TEXT(AM218,"jjj")</f>
        <v>jeu</v>
      </c>
      <c r="AN220" s="50"/>
      <c r="AO220" s="49" t="str">
        <f t="shared" ref="AO220" si="805">TEXT(AO218,"jjj")</f>
        <v>ven</v>
      </c>
      <c r="AP220" s="50"/>
      <c r="AQ220" s="49" t="str">
        <f t="shared" ref="AQ220" si="806">TEXT(AQ218,"jjj")</f>
        <v>sam</v>
      </c>
      <c r="AR220" s="50"/>
      <c r="AS220" s="49" t="str">
        <f t="shared" ref="AS220" si="807">TEXT(AS218,"jjj")</f>
        <v>dim</v>
      </c>
      <c r="AT220" s="50"/>
      <c r="AU220" s="49" t="str">
        <f t="shared" ref="AU220" si="808">TEXT(AU218,"jjj")</f>
        <v>lun</v>
      </c>
      <c r="AV220" s="50"/>
      <c r="AW220" s="49" t="str">
        <f t="shared" ref="AW220" si="809">TEXT(AW218,"jjj")</f>
        <v>mar</v>
      </c>
      <c r="AX220" s="50"/>
      <c r="AY220" s="49" t="str">
        <f t="shared" ref="AY220" si="810">TEXT(AY218,"jjj")</f>
        <v>mer</v>
      </c>
      <c r="AZ220" s="50"/>
      <c r="BA220" s="49" t="str">
        <f t="shared" ref="BA220" si="811">TEXT(BA218,"jjj")</f>
        <v>jeu</v>
      </c>
      <c r="BB220" s="50"/>
      <c r="BC220" s="49" t="str">
        <f t="shared" ref="BC220" si="812">TEXT(BC218,"jjj")</f>
        <v>ven</v>
      </c>
      <c r="BD220" s="50"/>
      <c r="BE220" s="49" t="str">
        <f t="shared" ref="BE220" si="813">TEXT(BE218,"jjj")</f>
        <v>sam</v>
      </c>
      <c r="BF220" s="50"/>
      <c r="BG220" s="49" t="str">
        <f t="shared" ref="BG220" si="814">TEXT(BG218,"jjj")</f>
        <v>dim</v>
      </c>
      <c r="BH220" s="50"/>
      <c r="BI220" s="49" t="str">
        <f>IFERROR(TEXT(BI218,"jjj"),"")</f>
        <v>lun</v>
      </c>
      <c r="BJ220" s="50"/>
      <c r="BK220" s="49" t="str">
        <f>IFERROR(TEXT(BK218,"jjj"),"")</f>
        <v>mar</v>
      </c>
      <c r="BL220" s="50"/>
      <c r="BM220" s="2"/>
      <c r="BN220" s="2"/>
      <c r="BO220" s="2"/>
      <c r="BP220" s="2"/>
    </row>
    <row r="221" spans="1:68" ht="17.399999999999999" x14ac:dyDescent="0.35">
      <c r="A221" s="49" t="s">
        <v>3</v>
      </c>
      <c r="B221" s="50"/>
      <c r="C221" s="3" t="s">
        <v>4</v>
      </c>
      <c r="D221" s="3" t="s">
        <v>5</v>
      </c>
      <c r="E221" s="3" t="s">
        <v>4</v>
      </c>
      <c r="F221" s="3" t="s">
        <v>5</v>
      </c>
      <c r="G221" s="3" t="s">
        <v>4</v>
      </c>
      <c r="H221" s="3" t="s">
        <v>5</v>
      </c>
      <c r="I221" s="3" t="s">
        <v>4</v>
      </c>
      <c r="J221" s="3" t="s">
        <v>5</v>
      </c>
      <c r="K221" s="3" t="s">
        <v>4</v>
      </c>
      <c r="L221" s="3" t="s">
        <v>5</v>
      </c>
      <c r="M221" s="3" t="s">
        <v>4</v>
      </c>
      <c r="N221" s="3" t="s">
        <v>5</v>
      </c>
      <c r="O221" s="3" t="s">
        <v>4</v>
      </c>
      <c r="P221" s="3" t="s">
        <v>5</v>
      </c>
      <c r="Q221" s="3" t="s">
        <v>4</v>
      </c>
      <c r="R221" s="3" t="s">
        <v>5</v>
      </c>
      <c r="S221" s="3" t="s">
        <v>4</v>
      </c>
      <c r="T221" s="3" t="s">
        <v>5</v>
      </c>
      <c r="U221" s="3" t="s">
        <v>4</v>
      </c>
      <c r="V221" s="3" t="s">
        <v>5</v>
      </c>
      <c r="W221" s="3" t="s">
        <v>4</v>
      </c>
      <c r="X221" s="3" t="s">
        <v>5</v>
      </c>
      <c r="Y221" s="3" t="s">
        <v>4</v>
      </c>
      <c r="Z221" s="3" t="s">
        <v>5</v>
      </c>
      <c r="AA221" s="3" t="s">
        <v>4</v>
      </c>
      <c r="AB221" s="3" t="s">
        <v>5</v>
      </c>
      <c r="AC221" s="3" t="s">
        <v>4</v>
      </c>
      <c r="AD221" s="3" t="s">
        <v>5</v>
      </c>
      <c r="AE221" s="3" t="s">
        <v>4</v>
      </c>
      <c r="AF221" s="3" t="s">
        <v>5</v>
      </c>
      <c r="AG221" s="3" t="s">
        <v>4</v>
      </c>
      <c r="AH221" s="3" t="s">
        <v>5</v>
      </c>
      <c r="AI221" s="3" t="s">
        <v>4</v>
      </c>
      <c r="AJ221" s="3" t="s">
        <v>5</v>
      </c>
      <c r="AK221" s="3" t="s">
        <v>4</v>
      </c>
      <c r="AL221" s="3" t="s">
        <v>5</v>
      </c>
      <c r="AM221" s="3" t="s">
        <v>4</v>
      </c>
      <c r="AN221" s="3" t="s">
        <v>5</v>
      </c>
      <c r="AO221" s="3" t="s">
        <v>4</v>
      </c>
      <c r="AP221" s="3" t="s">
        <v>5</v>
      </c>
      <c r="AQ221" s="3" t="s">
        <v>4</v>
      </c>
      <c r="AR221" s="3" t="s">
        <v>5</v>
      </c>
      <c r="AS221" s="3" t="s">
        <v>4</v>
      </c>
      <c r="AT221" s="3" t="s">
        <v>5</v>
      </c>
      <c r="AU221" s="3" t="s">
        <v>4</v>
      </c>
      <c r="AV221" s="3" t="s">
        <v>5</v>
      </c>
      <c r="AW221" s="3" t="s">
        <v>4</v>
      </c>
      <c r="AX221" s="3" t="s">
        <v>5</v>
      </c>
      <c r="AY221" s="3" t="s">
        <v>4</v>
      </c>
      <c r="AZ221" s="3" t="s">
        <v>5</v>
      </c>
      <c r="BA221" s="3" t="s">
        <v>4</v>
      </c>
      <c r="BB221" s="3" t="s">
        <v>5</v>
      </c>
      <c r="BC221" s="3" t="s">
        <v>4</v>
      </c>
      <c r="BD221" s="3" t="s">
        <v>5</v>
      </c>
      <c r="BE221" s="3" t="s">
        <v>4</v>
      </c>
      <c r="BF221" s="3" t="s">
        <v>5</v>
      </c>
      <c r="BG221" s="3" t="s">
        <v>4</v>
      </c>
      <c r="BH221" s="3" t="s">
        <v>5</v>
      </c>
      <c r="BI221" s="3" t="s">
        <v>4</v>
      </c>
      <c r="BJ221" s="3" t="s">
        <v>5</v>
      </c>
      <c r="BK221" s="3" t="s">
        <v>4</v>
      </c>
      <c r="BL221" s="3" t="s">
        <v>5</v>
      </c>
      <c r="BM221" s="2"/>
      <c r="BN221" s="2"/>
      <c r="BO221" s="2"/>
      <c r="BP221" s="2"/>
    </row>
    <row r="222" spans="1:68" x14ac:dyDescent="0.35">
      <c r="A222" s="53" t="str">
        <f>A198</f>
        <v>Escautpont_médiathèque</v>
      </c>
      <c r="B222" s="53"/>
      <c r="C222" s="53"/>
      <c r="D222" s="53"/>
      <c r="E222" s="53"/>
      <c r="F222" s="53"/>
      <c r="G222" s="53"/>
      <c r="H222" s="53"/>
      <c r="I222" s="53"/>
      <c r="J222" s="53"/>
      <c r="K222" s="53"/>
      <c r="L222" s="53"/>
      <c r="M222" s="53"/>
      <c r="N222" s="53"/>
      <c r="O222" s="53"/>
      <c r="P222" s="53"/>
      <c r="Q222" s="53"/>
      <c r="R222" s="53"/>
      <c r="S222" s="53"/>
      <c r="T222" s="53"/>
      <c r="U222" s="53"/>
      <c r="V222" s="53"/>
      <c r="W222" s="53"/>
      <c r="X222" s="53"/>
      <c r="Y222" s="53"/>
      <c r="Z222" s="53"/>
      <c r="AA222" s="53"/>
      <c r="AB222" s="53"/>
      <c r="AC222" s="53"/>
      <c r="AD222" s="53"/>
      <c r="AE222" s="53"/>
      <c r="AF222" s="53"/>
      <c r="AG222" s="53"/>
      <c r="AH222" s="53"/>
      <c r="AI222" s="53"/>
      <c r="AJ222" s="53"/>
      <c r="AK222" s="53"/>
      <c r="AL222" s="53"/>
      <c r="AM222" s="53"/>
      <c r="AN222" s="53"/>
      <c r="AO222" s="53"/>
      <c r="AP222" s="53"/>
      <c r="AQ222" s="53"/>
      <c r="AR222" s="53"/>
      <c r="AS222" s="53"/>
      <c r="AT222" s="53"/>
      <c r="AU222" s="53"/>
      <c r="AV222" s="53"/>
      <c r="AW222" s="53"/>
      <c r="AX222" s="53"/>
      <c r="AY222" s="53"/>
      <c r="AZ222" s="53"/>
      <c r="BA222" s="53"/>
      <c r="BB222" s="53"/>
      <c r="BC222" s="53"/>
      <c r="BD222" s="53"/>
      <c r="BE222" s="53"/>
      <c r="BF222" s="53"/>
      <c r="BG222" s="53"/>
      <c r="BH222" s="53"/>
      <c r="BI222" s="53"/>
      <c r="BJ222" s="53"/>
      <c r="BK222" s="53"/>
      <c r="BL222" s="54"/>
      <c r="BM222" s="2"/>
      <c r="BN222" s="2"/>
      <c r="BO222" s="2"/>
      <c r="BP222" s="2"/>
    </row>
    <row r="223" spans="1:68" x14ac:dyDescent="0.35">
      <c r="A223" s="55" t="s">
        <v>6</v>
      </c>
      <c r="B223" s="56"/>
      <c r="C223" s="51"/>
      <c r="D223" s="52"/>
      <c r="E223" s="51"/>
      <c r="F223" s="52"/>
      <c r="G223" s="51"/>
      <c r="H223" s="52"/>
      <c r="I223" s="51"/>
      <c r="J223" s="52"/>
      <c r="K223" s="51"/>
      <c r="L223" s="52"/>
      <c r="M223" s="51"/>
      <c r="N223" s="52"/>
      <c r="O223" s="51"/>
      <c r="P223" s="52"/>
      <c r="Q223" s="51"/>
      <c r="R223" s="52"/>
      <c r="S223" s="51"/>
      <c r="T223" s="52"/>
      <c r="U223" s="51"/>
      <c r="V223" s="52"/>
      <c r="W223" s="51"/>
      <c r="X223" s="52"/>
      <c r="Y223" s="51"/>
      <c r="Z223" s="52"/>
      <c r="AA223" s="51"/>
      <c r="AB223" s="52"/>
      <c r="AC223" s="51"/>
      <c r="AD223" s="52"/>
      <c r="AE223" s="51"/>
      <c r="AF223" s="52"/>
      <c r="AG223" s="51"/>
      <c r="AH223" s="52"/>
      <c r="AI223" s="51"/>
      <c r="AJ223" s="52"/>
      <c r="AK223" s="51"/>
      <c r="AL223" s="52"/>
      <c r="AM223" s="51"/>
      <c r="AN223" s="52"/>
      <c r="AO223" s="51"/>
      <c r="AP223" s="52"/>
      <c r="AQ223" s="51"/>
      <c r="AR223" s="52"/>
      <c r="AS223" s="51"/>
      <c r="AT223" s="52"/>
      <c r="AU223" s="51"/>
      <c r="AV223" s="52"/>
      <c r="AW223" s="51"/>
      <c r="AX223" s="52"/>
      <c r="AY223" s="51"/>
      <c r="AZ223" s="52"/>
      <c r="BA223" s="51"/>
      <c r="BB223" s="52"/>
      <c r="BC223" s="51"/>
      <c r="BD223" s="52"/>
      <c r="BE223" s="51"/>
      <c r="BF223" s="52"/>
      <c r="BG223" s="51"/>
      <c r="BH223" s="52"/>
      <c r="BI223" s="51"/>
      <c r="BJ223" s="52"/>
      <c r="BK223" s="51"/>
      <c r="BL223" s="52"/>
      <c r="BM223" s="2"/>
      <c r="BN223" s="2"/>
      <c r="BO223" s="2"/>
      <c r="BP223" s="2"/>
    </row>
    <row r="224" spans="1:68" x14ac:dyDescent="0.35">
      <c r="A224" s="59" t="s">
        <v>7</v>
      </c>
      <c r="B224" s="60"/>
      <c r="C224" s="4"/>
      <c r="D224" s="4"/>
      <c r="E224" s="4"/>
      <c r="F224" s="4"/>
      <c r="G224" s="4"/>
      <c r="H224" s="4"/>
      <c r="I224" s="4"/>
      <c r="J224" s="4"/>
      <c r="K224" s="4"/>
      <c r="L224" s="4"/>
      <c r="M224" s="4"/>
      <c r="N224" s="4"/>
      <c r="O224" s="4"/>
      <c r="P224" s="4"/>
      <c r="Q224" s="4"/>
      <c r="R224" s="4"/>
      <c r="S224" s="4"/>
      <c r="T224" s="4"/>
      <c r="U224" s="4"/>
      <c r="V224" s="4"/>
      <c r="W224" s="4"/>
      <c r="X224" s="4"/>
      <c r="Y224" s="4"/>
      <c r="Z224" s="4"/>
      <c r="AA224" s="4"/>
      <c r="AB224" s="4"/>
      <c r="AC224" s="4"/>
      <c r="AD224" s="4"/>
      <c r="AE224" s="4"/>
      <c r="AF224" s="4"/>
      <c r="AG224" s="4"/>
      <c r="AH224" s="4"/>
      <c r="AI224" s="4"/>
      <c r="AJ224" s="4"/>
      <c r="AK224" s="4"/>
      <c r="AL224" s="4"/>
      <c r="AM224" s="4"/>
      <c r="AN224" s="4"/>
      <c r="AO224" s="4"/>
      <c r="AP224" s="4"/>
      <c r="AQ224" s="4"/>
      <c r="AR224" s="4"/>
      <c r="AS224" s="4"/>
      <c r="AT224" s="4"/>
      <c r="AU224" s="4"/>
      <c r="AV224" s="4"/>
      <c r="AW224" s="4"/>
      <c r="AX224" s="4"/>
      <c r="AY224" s="4"/>
      <c r="AZ224" s="4"/>
      <c r="BA224" s="4"/>
      <c r="BB224" s="4"/>
      <c r="BC224" s="4"/>
      <c r="BD224" s="4"/>
      <c r="BE224" s="4"/>
      <c r="BF224" s="4"/>
      <c r="BG224" s="4"/>
      <c r="BH224" s="4"/>
      <c r="BI224" s="4"/>
      <c r="BJ224" s="4"/>
      <c r="BK224" s="4"/>
      <c r="BL224" s="4"/>
      <c r="BM224" s="2"/>
      <c r="BN224" s="2"/>
      <c r="BO224" s="2"/>
      <c r="BP224" s="2"/>
    </row>
    <row r="225" spans="1:68" x14ac:dyDescent="0.35">
      <c r="A225" s="57" t="s">
        <v>17</v>
      </c>
      <c r="B225" s="58"/>
      <c r="C225" s="5"/>
      <c r="D225" s="5"/>
      <c r="E225" s="5"/>
      <c r="F225" s="5"/>
      <c r="G225" s="5"/>
      <c r="H225" s="5"/>
      <c r="I225" s="5"/>
      <c r="J225" s="5"/>
      <c r="K225" s="5"/>
      <c r="L225" s="5"/>
      <c r="M225" s="5"/>
      <c r="N225" s="5"/>
      <c r="O225" s="5"/>
      <c r="P225" s="5"/>
      <c r="Q225" s="5"/>
      <c r="R225" s="5"/>
      <c r="S225" s="5"/>
      <c r="T225" s="5"/>
      <c r="U225" s="5"/>
      <c r="V225" s="5"/>
      <c r="W225" s="5"/>
      <c r="X225" s="5"/>
      <c r="Y225" s="5"/>
      <c r="Z225" s="5"/>
      <c r="AA225" s="5"/>
      <c r="AB225" s="5"/>
      <c r="AC225" s="5"/>
      <c r="AD225" s="5"/>
      <c r="AE225" s="5"/>
      <c r="AF225" s="5"/>
      <c r="AG225" s="5"/>
      <c r="AH225" s="5"/>
      <c r="AI225" s="5"/>
      <c r="AJ225" s="5"/>
      <c r="AK225" s="5"/>
      <c r="AL225" s="5"/>
      <c r="AM225" s="5"/>
      <c r="AN225" s="5"/>
      <c r="AO225" s="5"/>
      <c r="AP225" s="5"/>
      <c r="AQ225" s="5"/>
      <c r="AR225" s="5"/>
      <c r="AS225" s="5"/>
      <c r="AT225" s="5"/>
      <c r="AU225" s="5"/>
      <c r="AV225" s="5"/>
      <c r="AW225" s="5"/>
      <c r="AX225" s="5"/>
      <c r="AY225" s="5"/>
      <c r="AZ225" s="5"/>
      <c r="BA225" s="5"/>
      <c r="BB225" s="5"/>
      <c r="BC225" s="5"/>
      <c r="BD225" s="5"/>
      <c r="BE225" s="5"/>
      <c r="BF225" s="5"/>
      <c r="BG225" s="5"/>
      <c r="BH225" s="5"/>
      <c r="BI225" s="5"/>
      <c r="BJ225" s="5"/>
      <c r="BK225" s="5"/>
      <c r="BL225" s="5"/>
      <c r="BM225" s="2"/>
      <c r="BN225" s="2"/>
      <c r="BO225" s="49" t="s">
        <v>8</v>
      </c>
      <c r="BP225" s="50"/>
    </row>
    <row r="226" spans="1:68" x14ac:dyDescent="0.35">
      <c r="A226" s="57" t="s">
        <v>18</v>
      </c>
      <c r="B226" s="58"/>
      <c r="C226" s="5"/>
      <c r="D226" s="5"/>
      <c r="E226" s="5"/>
      <c r="F226" s="5"/>
      <c r="G226" s="5"/>
      <c r="H226" s="5"/>
      <c r="I226" s="5"/>
      <c r="J226" s="5"/>
      <c r="K226" s="5"/>
      <c r="L226" s="5"/>
      <c r="M226" s="5"/>
      <c r="N226" s="5"/>
      <c r="O226" s="5"/>
      <c r="P226" s="5"/>
      <c r="Q226" s="5"/>
      <c r="R226" s="5"/>
      <c r="S226" s="5"/>
      <c r="T226" s="5"/>
      <c r="U226" s="5"/>
      <c r="V226" s="5"/>
      <c r="W226" s="5"/>
      <c r="X226" s="5"/>
      <c r="Y226" s="5"/>
      <c r="Z226" s="5"/>
      <c r="AA226" s="5"/>
      <c r="AB226" s="5"/>
      <c r="AC226" s="5"/>
      <c r="AD226" s="5"/>
      <c r="AE226" s="5"/>
      <c r="AF226" s="5"/>
      <c r="AG226" s="5"/>
      <c r="AH226" s="5"/>
      <c r="AI226" s="5"/>
      <c r="AJ226" s="5"/>
      <c r="AK226" s="5"/>
      <c r="AL226" s="5"/>
      <c r="AM226" s="5"/>
      <c r="AN226" s="5"/>
      <c r="AO226" s="5"/>
      <c r="AP226" s="5"/>
      <c r="AQ226" s="5"/>
      <c r="AR226" s="5"/>
      <c r="AS226" s="5"/>
      <c r="AT226" s="5"/>
      <c r="AU226" s="5"/>
      <c r="AV226" s="5"/>
      <c r="AW226" s="5"/>
      <c r="AX226" s="5"/>
      <c r="AY226" s="5"/>
      <c r="AZ226" s="5"/>
      <c r="BA226" s="5"/>
      <c r="BB226" s="5"/>
      <c r="BC226" s="5"/>
      <c r="BD226" s="5"/>
      <c r="BE226" s="5"/>
      <c r="BF226" s="5"/>
      <c r="BG226" s="5"/>
      <c r="BH226" s="5"/>
      <c r="BI226" s="5"/>
      <c r="BJ226" s="5"/>
      <c r="BK226" s="5"/>
      <c r="BL226" s="5"/>
      <c r="BM226" s="2"/>
      <c r="BN226" s="2"/>
      <c r="BO226" s="6">
        <v>1</v>
      </c>
      <c r="BP226" s="6" t="s">
        <v>9</v>
      </c>
    </row>
    <row r="227" spans="1:68" x14ac:dyDescent="0.35">
      <c r="A227" s="57" t="s">
        <v>19</v>
      </c>
      <c r="B227" s="58"/>
      <c r="C227" s="5"/>
      <c r="D227" s="5"/>
      <c r="E227" s="5"/>
      <c r="F227" s="5"/>
      <c r="G227" s="5"/>
      <c r="H227" s="5"/>
      <c r="I227" s="5"/>
      <c r="J227" s="5"/>
      <c r="K227" s="5"/>
      <c r="L227" s="5"/>
      <c r="M227" s="5"/>
      <c r="N227" s="5"/>
      <c r="O227" s="5"/>
      <c r="P227" s="5"/>
      <c r="Q227" s="5"/>
      <c r="R227" s="5"/>
      <c r="S227" s="5"/>
      <c r="T227" s="5"/>
      <c r="U227" s="5"/>
      <c r="V227" s="5"/>
      <c r="W227" s="5"/>
      <c r="X227" s="5"/>
      <c r="Y227" s="5"/>
      <c r="Z227" s="5"/>
      <c r="AA227" s="5"/>
      <c r="AB227" s="5"/>
      <c r="AC227" s="5"/>
      <c r="AD227" s="5"/>
      <c r="AE227" s="5"/>
      <c r="AF227" s="5"/>
      <c r="AG227" s="5"/>
      <c r="AH227" s="5"/>
      <c r="AI227" s="5"/>
      <c r="AJ227" s="5"/>
      <c r="AK227" s="5"/>
      <c r="AL227" s="5">
        <v>1</v>
      </c>
      <c r="AM227" s="5"/>
      <c r="AN227" s="5"/>
      <c r="AO227" s="5"/>
      <c r="AP227" s="5"/>
      <c r="AQ227" s="5"/>
      <c r="AR227" s="5"/>
      <c r="AS227" s="5"/>
      <c r="AT227" s="5"/>
      <c r="AU227" s="5"/>
      <c r="AV227" s="5"/>
      <c r="AW227" s="5"/>
      <c r="AX227" s="5"/>
      <c r="AY227" s="5"/>
      <c r="AZ227" s="5"/>
      <c r="BA227" s="5"/>
      <c r="BB227" s="5"/>
      <c r="BC227" s="5"/>
      <c r="BD227" s="5"/>
      <c r="BE227" s="5"/>
      <c r="BF227" s="5"/>
      <c r="BG227" s="5"/>
      <c r="BH227" s="5"/>
      <c r="BI227" s="5"/>
      <c r="BJ227" s="5"/>
      <c r="BK227" s="5"/>
      <c r="BL227" s="5"/>
      <c r="BM227" s="2"/>
      <c r="BN227" s="2"/>
      <c r="BO227" s="7">
        <v>2</v>
      </c>
      <c r="BP227" s="7" t="s">
        <v>10</v>
      </c>
    </row>
    <row r="228" spans="1:68" x14ac:dyDescent="0.35">
      <c r="A228" s="57" t="s">
        <v>20</v>
      </c>
      <c r="B228" s="58"/>
      <c r="C228" s="5"/>
      <c r="D228" s="5"/>
      <c r="E228" s="5"/>
      <c r="F228" s="5"/>
      <c r="G228" s="5"/>
      <c r="H228" s="5"/>
      <c r="I228" s="5"/>
      <c r="J228" s="5"/>
      <c r="K228" s="5"/>
      <c r="L228" s="5"/>
      <c r="M228" s="5"/>
      <c r="N228" s="5">
        <v>1</v>
      </c>
      <c r="O228" s="5"/>
      <c r="P228" s="5"/>
      <c r="Q228" s="5"/>
      <c r="R228" s="5"/>
      <c r="S228" s="5"/>
      <c r="T228" s="5"/>
      <c r="U228" s="5"/>
      <c r="V228" s="5"/>
      <c r="W228" s="5"/>
      <c r="X228" s="5"/>
      <c r="Y228" s="5"/>
      <c r="Z228" s="5"/>
      <c r="AA228" s="5"/>
      <c r="AB228" s="5"/>
      <c r="AC228" s="5">
        <v>1</v>
      </c>
      <c r="AD228" s="5"/>
      <c r="AE228" s="5"/>
      <c r="AF228" s="5"/>
      <c r="AG228" s="5"/>
      <c r="AH228" s="5"/>
      <c r="AI228" s="5"/>
      <c r="AJ228" s="5"/>
      <c r="AK228" s="5"/>
      <c r="AL228" s="5"/>
      <c r="AM228" s="5"/>
      <c r="AN228" s="5"/>
      <c r="AO228" s="5"/>
      <c r="AP228" s="5">
        <v>1</v>
      </c>
      <c r="AQ228" s="5">
        <v>1</v>
      </c>
      <c r="AR228" s="5"/>
      <c r="AS228" s="5"/>
      <c r="AT228" s="5"/>
      <c r="AU228" s="5"/>
      <c r="AV228" s="5"/>
      <c r="AW228" s="5"/>
      <c r="AX228" s="5"/>
      <c r="AY228" s="5"/>
      <c r="AZ228" s="5"/>
      <c r="BA228" s="5"/>
      <c r="BB228" s="5"/>
      <c r="BC228" s="5"/>
      <c r="BD228" s="5"/>
      <c r="BE228" s="5"/>
      <c r="BF228" s="5"/>
      <c r="BG228" s="5"/>
      <c r="BH228" s="5"/>
      <c r="BI228" s="5"/>
      <c r="BJ228" s="5"/>
      <c r="BK228" s="5">
        <v>1</v>
      </c>
      <c r="BL228" s="5">
        <v>1</v>
      </c>
      <c r="BM228" s="2"/>
      <c r="BN228" s="2"/>
      <c r="BO228" s="8">
        <v>3</v>
      </c>
      <c r="BP228" s="8" t="s">
        <v>11</v>
      </c>
    </row>
    <row r="229" spans="1:68" x14ac:dyDescent="0.35">
      <c r="A229" s="57" t="s">
        <v>21</v>
      </c>
      <c r="B229" s="58"/>
      <c r="C229" s="5"/>
      <c r="D229" s="5"/>
      <c r="E229" s="5"/>
      <c r="F229" s="5"/>
      <c r="G229" s="5"/>
      <c r="H229" s="5"/>
      <c r="I229" s="5"/>
      <c r="J229" s="5"/>
      <c r="K229" s="5"/>
      <c r="L229" s="5"/>
      <c r="M229" s="5"/>
      <c r="N229" s="5"/>
      <c r="O229" s="5"/>
      <c r="P229" s="5"/>
      <c r="Q229" s="5"/>
      <c r="R229" s="5"/>
      <c r="S229" s="5"/>
      <c r="T229" s="5"/>
      <c r="U229" s="5"/>
      <c r="V229" s="5"/>
      <c r="W229" s="5"/>
      <c r="X229" s="5"/>
      <c r="Y229" s="5"/>
      <c r="Z229" s="5"/>
      <c r="AA229" s="5"/>
      <c r="AB229" s="5"/>
      <c r="AC229" s="5"/>
      <c r="AD229" s="5"/>
      <c r="AE229" s="5"/>
      <c r="AF229" s="5"/>
      <c r="AG229" s="5"/>
      <c r="AH229" s="5"/>
      <c r="AI229" s="5"/>
      <c r="AJ229" s="5"/>
      <c r="AK229" s="5"/>
      <c r="AL229" s="5"/>
      <c r="AM229" s="5"/>
      <c r="AN229" s="5"/>
      <c r="AO229" s="5"/>
      <c r="AP229" s="5"/>
      <c r="AQ229" s="5"/>
      <c r="AR229" s="5"/>
      <c r="AS229" s="5"/>
      <c r="AT229" s="5"/>
      <c r="AU229" s="5"/>
      <c r="AV229" s="5"/>
      <c r="AW229" s="5"/>
      <c r="AX229" s="5"/>
      <c r="AY229" s="5"/>
      <c r="AZ229" s="5"/>
      <c r="BA229" s="5"/>
      <c r="BB229" s="5"/>
      <c r="BC229" s="5"/>
      <c r="BD229" s="5"/>
      <c r="BE229" s="5"/>
      <c r="BF229" s="5"/>
      <c r="BG229" s="5"/>
      <c r="BH229" s="5"/>
      <c r="BI229" s="5"/>
      <c r="BJ229" s="5"/>
      <c r="BK229" s="5"/>
      <c r="BL229" s="5"/>
      <c r="BM229" s="2"/>
      <c r="BN229" s="2"/>
      <c r="BO229" s="9">
        <v>4</v>
      </c>
      <c r="BP229" s="9" t="s">
        <v>12</v>
      </c>
    </row>
    <row r="230" spans="1:68" x14ac:dyDescent="0.35">
      <c r="A230" s="57" t="s">
        <v>22</v>
      </c>
      <c r="B230" s="58"/>
      <c r="C230" s="5"/>
      <c r="D230" s="5"/>
      <c r="E230" s="5"/>
      <c r="F230" s="5"/>
      <c r="G230" s="5"/>
      <c r="H230" s="5"/>
      <c r="I230" s="5"/>
      <c r="J230" s="5"/>
      <c r="K230" s="5"/>
      <c r="L230" s="5"/>
      <c r="M230" s="5"/>
      <c r="N230" s="5"/>
      <c r="O230" s="5"/>
      <c r="P230" s="5"/>
      <c r="Q230" s="5"/>
      <c r="R230" s="5"/>
      <c r="S230" s="5"/>
      <c r="T230" s="5"/>
      <c r="U230" s="5"/>
      <c r="V230" s="5"/>
      <c r="W230" s="5"/>
      <c r="X230" s="5"/>
      <c r="Y230" s="5"/>
      <c r="Z230" s="5"/>
      <c r="AA230" s="5"/>
      <c r="AB230" s="5"/>
      <c r="AC230" s="5"/>
      <c r="AD230" s="5"/>
      <c r="AE230" s="5"/>
      <c r="AF230" s="5"/>
      <c r="AG230" s="5"/>
      <c r="AH230" s="5"/>
      <c r="AI230" s="5"/>
      <c r="AJ230" s="5"/>
      <c r="AK230" s="5"/>
      <c r="AL230" s="5"/>
      <c r="AM230" s="5"/>
      <c r="AN230" s="5"/>
      <c r="AO230" s="5"/>
      <c r="AP230" s="5"/>
      <c r="AQ230" s="5"/>
      <c r="AR230" s="5"/>
      <c r="AS230" s="5"/>
      <c r="AT230" s="5"/>
      <c r="AU230" s="5"/>
      <c r="AV230" s="5"/>
      <c r="AW230" s="5"/>
      <c r="AX230" s="5"/>
      <c r="AY230" s="5"/>
      <c r="AZ230" s="5"/>
      <c r="BA230" s="5"/>
      <c r="BB230" s="5"/>
      <c r="BC230" s="5"/>
      <c r="BD230" s="5"/>
      <c r="BE230" s="5"/>
      <c r="BF230" s="5"/>
      <c r="BG230" s="5"/>
      <c r="BH230" s="5"/>
      <c r="BI230" s="5"/>
      <c r="BJ230" s="5"/>
      <c r="BK230" s="5"/>
      <c r="BL230" s="5"/>
      <c r="BM230" s="2"/>
      <c r="BN230" s="2"/>
      <c r="BO230" s="10">
        <v>5</v>
      </c>
      <c r="BP230" s="10" t="s">
        <v>13</v>
      </c>
    </row>
    <row r="231" spans="1:68" x14ac:dyDescent="0.35">
      <c r="A231" s="57" t="s">
        <v>23</v>
      </c>
      <c r="B231" s="58"/>
      <c r="C231" s="5"/>
      <c r="D231" s="5"/>
      <c r="E231" s="5"/>
      <c r="F231" s="5"/>
      <c r="G231" s="5"/>
      <c r="H231" s="5"/>
      <c r="I231" s="5"/>
      <c r="J231" s="5"/>
      <c r="K231" s="5"/>
      <c r="L231" s="5"/>
      <c r="M231" s="5"/>
      <c r="N231" s="5"/>
      <c r="O231" s="5"/>
      <c r="P231" s="5"/>
      <c r="Q231" s="5"/>
      <c r="R231" s="5"/>
      <c r="S231" s="5"/>
      <c r="T231" s="5"/>
      <c r="U231" s="5"/>
      <c r="V231" s="5"/>
      <c r="W231" s="5"/>
      <c r="X231" s="5"/>
      <c r="Y231" s="5"/>
      <c r="Z231" s="5"/>
      <c r="AA231" s="5"/>
      <c r="AB231" s="5"/>
      <c r="AC231" s="5"/>
      <c r="AD231" s="5"/>
      <c r="AE231" s="5"/>
      <c r="AF231" s="5"/>
      <c r="AG231" s="5"/>
      <c r="AH231" s="5"/>
      <c r="AI231" s="5"/>
      <c r="AJ231" s="5"/>
      <c r="AK231" s="5"/>
      <c r="AL231" s="5"/>
      <c r="AM231" s="5"/>
      <c r="AN231" s="5"/>
      <c r="AO231" s="5"/>
      <c r="AP231" s="5"/>
      <c r="AQ231" s="5"/>
      <c r="AR231" s="5"/>
      <c r="AS231" s="5"/>
      <c r="AT231" s="5"/>
      <c r="AU231" s="5"/>
      <c r="AV231" s="5"/>
      <c r="AW231" s="5"/>
      <c r="AX231" s="5"/>
      <c r="AY231" s="5"/>
      <c r="AZ231" s="5"/>
      <c r="BA231" s="5"/>
      <c r="BB231" s="5"/>
      <c r="BC231" s="5"/>
      <c r="BD231" s="5"/>
      <c r="BE231" s="5"/>
      <c r="BF231" s="5"/>
      <c r="BG231" s="5"/>
      <c r="BH231" s="5"/>
      <c r="BI231" s="5"/>
      <c r="BJ231" s="5"/>
      <c r="BK231" s="5"/>
      <c r="BL231" s="5"/>
      <c r="BM231" s="2"/>
      <c r="BN231" s="2"/>
      <c r="BO231" s="11">
        <v>6</v>
      </c>
      <c r="BP231" s="11" t="s">
        <v>14</v>
      </c>
    </row>
    <row r="232" spans="1:68" x14ac:dyDescent="0.35">
      <c r="A232" s="57" t="s">
        <v>24</v>
      </c>
      <c r="B232" s="58"/>
      <c r="C232" s="5"/>
      <c r="D232" s="5"/>
      <c r="E232" s="5"/>
      <c r="F232" s="5"/>
      <c r="G232" s="5"/>
      <c r="H232" s="5"/>
      <c r="I232" s="5"/>
      <c r="J232" s="5"/>
      <c r="K232" s="5"/>
      <c r="L232" s="5"/>
      <c r="M232" s="5"/>
      <c r="N232" s="5"/>
      <c r="O232" s="5"/>
      <c r="P232" s="5"/>
      <c r="Q232" s="5"/>
      <c r="R232" s="5"/>
      <c r="S232" s="5"/>
      <c r="T232" s="5"/>
      <c r="U232" s="5"/>
      <c r="V232" s="5"/>
      <c r="W232" s="5"/>
      <c r="X232" s="5"/>
      <c r="Y232" s="5"/>
      <c r="Z232" s="5"/>
      <c r="AA232" s="5"/>
      <c r="AB232" s="5"/>
      <c r="AC232" s="5"/>
      <c r="AD232" s="5"/>
      <c r="AE232" s="5"/>
      <c r="AF232" s="5"/>
      <c r="AG232" s="5"/>
      <c r="AH232" s="5"/>
      <c r="AI232" s="5"/>
      <c r="AJ232" s="5"/>
      <c r="AK232" s="5"/>
      <c r="AL232" s="5"/>
      <c r="AM232" s="5"/>
      <c r="AN232" s="5"/>
      <c r="AO232" s="5"/>
      <c r="AP232" s="5"/>
      <c r="AQ232" s="5"/>
      <c r="AR232" s="5"/>
      <c r="AS232" s="5"/>
      <c r="AT232" s="5"/>
      <c r="AU232" s="5"/>
      <c r="AV232" s="5"/>
      <c r="AW232" s="5"/>
      <c r="AX232" s="5"/>
      <c r="AY232" s="5"/>
      <c r="AZ232" s="5"/>
      <c r="BA232" s="5"/>
      <c r="BB232" s="5"/>
      <c r="BC232" s="5"/>
      <c r="BD232" s="5"/>
      <c r="BE232" s="5"/>
      <c r="BF232" s="5"/>
      <c r="BG232" s="5"/>
      <c r="BH232" s="5"/>
      <c r="BI232" s="5"/>
      <c r="BJ232" s="5"/>
      <c r="BK232" s="5"/>
      <c r="BL232" s="5"/>
      <c r="BM232" s="2"/>
      <c r="BN232" s="2"/>
      <c r="BO232" s="12">
        <v>7</v>
      </c>
      <c r="BP232" s="12" t="s">
        <v>15</v>
      </c>
    </row>
    <row r="233" spans="1:68" x14ac:dyDescent="0.35">
      <c r="A233" s="57" t="s">
        <v>25</v>
      </c>
      <c r="B233" s="58"/>
      <c r="C233" s="5"/>
      <c r="D233" s="5"/>
      <c r="E233" s="5"/>
      <c r="F233" s="5"/>
      <c r="G233" s="5"/>
      <c r="H233" s="5"/>
      <c r="I233" s="5"/>
      <c r="J233" s="5"/>
      <c r="K233" s="5"/>
      <c r="L233" s="5"/>
      <c r="M233" s="5"/>
      <c r="N233" s="5"/>
      <c r="O233" s="5"/>
      <c r="P233" s="5"/>
      <c r="Q233" s="5"/>
      <c r="R233" s="5"/>
      <c r="S233" s="5"/>
      <c r="T233" s="5"/>
      <c r="U233" s="5"/>
      <c r="V233" s="5"/>
      <c r="W233" s="5"/>
      <c r="X233" s="5"/>
      <c r="Y233" s="5"/>
      <c r="Z233" s="5"/>
      <c r="AA233" s="5"/>
      <c r="AB233" s="5"/>
      <c r="AC233" s="5"/>
      <c r="AD233" s="5"/>
      <c r="AE233" s="5"/>
      <c r="AF233" s="5"/>
      <c r="AG233" s="5"/>
      <c r="AH233" s="5"/>
      <c r="AI233" s="5"/>
      <c r="AJ233" s="5"/>
      <c r="AK233" s="5"/>
      <c r="AL233" s="5"/>
      <c r="AM233" s="5"/>
      <c r="AN233" s="5"/>
      <c r="AO233" s="5"/>
      <c r="AP233" s="5"/>
      <c r="AQ233" s="5"/>
      <c r="AR233" s="5"/>
      <c r="AS233" s="5"/>
      <c r="AT233" s="5"/>
      <c r="AU233" s="5"/>
      <c r="AV233" s="5"/>
      <c r="AW233" s="5"/>
      <c r="AX233" s="5"/>
      <c r="AY233" s="5"/>
      <c r="AZ233" s="5"/>
      <c r="BA233" s="5"/>
      <c r="BB233" s="5"/>
      <c r="BC233" s="5"/>
      <c r="BD233" s="5"/>
      <c r="BE233" s="5"/>
      <c r="BF233" s="5"/>
      <c r="BG233" s="5"/>
      <c r="BH233" s="5"/>
      <c r="BI233" s="5"/>
      <c r="BJ233" s="5"/>
      <c r="BK233" s="5"/>
      <c r="BL233" s="5"/>
      <c r="BM233" s="2"/>
      <c r="BN233" s="2"/>
      <c r="BO233" s="13">
        <v>8</v>
      </c>
      <c r="BP233" s="13" t="s">
        <v>16</v>
      </c>
    </row>
    <row r="234" spans="1:68" x14ac:dyDescent="0.35">
      <c r="A234" s="57" t="s">
        <v>26</v>
      </c>
      <c r="B234" s="58"/>
      <c r="C234" s="5"/>
      <c r="D234" s="5"/>
      <c r="E234" s="5"/>
      <c r="F234" s="5"/>
      <c r="G234" s="5"/>
      <c r="H234" s="5"/>
      <c r="I234" s="5"/>
      <c r="J234" s="5"/>
      <c r="K234" s="5"/>
      <c r="L234" s="5"/>
      <c r="M234" s="5"/>
      <c r="N234" s="5"/>
      <c r="O234" s="5"/>
      <c r="P234" s="5"/>
      <c r="Q234" s="5"/>
      <c r="R234" s="5"/>
      <c r="S234" s="5"/>
      <c r="T234" s="5"/>
      <c r="U234" s="5"/>
      <c r="V234" s="5"/>
      <c r="W234" s="5"/>
      <c r="X234" s="5"/>
      <c r="Y234" s="5"/>
      <c r="Z234" s="5"/>
      <c r="AA234" s="5"/>
      <c r="AB234" s="5"/>
      <c r="AC234" s="5"/>
      <c r="AD234" s="5"/>
      <c r="AE234" s="5"/>
      <c r="AF234" s="5"/>
      <c r="AG234" s="5"/>
      <c r="AH234" s="5"/>
      <c r="AI234" s="5"/>
      <c r="AJ234" s="5"/>
      <c r="AK234" s="5"/>
      <c r="AL234" s="5"/>
      <c r="AM234" s="5"/>
      <c r="AN234" s="5"/>
      <c r="AO234" s="5"/>
      <c r="AP234" s="5"/>
      <c r="AQ234" s="5"/>
      <c r="AR234" s="5"/>
      <c r="AS234" s="5"/>
      <c r="AT234" s="5"/>
      <c r="AU234" s="5"/>
      <c r="AV234" s="5"/>
      <c r="AW234" s="5"/>
      <c r="AX234" s="5"/>
      <c r="AY234" s="5"/>
      <c r="AZ234" s="5"/>
      <c r="BA234" s="5"/>
      <c r="BB234" s="5"/>
      <c r="BC234" s="5"/>
      <c r="BD234" s="5"/>
      <c r="BE234" s="5"/>
      <c r="BF234" s="5"/>
      <c r="BG234" s="5"/>
      <c r="BH234" s="5"/>
      <c r="BI234" s="5"/>
      <c r="BJ234" s="5"/>
      <c r="BK234" s="5"/>
      <c r="BL234" s="5"/>
      <c r="BM234" s="2"/>
      <c r="BN234" s="2"/>
      <c r="BO234" s="2"/>
      <c r="BP234" s="2"/>
    </row>
    <row r="235" spans="1:68" x14ac:dyDescent="0.35">
      <c r="A235" s="57" t="s">
        <v>27</v>
      </c>
      <c r="B235" s="58"/>
      <c r="C235" s="5"/>
      <c r="D235" s="5"/>
      <c r="E235" s="5"/>
      <c r="F235" s="5"/>
      <c r="G235" s="5"/>
      <c r="H235" s="5"/>
      <c r="I235" s="5"/>
      <c r="J235" s="5"/>
      <c r="K235" s="5"/>
      <c r="L235" s="5"/>
      <c r="M235" s="5"/>
      <c r="N235" s="5"/>
      <c r="O235" s="5"/>
      <c r="P235" s="5"/>
      <c r="Q235" s="5"/>
      <c r="R235" s="5"/>
      <c r="S235" s="5"/>
      <c r="T235" s="5"/>
      <c r="U235" s="5"/>
      <c r="V235" s="5"/>
      <c r="W235" s="5"/>
      <c r="X235" s="5"/>
      <c r="Y235" s="5"/>
      <c r="Z235" s="5"/>
      <c r="AA235" s="5"/>
      <c r="AB235" s="5"/>
      <c r="AC235" s="5"/>
      <c r="AD235" s="5"/>
      <c r="AE235" s="5"/>
      <c r="AF235" s="5"/>
      <c r="AG235" s="5"/>
      <c r="AH235" s="5"/>
      <c r="AI235" s="5"/>
      <c r="AJ235" s="5"/>
      <c r="AK235" s="5"/>
      <c r="AL235" s="5"/>
      <c r="AM235" s="5"/>
      <c r="AN235" s="5"/>
      <c r="AO235" s="5"/>
      <c r="AP235" s="5"/>
      <c r="AQ235" s="5"/>
      <c r="AR235" s="5"/>
      <c r="AS235" s="5"/>
      <c r="AT235" s="5"/>
      <c r="AU235" s="5"/>
      <c r="AV235" s="5"/>
      <c r="AW235" s="5"/>
      <c r="AX235" s="5"/>
      <c r="AY235" s="5"/>
      <c r="AZ235" s="5"/>
      <c r="BA235" s="5"/>
      <c r="BB235" s="5"/>
      <c r="BC235" s="5"/>
      <c r="BD235" s="5"/>
      <c r="BE235" s="5"/>
      <c r="BF235" s="5"/>
      <c r="BG235" s="5"/>
      <c r="BH235" s="5"/>
      <c r="BI235" s="5"/>
      <c r="BJ235" s="5"/>
      <c r="BK235" s="5"/>
      <c r="BL235" s="5"/>
      <c r="BM235" s="2"/>
      <c r="BN235" s="2"/>
      <c r="BO235" s="2"/>
      <c r="BP235" s="2"/>
    </row>
    <row r="236" spans="1:68" x14ac:dyDescent="0.35">
      <c r="A236" s="57" t="s">
        <v>28</v>
      </c>
      <c r="B236" s="58"/>
      <c r="C236" s="5"/>
      <c r="D236" s="5"/>
      <c r="E236" s="5"/>
      <c r="F236" s="5"/>
      <c r="G236" s="5"/>
      <c r="H236" s="5"/>
      <c r="I236" s="5"/>
      <c r="J236" s="5"/>
      <c r="K236" s="5"/>
      <c r="L236" s="5"/>
      <c r="M236" s="5"/>
      <c r="N236" s="5"/>
      <c r="O236" s="5"/>
      <c r="P236" s="5"/>
      <c r="Q236" s="5"/>
      <c r="R236" s="5"/>
      <c r="S236" s="5"/>
      <c r="T236" s="5"/>
      <c r="U236" s="5"/>
      <c r="V236" s="5"/>
      <c r="W236" s="5"/>
      <c r="X236" s="5"/>
      <c r="Y236" s="5"/>
      <c r="Z236" s="5"/>
      <c r="AA236" s="5"/>
      <c r="AB236" s="5"/>
      <c r="AC236" s="5"/>
      <c r="AD236" s="5"/>
      <c r="AE236" s="5"/>
      <c r="AF236" s="5"/>
      <c r="AG236" s="5"/>
      <c r="AH236" s="5"/>
      <c r="AI236" s="5"/>
      <c r="AJ236" s="5"/>
      <c r="AK236" s="5"/>
      <c r="AL236" s="5"/>
      <c r="AM236" s="5"/>
      <c r="AN236" s="5"/>
      <c r="AO236" s="5"/>
      <c r="AP236" s="5"/>
      <c r="AQ236" s="5"/>
      <c r="AR236" s="5"/>
      <c r="AS236" s="5"/>
      <c r="AT236" s="5"/>
      <c r="AU236" s="5"/>
      <c r="AV236" s="5"/>
      <c r="AW236" s="5"/>
      <c r="AX236" s="5"/>
      <c r="AY236" s="5"/>
      <c r="AZ236" s="5"/>
      <c r="BA236" s="5"/>
      <c r="BB236" s="5"/>
      <c r="BC236" s="5"/>
      <c r="BD236" s="5"/>
      <c r="BE236" s="5"/>
      <c r="BF236" s="5"/>
      <c r="BG236" s="5"/>
      <c r="BH236" s="5"/>
      <c r="BI236" s="5"/>
      <c r="BJ236" s="5"/>
      <c r="BK236" s="5"/>
      <c r="BL236" s="5"/>
      <c r="BM236" s="2"/>
      <c r="BN236" s="2"/>
      <c r="BO236" s="2"/>
      <c r="BP236" s="2"/>
    </row>
    <row r="237" spans="1:68" x14ac:dyDescent="0.35">
      <c r="A237" s="57" t="s">
        <v>29</v>
      </c>
      <c r="B237" s="58"/>
      <c r="C237" s="5"/>
      <c r="D237" s="5"/>
      <c r="E237" s="5"/>
      <c r="F237" s="5"/>
      <c r="G237" s="5"/>
      <c r="H237" s="5"/>
      <c r="I237" s="5"/>
      <c r="J237" s="5"/>
      <c r="K237" s="5"/>
      <c r="L237" s="5"/>
      <c r="M237" s="5"/>
      <c r="N237" s="5"/>
      <c r="O237" s="5"/>
      <c r="P237" s="5"/>
      <c r="Q237" s="5"/>
      <c r="R237" s="5"/>
      <c r="S237" s="5"/>
      <c r="T237" s="5"/>
      <c r="U237" s="5"/>
      <c r="V237" s="5"/>
      <c r="W237" s="5"/>
      <c r="X237" s="5"/>
      <c r="Y237" s="5"/>
      <c r="Z237" s="5"/>
      <c r="AA237" s="5"/>
      <c r="AB237" s="5"/>
      <c r="AC237" s="5"/>
      <c r="AD237" s="5"/>
      <c r="AE237" s="5"/>
      <c r="AF237" s="5"/>
      <c r="AG237" s="5"/>
      <c r="AH237" s="5"/>
      <c r="AI237" s="5"/>
      <c r="AJ237" s="5"/>
      <c r="AK237" s="5"/>
      <c r="AL237" s="5"/>
      <c r="AM237" s="5"/>
      <c r="AN237" s="5"/>
      <c r="AO237" s="5"/>
      <c r="AP237" s="5"/>
      <c r="AQ237" s="5"/>
      <c r="AR237" s="5"/>
      <c r="AS237" s="5"/>
      <c r="AT237" s="5"/>
      <c r="AU237" s="5"/>
      <c r="AV237" s="5"/>
      <c r="AW237" s="5"/>
      <c r="AX237" s="5"/>
      <c r="AY237" s="5"/>
      <c r="AZ237" s="5"/>
      <c r="BA237" s="5"/>
      <c r="BB237" s="5"/>
      <c r="BC237" s="5"/>
      <c r="BD237" s="5"/>
      <c r="BE237" s="5"/>
      <c r="BF237" s="5"/>
      <c r="BG237" s="5"/>
      <c r="BH237" s="5"/>
      <c r="BI237" s="5"/>
      <c r="BJ237" s="5"/>
      <c r="BK237" s="5"/>
      <c r="BL237" s="5"/>
      <c r="BM237" s="2"/>
      <c r="BN237" s="2"/>
      <c r="BO237" s="2"/>
      <c r="BP237" s="2"/>
    </row>
    <row r="238" spans="1:68" x14ac:dyDescent="0.35">
      <c r="A238" s="57" t="s">
        <v>30</v>
      </c>
      <c r="B238" s="58"/>
      <c r="C238" s="5"/>
      <c r="D238" s="5"/>
      <c r="E238" s="5"/>
      <c r="F238" s="5"/>
      <c r="G238" s="5"/>
      <c r="H238" s="5"/>
      <c r="I238" s="5"/>
      <c r="J238" s="5"/>
      <c r="K238" s="5"/>
      <c r="L238" s="5"/>
      <c r="M238" s="5"/>
      <c r="N238" s="5"/>
      <c r="O238" s="5"/>
      <c r="P238" s="5"/>
      <c r="Q238" s="5"/>
      <c r="R238" s="5"/>
      <c r="S238" s="5"/>
      <c r="T238" s="5"/>
      <c r="U238" s="5"/>
      <c r="V238" s="5"/>
      <c r="W238" s="5"/>
      <c r="X238" s="5"/>
      <c r="Y238" s="5"/>
      <c r="Z238" s="5"/>
      <c r="AA238" s="5"/>
      <c r="AB238" s="5"/>
      <c r="AC238" s="5"/>
      <c r="AD238" s="5"/>
      <c r="AE238" s="5"/>
      <c r="AF238" s="5"/>
      <c r="AG238" s="5"/>
      <c r="AH238" s="5"/>
      <c r="AI238" s="5"/>
      <c r="AJ238" s="5"/>
      <c r="AK238" s="5"/>
      <c r="AL238" s="5"/>
      <c r="AM238" s="5"/>
      <c r="AN238" s="5"/>
      <c r="AO238" s="5"/>
      <c r="AP238" s="5"/>
      <c r="AQ238" s="5"/>
      <c r="AR238" s="5"/>
      <c r="AS238" s="5"/>
      <c r="AT238" s="5"/>
      <c r="AU238" s="5"/>
      <c r="AV238" s="5"/>
      <c r="AW238" s="5"/>
      <c r="AX238" s="5"/>
      <c r="AY238" s="5"/>
      <c r="AZ238" s="5"/>
      <c r="BA238" s="5"/>
      <c r="BB238" s="5"/>
      <c r="BC238" s="5"/>
      <c r="BD238" s="5"/>
      <c r="BE238" s="5"/>
      <c r="BF238" s="5"/>
      <c r="BG238" s="5"/>
      <c r="BH238" s="5"/>
      <c r="BI238" s="5"/>
      <c r="BJ238" s="5"/>
      <c r="BK238" s="5"/>
      <c r="BL238" s="5"/>
      <c r="BM238" s="2"/>
      <c r="BN238" s="2"/>
      <c r="BO238" s="2"/>
      <c r="BP238" s="2"/>
    </row>
    <row r="239" spans="1:68" x14ac:dyDescent="0.35">
      <c r="A239" s="57" t="s">
        <v>31</v>
      </c>
      <c r="B239" s="58"/>
      <c r="C239" s="5"/>
      <c r="D239" s="5"/>
      <c r="E239" s="5"/>
      <c r="F239" s="5"/>
      <c r="G239" s="5"/>
      <c r="H239" s="5"/>
      <c r="I239" s="5"/>
      <c r="J239" s="5"/>
      <c r="K239" s="5"/>
      <c r="L239" s="5"/>
      <c r="M239" s="5"/>
      <c r="N239" s="5"/>
      <c r="O239" s="5"/>
      <c r="P239" s="5"/>
      <c r="Q239" s="5"/>
      <c r="R239" s="5"/>
      <c r="S239" s="5"/>
      <c r="T239" s="5"/>
      <c r="U239" s="5"/>
      <c r="V239" s="5"/>
      <c r="W239" s="5"/>
      <c r="X239" s="5"/>
      <c r="Y239" s="5"/>
      <c r="Z239" s="5"/>
      <c r="AA239" s="5"/>
      <c r="AB239" s="5"/>
      <c r="AC239" s="5"/>
      <c r="AD239" s="5"/>
      <c r="AE239" s="5"/>
      <c r="AF239" s="5"/>
      <c r="AG239" s="5"/>
      <c r="AH239" s="5"/>
      <c r="AI239" s="5"/>
      <c r="AJ239" s="5"/>
      <c r="AK239" s="5"/>
      <c r="AL239" s="5"/>
      <c r="AM239" s="5"/>
      <c r="AN239" s="5"/>
      <c r="AO239" s="5"/>
      <c r="AP239" s="5"/>
      <c r="AQ239" s="5"/>
      <c r="AR239" s="5"/>
      <c r="AS239" s="5"/>
      <c r="AT239" s="5"/>
      <c r="AU239" s="5"/>
      <c r="AV239" s="5"/>
      <c r="AW239" s="5"/>
      <c r="AX239" s="5"/>
      <c r="AY239" s="5"/>
      <c r="AZ239" s="5"/>
      <c r="BA239" s="5"/>
      <c r="BB239" s="5"/>
      <c r="BC239" s="5"/>
      <c r="BD239" s="5"/>
      <c r="BE239" s="5"/>
      <c r="BF239" s="5"/>
      <c r="BG239" s="5"/>
      <c r="BH239" s="5"/>
      <c r="BI239" s="5"/>
      <c r="BJ239" s="5"/>
      <c r="BK239" s="5"/>
      <c r="BL239" s="5"/>
      <c r="BM239" s="2"/>
      <c r="BN239" s="2"/>
      <c r="BO239" s="2"/>
      <c r="BP239" s="2"/>
    </row>
    <row r="240" spans="1:68" x14ac:dyDescent="0.35">
      <c r="A240" s="57" t="s">
        <v>32</v>
      </c>
      <c r="B240" s="58"/>
      <c r="C240" s="5"/>
      <c r="D240" s="5"/>
      <c r="E240" s="5"/>
      <c r="F240" s="5"/>
      <c r="G240" s="5"/>
      <c r="H240" s="5"/>
      <c r="I240" s="5"/>
      <c r="J240" s="5"/>
      <c r="K240" s="5"/>
      <c r="L240" s="5"/>
      <c r="M240" s="5"/>
      <c r="N240" s="5"/>
      <c r="O240" s="5"/>
      <c r="P240" s="5"/>
      <c r="Q240" s="5"/>
      <c r="R240" s="5"/>
      <c r="S240" s="5"/>
      <c r="T240" s="5"/>
      <c r="U240" s="5"/>
      <c r="V240" s="5"/>
      <c r="W240" s="5"/>
      <c r="X240" s="5"/>
      <c r="Y240" s="5"/>
      <c r="Z240" s="5"/>
      <c r="AA240" s="5"/>
      <c r="AB240" s="5"/>
      <c r="AC240" s="5"/>
      <c r="AD240" s="5"/>
      <c r="AE240" s="5"/>
      <c r="AF240" s="5"/>
      <c r="AG240" s="5"/>
      <c r="AH240" s="5"/>
      <c r="AI240" s="5"/>
      <c r="AJ240" s="5"/>
      <c r="AK240" s="5"/>
      <c r="AL240" s="5"/>
      <c r="AM240" s="5"/>
      <c r="AN240" s="5"/>
      <c r="AO240" s="5"/>
      <c r="AP240" s="5"/>
      <c r="AQ240" s="5"/>
      <c r="AR240" s="5"/>
      <c r="AS240" s="5"/>
      <c r="AT240" s="5"/>
      <c r="AU240" s="5"/>
      <c r="AV240" s="5"/>
      <c r="AW240" s="5"/>
      <c r="AX240" s="5"/>
      <c r="AY240" s="5"/>
      <c r="AZ240" s="5"/>
      <c r="BA240" s="5"/>
      <c r="BB240" s="5"/>
      <c r="BC240" s="5"/>
      <c r="BD240" s="5"/>
      <c r="BE240" s="5"/>
      <c r="BF240" s="5"/>
      <c r="BG240" s="5"/>
      <c r="BH240" s="5"/>
      <c r="BI240" s="5"/>
      <c r="BJ240" s="5"/>
      <c r="BK240" s="5"/>
      <c r="BL240" s="5"/>
      <c r="BM240" s="2"/>
      <c r="BN240" s="2"/>
      <c r="BO240" s="2"/>
      <c r="BP240" s="2"/>
    </row>
    <row r="241" spans="1:68" x14ac:dyDescent="0.35">
      <c r="A241" s="35" t="s">
        <v>0</v>
      </c>
      <c r="B241" s="36"/>
      <c r="C241" s="37">
        <f>$C$1</f>
        <v>2023</v>
      </c>
      <c r="D241" s="35"/>
      <c r="E241" s="35"/>
      <c r="F241" s="35"/>
      <c r="G241" s="35"/>
      <c r="H241" s="35"/>
      <c r="I241" s="35"/>
      <c r="J241" s="35"/>
      <c r="K241" s="36"/>
      <c r="L241" s="1"/>
      <c r="M241" s="1" t="s">
        <v>1</v>
      </c>
      <c r="N241" s="1"/>
      <c r="O241" s="37">
        <f>$O217+1</f>
        <v>11</v>
      </c>
      <c r="P241" s="35"/>
      <c r="Q241" s="35"/>
      <c r="R241" s="35"/>
      <c r="S241" s="35"/>
      <c r="T241" s="35"/>
      <c r="U241" s="35"/>
      <c r="V241" s="35"/>
      <c r="W241" s="35"/>
      <c r="X241" s="35"/>
      <c r="Y241" s="35"/>
      <c r="Z241" s="36"/>
      <c r="AA241" s="38" t="str">
        <f>[1]données!$B$14</f>
        <v>Escautpont_médiathèque</v>
      </c>
      <c r="AB241" s="39"/>
      <c r="AC241" s="39"/>
      <c r="AD241" s="39"/>
      <c r="AE241" s="39"/>
      <c r="AF241" s="39"/>
      <c r="AG241" s="39"/>
      <c r="AH241" s="39"/>
      <c r="AI241" s="39"/>
      <c r="AJ241" s="39"/>
      <c r="AK241" s="39"/>
      <c r="AL241" s="39"/>
      <c r="AM241" s="39"/>
      <c r="AN241" s="39"/>
      <c r="AO241" s="39"/>
      <c r="AP241" s="39"/>
      <c r="AQ241" s="39"/>
      <c r="AR241" s="39"/>
      <c r="AS241" s="39"/>
      <c r="AT241" s="39"/>
      <c r="AU241" s="39"/>
      <c r="AV241" s="39"/>
      <c r="AW241" s="39"/>
      <c r="AX241" s="39"/>
      <c r="AY241" s="39"/>
      <c r="AZ241" s="39"/>
      <c r="BA241" s="39"/>
      <c r="BB241" s="39"/>
      <c r="BC241" s="39"/>
      <c r="BD241" s="39"/>
      <c r="BE241" s="39"/>
      <c r="BF241" s="39"/>
      <c r="BG241" s="39"/>
      <c r="BH241" s="39"/>
      <c r="BI241" s="39"/>
      <c r="BJ241" s="39"/>
      <c r="BK241" s="39"/>
      <c r="BL241" s="40"/>
      <c r="BM241" s="2"/>
      <c r="BN241" s="2"/>
      <c r="BO241" s="2"/>
      <c r="BP241" s="2"/>
    </row>
    <row r="242" spans="1:68" ht="54.75" customHeight="1" x14ac:dyDescent="0.35">
      <c r="A242" s="41" t="s">
        <v>2</v>
      </c>
      <c r="B242" s="42"/>
      <c r="C242" s="34">
        <f>DATE($C241,$O241,1)</f>
        <v>45231</v>
      </c>
      <c r="D242" s="34"/>
      <c r="E242" s="34">
        <f>C242+1</f>
        <v>45232</v>
      </c>
      <c r="F242" s="34"/>
      <c r="G242" s="34">
        <f t="shared" ref="G242" si="815">E242+1</f>
        <v>45233</v>
      </c>
      <c r="H242" s="34"/>
      <c r="I242" s="34">
        <f t="shared" ref="I242" si="816">G242+1</f>
        <v>45234</v>
      </c>
      <c r="J242" s="34"/>
      <c r="K242" s="34">
        <f t="shared" ref="K242" si="817">I242+1</f>
        <v>45235</v>
      </c>
      <c r="L242" s="34"/>
      <c r="M242" s="34">
        <f t="shared" ref="M242" si="818">K242+1</f>
        <v>45236</v>
      </c>
      <c r="N242" s="34"/>
      <c r="O242" s="34">
        <f t="shared" ref="O242" si="819">M242+1</f>
        <v>45237</v>
      </c>
      <c r="P242" s="34"/>
      <c r="Q242" s="34">
        <f t="shared" ref="Q242" si="820">O242+1</f>
        <v>45238</v>
      </c>
      <c r="R242" s="34"/>
      <c r="S242" s="34">
        <f t="shared" ref="S242" si="821">Q242+1</f>
        <v>45239</v>
      </c>
      <c r="T242" s="34"/>
      <c r="U242" s="34">
        <f t="shared" ref="U242" si="822">S242+1</f>
        <v>45240</v>
      </c>
      <c r="V242" s="34"/>
      <c r="W242" s="34">
        <f t="shared" ref="W242" si="823">U242+1</f>
        <v>45241</v>
      </c>
      <c r="X242" s="34"/>
      <c r="Y242" s="34">
        <f t="shared" ref="Y242" si="824">W242+1</f>
        <v>45242</v>
      </c>
      <c r="Z242" s="34"/>
      <c r="AA242" s="34">
        <f t="shared" ref="AA242" si="825">Y242+1</f>
        <v>45243</v>
      </c>
      <c r="AB242" s="34"/>
      <c r="AC242" s="34">
        <f t="shared" ref="AC242" si="826">AA242+1</f>
        <v>45244</v>
      </c>
      <c r="AD242" s="34"/>
      <c r="AE242" s="34">
        <f t="shared" ref="AE242" si="827">AC242+1</f>
        <v>45245</v>
      </c>
      <c r="AF242" s="34"/>
      <c r="AG242" s="34">
        <f t="shared" ref="AG242" si="828">AE242+1</f>
        <v>45246</v>
      </c>
      <c r="AH242" s="34"/>
      <c r="AI242" s="34">
        <f t="shared" ref="AI242" si="829">AG242+1</f>
        <v>45247</v>
      </c>
      <c r="AJ242" s="34"/>
      <c r="AK242" s="34">
        <f t="shared" ref="AK242" si="830">AI242+1</f>
        <v>45248</v>
      </c>
      <c r="AL242" s="34"/>
      <c r="AM242" s="34">
        <f t="shared" ref="AM242" si="831">AK242+1</f>
        <v>45249</v>
      </c>
      <c r="AN242" s="34"/>
      <c r="AO242" s="34">
        <f t="shared" ref="AO242" si="832">AM242+1</f>
        <v>45250</v>
      </c>
      <c r="AP242" s="34"/>
      <c r="AQ242" s="34">
        <f t="shared" ref="AQ242" si="833">AO242+1</f>
        <v>45251</v>
      </c>
      <c r="AR242" s="34"/>
      <c r="AS242" s="34">
        <f t="shared" ref="AS242" si="834">AQ242+1</f>
        <v>45252</v>
      </c>
      <c r="AT242" s="34"/>
      <c r="AU242" s="34">
        <f t="shared" ref="AU242" si="835">AS242+1</f>
        <v>45253</v>
      </c>
      <c r="AV242" s="34"/>
      <c r="AW242" s="34">
        <f t="shared" ref="AW242" si="836">AU242+1</f>
        <v>45254</v>
      </c>
      <c r="AX242" s="34"/>
      <c r="AY242" s="34">
        <f t="shared" ref="AY242" si="837">AW242+1</f>
        <v>45255</v>
      </c>
      <c r="AZ242" s="34"/>
      <c r="BA242" s="34">
        <f t="shared" ref="BA242" si="838">AY242+1</f>
        <v>45256</v>
      </c>
      <c r="BB242" s="34"/>
      <c r="BC242" s="34">
        <f t="shared" ref="BC242" si="839">BA242+1</f>
        <v>45257</v>
      </c>
      <c r="BD242" s="34"/>
      <c r="BE242" s="34">
        <f t="shared" ref="BE242" si="840">BC242+1</f>
        <v>45258</v>
      </c>
      <c r="BF242" s="34"/>
      <c r="BG242" s="34">
        <f>IFERROR(IF(BE242+1&gt;$AA241,"",BE242+1),"")</f>
        <v>45259</v>
      </c>
      <c r="BH242" s="34"/>
      <c r="BI242" s="34">
        <f>IFERROR(IF(BG242+1&gt;$AA241,"",BG242+1),"")</f>
        <v>45260</v>
      </c>
      <c r="BJ242" s="34"/>
      <c r="BK242" s="34" t="str">
        <f>IFERROR(IF(BI242+1&gt;C266-1,"",BI242+1),"")</f>
        <v/>
      </c>
      <c r="BL242" s="34"/>
      <c r="BM242" s="2"/>
      <c r="BN242" s="2"/>
      <c r="BO242" s="2"/>
      <c r="BP242" s="2"/>
    </row>
    <row r="243" spans="1:68" x14ac:dyDescent="0.35">
      <c r="A243" s="43"/>
      <c r="B243" s="44"/>
      <c r="C243" s="47" t="str">
        <f>IF(C244="lun","S"&amp;WEEKNUM(C242),"")</f>
        <v/>
      </c>
      <c r="D243" s="48"/>
      <c r="E243" s="47" t="str">
        <f t="shared" ref="E243" si="841">IF(E244="lun","S"&amp;WEEKNUM(E242),"")</f>
        <v/>
      </c>
      <c r="F243" s="48"/>
      <c r="G243" s="47" t="str">
        <f t="shared" ref="G243" si="842">IF(G244="lun","S"&amp;WEEKNUM(G242),"")</f>
        <v/>
      </c>
      <c r="H243" s="48"/>
      <c r="I243" s="47" t="str">
        <f t="shared" ref="I243" si="843">IF(I244="lun","S"&amp;WEEKNUM(I242),"")</f>
        <v/>
      </c>
      <c r="J243" s="48"/>
      <c r="K243" s="47" t="str">
        <f t="shared" ref="K243" si="844">IF(K244="lun","S"&amp;WEEKNUM(K242),"")</f>
        <v/>
      </c>
      <c r="L243" s="48"/>
      <c r="M243" s="47" t="str">
        <f t="shared" ref="M243" si="845">IF(M244="lun","S"&amp;WEEKNUM(M242),"")</f>
        <v>S45</v>
      </c>
      <c r="N243" s="48"/>
      <c r="O243" s="47" t="str">
        <f t="shared" ref="O243" si="846">IF(O244="lun","S"&amp;WEEKNUM(O242),"")</f>
        <v/>
      </c>
      <c r="P243" s="48"/>
      <c r="Q243" s="47" t="str">
        <f t="shared" ref="Q243" si="847">IF(Q244="lun","S"&amp;WEEKNUM(Q242),"")</f>
        <v/>
      </c>
      <c r="R243" s="48"/>
      <c r="S243" s="47" t="str">
        <f t="shared" ref="S243" si="848">IF(S244="lun","S"&amp;WEEKNUM(S242),"")</f>
        <v/>
      </c>
      <c r="T243" s="48"/>
      <c r="U243" s="47" t="str">
        <f t="shared" ref="U243" si="849">IF(U244="lun","S"&amp;WEEKNUM(U242),"")</f>
        <v/>
      </c>
      <c r="V243" s="48"/>
      <c r="W243" s="47" t="str">
        <f t="shared" ref="W243" si="850">IF(W244="lun","S"&amp;WEEKNUM(W242),"")</f>
        <v/>
      </c>
      <c r="X243" s="48"/>
      <c r="Y243" s="47" t="str">
        <f t="shared" ref="Y243" si="851">IF(Y244="lun","S"&amp;WEEKNUM(Y242),"")</f>
        <v/>
      </c>
      <c r="Z243" s="48"/>
      <c r="AA243" s="47" t="str">
        <f t="shared" ref="AA243" si="852">IF(AA244="lun","S"&amp;WEEKNUM(AA242),"")</f>
        <v>S46</v>
      </c>
      <c r="AB243" s="48"/>
      <c r="AC243" s="47" t="str">
        <f t="shared" ref="AC243" si="853">IF(AC244="lun","S"&amp;WEEKNUM(AC242),"")</f>
        <v/>
      </c>
      <c r="AD243" s="48"/>
      <c r="AE243" s="47" t="str">
        <f t="shared" ref="AE243" si="854">IF(AE244="lun","S"&amp;WEEKNUM(AE242),"")</f>
        <v/>
      </c>
      <c r="AF243" s="48"/>
      <c r="AG243" s="47" t="str">
        <f t="shared" ref="AG243" si="855">IF(AG244="lun","S"&amp;WEEKNUM(AG242),"")</f>
        <v/>
      </c>
      <c r="AH243" s="48"/>
      <c r="AI243" s="47" t="str">
        <f t="shared" ref="AI243" si="856">IF(AI244="lun","S"&amp;WEEKNUM(AI242),"")</f>
        <v/>
      </c>
      <c r="AJ243" s="48"/>
      <c r="AK243" s="47" t="str">
        <f t="shared" ref="AK243" si="857">IF(AK244="lun","S"&amp;WEEKNUM(AK242),"")</f>
        <v/>
      </c>
      <c r="AL243" s="48"/>
      <c r="AM243" s="47" t="str">
        <f t="shared" ref="AM243" si="858">IF(AM244="lun","S"&amp;WEEKNUM(AM242),"")</f>
        <v/>
      </c>
      <c r="AN243" s="48"/>
      <c r="AO243" s="47" t="str">
        <f t="shared" ref="AO243" si="859">IF(AO244="lun","S"&amp;WEEKNUM(AO242),"")</f>
        <v>S47</v>
      </c>
      <c r="AP243" s="48"/>
      <c r="AQ243" s="47" t="str">
        <f t="shared" ref="AQ243" si="860">IF(AQ244="lun","S"&amp;WEEKNUM(AQ242),"")</f>
        <v/>
      </c>
      <c r="AR243" s="48"/>
      <c r="AS243" s="47" t="str">
        <f t="shared" ref="AS243" si="861">IF(AS244="lun","S"&amp;WEEKNUM(AS242),"")</f>
        <v/>
      </c>
      <c r="AT243" s="48"/>
      <c r="AU243" s="47" t="str">
        <f t="shared" ref="AU243" si="862">IF(AU244="lun","S"&amp;WEEKNUM(AU242),"")</f>
        <v/>
      </c>
      <c r="AV243" s="48"/>
      <c r="AW243" s="47" t="str">
        <f t="shared" ref="AW243" si="863">IF(AW244="lun","S"&amp;WEEKNUM(AW242),"")</f>
        <v/>
      </c>
      <c r="AX243" s="48"/>
      <c r="AY243" s="47" t="str">
        <f t="shared" ref="AY243" si="864">IF(AY244="lun","S"&amp;WEEKNUM(AY242),"")</f>
        <v/>
      </c>
      <c r="AZ243" s="48"/>
      <c r="BA243" s="47" t="str">
        <f t="shared" ref="BA243" si="865">IF(BA244="lun","S"&amp;WEEKNUM(BA242),"")</f>
        <v/>
      </c>
      <c r="BB243" s="48"/>
      <c r="BC243" s="47" t="str">
        <f t="shared" ref="BC243" si="866">IF(BC244="lun","S"&amp;WEEKNUM(BC242),"")</f>
        <v>S48</v>
      </c>
      <c r="BD243" s="48"/>
      <c r="BE243" s="47" t="str">
        <f t="shared" ref="BE243" si="867">IF(BE244="lun","S"&amp;WEEKNUM(BE242),"")</f>
        <v/>
      </c>
      <c r="BF243" s="48"/>
      <c r="BG243" s="47" t="str">
        <f t="shared" ref="BG243" si="868">IF(BG244="lun","S"&amp;WEEKNUM(BG242),"")</f>
        <v/>
      </c>
      <c r="BH243" s="48"/>
      <c r="BI243" s="47" t="str">
        <f t="shared" ref="BI243" si="869">IF(BI244="lun","S"&amp;WEEKNUM(BI242),"")</f>
        <v/>
      </c>
      <c r="BJ243" s="48"/>
      <c r="BK243" s="47" t="str">
        <f t="shared" ref="BK243" si="870">IF(BK244="lun","S"&amp;WEEKNUM(BK242),"")</f>
        <v/>
      </c>
      <c r="BL243" s="48"/>
      <c r="BM243" s="2"/>
      <c r="BN243" s="2"/>
      <c r="BO243" s="2"/>
      <c r="BP243" s="2"/>
    </row>
    <row r="244" spans="1:68" x14ac:dyDescent="0.35">
      <c r="A244" s="45"/>
      <c r="B244" s="46"/>
      <c r="C244" s="49" t="str">
        <f>TEXT(C242,"jjj")</f>
        <v>mer</v>
      </c>
      <c r="D244" s="50"/>
      <c r="E244" s="49" t="str">
        <f t="shared" ref="E244" si="871">TEXT(E242,"jjj")</f>
        <v>jeu</v>
      </c>
      <c r="F244" s="50"/>
      <c r="G244" s="49" t="str">
        <f t="shared" ref="G244" si="872">TEXT(G242,"jjj")</f>
        <v>ven</v>
      </c>
      <c r="H244" s="50"/>
      <c r="I244" s="49" t="str">
        <f t="shared" ref="I244" si="873">TEXT(I242,"jjj")</f>
        <v>sam</v>
      </c>
      <c r="J244" s="50"/>
      <c r="K244" s="49" t="str">
        <f t="shared" ref="K244" si="874">TEXT(K242,"jjj")</f>
        <v>dim</v>
      </c>
      <c r="L244" s="50"/>
      <c r="M244" s="49" t="str">
        <f t="shared" ref="M244" si="875">TEXT(M242,"jjj")</f>
        <v>lun</v>
      </c>
      <c r="N244" s="50"/>
      <c r="O244" s="49" t="str">
        <f t="shared" ref="O244" si="876">TEXT(O242,"jjj")</f>
        <v>mar</v>
      </c>
      <c r="P244" s="50"/>
      <c r="Q244" s="49" t="str">
        <f t="shared" ref="Q244" si="877">TEXT(Q242,"jjj")</f>
        <v>mer</v>
      </c>
      <c r="R244" s="50"/>
      <c r="S244" s="49" t="str">
        <f t="shared" ref="S244" si="878">TEXT(S242,"jjj")</f>
        <v>jeu</v>
      </c>
      <c r="T244" s="50"/>
      <c r="U244" s="49" t="str">
        <f t="shared" ref="U244" si="879">TEXT(U242,"jjj")</f>
        <v>ven</v>
      </c>
      <c r="V244" s="50"/>
      <c r="W244" s="49" t="str">
        <f t="shared" ref="W244" si="880">TEXT(W242,"jjj")</f>
        <v>sam</v>
      </c>
      <c r="X244" s="50"/>
      <c r="Y244" s="49" t="str">
        <f t="shared" ref="Y244" si="881">TEXT(Y242,"jjj")</f>
        <v>dim</v>
      </c>
      <c r="Z244" s="50"/>
      <c r="AA244" s="49" t="str">
        <f t="shared" ref="AA244" si="882">TEXT(AA242,"jjj")</f>
        <v>lun</v>
      </c>
      <c r="AB244" s="50"/>
      <c r="AC244" s="49" t="str">
        <f t="shared" ref="AC244" si="883">TEXT(AC242,"jjj")</f>
        <v>mar</v>
      </c>
      <c r="AD244" s="50"/>
      <c r="AE244" s="49" t="str">
        <f t="shared" ref="AE244" si="884">TEXT(AE242,"jjj")</f>
        <v>mer</v>
      </c>
      <c r="AF244" s="50"/>
      <c r="AG244" s="49" t="str">
        <f t="shared" ref="AG244" si="885">TEXT(AG242,"jjj")</f>
        <v>jeu</v>
      </c>
      <c r="AH244" s="50"/>
      <c r="AI244" s="49" t="str">
        <f t="shared" ref="AI244" si="886">TEXT(AI242,"jjj")</f>
        <v>ven</v>
      </c>
      <c r="AJ244" s="50"/>
      <c r="AK244" s="49" t="str">
        <f t="shared" ref="AK244" si="887">TEXT(AK242,"jjj")</f>
        <v>sam</v>
      </c>
      <c r="AL244" s="50"/>
      <c r="AM244" s="49" t="str">
        <f t="shared" ref="AM244" si="888">TEXT(AM242,"jjj")</f>
        <v>dim</v>
      </c>
      <c r="AN244" s="50"/>
      <c r="AO244" s="49" t="str">
        <f t="shared" ref="AO244" si="889">TEXT(AO242,"jjj")</f>
        <v>lun</v>
      </c>
      <c r="AP244" s="50"/>
      <c r="AQ244" s="49" t="str">
        <f t="shared" ref="AQ244" si="890">TEXT(AQ242,"jjj")</f>
        <v>mar</v>
      </c>
      <c r="AR244" s="50"/>
      <c r="AS244" s="49" t="str">
        <f t="shared" ref="AS244" si="891">TEXT(AS242,"jjj")</f>
        <v>mer</v>
      </c>
      <c r="AT244" s="50"/>
      <c r="AU244" s="49" t="str">
        <f t="shared" ref="AU244" si="892">TEXT(AU242,"jjj")</f>
        <v>jeu</v>
      </c>
      <c r="AV244" s="50"/>
      <c r="AW244" s="49" t="str">
        <f t="shared" ref="AW244" si="893">TEXT(AW242,"jjj")</f>
        <v>ven</v>
      </c>
      <c r="AX244" s="50"/>
      <c r="AY244" s="49" t="str">
        <f t="shared" ref="AY244" si="894">TEXT(AY242,"jjj")</f>
        <v>sam</v>
      </c>
      <c r="AZ244" s="50"/>
      <c r="BA244" s="49" t="str">
        <f t="shared" ref="BA244" si="895">TEXT(BA242,"jjj")</f>
        <v>dim</v>
      </c>
      <c r="BB244" s="50"/>
      <c r="BC244" s="49" t="str">
        <f t="shared" ref="BC244" si="896">TEXT(BC242,"jjj")</f>
        <v>lun</v>
      </c>
      <c r="BD244" s="50"/>
      <c r="BE244" s="49" t="str">
        <f t="shared" ref="BE244" si="897">TEXT(BE242,"jjj")</f>
        <v>mar</v>
      </c>
      <c r="BF244" s="50"/>
      <c r="BG244" s="49" t="str">
        <f t="shared" ref="BG244" si="898">TEXT(BG242,"jjj")</f>
        <v>mer</v>
      </c>
      <c r="BH244" s="50"/>
      <c r="BI244" s="49" t="str">
        <f>IFERROR(TEXT(BI242,"jjj"),"")</f>
        <v>jeu</v>
      </c>
      <c r="BJ244" s="50"/>
      <c r="BK244" s="49" t="str">
        <f>IFERROR(TEXT(BK242,"jjj"),"")</f>
        <v/>
      </c>
      <c r="BL244" s="50"/>
      <c r="BM244" s="2"/>
      <c r="BN244" s="2"/>
      <c r="BO244" s="2"/>
      <c r="BP244" s="2"/>
    </row>
    <row r="245" spans="1:68" ht="17.399999999999999" x14ac:dyDescent="0.35">
      <c r="A245" s="49" t="s">
        <v>3</v>
      </c>
      <c r="B245" s="50"/>
      <c r="C245" s="3" t="s">
        <v>4</v>
      </c>
      <c r="D245" s="3" t="s">
        <v>5</v>
      </c>
      <c r="E245" s="3" t="s">
        <v>4</v>
      </c>
      <c r="F245" s="3" t="s">
        <v>5</v>
      </c>
      <c r="G245" s="3" t="s">
        <v>4</v>
      </c>
      <c r="H245" s="3" t="s">
        <v>5</v>
      </c>
      <c r="I245" s="3" t="s">
        <v>4</v>
      </c>
      <c r="J245" s="3" t="s">
        <v>5</v>
      </c>
      <c r="K245" s="3" t="s">
        <v>4</v>
      </c>
      <c r="L245" s="3" t="s">
        <v>5</v>
      </c>
      <c r="M245" s="3" t="s">
        <v>4</v>
      </c>
      <c r="N245" s="3" t="s">
        <v>5</v>
      </c>
      <c r="O245" s="3" t="s">
        <v>4</v>
      </c>
      <c r="P245" s="3" t="s">
        <v>5</v>
      </c>
      <c r="Q245" s="3" t="s">
        <v>4</v>
      </c>
      <c r="R245" s="3" t="s">
        <v>5</v>
      </c>
      <c r="S245" s="3" t="s">
        <v>4</v>
      </c>
      <c r="T245" s="3" t="s">
        <v>5</v>
      </c>
      <c r="U245" s="3" t="s">
        <v>4</v>
      </c>
      <c r="V245" s="3" t="s">
        <v>5</v>
      </c>
      <c r="W245" s="3" t="s">
        <v>4</v>
      </c>
      <c r="X245" s="3" t="s">
        <v>5</v>
      </c>
      <c r="Y245" s="3" t="s">
        <v>4</v>
      </c>
      <c r="Z245" s="3" t="s">
        <v>5</v>
      </c>
      <c r="AA245" s="3" t="s">
        <v>4</v>
      </c>
      <c r="AB245" s="3" t="s">
        <v>5</v>
      </c>
      <c r="AC245" s="3" t="s">
        <v>4</v>
      </c>
      <c r="AD245" s="3" t="s">
        <v>5</v>
      </c>
      <c r="AE245" s="3" t="s">
        <v>4</v>
      </c>
      <c r="AF245" s="3" t="s">
        <v>5</v>
      </c>
      <c r="AG245" s="3" t="s">
        <v>4</v>
      </c>
      <c r="AH245" s="3" t="s">
        <v>5</v>
      </c>
      <c r="AI245" s="3" t="s">
        <v>4</v>
      </c>
      <c r="AJ245" s="3" t="s">
        <v>5</v>
      </c>
      <c r="AK245" s="3" t="s">
        <v>4</v>
      </c>
      <c r="AL245" s="3" t="s">
        <v>5</v>
      </c>
      <c r="AM245" s="3" t="s">
        <v>4</v>
      </c>
      <c r="AN245" s="3" t="s">
        <v>5</v>
      </c>
      <c r="AO245" s="3" t="s">
        <v>4</v>
      </c>
      <c r="AP245" s="3" t="s">
        <v>5</v>
      </c>
      <c r="AQ245" s="3" t="s">
        <v>4</v>
      </c>
      <c r="AR245" s="3" t="s">
        <v>5</v>
      </c>
      <c r="AS245" s="3" t="s">
        <v>4</v>
      </c>
      <c r="AT245" s="3" t="s">
        <v>5</v>
      </c>
      <c r="AU245" s="3" t="s">
        <v>4</v>
      </c>
      <c r="AV245" s="3" t="s">
        <v>5</v>
      </c>
      <c r="AW245" s="3" t="s">
        <v>4</v>
      </c>
      <c r="AX245" s="3" t="s">
        <v>5</v>
      </c>
      <c r="AY245" s="3" t="s">
        <v>4</v>
      </c>
      <c r="AZ245" s="3" t="s">
        <v>5</v>
      </c>
      <c r="BA245" s="3" t="s">
        <v>4</v>
      </c>
      <c r="BB245" s="3" t="s">
        <v>5</v>
      </c>
      <c r="BC245" s="3" t="s">
        <v>4</v>
      </c>
      <c r="BD245" s="3" t="s">
        <v>5</v>
      </c>
      <c r="BE245" s="3" t="s">
        <v>4</v>
      </c>
      <c r="BF245" s="3" t="s">
        <v>5</v>
      </c>
      <c r="BG245" s="3" t="s">
        <v>4</v>
      </c>
      <c r="BH245" s="3" t="s">
        <v>5</v>
      </c>
      <c r="BI245" s="3" t="s">
        <v>4</v>
      </c>
      <c r="BJ245" s="3" t="s">
        <v>5</v>
      </c>
      <c r="BK245" s="3" t="s">
        <v>4</v>
      </c>
      <c r="BL245" s="3" t="s">
        <v>5</v>
      </c>
      <c r="BM245" s="2"/>
      <c r="BN245" s="2"/>
      <c r="BO245" s="2"/>
      <c r="BP245" s="2"/>
    </row>
    <row r="246" spans="1:68" x14ac:dyDescent="0.35">
      <c r="A246" s="53" t="str">
        <f>A222</f>
        <v>Escautpont_médiathèque</v>
      </c>
      <c r="B246" s="53"/>
      <c r="C246" s="53"/>
      <c r="D246" s="53"/>
      <c r="E246" s="53"/>
      <c r="F246" s="53"/>
      <c r="G246" s="53"/>
      <c r="H246" s="53"/>
      <c r="I246" s="53"/>
      <c r="J246" s="53"/>
      <c r="K246" s="53"/>
      <c r="L246" s="53"/>
      <c r="M246" s="53"/>
      <c r="N246" s="53"/>
      <c r="O246" s="53"/>
      <c r="P246" s="53"/>
      <c r="Q246" s="53"/>
      <c r="R246" s="53"/>
      <c r="S246" s="53"/>
      <c r="T246" s="53"/>
      <c r="U246" s="53"/>
      <c r="V246" s="53"/>
      <c r="W246" s="53"/>
      <c r="X246" s="53"/>
      <c r="Y246" s="53"/>
      <c r="Z246" s="53"/>
      <c r="AA246" s="53"/>
      <c r="AB246" s="53"/>
      <c r="AC246" s="53"/>
      <c r="AD246" s="53"/>
      <c r="AE246" s="53"/>
      <c r="AF246" s="53"/>
      <c r="AG246" s="53"/>
      <c r="AH246" s="53"/>
      <c r="AI246" s="53"/>
      <c r="AJ246" s="53"/>
      <c r="AK246" s="53"/>
      <c r="AL246" s="53"/>
      <c r="AM246" s="53"/>
      <c r="AN246" s="53"/>
      <c r="AO246" s="53"/>
      <c r="AP246" s="53"/>
      <c r="AQ246" s="53"/>
      <c r="AR246" s="53"/>
      <c r="AS246" s="53"/>
      <c r="AT246" s="53"/>
      <c r="AU246" s="53"/>
      <c r="AV246" s="53"/>
      <c r="AW246" s="53"/>
      <c r="AX246" s="53"/>
      <c r="AY246" s="53"/>
      <c r="AZ246" s="53"/>
      <c r="BA246" s="53"/>
      <c r="BB246" s="53"/>
      <c r="BC246" s="53"/>
      <c r="BD246" s="53"/>
      <c r="BE246" s="53"/>
      <c r="BF246" s="53"/>
      <c r="BG246" s="53"/>
      <c r="BH246" s="53"/>
      <c r="BI246" s="53"/>
      <c r="BJ246" s="53"/>
      <c r="BK246" s="53"/>
      <c r="BL246" s="54"/>
      <c r="BM246" s="2"/>
      <c r="BN246" s="2"/>
      <c r="BO246" s="2"/>
      <c r="BP246" s="2"/>
    </row>
    <row r="247" spans="1:68" x14ac:dyDescent="0.35">
      <c r="A247" s="55" t="s">
        <v>6</v>
      </c>
      <c r="B247" s="56"/>
      <c r="C247" s="51"/>
      <c r="D247" s="52"/>
      <c r="E247" s="51"/>
      <c r="F247" s="52"/>
      <c r="G247" s="51"/>
      <c r="H247" s="52"/>
      <c r="I247" s="51"/>
      <c r="J247" s="52"/>
      <c r="K247" s="51"/>
      <c r="L247" s="52"/>
      <c r="M247" s="51"/>
      <c r="N247" s="52"/>
      <c r="O247" s="51"/>
      <c r="P247" s="52"/>
      <c r="Q247" s="51"/>
      <c r="R247" s="52"/>
      <c r="S247" s="51"/>
      <c r="T247" s="52"/>
      <c r="U247" s="51"/>
      <c r="V247" s="52"/>
      <c r="W247" s="51"/>
      <c r="X247" s="52"/>
      <c r="Y247" s="51"/>
      <c r="Z247" s="52"/>
      <c r="AA247" s="51"/>
      <c r="AB247" s="52"/>
      <c r="AC247" s="51"/>
      <c r="AD247" s="52"/>
      <c r="AE247" s="51"/>
      <c r="AF247" s="52"/>
      <c r="AG247" s="51"/>
      <c r="AH247" s="52"/>
      <c r="AI247" s="51"/>
      <c r="AJ247" s="52"/>
      <c r="AK247" s="51"/>
      <c r="AL247" s="52"/>
      <c r="AM247" s="51"/>
      <c r="AN247" s="52"/>
      <c r="AO247" s="51"/>
      <c r="AP247" s="52"/>
      <c r="AQ247" s="51"/>
      <c r="AR247" s="52"/>
      <c r="AS247" s="51"/>
      <c r="AT247" s="52"/>
      <c r="AU247" s="51"/>
      <c r="AV247" s="52"/>
      <c r="AW247" s="51"/>
      <c r="AX247" s="52"/>
      <c r="AY247" s="51"/>
      <c r="AZ247" s="52"/>
      <c r="BA247" s="51"/>
      <c r="BB247" s="52"/>
      <c r="BC247" s="51"/>
      <c r="BD247" s="52"/>
      <c r="BE247" s="51"/>
      <c r="BF247" s="52"/>
      <c r="BG247" s="51"/>
      <c r="BH247" s="52"/>
      <c r="BI247" s="51"/>
      <c r="BJ247" s="52"/>
      <c r="BK247" s="51"/>
      <c r="BL247" s="52"/>
      <c r="BM247" s="2"/>
      <c r="BN247" s="2"/>
      <c r="BO247" s="2"/>
      <c r="BP247" s="2"/>
    </row>
    <row r="248" spans="1:68" x14ac:dyDescent="0.35">
      <c r="A248" s="59" t="s">
        <v>7</v>
      </c>
      <c r="B248" s="60"/>
      <c r="C248" s="4"/>
      <c r="D248" s="4"/>
      <c r="E248" s="4"/>
      <c r="F248" s="4"/>
      <c r="G248" s="4"/>
      <c r="H248" s="4"/>
      <c r="I248" s="4"/>
      <c r="J248" s="4"/>
      <c r="K248" s="4"/>
      <c r="L248" s="4"/>
      <c r="M248" s="4"/>
      <c r="N248" s="4"/>
      <c r="O248" s="4"/>
      <c r="P248" s="4"/>
      <c r="Q248" s="4"/>
      <c r="R248" s="4"/>
      <c r="S248" s="4"/>
      <c r="T248" s="4"/>
      <c r="U248" s="4"/>
      <c r="V248" s="4"/>
      <c r="W248" s="4"/>
      <c r="X248" s="4"/>
      <c r="Y248" s="4"/>
      <c r="Z248" s="4"/>
      <c r="AA248" s="4"/>
      <c r="AB248" s="4"/>
      <c r="AC248" s="4"/>
      <c r="AD248" s="4"/>
      <c r="AE248" s="4"/>
      <c r="AF248" s="4"/>
      <c r="AG248" s="4"/>
      <c r="AH248" s="4"/>
      <c r="AI248" s="4"/>
      <c r="AJ248" s="4"/>
      <c r="AK248" s="4"/>
      <c r="AL248" s="4"/>
      <c r="AM248" s="4"/>
      <c r="AN248" s="4"/>
      <c r="AO248" s="4"/>
      <c r="AP248" s="4"/>
      <c r="AQ248" s="4"/>
      <c r="AR248" s="4"/>
      <c r="AS248" s="4"/>
      <c r="AT248" s="4"/>
      <c r="AU248" s="4"/>
      <c r="AV248" s="4"/>
      <c r="AW248" s="4"/>
      <c r="AX248" s="4"/>
      <c r="AY248" s="4"/>
      <c r="AZ248" s="4"/>
      <c r="BA248" s="4"/>
      <c r="BB248" s="4"/>
      <c r="BC248" s="4"/>
      <c r="BD248" s="4"/>
      <c r="BE248" s="4"/>
      <c r="BF248" s="4"/>
      <c r="BG248" s="4"/>
      <c r="BH248" s="4"/>
      <c r="BI248" s="4"/>
      <c r="BJ248" s="4"/>
      <c r="BK248" s="4"/>
      <c r="BL248" s="4"/>
      <c r="BM248" s="2"/>
      <c r="BN248" s="2"/>
      <c r="BO248" s="2"/>
      <c r="BP248" s="2"/>
    </row>
    <row r="249" spans="1:68" x14ac:dyDescent="0.35">
      <c r="A249" s="57" t="s">
        <v>17</v>
      </c>
      <c r="B249" s="58"/>
      <c r="C249" s="5"/>
      <c r="D249" s="5"/>
      <c r="E249" s="5"/>
      <c r="F249" s="5"/>
      <c r="G249" s="5"/>
      <c r="H249" s="5"/>
      <c r="I249" s="5"/>
      <c r="J249" s="5"/>
      <c r="K249" s="5"/>
      <c r="L249" s="5"/>
      <c r="M249" s="5"/>
      <c r="N249" s="5"/>
      <c r="O249" s="5"/>
      <c r="P249" s="5"/>
      <c r="Q249" s="5"/>
      <c r="R249" s="5"/>
      <c r="S249" s="5"/>
      <c r="T249" s="5"/>
      <c r="U249" s="5"/>
      <c r="V249" s="5"/>
      <c r="W249" s="5"/>
      <c r="X249" s="5"/>
      <c r="Y249" s="5"/>
      <c r="Z249" s="5"/>
      <c r="AA249" s="5"/>
      <c r="AB249" s="5"/>
      <c r="AC249" s="5"/>
      <c r="AD249" s="5"/>
      <c r="AE249" s="5"/>
      <c r="AF249" s="5"/>
      <c r="AG249" s="5"/>
      <c r="AH249" s="5"/>
      <c r="AI249" s="5"/>
      <c r="AJ249" s="5"/>
      <c r="AK249" s="5"/>
      <c r="AL249" s="5"/>
      <c r="AM249" s="5"/>
      <c r="AN249" s="5"/>
      <c r="AO249" s="5"/>
      <c r="AP249" s="5"/>
      <c r="AQ249" s="5"/>
      <c r="AR249" s="5"/>
      <c r="AS249" s="5"/>
      <c r="AT249" s="5"/>
      <c r="AU249" s="5"/>
      <c r="AV249" s="5"/>
      <c r="AW249" s="5"/>
      <c r="AX249" s="5"/>
      <c r="AY249" s="5"/>
      <c r="AZ249" s="5"/>
      <c r="BA249" s="5"/>
      <c r="BB249" s="5"/>
      <c r="BC249" s="5"/>
      <c r="BD249" s="5"/>
      <c r="BE249" s="5"/>
      <c r="BF249" s="5"/>
      <c r="BG249" s="5"/>
      <c r="BH249" s="5"/>
      <c r="BI249" s="5"/>
      <c r="BJ249" s="5"/>
      <c r="BK249" s="5"/>
      <c r="BL249" s="5"/>
      <c r="BM249" s="2"/>
      <c r="BN249" s="2"/>
      <c r="BO249" s="49" t="s">
        <v>8</v>
      </c>
      <c r="BP249" s="50"/>
    </row>
    <row r="250" spans="1:68" x14ac:dyDescent="0.35">
      <c r="A250" s="57" t="s">
        <v>18</v>
      </c>
      <c r="B250" s="58"/>
      <c r="C250" s="5"/>
      <c r="D250" s="5"/>
      <c r="E250" s="5"/>
      <c r="F250" s="5"/>
      <c r="G250" s="5"/>
      <c r="H250" s="5"/>
      <c r="I250" s="5"/>
      <c r="J250" s="5"/>
      <c r="K250" s="5"/>
      <c r="L250" s="5"/>
      <c r="M250" s="5"/>
      <c r="N250" s="5"/>
      <c r="O250" s="5"/>
      <c r="P250" s="5"/>
      <c r="Q250" s="5"/>
      <c r="R250" s="5"/>
      <c r="S250" s="5"/>
      <c r="T250" s="5"/>
      <c r="U250" s="5"/>
      <c r="V250" s="5"/>
      <c r="W250" s="5"/>
      <c r="X250" s="5"/>
      <c r="Y250" s="5"/>
      <c r="Z250" s="5"/>
      <c r="AA250" s="5"/>
      <c r="AB250" s="5"/>
      <c r="AC250" s="5"/>
      <c r="AD250" s="5"/>
      <c r="AE250" s="5"/>
      <c r="AF250" s="5"/>
      <c r="AG250" s="5"/>
      <c r="AH250" s="5"/>
      <c r="AI250" s="5"/>
      <c r="AJ250" s="5"/>
      <c r="AK250" s="5"/>
      <c r="AL250" s="5"/>
      <c r="AM250" s="5"/>
      <c r="AN250" s="5"/>
      <c r="AO250" s="5"/>
      <c r="AP250" s="5"/>
      <c r="AQ250" s="5"/>
      <c r="AR250" s="5"/>
      <c r="AS250" s="5"/>
      <c r="AT250" s="5"/>
      <c r="AU250" s="5"/>
      <c r="AV250" s="5"/>
      <c r="AW250" s="5"/>
      <c r="AX250" s="5"/>
      <c r="AY250" s="5"/>
      <c r="AZ250" s="5"/>
      <c r="BA250" s="5"/>
      <c r="BB250" s="5"/>
      <c r="BC250" s="5"/>
      <c r="BD250" s="5"/>
      <c r="BE250" s="5"/>
      <c r="BF250" s="5"/>
      <c r="BG250" s="5"/>
      <c r="BH250" s="5"/>
      <c r="BI250" s="5"/>
      <c r="BJ250" s="5"/>
      <c r="BK250" s="5"/>
      <c r="BL250" s="5"/>
      <c r="BM250" s="2"/>
      <c r="BN250" s="2"/>
      <c r="BO250" s="6">
        <v>1</v>
      </c>
      <c r="BP250" s="6" t="s">
        <v>9</v>
      </c>
    </row>
    <row r="251" spans="1:68" x14ac:dyDescent="0.35">
      <c r="A251" s="57" t="s">
        <v>19</v>
      </c>
      <c r="B251" s="58"/>
      <c r="C251" s="5"/>
      <c r="D251" s="5"/>
      <c r="E251" s="5">
        <v>1</v>
      </c>
      <c r="F251" s="5">
        <v>1</v>
      </c>
      <c r="G251" s="5">
        <v>1</v>
      </c>
      <c r="H251" s="5">
        <v>1</v>
      </c>
      <c r="I251" s="5">
        <v>1</v>
      </c>
      <c r="J251" s="5"/>
      <c r="K251" s="5"/>
      <c r="L251" s="5"/>
      <c r="M251" s="5"/>
      <c r="N251" s="5"/>
      <c r="O251" s="5"/>
      <c r="P251" s="5"/>
      <c r="Q251" s="5"/>
      <c r="R251" s="5"/>
      <c r="S251" s="5"/>
      <c r="T251" s="5"/>
      <c r="U251" s="5"/>
      <c r="V251" s="5"/>
      <c r="W251" s="5"/>
      <c r="X251" s="5"/>
      <c r="Y251" s="5"/>
      <c r="Z251" s="5"/>
      <c r="AA251" s="5"/>
      <c r="AB251" s="5"/>
      <c r="AC251" s="5"/>
      <c r="AD251" s="5"/>
      <c r="AE251" s="5"/>
      <c r="AF251" s="5"/>
      <c r="AG251" s="5"/>
      <c r="AH251" s="5"/>
      <c r="AI251" s="5"/>
      <c r="AJ251" s="5"/>
      <c r="AK251" s="5"/>
      <c r="AL251" s="5"/>
      <c r="AM251" s="5"/>
      <c r="AN251" s="5"/>
      <c r="AO251" s="5"/>
      <c r="AP251" s="5"/>
      <c r="AQ251" s="5"/>
      <c r="AR251" s="5"/>
      <c r="AS251" s="5"/>
      <c r="AT251" s="5"/>
      <c r="AU251" s="5"/>
      <c r="AV251" s="5"/>
      <c r="AW251" s="5"/>
      <c r="AX251" s="5"/>
      <c r="AY251" s="5">
        <v>1</v>
      </c>
      <c r="AZ251" s="5"/>
      <c r="BA251" s="5"/>
      <c r="BB251" s="5"/>
      <c r="BC251" s="5"/>
      <c r="BD251" s="5"/>
      <c r="BE251" s="5"/>
      <c r="BF251" s="5"/>
      <c r="BG251" s="5"/>
      <c r="BH251" s="5"/>
      <c r="BI251" s="5">
        <v>1</v>
      </c>
      <c r="BJ251" s="5">
        <v>1</v>
      </c>
      <c r="BK251" s="5"/>
      <c r="BL251" s="5"/>
      <c r="BM251" s="2"/>
      <c r="BN251" s="2"/>
      <c r="BO251" s="7">
        <v>2</v>
      </c>
      <c r="BP251" s="7" t="s">
        <v>10</v>
      </c>
    </row>
    <row r="252" spans="1:68" x14ac:dyDescent="0.35">
      <c r="A252" s="57" t="s">
        <v>20</v>
      </c>
      <c r="B252" s="58"/>
      <c r="C252" s="5"/>
      <c r="D252" s="5"/>
      <c r="E252" s="5"/>
      <c r="F252" s="5"/>
      <c r="G252" s="5"/>
      <c r="H252" s="5"/>
      <c r="I252" s="5"/>
      <c r="J252" s="5"/>
      <c r="K252" s="5"/>
      <c r="L252" s="5"/>
      <c r="M252" s="5"/>
      <c r="N252" s="5"/>
      <c r="O252" s="5"/>
      <c r="P252" s="5"/>
      <c r="Q252" s="5"/>
      <c r="R252" s="5"/>
      <c r="S252" s="5"/>
      <c r="T252" s="5"/>
      <c r="U252" s="5"/>
      <c r="V252" s="5"/>
      <c r="W252" s="5"/>
      <c r="X252" s="5"/>
      <c r="Y252" s="5"/>
      <c r="Z252" s="5"/>
      <c r="AA252" s="5"/>
      <c r="AB252" s="5"/>
      <c r="AC252" s="5"/>
      <c r="AD252" s="5"/>
      <c r="AE252" s="5"/>
      <c r="AF252" s="5"/>
      <c r="AG252" s="5"/>
      <c r="AH252" s="5"/>
      <c r="AI252" s="5">
        <v>1</v>
      </c>
      <c r="AJ252" s="5">
        <v>1</v>
      </c>
      <c r="AK252" s="5">
        <v>1</v>
      </c>
      <c r="AL252" s="5"/>
      <c r="AM252" s="5"/>
      <c r="AN252" s="5"/>
      <c r="AO252" s="5"/>
      <c r="AP252" s="5"/>
      <c r="AQ252" s="5">
        <v>2</v>
      </c>
      <c r="AR252" s="5"/>
      <c r="AS252" s="5"/>
      <c r="AT252" s="5"/>
      <c r="AU252" s="5"/>
      <c r="AV252" s="5"/>
      <c r="AW252" s="5"/>
      <c r="AX252" s="5">
        <v>2</v>
      </c>
      <c r="AY252" s="5"/>
      <c r="AZ252" s="5"/>
      <c r="BA252" s="5"/>
      <c r="BB252" s="5"/>
      <c r="BC252" s="5"/>
      <c r="BD252" s="5"/>
      <c r="BE252" s="5"/>
      <c r="BF252" s="5"/>
      <c r="BG252" s="5"/>
      <c r="BH252" s="5"/>
      <c r="BI252" s="5"/>
      <c r="BJ252" s="5"/>
      <c r="BK252" s="5"/>
      <c r="BL252" s="5"/>
      <c r="BM252" s="2"/>
      <c r="BN252" s="2"/>
      <c r="BO252" s="8">
        <v>3</v>
      </c>
      <c r="BP252" s="8" t="s">
        <v>11</v>
      </c>
    </row>
    <row r="253" spans="1:68" x14ac:dyDescent="0.35">
      <c r="A253" s="57" t="s">
        <v>21</v>
      </c>
      <c r="B253" s="58"/>
      <c r="C253" s="5"/>
      <c r="D253" s="5"/>
      <c r="E253" s="5"/>
      <c r="F253" s="5"/>
      <c r="G253" s="5"/>
      <c r="H253" s="5"/>
      <c r="I253" s="5"/>
      <c r="J253" s="5"/>
      <c r="K253" s="5"/>
      <c r="L253" s="5"/>
      <c r="M253" s="5"/>
      <c r="N253" s="5"/>
      <c r="O253" s="5"/>
      <c r="P253" s="5"/>
      <c r="Q253" s="5"/>
      <c r="R253" s="5"/>
      <c r="S253" s="5"/>
      <c r="T253" s="5"/>
      <c r="U253" s="5"/>
      <c r="V253" s="5"/>
      <c r="W253" s="5"/>
      <c r="X253" s="5"/>
      <c r="Y253" s="5"/>
      <c r="Z253" s="5"/>
      <c r="AA253" s="5"/>
      <c r="AB253" s="5"/>
      <c r="AC253" s="5"/>
      <c r="AD253" s="5"/>
      <c r="AE253" s="5"/>
      <c r="AF253" s="5"/>
      <c r="AG253" s="5"/>
      <c r="AH253" s="5"/>
      <c r="AI253" s="5"/>
      <c r="AJ253" s="5"/>
      <c r="AK253" s="5"/>
      <c r="AL253" s="5"/>
      <c r="AM253" s="5"/>
      <c r="AN253" s="5"/>
      <c r="AO253" s="5"/>
      <c r="AP253" s="5"/>
      <c r="AQ253" s="5"/>
      <c r="AR253" s="5"/>
      <c r="AS253" s="5"/>
      <c r="AT253" s="5"/>
      <c r="AU253" s="5"/>
      <c r="AV253" s="5"/>
      <c r="AW253" s="5"/>
      <c r="AX253" s="5"/>
      <c r="AY253" s="5"/>
      <c r="AZ253" s="5"/>
      <c r="BA253" s="5"/>
      <c r="BB253" s="5"/>
      <c r="BC253" s="5"/>
      <c r="BD253" s="5"/>
      <c r="BE253" s="5"/>
      <c r="BF253" s="5"/>
      <c r="BG253" s="5"/>
      <c r="BH253" s="5"/>
      <c r="BI253" s="5"/>
      <c r="BJ253" s="5"/>
      <c r="BK253" s="5"/>
      <c r="BL253" s="5"/>
      <c r="BM253" s="2"/>
      <c r="BN253" s="2"/>
      <c r="BO253" s="9">
        <v>4</v>
      </c>
      <c r="BP253" s="9" t="s">
        <v>12</v>
      </c>
    </row>
    <row r="254" spans="1:68" x14ac:dyDescent="0.35">
      <c r="A254" s="57" t="s">
        <v>22</v>
      </c>
      <c r="B254" s="58"/>
      <c r="C254" s="5"/>
      <c r="D254" s="5"/>
      <c r="E254" s="5"/>
      <c r="F254" s="5"/>
      <c r="G254" s="5"/>
      <c r="H254" s="5"/>
      <c r="I254" s="5"/>
      <c r="J254" s="5"/>
      <c r="K254" s="5"/>
      <c r="L254" s="5"/>
      <c r="M254" s="5"/>
      <c r="N254" s="5"/>
      <c r="O254" s="5"/>
      <c r="P254" s="5"/>
      <c r="Q254" s="5"/>
      <c r="R254" s="5"/>
      <c r="S254" s="5"/>
      <c r="T254" s="5"/>
      <c r="U254" s="5"/>
      <c r="V254" s="5"/>
      <c r="W254" s="5"/>
      <c r="X254" s="5"/>
      <c r="Y254" s="5"/>
      <c r="Z254" s="5"/>
      <c r="AA254" s="5"/>
      <c r="AB254" s="5"/>
      <c r="AC254" s="5"/>
      <c r="AD254" s="5"/>
      <c r="AE254" s="5"/>
      <c r="AF254" s="5"/>
      <c r="AG254" s="5"/>
      <c r="AH254" s="5"/>
      <c r="AI254" s="5"/>
      <c r="AJ254" s="5"/>
      <c r="AK254" s="5"/>
      <c r="AL254" s="5"/>
      <c r="AM254" s="5"/>
      <c r="AN254" s="5"/>
      <c r="AO254" s="5"/>
      <c r="AP254" s="5"/>
      <c r="AQ254" s="5"/>
      <c r="AR254" s="5"/>
      <c r="AS254" s="5"/>
      <c r="AT254" s="5"/>
      <c r="AU254" s="5"/>
      <c r="AV254" s="5"/>
      <c r="AW254" s="5"/>
      <c r="AX254" s="5"/>
      <c r="AY254" s="5"/>
      <c r="AZ254" s="5"/>
      <c r="BA254" s="5"/>
      <c r="BB254" s="5"/>
      <c r="BC254" s="5"/>
      <c r="BD254" s="5"/>
      <c r="BE254" s="5"/>
      <c r="BF254" s="5"/>
      <c r="BG254" s="5"/>
      <c r="BH254" s="5"/>
      <c r="BI254" s="5"/>
      <c r="BJ254" s="5"/>
      <c r="BK254" s="5"/>
      <c r="BL254" s="5"/>
      <c r="BM254" s="2"/>
      <c r="BN254" s="2"/>
      <c r="BO254" s="10">
        <v>5</v>
      </c>
      <c r="BP254" s="10" t="s">
        <v>13</v>
      </c>
    </row>
    <row r="255" spans="1:68" x14ac:dyDescent="0.35">
      <c r="A255" s="57" t="s">
        <v>23</v>
      </c>
      <c r="B255" s="58"/>
      <c r="C255" s="5"/>
      <c r="D255" s="5"/>
      <c r="E255" s="5"/>
      <c r="F255" s="5"/>
      <c r="G255" s="5"/>
      <c r="H255" s="5"/>
      <c r="I255" s="5"/>
      <c r="J255" s="5"/>
      <c r="K255" s="5"/>
      <c r="L255" s="5"/>
      <c r="M255" s="5"/>
      <c r="N255" s="5"/>
      <c r="O255" s="5"/>
      <c r="P255" s="5"/>
      <c r="Q255" s="5"/>
      <c r="R255" s="5"/>
      <c r="S255" s="5"/>
      <c r="T255" s="5"/>
      <c r="U255" s="5"/>
      <c r="V255" s="5"/>
      <c r="W255" s="5"/>
      <c r="X255" s="5"/>
      <c r="Y255" s="5"/>
      <c r="Z255" s="5"/>
      <c r="AA255" s="5"/>
      <c r="AB255" s="5"/>
      <c r="AC255" s="5"/>
      <c r="AD255" s="5"/>
      <c r="AE255" s="5"/>
      <c r="AF255" s="5"/>
      <c r="AG255" s="5"/>
      <c r="AH255" s="5"/>
      <c r="AI255" s="5"/>
      <c r="AJ255" s="5"/>
      <c r="AK255" s="5"/>
      <c r="AL255" s="5"/>
      <c r="AM255" s="5"/>
      <c r="AN255" s="5"/>
      <c r="AO255" s="5"/>
      <c r="AP255" s="5"/>
      <c r="AQ255" s="5"/>
      <c r="AR255" s="5"/>
      <c r="AS255" s="5"/>
      <c r="AT255" s="5"/>
      <c r="AU255" s="5"/>
      <c r="AV255" s="5"/>
      <c r="AW255" s="5"/>
      <c r="AX255" s="5"/>
      <c r="AY255" s="5"/>
      <c r="AZ255" s="5"/>
      <c r="BA255" s="5"/>
      <c r="BB255" s="5"/>
      <c r="BC255" s="5"/>
      <c r="BD255" s="5"/>
      <c r="BE255" s="5"/>
      <c r="BF255" s="5"/>
      <c r="BG255" s="5"/>
      <c r="BH255" s="5"/>
      <c r="BI255" s="5"/>
      <c r="BJ255" s="5"/>
      <c r="BK255" s="5"/>
      <c r="BL255" s="5"/>
      <c r="BM255" s="2"/>
      <c r="BN255" s="2"/>
      <c r="BO255" s="11">
        <v>6</v>
      </c>
      <c r="BP255" s="11" t="s">
        <v>14</v>
      </c>
    </row>
    <row r="256" spans="1:68" x14ac:dyDescent="0.35">
      <c r="A256" s="57" t="s">
        <v>24</v>
      </c>
      <c r="B256" s="58"/>
      <c r="C256" s="5"/>
      <c r="D256" s="5"/>
      <c r="E256" s="5"/>
      <c r="F256" s="5"/>
      <c r="G256" s="5"/>
      <c r="H256" s="5"/>
      <c r="I256" s="5"/>
      <c r="J256" s="5"/>
      <c r="K256" s="5"/>
      <c r="L256" s="5"/>
      <c r="M256" s="5"/>
      <c r="N256" s="5"/>
      <c r="O256" s="5"/>
      <c r="P256" s="5"/>
      <c r="Q256" s="5"/>
      <c r="R256" s="5"/>
      <c r="S256" s="5"/>
      <c r="T256" s="5"/>
      <c r="U256" s="5"/>
      <c r="V256" s="5"/>
      <c r="W256" s="5"/>
      <c r="X256" s="5"/>
      <c r="Y256" s="5"/>
      <c r="Z256" s="5"/>
      <c r="AA256" s="5"/>
      <c r="AB256" s="5"/>
      <c r="AC256" s="5"/>
      <c r="AD256" s="5"/>
      <c r="AE256" s="5"/>
      <c r="AF256" s="5"/>
      <c r="AG256" s="5"/>
      <c r="AH256" s="5"/>
      <c r="AI256" s="5"/>
      <c r="AJ256" s="5"/>
      <c r="AK256" s="5"/>
      <c r="AL256" s="5"/>
      <c r="AM256" s="5"/>
      <c r="AN256" s="5"/>
      <c r="AO256" s="5"/>
      <c r="AP256" s="5"/>
      <c r="AQ256" s="5"/>
      <c r="AR256" s="5"/>
      <c r="AS256" s="5"/>
      <c r="AT256" s="5"/>
      <c r="AU256" s="5"/>
      <c r="AV256" s="5"/>
      <c r="AW256" s="5"/>
      <c r="AX256" s="5"/>
      <c r="AY256" s="5"/>
      <c r="AZ256" s="5"/>
      <c r="BA256" s="5"/>
      <c r="BB256" s="5"/>
      <c r="BC256" s="5"/>
      <c r="BD256" s="5"/>
      <c r="BE256" s="5"/>
      <c r="BF256" s="5"/>
      <c r="BG256" s="5"/>
      <c r="BH256" s="5"/>
      <c r="BI256" s="5"/>
      <c r="BJ256" s="5"/>
      <c r="BK256" s="5"/>
      <c r="BL256" s="5"/>
      <c r="BM256" s="2"/>
      <c r="BN256" s="2"/>
      <c r="BO256" s="12">
        <v>7</v>
      </c>
      <c r="BP256" s="12" t="s">
        <v>15</v>
      </c>
    </row>
    <row r="257" spans="1:68" x14ac:dyDescent="0.35">
      <c r="A257" s="57" t="s">
        <v>25</v>
      </c>
      <c r="B257" s="58"/>
      <c r="C257" s="5"/>
      <c r="D257" s="5"/>
      <c r="E257" s="5"/>
      <c r="F257" s="5"/>
      <c r="G257" s="5"/>
      <c r="H257" s="5"/>
      <c r="I257" s="5"/>
      <c r="J257" s="5"/>
      <c r="K257" s="5"/>
      <c r="L257" s="5"/>
      <c r="M257" s="5"/>
      <c r="N257" s="5"/>
      <c r="O257" s="5"/>
      <c r="P257" s="5"/>
      <c r="Q257" s="5"/>
      <c r="R257" s="5"/>
      <c r="S257" s="5"/>
      <c r="T257" s="5"/>
      <c r="U257" s="5"/>
      <c r="V257" s="5"/>
      <c r="W257" s="5"/>
      <c r="X257" s="5"/>
      <c r="Y257" s="5"/>
      <c r="Z257" s="5"/>
      <c r="AA257" s="5"/>
      <c r="AB257" s="5"/>
      <c r="AC257" s="5"/>
      <c r="AD257" s="5"/>
      <c r="AE257" s="5"/>
      <c r="AF257" s="5"/>
      <c r="AG257" s="5"/>
      <c r="AH257" s="5"/>
      <c r="AI257" s="5"/>
      <c r="AJ257" s="5"/>
      <c r="AK257" s="5"/>
      <c r="AL257" s="5"/>
      <c r="AM257" s="5"/>
      <c r="AN257" s="5"/>
      <c r="AO257" s="5"/>
      <c r="AP257" s="5"/>
      <c r="AQ257" s="5"/>
      <c r="AR257" s="5"/>
      <c r="AS257" s="5"/>
      <c r="AT257" s="5"/>
      <c r="AU257" s="5"/>
      <c r="AV257" s="5"/>
      <c r="AW257" s="5"/>
      <c r="AX257" s="5"/>
      <c r="AY257" s="5"/>
      <c r="AZ257" s="5"/>
      <c r="BA257" s="5"/>
      <c r="BB257" s="5"/>
      <c r="BC257" s="5"/>
      <c r="BD257" s="5"/>
      <c r="BE257" s="5"/>
      <c r="BF257" s="5"/>
      <c r="BG257" s="5"/>
      <c r="BH257" s="5"/>
      <c r="BI257" s="5"/>
      <c r="BJ257" s="5"/>
      <c r="BK257" s="5"/>
      <c r="BL257" s="5"/>
      <c r="BM257" s="2"/>
      <c r="BN257" s="2"/>
      <c r="BO257" s="13">
        <v>8</v>
      </c>
      <c r="BP257" s="13" t="s">
        <v>16</v>
      </c>
    </row>
    <row r="258" spans="1:68" x14ac:dyDescent="0.35">
      <c r="A258" s="57" t="s">
        <v>26</v>
      </c>
      <c r="B258" s="58"/>
      <c r="C258" s="5"/>
      <c r="D258" s="5"/>
      <c r="E258" s="5"/>
      <c r="F258" s="5"/>
      <c r="G258" s="5"/>
      <c r="H258" s="5"/>
      <c r="I258" s="5"/>
      <c r="J258" s="5"/>
      <c r="K258" s="5"/>
      <c r="L258" s="5"/>
      <c r="M258" s="5"/>
      <c r="N258" s="5"/>
      <c r="O258" s="5"/>
      <c r="P258" s="5"/>
      <c r="Q258" s="5"/>
      <c r="R258" s="5"/>
      <c r="S258" s="5"/>
      <c r="T258" s="5"/>
      <c r="U258" s="5"/>
      <c r="V258" s="5"/>
      <c r="W258" s="5"/>
      <c r="X258" s="5"/>
      <c r="Y258" s="5"/>
      <c r="Z258" s="5"/>
      <c r="AA258" s="5"/>
      <c r="AB258" s="5"/>
      <c r="AC258" s="5"/>
      <c r="AD258" s="5"/>
      <c r="AE258" s="5"/>
      <c r="AF258" s="5"/>
      <c r="AG258" s="5"/>
      <c r="AH258" s="5"/>
      <c r="AI258" s="5"/>
      <c r="AJ258" s="5"/>
      <c r="AK258" s="5"/>
      <c r="AL258" s="5"/>
      <c r="AM258" s="5"/>
      <c r="AN258" s="5"/>
      <c r="AO258" s="5"/>
      <c r="AP258" s="5"/>
      <c r="AQ258" s="5"/>
      <c r="AR258" s="5"/>
      <c r="AS258" s="5"/>
      <c r="AT258" s="5"/>
      <c r="AU258" s="5"/>
      <c r="AV258" s="5"/>
      <c r="AW258" s="5"/>
      <c r="AX258" s="5"/>
      <c r="AY258" s="5"/>
      <c r="AZ258" s="5"/>
      <c r="BA258" s="5"/>
      <c r="BB258" s="5"/>
      <c r="BC258" s="5"/>
      <c r="BD258" s="5"/>
      <c r="BE258" s="5"/>
      <c r="BF258" s="5"/>
      <c r="BG258" s="5"/>
      <c r="BH258" s="5"/>
      <c r="BI258" s="5"/>
      <c r="BJ258" s="5"/>
      <c r="BK258" s="5"/>
      <c r="BL258" s="5"/>
      <c r="BM258" s="2"/>
      <c r="BN258" s="2"/>
      <c r="BO258" s="2"/>
      <c r="BP258" s="2"/>
    </row>
    <row r="259" spans="1:68" x14ac:dyDescent="0.35">
      <c r="A259" s="57" t="s">
        <v>27</v>
      </c>
      <c r="B259" s="58"/>
      <c r="C259" s="5"/>
      <c r="D259" s="5"/>
      <c r="E259" s="5"/>
      <c r="F259" s="5"/>
      <c r="G259" s="5"/>
      <c r="H259" s="5"/>
      <c r="I259" s="5"/>
      <c r="J259" s="5"/>
      <c r="K259" s="5"/>
      <c r="L259" s="5"/>
      <c r="M259" s="5"/>
      <c r="N259" s="5"/>
      <c r="O259" s="5"/>
      <c r="P259" s="5"/>
      <c r="Q259" s="5"/>
      <c r="R259" s="5"/>
      <c r="S259" s="5"/>
      <c r="T259" s="5"/>
      <c r="U259" s="5"/>
      <c r="V259" s="5"/>
      <c r="W259" s="5"/>
      <c r="X259" s="5"/>
      <c r="Y259" s="5"/>
      <c r="Z259" s="5"/>
      <c r="AA259" s="5"/>
      <c r="AB259" s="5"/>
      <c r="AC259" s="5"/>
      <c r="AD259" s="5"/>
      <c r="AE259" s="5"/>
      <c r="AF259" s="5"/>
      <c r="AG259" s="5"/>
      <c r="AH259" s="5"/>
      <c r="AI259" s="5"/>
      <c r="AJ259" s="5"/>
      <c r="AK259" s="5"/>
      <c r="AL259" s="5"/>
      <c r="AM259" s="5"/>
      <c r="AN259" s="5"/>
      <c r="AO259" s="5"/>
      <c r="AP259" s="5"/>
      <c r="AQ259" s="5"/>
      <c r="AR259" s="5"/>
      <c r="AS259" s="5"/>
      <c r="AT259" s="5"/>
      <c r="AU259" s="5"/>
      <c r="AV259" s="5"/>
      <c r="AW259" s="5"/>
      <c r="AX259" s="5"/>
      <c r="AY259" s="5"/>
      <c r="AZ259" s="5"/>
      <c r="BA259" s="5"/>
      <c r="BB259" s="5"/>
      <c r="BC259" s="5"/>
      <c r="BD259" s="5"/>
      <c r="BE259" s="5"/>
      <c r="BF259" s="5"/>
      <c r="BG259" s="5"/>
      <c r="BH259" s="5"/>
      <c r="BI259" s="5"/>
      <c r="BJ259" s="5"/>
      <c r="BK259" s="5"/>
      <c r="BL259" s="5"/>
      <c r="BM259" s="2"/>
      <c r="BN259" s="2"/>
      <c r="BO259" s="2"/>
      <c r="BP259" s="2"/>
    </row>
    <row r="260" spans="1:68" x14ac:dyDescent="0.35">
      <c r="A260" s="57" t="s">
        <v>28</v>
      </c>
      <c r="B260" s="58"/>
      <c r="C260" s="5"/>
      <c r="D260" s="5"/>
      <c r="E260" s="5"/>
      <c r="F260" s="5"/>
      <c r="G260" s="5"/>
      <c r="H260" s="5"/>
      <c r="I260" s="5"/>
      <c r="J260" s="5"/>
      <c r="K260" s="5"/>
      <c r="L260" s="5"/>
      <c r="M260" s="5"/>
      <c r="N260" s="5"/>
      <c r="O260" s="5"/>
      <c r="P260" s="5"/>
      <c r="Q260" s="5"/>
      <c r="R260" s="5"/>
      <c r="S260" s="5"/>
      <c r="T260" s="5"/>
      <c r="U260" s="5"/>
      <c r="V260" s="5"/>
      <c r="W260" s="5"/>
      <c r="X260" s="5"/>
      <c r="Y260" s="5"/>
      <c r="Z260" s="5"/>
      <c r="AA260" s="5"/>
      <c r="AB260" s="5"/>
      <c r="AC260" s="5"/>
      <c r="AD260" s="5"/>
      <c r="AE260" s="5"/>
      <c r="AF260" s="5"/>
      <c r="AG260" s="5"/>
      <c r="AH260" s="5"/>
      <c r="AI260" s="5"/>
      <c r="AJ260" s="5"/>
      <c r="AK260" s="5"/>
      <c r="AL260" s="5"/>
      <c r="AM260" s="5"/>
      <c r="AN260" s="5"/>
      <c r="AO260" s="5"/>
      <c r="AP260" s="5"/>
      <c r="AQ260" s="5"/>
      <c r="AR260" s="5"/>
      <c r="AS260" s="5"/>
      <c r="AT260" s="5"/>
      <c r="AU260" s="5"/>
      <c r="AV260" s="5"/>
      <c r="AW260" s="5"/>
      <c r="AX260" s="5"/>
      <c r="AY260" s="5"/>
      <c r="AZ260" s="5"/>
      <c r="BA260" s="5"/>
      <c r="BB260" s="5"/>
      <c r="BC260" s="5"/>
      <c r="BD260" s="5"/>
      <c r="BE260" s="5"/>
      <c r="BF260" s="5"/>
      <c r="BG260" s="5"/>
      <c r="BH260" s="5"/>
      <c r="BI260" s="5"/>
      <c r="BJ260" s="5"/>
      <c r="BK260" s="5"/>
      <c r="BL260" s="5"/>
      <c r="BM260" s="2"/>
      <c r="BN260" s="2"/>
      <c r="BO260" s="2"/>
      <c r="BP260" s="2"/>
    </row>
    <row r="261" spans="1:68" x14ac:dyDescent="0.35">
      <c r="A261" s="57" t="s">
        <v>29</v>
      </c>
      <c r="B261" s="58"/>
      <c r="C261" s="5"/>
      <c r="D261" s="5"/>
      <c r="E261" s="5"/>
      <c r="F261" s="5"/>
      <c r="G261" s="5"/>
      <c r="H261" s="5"/>
      <c r="I261" s="5"/>
      <c r="J261" s="5"/>
      <c r="K261" s="5"/>
      <c r="L261" s="5"/>
      <c r="M261" s="5"/>
      <c r="N261" s="5"/>
      <c r="O261" s="5"/>
      <c r="P261" s="5"/>
      <c r="Q261" s="5"/>
      <c r="R261" s="5"/>
      <c r="S261" s="5"/>
      <c r="T261" s="5"/>
      <c r="U261" s="5"/>
      <c r="V261" s="5"/>
      <c r="W261" s="5"/>
      <c r="X261" s="5"/>
      <c r="Y261" s="5"/>
      <c r="Z261" s="5"/>
      <c r="AA261" s="5"/>
      <c r="AB261" s="5"/>
      <c r="AC261" s="5"/>
      <c r="AD261" s="5"/>
      <c r="AE261" s="5"/>
      <c r="AF261" s="5"/>
      <c r="AG261" s="5"/>
      <c r="AH261" s="5"/>
      <c r="AI261" s="5"/>
      <c r="AJ261" s="5"/>
      <c r="AK261" s="5"/>
      <c r="AL261" s="5"/>
      <c r="AM261" s="5"/>
      <c r="AN261" s="5"/>
      <c r="AO261" s="5"/>
      <c r="AP261" s="5"/>
      <c r="AQ261" s="5"/>
      <c r="AR261" s="5"/>
      <c r="AS261" s="5"/>
      <c r="AT261" s="5"/>
      <c r="AU261" s="5"/>
      <c r="AV261" s="5"/>
      <c r="AW261" s="5"/>
      <c r="AX261" s="5"/>
      <c r="AY261" s="5"/>
      <c r="AZ261" s="5"/>
      <c r="BA261" s="5"/>
      <c r="BB261" s="5"/>
      <c r="BC261" s="5"/>
      <c r="BD261" s="5"/>
      <c r="BE261" s="5"/>
      <c r="BF261" s="5"/>
      <c r="BG261" s="5"/>
      <c r="BH261" s="5"/>
      <c r="BI261" s="5"/>
      <c r="BJ261" s="5"/>
      <c r="BK261" s="5"/>
      <c r="BL261" s="5"/>
      <c r="BM261" s="2"/>
      <c r="BN261" s="2"/>
      <c r="BO261" s="2"/>
      <c r="BP261" s="2"/>
    </row>
    <row r="262" spans="1:68" x14ac:dyDescent="0.35">
      <c r="A262" s="57" t="s">
        <v>30</v>
      </c>
      <c r="B262" s="58"/>
      <c r="C262" s="5"/>
      <c r="D262" s="5"/>
      <c r="E262" s="5"/>
      <c r="F262" s="5"/>
      <c r="G262" s="5"/>
      <c r="H262" s="5"/>
      <c r="I262" s="5"/>
      <c r="J262" s="5"/>
      <c r="K262" s="5"/>
      <c r="L262" s="5"/>
      <c r="M262" s="5"/>
      <c r="N262" s="5"/>
      <c r="O262" s="5"/>
      <c r="P262" s="5"/>
      <c r="Q262" s="5"/>
      <c r="R262" s="5"/>
      <c r="S262" s="5"/>
      <c r="T262" s="5"/>
      <c r="U262" s="5"/>
      <c r="V262" s="5"/>
      <c r="W262" s="5"/>
      <c r="X262" s="5"/>
      <c r="Y262" s="5"/>
      <c r="Z262" s="5"/>
      <c r="AA262" s="5"/>
      <c r="AB262" s="5"/>
      <c r="AC262" s="5"/>
      <c r="AD262" s="5"/>
      <c r="AE262" s="5"/>
      <c r="AF262" s="5"/>
      <c r="AG262" s="5"/>
      <c r="AH262" s="5"/>
      <c r="AI262" s="5"/>
      <c r="AJ262" s="5"/>
      <c r="AK262" s="5"/>
      <c r="AL262" s="5"/>
      <c r="AM262" s="5"/>
      <c r="AN262" s="5"/>
      <c r="AO262" s="5"/>
      <c r="AP262" s="5"/>
      <c r="AQ262" s="5"/>
      <c r="AR262" s="5"/>
      <c r="AS262" s="5"/>
      <c r="AT262" s="5"/>
      <c r="AU262" s="5"/>
      <c r="AV262" s="5"/>
      <c r="AW262" s="5"/>
      <c r="AX262" s="5"/>
      <c r="AY262" s="5"/>
      <c r="AZ262" s="5"/>
      <c r="BA262" s="5"/>
      <c r="BB262" s="5"/>
      <c r="BC262" s="5"/>
      <c r="BD262" s="5"/>
      <c r="BE262" s="5"/>
      <c r="BF262" s="5"/>
      <c r="BG262" s="5"/>
      <c r="BH262" s="5"/>
      <c r="BI262" s="5"/>
      <c r="BJ262" s="5"/>
      <c r="BK262" s="5"/>
      <c r="BL262" s="5"/>
      <c r="BM262" s="2"/>
      <c r="BN262" s="2"/>
      <c r="BO262" s="2"/>
      <c r="BP262" s="2"/>
    </row>
    <row r="263" spans="1:68" x14ac:dyDescent="0.35">
      <c r="A263" s="57" t="s">
        <v>31</v>
      </c>
      <c r="B263" s="58"/>
      <c r="C263" s="5"/>
      <c r="D263" s="5"/>
      <c r="E263" s="5"/>
      <c r="F263" s="5"/>
      <c r="G263" s="5"/>
      <c r="H263" s="5"/>
      <c r="I263" s="5"/>
      <c r="J263" s="5"/>
      <c r="K263" s="5"/>
      <c r="L263" s="5"/>
      <c r="M263" s="5"/>
      <c r="N263" s="5"/>
      <c r="O263" s="5"/>
      <c r="P263" s="5"/>
      <c r="Q263" s="5"/>
      <c r="R263" s="5"/>
      <c r="S263" s="5"/>
      <c r="T263" s="5"/>
      <c r="U263" s="5"/>
      <c r="V263" s="5"/>
      <c r="W263" s="5"/>
      <c r="X263" s="5"/>
      <c r="Y263" s="5"/>
      <c r="Z263" s="5"/>
      <c r="AA263" s="5"/>
      <c r="AB263" s="5"/>
      <c r="AC263" s="5"/>
      <c r="AD263" s="5"/>
      <c r="AE263" s="5"/>
      <c r="AF263" s="5"/>
      <c r="AG263" s="5"/>
      <c r="AH263" s="5"/>
      <c r="AI263" s="5"/>
      <c r="AJ263" s="5"/>
      <c r="AK263" s="5"/>
      <c r="AL263" s="5"/>
      <c r="AM263" s="5"/>
      <c r="AN263" s="5"/>
      <c r="AO263" s="5"/>
      <c r="AP263" s="5"/>
      <c r="AQ263" s="5"/>
      <c r="AR263" s="5"/>
      <c r="AS263" s="5"/>
      <c r="AT263" s="5"/>
      <c r="AU263" s="5"/>
      <c r="AV263" s="5"/>
      <c r="AW263" s="5"/>
      <c r="AX263" s="5"/>
      <c r="AY263" s="5"/>
      <c r="AZ263" s="5"/>
      <c r="BA263" s="5"/>
      <c r="BB263" s="5"/>
      <c r="BC263" s="5"/>
      <c r="BD263" s="5"/>
      <c r="BE263" s="5"/>
      <c r="BF263" s="5"/>
      <c r="BG263" s="5"/>
      <c r="BH263" s="5"/>
      <c r="BI263" s="5"/>
      <c r="BJ263" s="5"/>
      <c r="BK263" s="5"/>
      <c r="BL263" s="5"/>
      <c r="BM263" s="2"/>
      <c r="BN263" s="2"/>
      <c r="BO263" s="2"/>
      <c r="BP263" s="2"/>
    </row>
    <row r="264" spans="1:68" x14ac:dyDescent="0.35">
      <c r="A264" s="57" t="s">
        <v>32</v>
      </c>
      <c r="B264" s="58"/>
      <c r="C264" s="5"/>
      <c r="D264" s="5"/>
      <c r="E264" s="5"/>
      <c r="F264" s="5"/>
      <c r="G264" s="5"/>
      <c r="H264" s="5"/>
      <c r="I264" s="5"/>
      <c r="J264" s="5"/>
      <c r="K264" s="5"/>
      <c r="L264" s="5"/>
      <c r="M264" s="5"/>
      <c r="N264" s="5"/>
      <c r="O264" s="5"/>
      <c r="P264" s="5"/>
      <c r="Q264" s="5"/>
      <c r="R264" s="5"/>
      <c r="S264" s="5"/>
      <c r="T264" s="5"/>
      <c r="U264" s="5"/>
      <c r="V264" s="5"/>
      <c r="W264" s="5"/>
      <c r="X264" s="5"/>
      <c r="Y264" s="5"/>
      <c r="Z264" s="5"/>
      <c r="AA264" s="5"/>
      <c r="AB264" s="5"/>
      <c r="AC264" s="5"/>
      <c r="AD264" s="5"/>
      <c r="AE264" s="5"/>
      <c r="AF264" s="5"/>
      <c r="AG264" s="5"/>
      <c r="AH264" s="5"/>
      <c r="AI264" s="5"/>
      <c r="AJ264" s="5"/>
      <c r="AK264" s="5"/>
      <c r="AL264" s="5"/>
      <c r="AM264" s="5"/>
      <c r="AN264" s="5"/>
      <c r="AO264" s="5"/>
      <c r="AP264" s="5"/>
      <c r="AQ264" s="5"/>
      <c r="AR264" s="5"/>
      <c r="AS264" s="5"/>
      <c r="AT264" s="5"/>
      <c r="AU264" s="5"/>
      <c r="AV264" s="5"/>
      <c r="AW264" s="5"/>
      <c r="AX264" s="5"/>
      <c r="AY264" s="5"/>
      <c r="AZ264" s="5"/>
      <c r="BA264" s="5"/>
      <c r="BB264" s="5"/>
      <c r="BC264" s="5"/>
      <c r="BD264" s="5"/>
      <c r="BE264" s="5"/>
      <c r="BF264" s="5"/>
      <c r="BG264" s="5"/>
      <c r="BH264" s="5"/>
      <c r="BI264" s="5"/>
      <c r="BJ264" s="5"/>
      <c r="BK264" s="5"/>
      <c r="BL264" s="5"/>
      <c r="BM264" s="2"/>
      <c r="BN264" s="2"/>
      <c r="BO264" s="2"/>
      <c r="BP264" s="2"/>
    </row>
    <row r="265" spans="1:68" x14ac:dyDescent="0.35">
      <c r="A265" s="35" t="s">
        <v>0</v>
      </c>
      <c r="B265" s="36"/>
      <c r="C265" s="37">
        <f>$C$1</f>
        <v>2023</v>
      </c>
      <c r="D265" s="35"/>
      <c r="E265" s="35"/>
      <c r="F265" s="35"/>
      <c r="G265" s="35"/>
      <c r="H265" s="35"/>
      <c r="I265" s="35"/>
      <c r="J265" s="35"/>
      <c r="K265" s="36"/>
      <c r="L265" s="1"/>
      <c r="M265" s="1" t="s">
        <v>1</v>
      </c>
      <c r="N265" s="1"/>
      <c r="O265" s="37">
        <f>$O241+1</f>
        <v>12</v>
      </c>
      <c r="P265" s="35"/>
      <c r="Q265" s="35"/>
      <c r="R265" s="35"/>
      <c r="S265" s="35"/>
      <c r="T265" s="35"/>
      <c r="U265" s="35"/>
      <c r="V265" s="35"/>
      <c r="W265" s="35"/>
      <c r="X265" s="35"/>
      <c r="Y265" s="35"/>
      <c r="Z265" s="36"/>
      <c r="AA265" s="38" t="str">
        <f>[1]données!$B$14</f>
        <v>Escautpont_médiathèque</v>
      </c>
      <c r="AB265" s="39"/>
      <c r="AC265" s="39"/>
      <c r="AD265" s="39"/>
      <c r="AE265" s="39"/>
      <c r="AF265" s="39"/>
      <c r="AG265" s="39"/>
      <c r="AH265" s="39"/>
      <c r="AI265" s="39"/>
      <c r="AJ265" s="39"/>
      <c r="AK265" s="39"/>
      <c r="AL265" s="39"/>
      <c r="AM265" s="39"/>
      <c r="AN265" s="39"/>
      <c r="AO265" s="39"/>
      <c r="AP265" s="39"/>
      <c r="AQ265" s="39"/>
      <c r="AR265" s="39"/>
      <c r="AS265" s="39"/>
      <c r="AT265" s="39"/>
      <c r="AU265" s="39"/>
      <c r="AV265" s="39"/>
      <c r="AW265" s="39"/>
      <c r="AX265" s="39"/>
      <c r="AY265" s="39"/>
      <c r="AZ265" s="39"/>
      <c r="BA265" s="39"/>
      <c r="BB265" s="39"/>
      <c r="BC265" s="39"/>
      <c r="BD265" s="39"/>
      <c r="BE265" s="39"/>
      <c r="BF265" s="39"/>
      <c r="BG265" s="39"/>
      <c r="BH265" s="39"/>
      <c r="BI265" s="39"/>
      <c r="BJ265" s="39"/>
      <c r="BK265" s="39"/>
      <c r="BL265" s="40"/>
      <c r="BM265" s="2"/>
      <c r="BN265" s="2"/>
      <c r="BO265" s="2"/>
      <c r="BP265" s="2"/>
    </row>
    <row r="266" spans="1:68" ht="44.25" customHeight="1" x14ac:dyDescent="0.35">
      <c r="A266" s="41" t="s">
        <v>2</v>
      </c>
      <c r="B266" s="42"/>
      <c r="C266" s="34">
        <f>DATE($C265,$O265,1)</f>
        <v>45261</v>
      </c>
      <c r="D266" s="34"/>
      <c r="E266" s="34">
        <f>C266+1</f>
        <v>45262</v>
      </c>
      <c r="F266" s="34"/>
      <c r="G266" s="34">
        <f t="shared" ref="G266" si="899">E266+1</f>
        <v>45263</v>
      </c>
      <c r="H266" s="34"/>
      <c r="I266" s="34">
        <f t="shared" ref="I266" si="900">G266+1</f>
        <v>45264</v>
      </c>
      <c r="J266" s="34"/>
      <c r="K266" s="34">
        <f t="shared" ref="K266" si="901">I266+1</f>
        <v>45265</v>
      </c>
      <c r="L266" s="34"/>
      <c r="M266" s="34">
        <f t="shared" ref="M266" si="902">K266+1</f>
        <v>45266</v>
      </c>
      <c r="N266" s="34"/>
      <c r="O266" s="34">
        <f t="shared" ref="O266" si="903">M266+1</f>
        <v>45267</v>
      </c>
      <c r="P266" s="34"/>
      <c r="Q266" s="34">
        <f t="shared" ref="Q266" si="904">O266+1</f>
        <v>45268</v>
      </c>
      <c r="R266" s="34"/>
      <c r="S266" s="34">
        <f t="shared" ref="S266" si="905">Q266+1</f>
        <v>45269</v>
      </c>
      <c r="T266" s="34"/>
      <c r="U266" s="34">
        <f t="shared" ref="U266" si="906">S266+1</f>
        <v>45270</v>
      </c>
      <c r="V266" s="34"/>
      <c r="W266" s="34">
        <f t="shared" ref="W266" si="907">U266+1</f>
        <v>45271</v>
      </c>
      <c r="X266" s="34"/>
      <c r="Y266" s="34">
        <f t="shared" ref="Y266" si="908">W266+1</f>
        <v>45272</v>
      </c>
      <c r="Z266" s="34"/>
      <c r="AA266" s="34">
        <f t="shared" ref="AA266" si="909">Y266+1</f>
        <v>45273</v>
      </c>
      <c r="AB266" s="34"/>
      <c r="AC266" s="34">
        <f t="shared" ref="AC266" si="910">AA266+1</f>
        <v>45274</v>
      </c>
      <c r="AD266" s="34"/>
      <c r="AE266" s="34">
        <f t="shared" ref="AE266" si="911">AC266+1</f>
        <v>45275</v>
      </c>
      <c r="AF266" s="34"/>
      <c r="AG266" s="34">
        <f t="shared" ref="AG266" si="912">AE266+1</f>
        <v>45276</v>
      </c>
      <c r="AH266" s="34"/>
      <c r="AI266" s="34">
        <f t="shared" ref="AI266" si="913">AG266+1</f>
        <v>45277</v>
      </c>
      <c r="AJ266" s="34"/>
      <c r="AK266" s="34">
        <f t="shared" ref="AK266" si="914">AI266+1</f>
        <v>45278</v>
      </c>
      <c r="AL266" s="34"/>
      <c r="AM266" s="34">
        <f t="shared" ref="AM266" si="915">AK266+1</f>
        <v>45279</v>
      </c>
      <c r="AN266" s="34"/>
      <c r="AO266" s="34">
        <f t="shared" ref="AO266" si="916">AM266+1</f>
        <v>45280</v>
      </c>
      <c r="AP266" s="34"/>
      <c r="AQ266" s="34">
        <f t="shared" ref="AQ266" si="917">AO266+1</f>
        <v>45281</v>
      </c>
      <c r="AR266" s="34"/>
      <c r="AS266" s="34">
        <f t="shared" ref="AS266" si="918">AQ266+1</f>
        <v>45282</v>
      </c>
      <c r="AT266" s="34"/>
      <c r="AU266" s="34">
        <f t="shared" ref="AU266" si="919">AS266+1</f>
        <v>45283</v>
      </c>
      <c r="AV266" s="34"/>
      <c r="AW266" s="34">
        <f t="shared" ref="AW266" si="920">AU266+1</f>
        <v>45284</v>
      </c>
      <c r="AX266" s="34"/>
      <c r="AY266" s="34">
        <f t="shared" ref="AY266" si="921">AW266+1</f>
        <v>45285</v>
      </c>
      <c r="AZ266" s="34"/>
      <c r="BA266" s="34">
        <f t="shared" ref="BA266" si="922">AY266+1</f>
        <v>45286</v>
      </c>
      <c r="BB266" s="34"/>
      <c r="BC266" s="34">
        <f t="shared" ref="BC266" si="923">BA266+1</f>
        <v>45287</v>
      </c>
      <c r="BD266" s="34"/>
      <c r="BE266" s="34">
        <f t="shared" ref="BE266" si="924">BC266+1</f>
        <v>45288</v>
      </c>
      <c r="BF266" s="34"/>
      <c r="BG266" s="34">
        <f>IFERROR(IF(BE266+1&gt;$AA265,"",BE266+1),"")</f>
        <v>45289</v>
      </c>
      <c r="BH266" s="34"/>
      <c r="BI266" s="34">
        <f>IFERROR(IF(BG266+1&gt;$AA265,"",BG266+1),"")</f>
        <v>45290</v>
      </c>
      <c r="BJ266" s="34"/>
      <c r="BK266" s="34">
        <f>BI266+1</f>
        <v>45291</v>
      </c>
      <c r="BL266" s="34"/>
      <c r="BM266" s="2"/>
      <c r="BN266" s="2"/>
      <c r="BO266" s="2"/>
      <c r="BP266" s="2"/>
    </row>
    <row r="267" spans="1:68" x14ac:dyDescent="0.35">
      <c r="A267" s="43"/>
      <c r="B267" s="44"/>
      <c r="C267" s="47" t="str">
        <f>IF(C268="lun","S"&amp;WEEKNUM(C266),"")</f>
        <v/>
      </c>
      <c r="D267" s="48"/>
      <c r="E267" s="47" t="str">
        <f t="shared" ref="E267" si="925">IF(E268="lun","S"&amp;WEEKNUM(E266),"")</f>
        <v/>
      </c>
      <c r="F267" s="48"/>
      <c r="G267" s="47" t="str">
        <f t="shared" ref="G267" si="926">IF(G268="lun","S"&amp;WEEKNUM(G266),"")</f>
        <v/>
      </c>
      <c r="H267" s="48"/>
      <c r="I267" s="47" t="str">
        <f t="shared" ref="I267" si="927">IF(I268="lun","S"&amp;WEEKNUM(I266),"")</f>
        <v>S49</v>
      </c>
      <c r="J267" s="48"/>
      <c r="K267" s="47" t="str">
        <f t="shared" ref="K267" si="928">IF(K268="lun","S"&amp;WEEKNUM(K266),"")</f>
        <v/>
      </c>
      <c r="L267" s="48"/>
      <c r="M267" s="47" t="str">
        <f t="shared" ref="M267" si="929">IF(M268="lun","S"&amp;WEEKNUM(M266),"")</f>
        <v/>
      </c>
      <c r="N267" s="48"/>
      <c r="O267" s="47" t="str">
        <f t="shared" ref="O267" si="930">IF(O268="lun","S"&amp;WEEKNUM(O266),"")</f>
        <v/>
      </c>
      <c r="P267" s="48"/>
      <c r="Q267" s="47" t="str">
        <f t="shared" ref="Q267" si="931">IF(Q268="lun","S"&amp;WEEKNUM(Q266),"")</f>
        <v/>
      </c>
      <c r="R267" s="48"/>
      <c r="S267" s="47" t="str">
        <f t="shared" ref="S267" si="932">IF(S268="lun","S"&amp;WEEKNUM(S266),"")</f>
        <v/>
      </c>
      <c r="T267" s="48"/>
      <c r="U267" s="47" t="str">
        <f t="shared" ref="U267" si="933">IF(U268="lun","S"&amp;WEEKNUM(U266),"")</f>
        <v/>
      </c>
      <c r="V267" s="48"/>
      <c r="W267" s="47" t="str">
        <f t="shared" ref="W267" si="934">IF(W268="lun","S"&amp;WEEKNUM(W266),"")</f>
        <v>S50</v>
      </c>
      <c r="X267" s="48"/>
      <c r="Y267" s="47" t="str">
        <f t="shared" ref="Y267" si="935">IF(Y268="lun","S"&amp;WEEKNUM(Y266),"")</f>
        <v/>
      </c>
      <c r="Z267" s="48"/>
      <c r="AA267" s="47" t="str">
        <f t="shared" ref="AA267" si="936">IF(AA268="lun","S"&amp;WEEKNUM(AA266),"")</f>
        <v/>
      </c>
      <c r="AB267" s="48"/>
      <c r="AC267" s="47" t="str">
        <f t="shared" ref="AC267" si="937">IF(AC268="lun","S"&amp;WEEKNUM(AC266),"")</f>
        <v/>
      </c>
      <c r="AD267" s="48"/>
      <c r="AE267" s="47" t="str">
        <f t="shared" ref="AE267" si="938">IF(AE268="lun","S"&amp;WEEKNUM(AE266),"")</f>
        <v/>
      </c>
      <c r="AF267" s="48"/>
      <c r="AG267" s="47" t="str">
        <f t="shared" ref="AG267" si="939">IF(AG268="lun","S"&amp;WEEKNUM(AG266),"")</f>
        <v/>
      </c>
      <c r="AH267" s="48"/>
      <c r="AI267" s="47" t="str">
        <f t="shared" ref="AI267" si="940">IF(AI268="lun","S"&amp;WEEKNUM(AI266),"")</f>
        <v/>
      </c>
      <c r="AJ267" s="48"/>
      <c r="AK267" s="47" t="str">
        <f t="shared" ref="AK267" si="941">IF(AK268="lun","S"&amp;WEEKNUM(AK266),"")</f>
        <v>S51</v>
      </c>
      <c r="AL267" s="48"/>
      <c r="AM267" s="47" t="str">
        <f t="shared" ref="AM267" si="942">IF(AM268="lun","S"&amp;WEEKNUM(AM266),"")</f>
        <v/>
      </c>
      <c r="AN267" s="48"/>
      <c r="AO267" s="47" t="str">
        <f t="shared" ref="AO267" si="943">IF(AO268="lun","S"&amp;WEEKNUM(AO266),"")</f>
        <v/>
      </c>
      <c r="AP267" s="48"/>
      <c r="AQ267" s="47" t="str">
        <f t="shared" ref="AQ267" si="944">IF(AQ268="lun","S"&amp;WEEKNUM(AQ266),"")</f>
        <v/>
      </c>
      <c r="AR267" s="48"/>
      <c r="AS267" s="47" t="str">
        <f t="shared" ref="AS267" si="945">IF(AS268="lun","S"&amp;WEEKNUM(AS266),"")</f>
        <v/>
      </c>
      <c r="AT267" s="48"/>
      <c r="AU267" s="47" t="str">
        <f t="shared" ref="AU267" si="946">IF(AU268="lun","S"&amp;WEEKNUM(AU266),"")</f>
        <v/>
      </c>
      <c r="AV267" s="48"/>
      <c r="AW267" s="47" t="str">
        <f t="shared" ref="AW267" si="947">IF(AW268="lun","S"&amp;WEEKNUM(AW266),"")</f>
        <v/>
      </c>
      <c r="AX267" s="48"/>
      <c r="AY267" s="47" t="str">
        <f t="shared" ref="AY267" si="948">IF(AY268="lun","S"&amp;WEEKNUM(AY266),"")</f>
        <v>S52</v>
      </c>
      <c r="AZ267" s="48"/>
      <c r="BA267" s="47" t="str">
        <f t="shared" ref="BA267" si="949">IF(BA268="lun","S"&amp;WEEKNUM(BA266),"")</f>
        <v/>
      </c>
      <c r="BB267" s="48"/>
      <c r="BC267" s="47" t="str">
        <f t="shared" ref="BC267" si="950">IF(BC268="lun","S"&amp;WEEKNUM(BC266),"")</f>
        <v/>
      </c>
      <c r="BD267" s="48"/>
      <c r="BE267" s="47" t="str">
        <f t="shared" ref="BE267" si="951">IF(BE268="lun","S"&amp;WEEKNUM(BE266),"")</f>
        <v/>
      </c>
      <c r="BF267" s="48"/>
      <c r="BG267" s="47" t="str">
        <f t="shared" ref="BG267" si="952">IF(BG268="lun","S"&amp;WEEKNUM(BG266),"")</f>
        <v/>
      </c>
      <c r="BH267" s="48"/>
      <c r="BI267" s="47" t="str">
        <f t="shared" ref="BI267" si="953">IF(BI268="lun","S"&amp;WEEKNUM(BI266),"")</f>
        <v/>
      </c>
      <c r="BJ267" s="48"/>
      <c r="BK267" s="47" t="str">
        <f t="shared" ref="BK267" si="954">IF(BK268="lun","S"&amp;WEEKNUM(BK266),"")</f>
        <v/>
      </c>
      <c r="BL267" s="48"/>
      <c r="BM267" s="2"/>
      <c r="BN267" s="2"/>
      <c r="BO267" s="2"/>
      <c r="BP267" s="2"/>
    </row>
    <row r="268" spans="1:68" x14ac:dyDescent="0.35">
      <c r="A268" s="45"/>
      <c r="B268" s="46"/>
      <c r="C268" s="49" t="str">
        <f>TEXT(C266,"jjj")</f>
        <v>ven</v>
      </c>
      <c r="D268" s="50"/>
      <c r="E268" s="49" t="str">
        <f t="shared" ref="E268" si="955">TEXT(E266,"jjj")</f>
        <v>sam</v>
      </c>
      <c r="F268" s="50"/>
      <c r="G268" s="49" t="str">
        <f t="shared" ref="G268" si="956">TEXT(G266,"jjj")</f>
        <v>dim</v>
      </c>
      <c r="H268" s="50"/>
      <c r="I268" s="49" t="str">
        <f t="shared" ref="I268" si="957">TEXT(I266,"jjj")</f>
        <v>lun</v>
      </c>
      <c r="J268" s="50"/>
      <c r="K268" s="49" t="str">
        <f t="shared" ref="K268" si="958">TEXT(K266,"jjj")</f>
        <v>mar</v>
      </c>
      <c r="L268" s="50"/>
      <c r="M268" s="49" t="str">
        <f t="shared" ref="M268" si="959">TEXT(M266,"jjj")</f>
        <v>mer</v>
      </c>
      <c r="N268" s="50"/>
      <c r="O268" s="49" t="str">
        <f t="shared" ref="O268" si="960">TEXT(O266,"jjj")</f>
        <v>jeu</v>
      </c>
      <c r="P268" s="50"/>
      <c r="Q268" s="49" t="str">
        <f t="shared" ref="Q268" si="961">TEXT(Q266,"jjj")</f>
        <v>ven</v>
      </c>
      <c r="R268" s="50"/>
      <c r="S268" s="49" t="str">
        <f t="shared" ref="S268" si="962">TEXT(S266,"jjj")</f>
        <v>sam</v>
      </c>
      <c r="T268" s="50"/>
      <c r="U268" s="49" t="str">
        <f t="shared" ref="U268" si="963">TEXT(U266,"jjj")</f>
        <v>dim</v>
      </c>
      <c r="V268" s="50"/>
      <c r="W268" s="49" t="str">
        <f t="shared" ref="W268" si="964">TEXT(W266,"jjj")</f>
        <v>lun</v>
      </c>
      <c r="X268" s="50"/>
      <c r="Y268" s="49" t="str">
        <f t="shared" ref="Y268" si="965">TEXT(Y266,"jjj")</f>
        <v>mar</v>
      </c>
      <c r="Z268" s="50"/>
      <c r="AA268" s="49" t="str">
        <f t="shared" ref="AA268" si="966">TEXT(AA266,"jjj")</f>
        <v>mer</v>
      </c>
      <c r="AB268" s="50"/>
      <c r="AC268" s="49" t="str">
        <f t="shared" ref="AC268" si="967">TEXT(AC266,"jjj")</f>
        <v>jeu</v>
      </c>
      <c r="AD268" s="50"/>
      <c r="AE268" s="49" t="str">
        <f t="shared" ref="AE268" si="968">TEXT(AE266,"jjj")</f>
        <v>ven</v>
      </c>
      <c r="AF268" s="50"/>
      <c r="AG268" s="49" t="str">
        <f t="shared" ref="AG268" si="969">TEXT(AG266,"jjj")</f>
        <v>sam</v>
      </c>
      <c r="AH268" s="50"/>
      <c r="AI268" s="49" t="str">
        <f t="shared" ref="AI268" si="970">TEXT(AI266,"jjj")</f>
        <v>dim</v>
      </c>
      <c r="AJ268" s="50"/>
      <c r="AK268" s="49" t="str">
        <f t="shared" ref="AK268" si="971">TEXT(AK266,"jjj")</f>
        <v>lun</v>
      </c>
      <c r="AL268" s="50"/>
      <c r="AM268" s="49" t="str">
        <f t="shared" ref="AM268" si="972">TEXT(AM266,"jjj")</f>
        <v>mar</v>
      </c>
      <c r="AN268" s="50"/>
      <c r="AO268" s="49" t="str">
        <f t="shared" ref="AO268" si="973">TEXT(AO266,"jjj")</f>
        <v>mer</v>
      </c>
      <c r="AP268" s="50"/>
      <c r="AQ268" s="49" t="str">
        <f t="shared" ref="AQ268" si="974">TEXT(AQ266,"jjj")</f>
        <v>jeu</v>
      </c>
      <c r="AR268" s="50"/>
      <c r="AS268" s="49" t="str">
        <f t="shared" ref="AS268" si="975">TEXT(AS266,"jjj")</f>
        <v>ven</v>
      </c>
      <c r="AT268" s="50"/>
      <c r="AU268" s="49" t="str">
        <f t="shared" ref="AU268" si="976">TEXT(AU266,"jjj")</f>
        <v>sam</v>
      </c>
      <c r="AV268" s="50"/>
      <c r="AW268" s="49" t="str">
        <f t="shared" ref="AW268" si="977">TEXT(AW266,"jjj")</f>
        <v>dim</v>
      </c>
      <c r="AX268" s="50"/>
      <c r="AY268" s="49" t="str">
        <f t="shared" ref="AY268" si="978">TEXT(AY266,"jjj")</f>
        <v>lun</v>
      </c>
      <c r="AZ268" s="50"/>
      <c r="BA268" s="49" t="str">
        <f t="shared" ref="BA268" si="979">TEXT(BA266,"jjj")</f>
        <v>mar</v>
      </c>
      <c r="BB268" s="50"/>
      <c r="BC268" s="49" t="str">
        <f t="shared" ref="BC268" si="980">TEXT(BC266,"jjj")</f>
        <v>mer</v>
      </c>
      <c r="BD268" s="50"/>
      <c r="BE268" s="49" t="str">
        <f t="shared" ref="BE268" si="981">TEXT(BE266,"jjj")</f>
        <v>jeu</v>
      </c>
      <c r="BF268" s="50"/>
      <c r="BG268" s="49" t="str">
        <f t="shared" ref="BG268" si="982">TEXT(BG266,"jjj")</f>
        <v>ven</v>
      </c>
      <c r="BH268" s="50"/>
      <c r="BI268" s="49" t="str">
        <f>IFERROR(TEXT(BI266,"jjj"),"")</f>
        <v>sam</v>
      </c>
      <c r="BJ268" s="50"/>
      <c r="BK268" s="49" t="str">
        <f>IFERROR(TEXT(BK266,"jjj"),"")</f>
        <v>dim</v>
      </c>
      <c r="BL268" s="50"/>
      <c r="BM268" s="2"/>
      <c r="BN268" s="2"/>
      <c r="BO268" s="2"/>
      <c r="BP268" s="2"/>
    </row>
    <row r="269" spans="1:68" ht="17.399999999999999" x14ac:dyDescent="0.35">
      <c r="A269" s="49" t="s">
        <v>3</v>
      </c>
      <c r="B269" s="50"/>
      <c r="C269" s="3" t="s">
        <v>4</v>
      </c>
      <c r="D269" s="3" t="s">
        <v>5</v>
      </c>
      <c r="E269" s="3" t="s">
        <v>4</v>
      </c>
      <c r="F269" s="3" t="s">
        <v>5</v>
      </c>
      <c r="G269" s="3" t="s">
        <v>4</v>
      </c>
      <c r="H269" s="3" t="s">
        <v>5</v>
      </c>
      <c r="I269" s="3" t="s">
        <v>4</v>
      </c>
      <c r="J269" s="3" t="s">
        <v>5</v>
      </c>
      <c r="K269" s="3" t="s">
        <v>4</v>
      </c>
      <c r="L269" s="3" t="s">
        <v>5</v>
      </c>
      <c r="M269" s="3" t="s">
        <v>4</v>
      </c>
      <c r="N269" s="3" t="s">
        <v>5</v>
      </c>
      <c r="O269" s="3" t="s">
        <v>4</v>
      </c>
      <c r="P269" s="3" t="s">
        <v>5</v>
      </c>
      <c r="Q269" s="3" t="s">
        <v>4</v>
      </c>
      <c r="R269" s="3" t="s">
        <v>5</v>
      </c>
      <c r="S269" s="3" t="s">
        <v>4</v>
      </c>
      <c r="T269" s="3" t="s">
        <v>5</v>
      </c>
      <c r="U269" s="3" t="s">
        <v>4</v>
      </c>
      <c r="V269" s="3" t="s">
        <v>5</v>
      </c>
      <c r="W269" s="3" t="s">
        <v>4</v>
      </c>
      <c r="X269" s="3" t="s">
        <v>5</v>
      </c>
      <c r="Y269" s="3" t="s">
        <v>4</v>
      </c>
      <c r="Z269" s="3" t="s">
        <v>5</v>
      </c>
      <c r="AA269" s="3" t="s">
        <v>4</v>
      </c>
      <c r="AB269" s="3" t="s">
        <v>5</v>
      </c>
      <c r="AC269" s="3" t="s">
        <v>4</v>
      </c>
      <c r="AD269" s="3" t="s">
        <v>5</v>
      </c>
      <c r="AE269" s="3" t="s">
        <v>4</v>
      </c>
      <c r="AF269" s="3" t="s">
        <v>5</v>
      </c>
      <c r="AG269" s="3" t="s">
        <v>4</v>
      </c>
      <c r="AH269" s="3" t="s">
        <v>5</v>
      </c>
      <c r="AI269" s="3" t="s">
        <v>4</v>
      </c>
      <c r="AJ269" s="3" t="s">
        <v>5</v>
      </c>
      <c r="AK269" s="3" t="s">
        <v>4</v>
      </c>
      <c r="AL269" s="3" t="s">
        <v>5</v>
      </c>
      <c r="AM269" s="3" t="s">
        <v>4</v>
      </c>
      <c r="AN269" s="3" t="s">
        <v>5</v>
      </c>
      <c r="AO269" s="3" t="s">
        <v>4</v>
      </c>
      <c r="AP269" s="3" t="s">
        <v>5</v>
      </c>
      <c r="AQ269" s="3" t="s">
        <v>4</v>
      </c>
      <c r="AR269" s="3" t="s">
        <v>5</v>
      </c>
      <c r="AS269" s="3" t="s">
        <v>4</v>
      </c>
      <c r="AT269" s="3" t="s">
        <v>5</v>
      </c>
      <c r="AU269" s="3" t="s">
        <v>4</v>
      </c>
      <c r="AV269" s="3" t="s">
        <v>5</v>
      </c>
      <c r="AW269" s="3" t="s">
        <v>4</v>
      </c>
      <c r="AX269" s="3" t="s">
        <v>5</v>
      </c>
      <c r="AY269" s="3" t="s">
        <v>4</v>
      </c>
      <c r="AZ269" s="3" t="s">
        <v>5</v>
      </c>
      <c r="BA269" s="3" t="s">
        <v>4</v>
      </c>
      <c r="BB269" s="3" t="s">
        <v>5</v>
      </c>
      <c r="BC269" s="3" t="s">
        <v>4</v>
      </c>
      <c r="BD269" s="3" t="s">
        <v>5</v>
      </c>
      <c r="BE269" s="3" t="s">
        <v>4</v>
      </c>
      <c r="BF269" s="3" t="s">
        <v>5</v>
      </c>
      <c r="BG269" s="3" t="s">
        <v>4</v>
      </c>
      <c r="BH269" s="3" t="s">
        <v>5</v>
      </c>
      <c r="BI269" s="3" t="s">
        <v>4</v>
      </c>
      <c r="BJ269" s="3" t="s">
        <v>5</v>
      </c>
      <c r="BK269" s="3" t="s">
        <v>4</v>
      </c>
      <c r="BL269" s="3" t="s">
        <v>5</v>
      </c>
      <c r="BM269" s="2"/>
      <c r="BN269" s="2"/>
      <c r="BO269" s="2"/>
      <c r="BP269" s="2"/>
    </row>
    <row r="270" spans="1:68" x14ac:dyDescent="0.35">
      <c r="A270" s="53" t="str">
        <f>A246</f>
        <v>Escautpont_médiathèque</v>
      </c>
      <c r="B270" s="53"/>
      <c r="C270" s="53"/>
      <c r="D270" s="53"/>
      <c r="E270" s="53"/>
      <c r="F270" s="53"/>
      <c r="G270" s="53"/>
      <c r="H270" s="53"/>
      <c r="I270" s="53"/>
      <c r="J270" s="53"/>
      <c r="K270" s="53"/>
      <c r="L270" s="53"/>
      <c r="M270" s="53"/>
      <c r="N270" s="53"/>
      <c r="O270" s="53"/>
      <c r="P270" s="53"/>
      <c r="Q270" s="53"/>
      <c r="R270" s="53"/>
      <c r="S270" s="53"/>
      <c r="T270" s="53"/>
      <c r="U270" s="53"/>
      <c r="V270" s="53"/>
      <c r="W270" s="53"/>
      <c r="X270" s="53"/>
      <c r="Y270" s="53"/>
      <c r="Z270" s="53"/>
      <c r="AA270" s="53"/>
      <c r="AB270" s="53"/>
      <c r="AC270" s="53"/>
      <c r="AD270" s="53"/>
      <c r="AE270" s="53"/>
      <c r="AF270" s="53"/>
      <c r="AG270" s="53"/>
      <c r="AH270" s="53"/>
      <c r="AI270" s="53"/>
      <c r="AJ270" s="53"/>
      <c r="AK270" s="53"/>
      <c r="AL270" s="53"/>
      <c r="AM270" s="53"/>
      <c r="AN270" s="53"/>
      <c r="AO270" s="53"/>
      <c r="AP270" s="53"/>
      <c r="AQ270" s="53"/>
      <c r="AR270" s="53"/>
      <c r="AS270" s="53"/>
      <c r="AT270" s="53"/>
      <c r="AU270" s="53"/>
      <c r="AV270" s="53"/>
      <c r="AW270" s="53"/>
      <c r="AX270" s="53"/>
      <c r="AY270" s="53"/>
      <c r="AZ270" s="53"/>
      <c r="BA270" s="53"/>
      <c r="BB270" s="53"/>
      <c r="BC270" s="53"/>
      <c r="BD270" s="53"/>
      <c r="BE270" s="53"/>
      <c r="BF270" s="53"/>
      <c r="BG270" s="53"/>
      <c r="BH270" s="53"/>
      <c r="BI270" s="53"/>
      <c r="BJ270" s="53"/>
      <c r="BK270" s="53"/>
      <c r="BL270" s="54"/>
      <c r="BM270" s="2"/>
      <c r="BN270" s="2"/>
      <c r="BO270" s="2"/>
      <c r="BP270" s="2"/>
    </row>
    <row r="271" spans="1:68" x14ac:dyDescent="0.35">
      <c r="A271" s="55" t="s">
        <v>6</v>
      </c>
      <c r="B271" s="56"/>
      <c r="C271" s="51"/>
      <c r="D271" s="52"/>
      <c r="E271" s="51"/>
      <c r="F271" s="52"/>
      <c r="G271" s="51"/>
      <c r="H271" s="52"/>
      <c r="I271" s="51"/>
      <c r="J271" s="52"/>
      <c r="K271" s="51"/>
      <c r="L271" s="52"/>
      <c r="M271" s="51"/>
      <c r="N271" s="52"/>
      <c r="O271" s="51"/>
      <c r="P271" s="52"/>
      <c r="Q271" s="51"/>
      <c r="R271" s="52"/>
      <c r="S271" s="51"/>
      <c r="T271" s="52"/>
      <c r="U271" s="51"/>
      <c r="V271" s="52"/>
      <c r="W271" s="51"/>
      <c r="X271" s="52"/>
      <c r="Y271" s="51"/>
      <c r="Z271" s="52"/>
      <c r="AA271" s="51"/>
      <c r="AB271" s="52"/>
      <c r="AC271" s="51"/>
      <c r="AD271" s="52"/>
      <c r="AE271" s="51"/>
      <c r="AF271" s="52"/>
      <c r="AG271" s="51"/>
      <c r="AH271" s="52"/>
      <c r="AI271" s="51"/>
      <c r="AJ271" s="52"/>
      <c r="AK271" s="51"/>
      <c r="AL271" s="52"/>
      <c r="AM271" s="51"/>
      <c r="AN271" s="52"/>
      <c r="AO271" s="51"/>
      <c r="AP271" s="52"/>
      <c r="AQ271" s="51"/>
      <c r="AR271" s="52"/>
      <c r="AS271" s="51"/>
      <c r="AT271" s="52"/>
      <c r="AU271" s="51"/>
      <c r="AV271" s="52"/>
      <c r="AW271" s="51"/>
      <c r="AX271" s="52"/>
      <c r="AY271" s="51"/>
      <c r="AZ271" s="52"/>
      <c r="BA271" s="51"/>
      <c r="BB271" s="52"/>
      <c r="BC271" s="51"/>
      <c r="BD271" s="52"/>
      <c r="BE271" s="51"/>
      <c r="BF271" s="52"/>
      <c r="BG271" s="51"/>
      <c r="BH271" s="52"/>
      <c r="BI271" s="51"/>
      <c r="BJ271" s="52"/>
      <c r="BK271" s="51"/>
      <c r="BL271" s="52"/>
      <c r="BM271" s="2"/>
      <c r="BN271" s="2"/>
      <c r="BO271" s="2"/>
      <c r="BP271" s="2"/>
    </row>
    <row r="272" spans="1:68" x14ac:dyDescent="0.35">
      <c r="A272" s="59" t="s">
        <v>7</v>
      </c>
      <c r="B272" s="60"/>
      <c r="C272" s="4"/>
      <c r="D272" s="4"/>
      <c r="E272" s="4"/>
      <c r="F272" s="4"/>
      <c r="G272" s="4"/>
      <c r="H272" s="4"/>
      <c r="I272" s="4"/>
      <c r="J272" s="4"/>
      <c r="K272" s="4"/>
      <c r="L272" s="4"/>
      <c r="M272" s="4"/>
      <c r="N272" s="4"/>
      <c r="O272" s="4"/>
      <c r="P272" s="4"/>
      <c r="Q272" s="4"/>
      <c r="R272" s="4"/>
      <c r="S272" s="4"/>
      <c r="T272" s="4"/>
      <c r="U272" s="4"/>
      <c r="V272" s="4"/>
      <c r="W272" s="4"/>
      <c r="X272" s="4"/>
      <c r="Y272" s="4"/>
      <c r="Z272" s="4"/>
      <c r="AA272" s="4"/>
      <c r="AB272" s="4"/>
      <c r="AC272" s="4"/>
      <c r="AD272" s="4"/>
      <c r="AE272" s="4"/>
      <c r="AF272" s="4"/>
      <c r="AG272" s="4"/>
      <c r="AH272" s="4"/>
      <c r="AI272" s="4"/>
      <c r="AJ272" s="4"/>
      <c r="AK272" s="4"/>
      <c r="AL272" s="4"/>
      <c r="AM272" s="4"/>
      <c r="AN272" s="4"/>
      <c r="AO272" s="4"/>
      <c r="AP272" s="4"/>
      <c r="AQ272" s="4"/>
      <c r="AR272" s="4"/>
      <c r="AS272" s="4"/>
      <c r="AT272" s="4"/>
      <c r="AU272" s="4"/>
      <c r="AV272" s="4"/>
      <c r="AW272" s="4"/>
      <c r="AX272" s="4"/>
      <c r="AY272" s="4"/>
      <c r="AZ272" s="4"/>
      <c r="BA272" s="4"/>
      <c r="BB272" s="4"/>
      <c r="BC272" s="4"/>
      <c r="BD272" s="4"/>
      <c r="BE272" s="4"/>
      <c r="BF272" s="4"/>
      <c r="BG272" s="4"/>
      <c r="BH272" s="4"/>
      <c r="BI272" s="4"/>
      <c r="BJ272" s="4"/>
      <c r="BK272" s="4"/>
      <c r="BL272" s="4"/>
      <c r="BM272" s="2"/>
      <c r="BN272" s="2"/>
      <c r="BO272" s="2"/>
      <c r="BP272" s="2"/>
    </row>
    <row r="273" spans="1:68" x14ac:dyDescent="0.35">
      <c r="A273" s="57" t="s">
        <v>17</v>
      </c>
      <c r="B273" s="58"/>
      <c r="C273" s="5"/>
      <c r="D273" s="5"/>
      <c r="E273" s="5"/>
      <c r="F273" s="5"/>
      <c r="G273" s="5"/>
      <c r="H273" s="5"/>
      <c r="I273" s="5"/>
      <c r="J273" s="5"/>
      <c r="K273" s="5"/>
      <c r="L273" s="5"/>
      <c r="M273" s="5"/>
      <c r="N273" s="5"/>
      <c r="O273" s="5"/>
      <c r="P273" s="5"/>
      <c r="Q273" s="5"/>
      <c r="R273" s="5"/>
      <c r="S273" s="5"/>
      <c r="T273" s="5"/>
      <c r="U273" s="5"/>
      <c r="V273" s="5"/>
      <c r="W273" s="5"/>
      <c r="X273" s="5"/>
      <c r="Y273" s="5"/>
      <c r="Z273" s="5"/>
      <c r="AA273" s="5"/>
      <c r="AB273" s="5"/>
      <c r="AC273" s="5"/>
      <c r="AD273" s="5"/>
      <c r="AE273" s="5"/>
      <c r="AF273" s="5"/>
      <c r="AG273" s="5"/>
      <c r="AH273" s="5"/>
      <c r="AI273" s="5"/>
      <c r="AJ273" s="5"/>
      <c r="AK273" s="5"/>
      <c r="AL273" s="5"/>
      <c r="AM273" s="5"/>
      <c r="AN273" s="5"/>
      <c r="AO273" s="5">
        <v>1</v>
      </c>
      <c r="AP273" s="5"/>
      <c r="AQ273" s="5"/>
      <c r="AR273" s="5"/>
      <c r="AS273" s="5"/>
      <c r="AT273" s="5"/>
      <c r="AU273" s="5"/>
      <c r="AV273" s="5"/>
      <c r="AW273" s="5"/>
      <c r="AX273" s="5"/>
      <c r="AY273" s="5"/>
      <c r="AZ273" s="5"/>
      <c r="BA273" s="5"/>
      <c r="BB273" s="5"/>
      <c r="BC273" s="5"/>
      <c r="BD273" s="5"/>
      <c r="BE273" s="5"/>
      <c r="BF273" s="5"/>
      <c r="BG273" s="5"/>
      <c r="BH273" s="5"/>
      <c r="BI273" s="5"/>
      <c r="BJ273" s="5"/>
      <c r="BK273" s="5"/>
      <c r="BL273" s="5"/>
      <c r="BM273" s="2"/>
      <c r="BN273" s="2"/>
      <c r="BO273" s="49" t="s">
        <v>8</v>
      </c>
      <c r="BP273" s="50"/>
    </row>
    <row r="274" spans="1:68" x14ac:dyDescent="0.35">
      <c r="A274" s="57" t="s">
        <v>18</v>
      </c>
      <c r="B274" s="58"/>
      <c r="C274" s="5"/>
      <c r="D274" s="5"/>
      <c r="E274" s="5"/>
      <c r="F274" s="5"/>
      <c r="G274" s="5"/>
      <c r="H274" s="5"/>
      <c r="I274" s="5"/>
      <c r="J274" s="5"/>
      <c r="K274" s="5"/>
      <c r="L274" s="5"/>
      <c r="M274" s="5"/>
      <c r="N274" s="5"/>
      <c r="O274" s="5"/>
      <c r="P274" s="5"/>
      <c r="Q274" s="5"/>
      <c r="R274" s="5"/>
      <c r="S274" s="5"/>
      <c r="T274" s="5"/>
      <c r="U274" s="5"/>
      <c r="V274" s="5"/>
      <c r="W274" s="5"/>
      <c r="X274" s="5"/>
      <c r="Y274" s="5"/>
      <c r="Z274" s="5"/>
      <c r="AA274" s="5"/>
      <c r="AB274" s="5"/>
      <c r="AC274" s="5"/>
      <c r="AD274" s="5"/>
      <c r="AE274" s="5"/>
      <c r="AF274" s="5"/>
      <c r="AG274" s="5"/>
      <c r="AH274" s="5"/>
      <c r="AI274" s="5"/>
      <c r="AJ274" s="5"/>
      <c r="AK274" s="5"/>
      <c r="AL274" s="5"/>
      <c r="AM274" s="5"/>
      <c r="AN274" s="5"/>
      <c r="AO274" s="5"/>
      <c r="AP274" s="5"/>
      <c r="AQ274" s="5"/>
      <c r="AR274" s="5"/>
      <c r="AS274" s="5"/>
      <c r="AT274" s="5"/>
      <c r="AU274" s="5"/>
      <c r="AV274" s="5"/>
      <c r="AW274" s="5"/>
      <c r="AX274" s="5"/>
      <c r="AY274" s="5"/>
      <c r="AZ274" s="5"/>
      <c r="BA274" s="5"/>
      <c r="BB274" s="5"/>
      <c r="BC274" s="5"/>
      <c r="BD274" s="5"/>
      <c r="BE274" s="5"/>
      <c r="BF274" s="5"/>
      <c r="BG274" s="5"/>
      <c r="BH274" s="5"/>
      <c r="BI274" s="5"/>
      <c r="BJ274" s="5"/>
      <c r="BK274" s="5"/>
      <c r="BL274" s="5"/>
      <c r="BM274" s="2"/>
      <c r="BN274" s="2"/>
      <c r="BO274" s="6">
        <v>1</v>
      </c>
      <c r="BP274" s="6" t="s">
        <v>9</v>
      </c>
    </row>
    <row r="275" spans="1:68" x14ac:dyDescent="0.35">
      <c r="A275" s="57" t="s">
        <v>19</v>
      </c>
      <c r="B275" s="58"/>
      <c r="C275" s="5">
        <v>1</v>
      </c>
      <c r="D275" s="5">
        <v>1</v>
      </c>
      <c r="E275" s="5">
        <v>1</v>
      </c>
      <c r="F275" s="5"/>
      <c r="G275" s="5"/>
      <c r="H275" s="5"/>
      <c r="I275" s="5"/>
      <c r="J275" s="5"/>
      <c r="K275" s="5">
        <v>1</v>
      </c>
      <c r="L275" s="5">
        <v>1</v>
      </c>
      <c r="M275" s="5">
        <v>1</v>
      </c>
      <c r="N275" s="5">
        <v>1</v>
      </c>
      <c r="O275" s="5"/>
      <c r="P275" s="5"/>
      <c r="Q275" s="5"/>
      <c r="R275" s="5"/>
      <c r="S275" s="5"/>
      <c r="T275" s="5"/>
      <c r="U275" s="5"/>
      <c r="V275" s="5"/>
      <c r="W275" s="5"/>
      <c r="X275" s="5"/>
      <c r="Y275" s="5"/>
      <c r="Z275" s="5"/>
      <c r="AA275" s="5"/>
      <c r="AB275" s="5"/>
      <c r="AC275" s="5"/>
      <c r="AD275" s="5"/>
      <c r="AE275" s="5"/>
      <c r="AF275" s="5"/>
      <c r="AG275" s="5"/>
      <c r="AH275" s="5"/>
      <c r="AI275" s="5"/>
      <c r="AJ275" s="5"/>
      <c r="AK275" s="5"/>
      <c r="AL275" s="5"/>
      <c r="AM275" s="5"/>
      <c r="AN275" s="5"/>
      <c r="AO275" s="5">
        <v>7</v>
      </c>
      <c r="AP275" s="5"/>
      <c r="AQ275" s="5"/>
      <c r="AR275" s="5"/>
      <c r="AS275" s="5"/>
      <c r="AT275" s="5">
        <v>1</v>
      </c>
      <c r="AU275" s="5"/>
      <c r="AV275" s="5"/>
      <c r="AW275" s="5"/>
      <c r="AX275" s="5"/>
      <c r="AY275" s="5"/>
      <c r="AZ275" s="5"/>
      <c r="BA275" s="5"/>
      <c r="BB275" s="5"/>
      <c r="BC275" s="5"/>
      <c r="BD275" s="5"/>
      <c r="BE275" s="5"/>
      <c r="BF275" s="5"/>
      <c r="BG275" s="5"/>
      <c r="BH275" s="5"/>
      <c r="BI275" s="5"/>
      <c r="BJ275" s="5"/>
      <c r="BK275" s="5"/>
      <c r="BL275" s="5"/>
      <c r="BM275" s="2"/>
      <c r="BN275" s="2"/>
      <c r="BO275" s="7">
        <v>2</v>
      </c>
      <c r="BP275" s="7" t="s">
        <v>10</v>
      </c>
    </row>
    <row r="276" spans="1:68" x14ac:dyDescent="0.35">
      <c r="A276" s="57" t="s">
        <v>20</v>
      </c>
      <c r="B276" s="58"/>
      <c r="C276" s="5"/>
      <c r="D276" s="5"/>
      <c r="E276" s="5"/>
      <c r="F276" s="5"/>
      <c r="G276" s="5"/>
      <c r="H276" s="5"/>
      <c r="I276" s="5"/>
      <c r="J276" s="5"/>
      <c r="K276" s="5"/>
      <c r="L276" s="5"/>
      <c r="M276" s="5"/>
      <c r="N276" s="5"/>
      <c r="O276" s="5"/>
      <c r="P276" s="5"/>
      <c r="Q276" s="5"/>
      <c r="R276" s="5"/>
      <c r="S276" s="5"/>
      <c r="T276" s="5"/>
      <c r="U276" s="5"/>
      <c r="V276" s="5"/>
      <c r="W276" s="5"/>
      <c r="X276" s="5"/>
      <c r="Y276" s="5"/>
      <c r="Z276" s="5"/>
      <c r="AA276" s="5"/>
      <c r="AB276" s="5"/>
      <c r="AC276" s="5">
        <v>2</v>
      </c>
      <c r="AD276" s="5"/>
      <c r="AE276" s="5"/>
      <c r="AF276" s="5">
        <v>1</v>
      </c>
      <c r="AG276" s="5">
        <v>1</v>
      </c>
      <c r="AH276" s="5"/>
      <c r="AI276" s="5"/>
      <c r="AJ276" s="5"/>
      <c r="AK276" s="5"/>
      <c r="AL276" s="5"/>
      <c r="AM276" s="5"/>
      <c r="AN276" s="5"/>
      <c r="AO276" s="5"/>
      <c r="AP276" s="5"/>
      <c r="AQ276" s="5"/>
      <c r="AR276" s="5"/>
      <c r="AS276" s="5"/>
      <c r="AT276" s="5">
        <v>3</v>
      </c>
      <c r="AU276" s="5"/>
      <c r="AV276" s="5"/>
      <c r="AW276" s="5"/>
      <c r="AX276" s="5"/>
      <c r="AY276" s="5"/>
      <c r="AZ276" s="5"/>
      <c r="BA276" s="5"/>
      <c r="BB276" s="5"/>
      <c r="BC276" s="5"/>
      <c r="BD276" s="5"/>
      <c r="BE276" s="5"/>
      <c r="BF276" s="5"/>
      <c r="BG276" s="5"/>
      <c r="BH276" s="5"/>
      <c r="BI276" s="5"/>
      <c r="BJ276" s="5"/>
      <c r="BK276" s="5"/>
      <c r="BL276" s="5"/>
      <c r="BM276" s="2"/>
      <c r="BN276" s="2"/>
      <c r="BO276" s="8">
        <v>3</v>
      </c>
      <c r="BP276" s="8" t="s">
        <v>11</v>
      </c>
    </row>
    <row r="277" spans="1:68" x14ac:dyDescent="0.35">
      <c r="A277" s="57" t="s">
        <v>21</v>
      </c>
      <c r="B277" s="58"/>
      <c r="C277" s="5"/>
      <c r="D277" s="5"/>
      <c r="E277" s="5"/>
      <c r="F277" s="5"/>
      <c r="G277" s="5"/>
      <c r="H277" s="5"/>
      <c r="I277" s="5"/>
      <c r="J277" s="5"/>
      <c r="K277" s="5"/>
      <c r="L277" s="5"/>
      <c r="M277" s="5"/>
      <c r="N277" s="5"/>
      <c r="O277" s="5"/>
      <c r="P277" s="5"/>
      <c r="Q277" s="5"/>
      <c r="R277" s="5"/>
      <c r="S277" s="5"/>
      <c r="T277" s="5"/>
      <c r="U277" s="5"/>
      <c r="V277" s="5"/>
      <c r="W277" s="5"/>
      <c r="X277" s="5"/>
      <c r="Y277" s="5"/>
      <c r="Z277" s="5"/>
      <c r="AA277" s="5"/>
      <c r="AB277" s="5"/>
      <c r="AC277" s="5"/>
      <c r="AD277" s="5"/>
      <c r="AE277" s="5"/>
      <c r="AF277" s="5"/>
      <c r="AG277" s="5"/>
      <c r="AH277" s="5"/>
      <c r="AI277" s="5"/>
      <c r="AJ277" s="5"/>
      <c r="AK277" s="5"/>
      <c r="AL277" s="5"/>
      <c r="AM277" s="5"/>
      <c r="AN277" s="5"/>
      <c r="AO277" s="5"/>
      <c r="AP277" s="5"/>
      <c r="AQ277" s="5"/>
      <c r="AR277" s="5"/>
      <c r="AS277" s="5"/>
      <c r="AT277" s="5"/>
      <c r="AU277" s="5"/>
      <c r="AV277" s="5"/>
      <c r="AW277" s="5"/>
      <c r="AX277" s="5"/>
      <c r="AY277" s="5"/>
      <c r="AZ277" s="5"/>
      <c r="BA277" s="5"/>
      <c r="BB277" s="5"/>
      <c r="BC277" s="5"/>
      <c r="BD277" s="5"/>
      <c r="BE277" s="5"/>
      <c r="BF277" s="5"/>
      <c r="BG277" s="5"/>
      <c r="BH277" s="5"/>
      <c r="BI277" s="5"/>
      <c r="BJ277" s="5"/>
      <c r="BK277" s="5"/>
      <c r="BL277" s="5"/>
      <c r="BM277" s="2"/>
      <c r="BN277" s="2"/>
      <c r="BO277" s="9">
        <v>4</v>
      </c>
      <c r="BP277" s="9" t="s">
        <v>12</v>
      </c>
    </row>
    <row r="278" spans="1:68" x14ac:dyDescent="0.35">
      <c r="A278" s="57" t="s">
        <v>22</v>
      </c>
      <c r="B278" s="58"/>
      <c r="C278" s="5"/>
      <c r="D278" s="5"/>
      <c r="E278" s="5"/>
      <c r="F278" s="5"/>
      <c r="G278" s="5"/>
      <c r="H278" s="5"/>
      <c r="I278" s="5"/>
      <c r="J278" s="5"/>
      <c r="K278" s="5"/>
      <c r="L278" s="5"/>
      <c r="M278" s="5"/>
      <c r="N278" s="5"/>
      <c r="O278" s="5"/>
      <c r="P278" s="5"/>
      <c r="Q278" s="5"/>
      <c r="R278" s="5"/>
      <c r="S278" s="5"/>
      <c r="T278" s="5"/>
      <c r="U278" s="5"/>
      <c r="V278" s="5"/>
      <c r="W278" s="5"/>
      <c r="X278" s="5"/>
      <c r="Y278" s="5"/>
      <c r="Z278" s="5"/>
      <c r="AA278" s="5"/>
      <c r="AB278" s="5"/>
      <c r="AC278" s="5"/>
      <c r="AD278" s="5"/>
      <c r="AE278" s="5"/>
      <c r="AF278" s="5"/>
      <c r="AG278" s="5"/>
      <c r="AH278" s="5"/>
      <c r="AI278" s="5"/>
      <c r="AJ278" s="5"/>
      <c r="AK278" s="5"/>
      <c r="AL278" s="5"/>
      <c r="AM278" s="5"/>
      <c r="AN278" s="5"/>
      <c r="AO278" s="5"/>
      <c r="AP278" s="5"/>
      <c r="AQ278" s="5"/>
      <c r="AR278" s="5"/>
      <c r="AS278" s="5"/>
      <c r="AT278" s="5"/>
      <c r="AU278" s="5"/>
      <c r="AV278" s="5"/>
      <c r="AW278" s="5"/>
      <c r="AX278" s="5"/>
      <c r="AY278" s="5"/>
      <c r="AZ278" s="5"/>
      <c r="BA278" s="5"/>
      <c r="BB278" s="5"/>
      <c r="BC278" s="5"/>
      <c r="BD278" s="5"/>
      <c r="BE278" s="5"/>
      <c r="BF278" s="5"/>
      <c r="BG278" s="5"/>
      <c r="BH278" s="5"/>
      <c r="BI278" s="5"/>
      <c r="BJ278" s="5"/>
      <c r="BK278" s="5"/>
      <c r="BL278" s="5"/>
      <c r="BM278" s="2"/>
      <c r="BN278" s="2"/>
      <c r="BO278" s="10">
        <v>5</v>
      </c>
      <c r="BP278" s="10" t="s">
        <v>13</v>
      </c>
    </row>
    <row r="279" spans="1:68" x14ac:dyDescent="0.35">
      <c r="A279" s="57" t="s">
        <v>23</v>
      </c>
      <c r="B279" s="58"/>
      <c r="C279" s="5"/>
      <c r="D279" s="5"/>
      <c r="E279" s="5"/>
      <c r="F279" s="5"/>
      <c r="G279" s="5"/>
      <c r="H279" s="5"/>
      <c r="I279" s="5"/>
      <c r="J279" s="5"/>
      <c r="K279" s="5"/>
      <c r="L279" s="5"/>
      <c r="M279" s="5"/>
      <c r="N279" s="5"/>
      <c r="O279" s="5"/>
      <c r="P279" s="5"/>
      <c r="Q279" s="5"/>
      <c r="R279" s="5"/>
      <c r="S279" s="5"/>
      <c r="T279" s="5"/>
      <c r="U279" s="5"/>
      <c r="V279" s="5"/>
      <c r="W279" s="5"/>
      <c r="X279" s="5"/>
      <c r="Y279" s="5"/>
      <c r="Z279" s="5"/>
      <c r="AA279" s="5"/>
      <c r="AB279" s="5"/>
      <c r="AC279" s="5"/>
      <c r="AD279" s="5"/>
      <c r="AE279" s="5"/>
      <c r="AF279" s="5"/>
      <c r="AG279" s="5"/>
      <c r="AH279" s="5"/>
      <c r="AI279" s="5"/>
      <c r="AJ279" s="5"/>
      <c r="AK279" s="5"/>
      <c r="AL279" s="5"/>
      <c r="AM279" s="5"/>
      <c r="AN279" s="5"/>
      <c r="AO279" s="5"/>
      <c r="AP279" s="5"/>
      <c r="AQ279" s="5"/>
      <c r="AR279" s="5"/>
      <c r="AS279" s="5"/>
      <c r="AT279" s="5"/>
      <c r="AU279" s="5"/>
      <c r="AV279" s="5"/>
      <c r="AW279" s="5"/>
      <c r="AX279" s="5"/>
      <c r="AY279" s="5"/>
      <c r="AZ279" s="5"/>
      <c r="BA279" s="5"/>
      <c r="BB279" s="5"/>
      <c r="BC279" s="5"/>
      <c r="BD279" s="5"/>
      <c r="BE279" s="5"/>
      <c r="BF279" s="5"/>
      <c r="BG279" s="5"/>
      <c r="BH279" s="5"/>
      <c r="BI279" s="5"/>
      <c r="BJ279" s="5"/>
      <c r="BK279" s="5"/>
      <c r="BL279" s="5"/>
      <c r="BM279" s="2"/>
      <c r="BN279" s="2"/>
      <c r="BO279" s="11">
        <v>6</v>
      </c>
      <c r="BP279" s="11" t="s">
        <v>14</v>
      </c>
    </row>
    <row r="280" spans="1:68" x14ac:dyDescent="0.35">
      <c r="A280" s="57" t="s">
        <v>24</v>
      </c>
      <c r="B280" s="58"/>
      <c r="C280" s="5"/>
      <c r="D280" s="5"/>
      <c r="E280" s="5"/>
      <c r="F280" s="5"/>
      <c r="G280" s="5"/>
      <c r="H280" s="5"/>
      <c r="I280" s="5"/>
      <c r="J280" s="5"/>
      <c r="K280" s="5"/>
      <c r="L280" s="5"/>
      <c r="M280" s="5"/>
      <c r="N280" s="5"/>
      <c r="O280" s="5"/>
      <c r="P280" s="5"/>
      <c r="Q280" s="5"/>
      <c r="R280" s="5"/>
      <c r="S280" s="5"/>
      <c r="T280" s="5"/>
      <c r="U280" s="5"/>
      <c r="V280" s="5"/>
      <c r="W280" s="5"/>
      <c r="X280" s="5"/>
      <c r="Y280" s="5"/>
      <c r="Z280" s="5"/>
      <c r="AA280" s="5"/>
      <c r="AB280" s="5"/>
      <c r="AC280" s="5"/>
      <c r="AD280" s="5"/>
      <c r="AE280" s="5"/>
      <c r="AF280" s="5"/>
      <c r="AG280" s="5"/>
      <c r="AH280" s="5"/>
      <c r="AI280" s="5"/>
      <c r="AJ280" s="5"/>
      <c r="AK280" s="5"/>
      <c r="AL280" s="5"/>
      <c r="AM280" s="5"/>
      <c r="AN280" s="5"/>
      <c r="AO280" s="5"/>
      <c r="AP280" s="5"/>
      <c r="AQ280" s="5"/>
      <c r="AR280" s="5"/>
      <c r="AS280" s="5"/>
      <c r="AT280" s="5"/>
      <c r="AU280" s="5"/>
      <c r="AV280" s="5"/>
      <c r="AW280" s="5"/>
      <c r="AX280" s="5"/>
      <c r="AY280" s="5"/>
      <c r="AZ280" s="5"/>
      <c r="BA280" s="5"/>
      <c r="BB280" s="5"/>
      <c r="BC280" s="5"/>
      <c r="BD280" s="5"/>
      <c r="BE280" s="5"/>
      <c r="BF280" s="5"/>
      <c r="BG280" s="5"/>
      <c r="BH280" s="5"/>
      <c r="BI280" s="5"/>
      <c r="BJ280" s="5"/>
      <c r="BK280" s="5"/>
      <c r="BL280" s="5"/>
      <c r="BM280" s="2"/>
      <c r="BN280" s="2"/>
      <c r="BO280" s="12">
        <v>7</v>
      </c>
      <c r="BP280" s="12" t="s">
        <v>15</v>
      </c>
    </row>
    <row r="281" spans="1:68" x14ac:dyDescent="0.35">
      <c r="A281" s="57" t="s">
        <v>25</v>
      </c>
      <c r="B281" s="58"/>
      <c r="C281" s="5"/>
      <c r="D281" s="5"/>
      <c r="E281" s="5"/>
      <c r="F281" s="5"/>
      <c r="G281" s="5"/>
      <c r="H281" s="5"/>
      <c r="I281" s="5"/>
      <c r="J281" s="5"/>
      <c r="K281" s="5"/>
      <c r="L281" s="5"/>
      <c r="M281" s="5"/>
      <c r="N281" s="5"/>
      <c r="O281" s="5"/>
      <c r="P281" s="5"/>
      <c r="Q281" s="5"/>
      <c r="R281" s="5"/>
      <c r="S281" s="5"/>
      <c r="T281" s="5"/>
      <c r="U281" s="5"/>
      <c r="V281" s="5"/>
      <c r="W281" s="5"/>
      <c r="X281" s="5"/>
      <c r="Y281" s="5"/>
      <c r="Z281" s="5"/>
      <c r="AA281" s="5"/>
      <c r="AB281" s="5"/>
      <c r="AC281" s="5"/>
      <c r="AD281" s="5"/>
      <c r="AE281" s="5"/>
      <c r="AF281" s="5"/>
      <c r="AG281" s="5"/>
      <c r="AH281" s="5"/>
      <c r="AI281" s="5"/>
      <c r="AJ281" s="5"/>
      <c r="AK281" s="5"/>
      <c r="AL281" s="5"/>
      <c r="AM281" s="5"/>
      <c r="AN281" s="5"/>
      <c r="AO281" s="5"/>
      <c r="AP281" s="5"/>
      <c r="AQ281" s="5"/>
      <c r="AR281" s="5"/>
      <c r="AS281" s="5"/>
      <c r="AT281" s="5"/>
      <c r="AU281" s="5"/>
      <c r="AV281" s="5"/>
      <c r="AW281" s="5"/>
      <c r="AX281" s="5"/>
      <c r="AY281" s="5"/>
      <c r="AZ281" s="5"/>
      <c r="BA281" s="5"/>
      <c r="BB281" s="5"/>
      <c r="BC281" s="5"/>
      <c r="BD281" s="5"/>
      <c r="BE281" s="5"/>
      <c r="BF281" s="5"/>
      <c r="BG281" s="5"/>
      <c r="BH281" s="5"/>
      <c r="BI281" s="5"/>
      <c r="BJ281" s="5"/>
      <c r="BK281" s="5"/>
      <c r="BL281" s="5"/>
      <c r="BM281" s="2"/>
      <c r="BN281" s="2"/>
      <c r="BO281" s="13">
        <v>8</v>
      </c>
      <c r="BP281" s="13" t="s">
        <v>16</v>
      </c>
    </row>
    <row r="282" spans="1:68" x14ac:dyDescent="0.35">
      <c r="A282" s="57" t="s">
        <v>26</v>
      </c>
      <c r="B282" s="58"/>
      <c r="C282" s="5"/>
      <c r="D282" s="5"/>
      <c r="E282" s="5"/>
      <c r="F282" s="5"/>
      <c r="G282" s="5"/>
      <c r="H282" s="5"/>
      <c r="I282" s="5"/>
      <c r="J282" s="5"/>
      <c r="K282" s="5"/>
      <c r="L282" s="5"/>
      <c r="M282" s="5"/>
      <c r="N282" s="5"/>
      <c r="O282" s="5"/>
      <c r="P282" s="5"/>
      <c r="Q282" s="5"/>
      <c r="R282" s="5"/>
      <c r="S282" s="5"/>
      <c r="T282" s="5"/>
      <c r="U282" s="5"/>
      <c r="V282" s="5"/>
      <c r="W282" s="5"/>
      <c r="X282" s="5"/>
      <c r="Y282" s="5"/>
      <c r="Z282" s="5"/>
      <c r="AA282" s="5"/>
      <c r="AB282" s="5"/>
      <c r="AC282" s="5"/>
      <c r="AD282" s="5"/>
      <c r="AE282" s="5"/>
      <c r="AF282" s="5"/>
      <c r="AG282" s="5"/>
      <c r="AH282" s="5"/>
      <c r="AI282" s="5"/>
      <c r="AJ282" s="5"/>
      <c r="AK282" s="5"/>
      <c r="AL282" s="5"/>
      <c r="AM282" s="5"/>
      <c r="AN282" s="5"/>
      <c r="AO282" s="5"/>
      <c r="AP282" s="5"/>
      <c r="AQ282" s="5"/>
      <c r="AR282" s="5"/>
      <c r="AS282" s="5"/>
      <c r="AT282" s="5"/>
      <c r="AU282" s="5"/>
      <c r="AV282" s="5"/>
      <c r="AW282" s="5"/>
      <c r="AX282" s="5"/>
      <c r="AY282" s="5"/>
      <c r="AZ282" s="5"/>
      <c r="BA282" s="5"/>
      <c r="BB282" s="5"/>
      <c r="BC282" s="5"/>
      <c r="BD282" s="5"/>
      <c r="BE282" s="5"/>
      <c r="BF282" s="5"/>
      <c r="BG282" s="5"/>
      <c r="BH282" s="5"/>
      <c r="BI282" s="5"/>
      <c r="BJ282" s="5"/>
      <c r="BK282" s="5"/>
      <c r="BL282" s="5"/>
      <c r="BM282" s="2"/>
      <c r="BN282" s="2"/>
      <c r="BO282" s="2"/>
      <c r="BP282" s="2"/>
    </row>
    <row r="283" spans="1:68" x14ac:dyDescent="0.35">
      <c r="A283" s="57" t="s">
        <v>27</v>
      </c>
      <c r="B283" s="58"/>
      <c r="C283" s="5"/>
      <c r="D283" s="5"/>
      <c r="E283" s="5"/>
      <c r="F283" s="5"/>
      <c r="G283" s="5"/>
      <c r="H283" s="5"/>
      <c r="I283" s="5"/>
      <c r="J283" s="5"/>
      <c r="K283" s="5"/>
      <c r="L283" s="5"/>
      <c r="M283" s="5"/>
      <c r="N283" s="5"/>
      <c r="O283" s="5"/>
      <c r="P283" s="5"/>
      <c r="Q283" s="5"/>
      <c r="R283" s="5"/>
      <c r="S283" s="5"/>
      <c r="T283" s="5"/>
      <c r="U283" s="5"/>
      <c r="V283" s="5"/>
      <c r="W283" s="5"/>
      <c r="X283" s="5"/>
      <c r="Y283" s="5"/>
      <c r="Z283" s="5"/>
      <c r="AA283" s="5"/>
      <c r="AB283" s="5"/>
      <c r="AC283" s="5"/>
      <c r="AD283" s="5"/>
      <c r="AE283" s="5"/>
      <c r="AF283" s="5"/>
      <c r="AG283" s="5"/>
      <c r="AH283" s="5"/>
      <c r="AI283" s="5"/>
      <c r="AJ283" s="5"/>
      <c r="AK283" s="5"/>
      <c r="AL283" s="5"/>
      <c r="AM283" s="5"/>
      <c r="AN283" s="5"/>
      <c r="AO283" s="5"/>
      <c r="AP283" s="5"/>
      <c r="AQ283" s="5"/>
      <c r="AR283" s="5"/>
      <c r="AS283" s="5"/>
      <c r="AT283" s="5"/>
      <c r="AU283" s="5"/>
      <c r="AV283" s="5"/>
      <c r="AW283" s="5"/>
      <c r="AX283" s="5"/>
      <c r="AY283" s="5"/>
      <c r="AZ283" s="5"/>
      <c r="BA283" s="5"/>
      <c r="BB283" s="5"/>
      <c r="BC283" s="5"/>
      <c r="BD283" s="5"/>
      <c r="BE283" s="5"/>
      <c r="BF283" s="5"/>
      <c r="BG283" s="5"/>
      <c r="BH283" s="5"/>
      <c r="BI283" s="5"/>
      <c r="BJ283" s="5"/>
      <c r="BK283" s="5"/>
      <c r="BL283" s="5"/>
      <c r="BM283" s="2"/>
      <c r="BN283" s="2"/>
      <c r="BO283" s="2"/>
      <c r="BP283" s="2"/>
    </row>
    <row r="284" spans="1:68" x14ac:dyDescent="0.35">
      <c r="A284" s="57" t="s">
        <v>28</v>
      </c>
      <c r="B284" s="58"/>
      <c r="C284" s="5"/>
      <c r="D284" s="5"/>
      <c r="E284" s="5"/>
      <c r="F284" s="5"/>
      <c r="G284" s="5"/>
      <c r="H284" s="5"/>
      <c r="I284" s="5"/>
      <c r="J284" s="5"/>
      <c r="K284" s="5"/>
      <c r="L284" s="5"/>
      <c r="M284" s="5"/>
      <c r="N284" s="5"/>
      <c r="O284" s="5"/>
      <c r="P284" s="5"/>
      <c r="Q284" s="5"/>
      <c r="R284" s="5"/>
      <c r="S284" s="5"/>
      <c r="T284" s="5"/>
      <c r="U284" s="5"/>
      <c r="V284" s="5"/>
      <c r="W284" s="5"/>
      <c r="X284" s="5"/>
      <c r="Y284" s="5"/>
      <c r="Z284" s="5"/>
      <c r="AA284" s="5"/>
      <c r="AB284" s="5"/>
      <c r="AC284" s="5"/>
      <c r="AD284" s="5"/>
      <c r="AE284" s="5"/>
      <c r="AF284" s="5"/>
      <c r="AG284" s="5"/>
      <c r="AH284" s="5"/>
      <c r="AI284" s="5"/>
      <c r="AJ284" s="5"/>
      <c r="AK284" s="5"/>
      <c r="AL284" s="5"/>
      <c r="AM284" s="5"/>
      <c r="AN284" s="5"/>
      <c r="AO284" s="5"/>
      <c r="AP284" s="5"/>
      <c r="AQ284" s="5"/>
      <c r="AR284" s="5"/>
      <c r="AS284" s="5"/>
      <c r="AT284" s="5"/>
      <c r="AU284" s="5"/>
      <c r="AV284" s="5"/>
      <c r="AW284" s="5"/>
      <c r="AX284" s="5"/>
      <c r="AY284" s="5"/>
      <c r="AZ284" s="5"/>
      <c r="BA284" s="5"/>
      <c r="BB284" s="5"/>
      <c r="BC284" s="5"/>
      <c r="BD284" s="5"/>
      <c r="BE284" s="5"/>
      <c r="BF284" s="5"/>
      <c r="BG284" s="5"/>
      <c r="BH284" s="5"/>
      <c r="BI284" s="5"/>
      <c r="BJ284" s="5"/>
      <c r="BK284" s="5"/>
      <c r="BL284" s="5"/>
      <c r="BM284" s="2"/>
      <c r="BN284" s="2"/>
      <c r="BO284" s="2"/>
      <c r="BP284" s="2"/>
    </row>
    <row r="285" spans="1:68" x14ac:dyDescent="0.35">
      <c r="A285" s="57" t="s">
        <v>29</v>
      </c>
      <c r="B285" s="58"/>
      <c r="C285" s="5"/>
      <c r="D285" s="5"/>
      <c r="E285" s="5"/>
      <c r="F285" s="5"/>
      <c r="G285" s="5"/>
      <c r="H285" s="5"/>
      <c r="I285" s="5"/>
      <c r="J285" s="5"/>
      <c r="K285" s="5"/>
      <c r="L285" s="5"/>
      <c r="M285" s="5"/>
      <c r="N285" s="5"/>
      <c r="O285" s="5"/>
      <c r="P285" s="5"/>
      <c r="Q285" s="5"/>
      <c r="R285" s="5"/>
      <c r="S285" s="5"/>
      <c r="T285" s="5"/>
      <c r="U285" s="5"/>
      <c r="V285" s="5"/>
      <c r="W285" s="5"/>
      <c r="X285" s="5"/>
      <c r="Y285" s="5"/>
      <c r="Z285" s="5"/>
      <c r="AA285" s="5"/>
      <c r="AB285" s="5"/>
      <c r="AC285" s="5"/>
      <c r="AD285" s="5"/>
      <c r="AE285" s="5"/>
      <c r="AF285" s="5"/>
      <c r="AG285" s="5"/>
      <c r="AH285" s="5"/>
      <c r="AI285" s="5"/>
      <c r="AJ285" s="5"/>
      <c r="AK285" s="5"/>
      <c r="AL285" s="5"/>
      <c r="AM285" s="5"/>
      <c r="AN285" s="5"/>
      <c r="AO285" s="5"/>
      <c r="AP285" s="5"/>
      <c r="AQ285" s="5"/>
      <c r="AR285" s="5"/>
      <c r="AS285" s="5"/>
      <c r="AT285" s="5"/>
      <c r="AU285" s="5"/>
      <c r="AV285" s="5"/>
      <c r="AW285" s="5"/>
      <c r="AX285" s="5"/>
      <c r="AY285" s="5"/>
      <c r="AZ285" s="5"/>
      <c r="BA285" s="5"/>
      <c r="BB285" s="5"/>
      <c r="BC285" s="5"/>
      <c r="BD285" s="5"/>
      <c r="BE285" s="5"/>
      <c r="BF285" s="5"/>
      <c r="BG285" s="5"/>
      <c r="BH285" s="5"/>
      <c r="BI285" s="5"/>
      <c r="BJ285" s="5"/>
      <c r="BK285" s="5"/>
      <c r="BL285" s="5"/>
      <c r="BM285" s="2"/>
      <c r="BN285" s="2"/>
      <c r="BO285" s="2"/>
      <c r="BP285" s="2"/>
    </row>
    <row r="286" spans="1:68" x14ac:dyDescent="0.35">
      <c r="A286" s="57" t="s">
        <v>30</v>
      </c>
      <c r="B286" s="58"/>
      <c r="C286" s="5"/>
      <c r="D286" s="5"/>
      <c r="E286" s="5"/>
      <c r="F286" s="5"/>
      <c r="G286" s="5"/>
      <c r="H286" s="5"/>
      <c r="I286" s="5"/>
      <c r="J286" s="5"/>
      <c r="K286" s="5"/>
      <c r="L286" s="5"/>
      <c r="M286" s="5"/>
      <c r="N286" s="5"/>
      <c r="O286" s="5"/>
      <c r="P286" s="5"/>
      <c r="Q286" s="5"/>
      <c r="R286" s="5"/>
      <c r="S286" s="5"/>
      <c r="T286" s="5"/>
      <c r="U286" s="5"/>
      <c r="V286" s="5"/>
      <c r="W286" s="5"/>
      <c r="X286" s="5"/>
      <c r="Y286" s="5"/>
      <c r="Z286" s="5"/>
      <c r="AA286" s="5"/>
      <c r="AB286" s="5"/>
      <c r="AC286" s="5"/>
      <c r="AD286" s="5"/>
      <c r="AE286" s="5"/>
      <c r="AF286" s="5"/>
      <c r="AG286" s="5"/>
      <c r="AH286" s="5"/>
      <c r="AI286" s="5"/>
      <c r="AJ286" s="5"/>
      <c r="AK286" s="5"/>
      <c r="AL286" s="5"/>
      <c r="AM286" s="5"/>
      <c r="AN286" s="5"/>
      <c r="AO286" s="5"/>
      <c r="AP286" s="5"/>
      <c r="AQ286" s="5"/>
      <c r="AR286" s="5"/>
      <c r="AS286" s="5"/>
      <c r="AT286" s="5"/>
      <c r="AU286" s="5"/>
      <c r="AV286" s="5"/>
      <c r="AW286" s="5"/>
      <c r="AX286" s="5"/>
      <c r="AY286" s="5"/>
      <c r="AZ286" s="5"/>
      <c r="BA286" s="5"/>
      <c r="BB286" s="5"/>
      <c r="BC286" s="5"/>
      <c r="BD286" s="5"/>
      <c r="BE286" s="5"/>
      <c r="BF286" s="5"/>
      <c r="BG286" s="5"/>
      <c r="BH286" s="5"/>
      <c r="BI286" s="5"/>
      <c r="BJ286" s="5"/>
      <c r="BK286" s="5"/>
      <c r="BL286" s="5"/>
      <c r="BM286" s="2"/>
      <c r="BN286" s="2"/>
      <c r="BO286" s="2"/>
      <c r="BP286" s="2"/>
    </row>
    <row r="287" spans="1:68" x14ac:dyDescent="0.35">
      <c r="A287" s="57" t="s">
        <v>31</v>
      </c>
      <c r="B287" s="58"/>
      <c r="C287" s="5"/>
      <c r="D287" s="5"/>
      <c r="E287" s="5"/>
      <c r="F287" s="5"/>
      <c r="G287" s="5"/>
      <c r="H287" s="5"/>
      <c r="I287" s="5"/>
      <c r="J287" s="5"/>
      <c r="K287" s="5"/>
      <c r="L287" s="5"/>
      <c r="M287" s="5"/>
      <c r="N287" s="5"/>
      <c r="O287" s="5"/>
      <c r="P287" s="5"/>
      <c r="Q287" s="5"/>
      <c r="R287" s="5"/>
      <c r="S287" s="5"/>
      <c r="T287" s="5"/>
      <c r="U287" s="5"/>
      <c r="V287" s="5"/>
      <c r="W287" s="5"/>
      <c r="X287" s="5"/>
      <c r="Y287" s="5"/>
      <c r="Z287" s="5"/>
      <c r="AA287" s="5"/>
      <c r="AB287" s="5"/>
      <c r="AC287" s="5"/>
      <c r="AD287" s="5"/>
      <c r="AE287" s="5"/>
      <c r="AF287" s="5"/>
      <c r="AG287" s="5"/>
      <c r="AH287" s="5"/>
      <c r="AI287" s="5"/>
      <c r="AJ287" s="5"/>
      <c r="AK287" s="5"/>
      <c r="AL287" s="5"/>
      <c r="AM287" s="5"/>
      <c r="AN287" s="5"/>
      <c r="AO287" s="5"/>
      <c r="AP287" s="5"/>
      <c r="AQ287" s="5"/>
      <c r="AR287" s="5"/>
      <c r="AS287" s="5"/>
      <c r="AT287" s="5"/>
      <c r="AU287" s="5"/>
      <c r="AV287" s="5"/>
      <c r="AW287" s="5"/>
      <c r="AX287" s="5"/>
      <c r="AY287" s="5"/>
      <c r="AZ287" s="5"/>
      <c r="BA287" s="5"/>
      <c r="BB287" s="5"/>
      <c r="BC287" s="5"/>
      <c r="BD287" s="5"/>
      <c r="BE287" s="5"/>
      <c r="BF287" s="5"/>
      <c r="BG287" s="5"/>
      <c r="BH287" s="5"/>
      <c r="BI287" s="5"/>
      <c r="BJ287" s="5"/>
      <c r="BK287" s="5"/>
      <c r="BL287" s="5"/>
      <c r="BM287" s="2"/>
      <c r="BN287" s="2"/>
      <c r="BO287" s="2"/>
      <c r="BP287" s="2"/>
    </row>
    <row r="288" spans="1:68" x14ac:dyDescent="0.35">
      <c r="A288" s="57" t="s">
        <v>32</v>
      </c>
      <c r="B288" s="58"/>
      <c r="C288" s="5"/>
      <c r="D288" s="5"/>
      <c r="E288" s="5"/>
      <c r="F288" s="5"/>
      <c r="G288" s="5"/>
      <c r="H288" s="5"/>
      <c r="I288" s="5"/>
      <c r="J288" s="5"/>
      <c r="K288" s="5"/>
      <c r="L288" s="5"/>
      <c r="M288" s="5"/>
      <c r="N288" s="5"/>
      <c r="O288" s="5"/>
      <c r="P288" s="5"/>
      <c r="Q288" s="5"/>
      <c r="R288" s="5"/>
      <c r="S288" s="5"/>
      <c r="T288" s="5"/>
      <c r="U288" s="5"/>
      <c r="V288" s="5"/>
      <c r="W288" s="5"/>
      <c r="X288" s="5"/>
      <c r="Y288" s="5"/>
      <c r="Z288" s="5"/>
      <c r="AA288" s="5"/>
      <c r="AB288" s="5"/>
      <c r="AC288" s="5"/>
      <c r="AD288" s="5"/>
      <c r="AE288" s="5"/>
      <c r="AF288" s="5"/>
      <c r="AG288" s="5"/>
      <c r="AH288" s="5"/>
      <c r="AI288" s="5"/>
      <c r="AJ288" s="5"/>
      <c r="AK288" s="5"/>
      <c r="AL288" s="5"/>
      <c r="AM288" s="5"/>
      <c r="AN288" s="5"/>
      <c r="AO288" s="5"/>
      <c r="AP288" s="5"/>
      <c r="AQ288" s="5"/>
      <c r="AR288" s="5"/>
      <c r="AS288" s="5"/>
      <c r="AT288" s="5"/>
      <c r="AU288" s="5"/>
      <c r="AV288" s="5"/>
      <c r="AW288" s="5"/>
      <c r="AX288" s="5"/>
      <c r="AY288" s="5"/>
      <c r="AZ288" s="5"/>
      <c r="BA288" s="5"/>
      <c r="BB288" s="5"/>
      <c r="BC288" s="5"/>
      <c r="BD288" s="5"/>
      <c r="BE288" s="5"/>
      <c r="BF288" s="5"/>
      <c r="BG288" s="5"/>
      <c r="BH288" s="5"/>
      <c r="BI288" s="5"/>
      <c r="BJ288" s="5"/>
      <c r="BK288" s="5"/>
      <c r="BL288" s="5"/>
      <c r="BM288" s="2"/>
      <c r="BN288" s="2"/>
      <c r="BO288" s="2"/>
      <c r="BP288" s="2"/>
    </row>
  </sheetData>
  <mergeCells count="1800">
    <mergeCell ref="A287:B287"/>
    <mergeCell ref="A288:B288"/>
    <mergeCell ref="A281:B281"/>
    <mergeCell ref="A282:B282"/>
    <mergeCell ref="A283:B283"/>
    <mergeCell ref="A284:B284"/>
    <mergeCell ref="A285:B285"/>
    <mergeCell ref="A286:B286"/>
    <mergeCell ref="A275:B275"/>
    <mergeCell ref="A276:B276"/>
    <mergeCell ref="A277:B277"/>
    <mergeCell ref="A278:B278"/>
    <mergeCell ref="A279:B279"/>
    <mergeCell ref="A280:B280"/>
    <mergeCell ref="BI271:BJ271"/>
    <mergeCell ref="BK271:BL271"/>
    <mergeCell ref="A272:B272"/>
    <mergeCell ref="A273:B273"/>
    <mergeCell ref="BO273:BP273"/>
    <mergeCell ref="A274:B274"/>
    <mergeCell ref="AW271:AX271"/>
    <mergeCell ref="AY271:AZ271"/>
    <mergeCell ref="BA271:BB271"/>
    <mergeCell ref="BC271:BD271"/>
    <mergeCell ref="BE271:BF271"/>
    <mergeCell ref="BG271:BH271"/>
    <mergeCell ref="AK271:AL271"/>
    <mergeCell ref="AM271:AN271"/>
    <mergeCell ref="AO271:AP271"/>
    <mergeCell ref="AQ271:AR271"/>
    <mergeCell ref="AS271:AT271"/>
    <mergeCell ref="AU271:AV271"/>
    <mergeCell ref="Y271:Z271"/>
    <mergeCell ref="AA271:AB271"/>
    <mergeCell ref="AC271:AD271"/>
    <mergeCell ref="AE271:AF271"/>
    <mergeCell ref="AG271:AH271"/>
    <mergeCell ref="AI271:AJ271"/>
    <mergeCell ref="M271:N271"/>
    <mergeCell ref="O271:P271"/>
    <mergeCell ref="Q271:R271"/>
    <mergeCell ref="S271:T271"/>
    <mergeCell ref="U271:V271"/>
    <mergeCell ref="W271:X271"/>
    <mergeCell ref="A269:B269"/>
    <mergeCell ref="A270:BL270"/>
    <mergeCell ref="A271:B271"/>
    <mergeCell ref="C271:D271"/>
    <mergeCell ref="E271:F271"/>
    <mergeCell ref="G271:H271"/>
    <mergeCell ref="I271:J271"/>
    <mergeCell ref="K271:L271"/>
    <mergeCell ref="AW268:AX268"/>
    <mergeCell ref="AY268:AZ268"/>
    <mergeCell ref="BA268:BB268"/>
    <mergeCell ref="BC268:BD268"/>
    <mergeCell ref="BE268:BF268"/>
    <mergeCell ref="BG268:BH268"/>
    <mergeCell ref="AK268:AL268"/>
    <mergeCell ref="AM268:AN268"/>
    <mergeCell ref="AO268:AP268"/>
    <mergeCell ref="AQ268:AR268"/>
    <mergeCell ref="AS268:AT268"/>
    <mergeCell ref="AU268:AV268"/>
    <mergeCell ref="Y268:Z268"/>
    <mergeCell ref="AA268:AB268"/>
    <mergeCell ref="AC268:AD268"/>
    <mergeCell ref="AE268:AF268"/>
    <mergeCell ref="AG268:AH268"/>
    <mergeCell ref="AI268:AJ268"/>
    <mergeCell ref="M268:N268"/>
    <mergeCell ref="O268:P268"/>
    <mergeCell ref="Q268:R268"/>
    <mergeCell ref="S268:T268"/>
    <mergeCell ref="U268:V268"/>
    <mergeCell ref="W268:X268"/>
    <mergeCell ref="BC267:BD267"/>
    <mergeCell ref="BE267:BF267"/>
    <mergeCell ref="BG267:BH267"/>
    <mergeCell ref="BI267:BJ267"/>
    <mergeCell ref="BK267:BL267"/>
    <mergeCell ref="C268:D268"/>
    <mergeCell ref="E268:F268"/>
    <mergeCell ref="G268:H268"/>
    <mergeCell ref="I268:J268"/>
    <mergeCell ref="K268:L268"/>
    <mergeCell ref="AQ267:AR267"/>
    <mergeCell ref="AS267:AT267"/>
    <mergeCell ref="AU267:AV267"/>
    <mergeCell ref="AW267:AX267"/>
    <mergeCell ref="AY267:AZ267"/>
    <mergeCell ref="BA267:BB267"/>
    <mergeCell ref="AE267:AF267"/>
    <mergeCell ref="AG267:AH267"/>
    <mergeCell ref="AI267:AJ267"/>
    <mergeCell ref="AK267:AL267"/>
    <mergeCell ref="AM267:AN267"/>
    <mergeCell ref="AO267:AP267"/>
    <mergeCell ref="S267:T267"/>
    <mergeCell ref="U267:V267"/>
    <mergeCell ref="W267:X267"/>
    <mergeCell ref="Y267:Z267"/>
    <mergeCell ref="AA267:AB267"/>
    <mergeCell ref="AC267:AD267"/>
    <mergeCell ref="BI268:BJ268"/>
    <mergeCell ref="BK268:BL268"/>
    <mergeCell ref="BA266:BB266"/>
    <mergeCell ref="BC266:BD266"/>
    <mergeCell ref="BE266:BF266"/>
    <mergeCell ref="BG266:BH266"/>
    <mergeCell ref="AK266:AL266"/>
    <mergeCell ref="AM266:AN266"/>
    <mergeCell ref="AO266:AP266"/>
    <mergeCell ref="AQ266:AR266"/>
    <mergeCell ref="AS266:AT266"/>
    <mergeCell ref="AU266:AV266"/>
    <mergeCell ref="Y266:Z266"/>
    <mergeCell ref="AA266:AB266"/>
    <mergeCell ref="AC266:AD266"/>
    <mergeCell ref="AE266:AF266"/>
    <mergeCell ref="AG266:AH266"/>
    <mergeCell ref="AI266:AJ266"/>
    <mergeCell ref="M266:N266"/>
    <mergeCell ref="O266:P266"/>
    <mergeCell ref="Q266:R266"/>
    <mergeCell ref="S266:T266"/>
    <mergeCell ref="U266:V266"/>
    <mergeCell ref="W266:X266"/>
    <mergeCell ref="A266:B268"/>
    <mergeCell ref="C266:D266"/>
    <mergeCell ref="E266:F266"/>
    <mergeCell ref="G266:H266"/>
    <mergeCell ref="I266:J266"/>
    <mergeCell ref="K266:L266"/>
    <mergeCell ref="A263:B263"/>
    <mergeCell ref="A264:B264"/>
    <mergeCell ref="A265:B265"/>
    <mergeCell ref="C265:K265"/>
    <mergeCell ref="O265:Z265"/>
    <mergeCell ref="AA265:BL265"/>
    <mergeCell ref="A257:B257"/>
    <mergeCell ref="A258:B258"/>
    <mergeCell ref="A259:B259"/>
    <mergeCell ref="A260:B260"/>
    <mergeCell ref="A261:B261"/>
    <mergeCell ref="A262:B262"/>
    <mergeCell ref="BI266:BJ266"/>
    <mergeCell ref="BK266:BL266"/>
    <mergeCell ref="C267:D267"/>
    <mergeCell ref="E267:F267"/>
    <mergeCell ref="G267:H267"/>
    <mergeCell ref="I267:J267"/>
    <mergeCell ref="K267:L267"/>
    <mergeCell ref="M267:N267"/>
    <mergeCell ref="O267:P267"/>
    <mergeCell ref="Q267:R267"/>
    <mergeCell ref="AW266:AX266"/>
    <mergeCell ref="AY266:AZ266"/>
    <mergeCell ref="A251:B251"/>
    <mergeCell ref="A252:B252"/>
    <mergeCell ref="A253:B253"/>
    <mergeCell ref="A254:B254"/>
    <mergeCell ref="A255:B255"/>
    <mergeCell ref="A256:B256"/>
    <mergeCell ref="BI247:BJ247"/>
    <mergeCell ref="BK247:BL247"/>
    <mergeCell ref="A248:B248"/>
    <mergeCell ref="A249:B249"/>
    <mergeCell ref="BO249:BP249"/>
    <mergeCell ref="A250:B250"/>
    <mergeCell ref="AW247:AX247"/>
    <mergeCell ref="AY247:AZ247"/>
    <mergeCell ref="BA247:BB247"/>
    <mergeCell ref="BC247:BD247"/>
    <mergeCell ref="BE247:BF247"/>
    <mergeCell ref="BG247:BH247"/>
    <mergeCell ref="AK247:AL247"/>
    <mergeCell ref="AM247:AN247"/>
    <mergeCell ref="AO247:AP247"/>
    <mergeCell ref="AQ247:AR247"/>
    <mergeCell ref="AS247:AT247"/>
    <mergeCell ref="AU247:AV247"/>
    <mergeCell ref="Y247:Z247"/>
    <mergeCell ref="AA247:AB247"/>
    <mergeCell ref="AC247:AD247"/>
    <mergeCell ref="AE247:AF247"/>
    <mergeCell ref="AG247:AH247"/>
    <mergeCell ref="AI247:AJ247"/>
    <mergeCell ref="M247:N247"/>
    <mergeCell ref="O247:P247"/>
    <mergeCell ref="Q247:R247"/>
    <mergeCell ref="S247:T247"/>
    <mergeCell ref="U247:V247"/>
    <mergeCell ref="W247:X247"/>
    <mergeCell ref="BI244:BJ244"/>
    <mergeCell ref="BK244:BL244"/>
    <mergeCell ref="A245:B245"/>
    <mergeCell ref="A246:BL246"/>
    <mergeCell ref="A247:B247"/>
    <mergeCell ref="C247:D247"/>
    <mergeCell ref="E247:F247"/>
    <mergeCell ref="G247:H247"/>
    <mergeCell ref="I247:J247"/>
    <mergeCell ref="K247:L247"/>
    <mergeCell ref="AW244:AX244"/>
    <mergeCell ref="AY244:AZ244"/>
    <mergeCell ref="BA244:BB244"/>
    <mergeCell ref="BC244:BD244"/>
    <mergeCell ref="BE244:BF244"/>
    <mergeCell ref="BG244:BH244"/>
    <mergeCell ref="AK244:AL244"/>
    <mergeCell ref="AM244:AN244"/>
    <mergeCell ref="AO244:AP244"/>
    <mergeCell ref="AQ244:AR244"/>
    <mergeCell ref="AS244:AT244"/>
    <mergeCell ref="AU244:AV244"/>
    <mergeCell ref="Y244:Z244"/>
    <mergeCell ref="AA244:AB244"/>
    <mergeCell ref="AC244:AD244"/>
    <mergeCell ref="AE244:AF244"/>
    <mergeCell ref="AG244:AH244"/>
    <mergeCell ref="AI244:AJ244"/>
    <mergeCell ref="M242:N242"/>
    <mergeCell ref="O242:P242"/>
    <mergeCell ref="M244:N244"/>
    <mergeCell ref="O244:P244"/>
    <mergeCell ref="Q244:R244"/>
    <mergeCell ref="S244:T244"/>
    <mergeCell ref="U244:V244"/>
    <mergeCell ref="W244:X244"/>
    <mergeCell ref="BC243:BD243"/>
    <mergeCell ref="BE243:BF243"/>
    <mergeCell ref="BG243:BH243"/>
    <mergeCell ref="BI243:BJ243"/>
    <mergeCell ref="BK243:BL243"/>
    <mergeCell ref="C244:D244"/>
    <mergeCell ref="E244:F244"/>
    <mergeCell ref="G244:H244"/>
    <mergeCell ref="I244:J244"/>
    <mergeCell ref="K244:L244"/>
    <mergeCell ref="AQ243:AR243"/>
    <mergeCell ref="AS243:AT243"/>
    <mergeCell ref="AU243:AV243"/>
    <mergeCell ref="AW243:AX243"/>
    <mergeCell ref="AY243:AZ243"/>
    <mergeCell ref="BA243:BB243"/>
    <mergeCell ref="AE243:AF243"/>
    <mergeCell ref="AG243:AH243"/>
    <mergeCell ref="AI243:AJ243"/>
    <mergeCell ref="AK243:AL243"/>
    <mergeCell ref="AM243:AN243"/>
    <mergeCell ref="AO243:AP243"/>
    <mergeCell ref="S243:T243"/>
    <mergeCell ref="U243:V243"/>
    <mergeCell ref="O243:P243"/>
    <mergeCell ref="Q243:R243"/>
    <mergeCell ref="AW242:AX242"/>
    <mergeCell ref="AY242:AZ242"/>
    <mergeCell ref="BA242:BB242"/>
    <mergeCell ref="BC242:BD242"/>
    <mergeCell ref="BE242:BF242"/>
    <mergeCell ref="BG242:BH242"/>
    <mergeCell ref="AK242:AL242"/>
    <mergeCell ref="AM242:AN242"/>
    <mergeCell ref="AO242:AP242"/>
    <mergeCell ref="AQ242:AR242"/>
    <mergeCell ref="AS242:AT242"/>
    <mergeCell ref="AU242:AV242"/>
    <mergeCell ref="Y242:Z242"/>
    <mergeCell ref="AA242:AB242"/>
    <mergeCell ref="AC242:AD242"/>
    <mergeCell ref="AE242:AF242"/>
    <mergeCell ref="AG242:AH242"/>
    <mergeCell ref="AI242:AJ242"/>
    <mergeCell ref="W243:X243"/>
    <mergeCell ref="Y243:Z243"/>
    <mergeCell ref="Q242:R242"/>
    <mergeCell ref="S242:T242"/>
    <mergeCell ref="U242:V242"/>
    <mergeCell ref="W242:X242"/>
    <mergeCell ref="A242:B244"/>
    <mergeCell ref="C242:D242"/>
    <mergeCell ref="E242:F242"/>
    <mergeCell ref="G242:H242"/>
    <mergeCell ref="I242:J242"/>
    <mergeCell ref="K242:L242"/>
    <mergeCell ref="A239:B239"/>
    <mergeCell ref="A240:B240"/>
    <mergeCell ref="A241:B241"/>
    <mergeCell ref="C241:K241"/>
    <mergeCell ref="O241:Z241"/>
    <mergeCell ref="AA241:BL241"/>
    <mergeCell ref="A233:B233"/>
    <mergeCell ref="A234:B234"/>
    <mergeCell ref="A235:B235"/>
    <mergeCell ref="A236:B236"/>
    <mergeCell ref="A237:B237"/>
    <mergeCell ref="A238:B238"/>
    <mergeCell ref="AA243:AB243"/>
    <mergeCell ref="AC243:AD243"/>
    <mergeCell ref="BI242:BJ242"/>
    <mergeCell ref="BK242:BL242"/>
    <mergeCell ref="C243:D243"/>
    <mergeCell ref="E243:F243"/>
    <mergeCell ref="G243:H243"/>
    <mergeCell ref="I243:J243"/>
    <mergeCell ref="K243:L243"/>
    <mergeCell ref="M243:N243"/>
    <mergeCell ref="A227:B227"/>
    <mergeCell ref="A228:B228"/>
    <mergeCell ref="A229:B229"/>
    <mergeCell ref="A230:B230"/>
    <mergeCell ref="A231:B231"/>
    <mergeCell ref="A232:B232"/>
    <mergeCell ref="BI223:BJ223"/>
    <mergeCell ref="BK223:BL223"/>
    <mergeCell ref="A224:B224"/>
    <mergeCell ref="A225:B225"/>
    <mergeCell ref="BO225:BP225"/>
    <mergeCell ref="A226:B226"/>
    <mergeCell ref="AW223:AX223"/>
    <mergeCell ref="AY223:AZ223"/>
    <mergeCell ref="BA223:BB223"/>
    <mergeCell ref="BC223:BD223"/>
    <mergeCell ref="BE223:BF223"/>
    <mergeCell ref="BG223:BH223"/>
    <mergeCell ref="AK223:AL223"/>
    <mergeCell ref="AM223:AN223"/>
    <mergeCell ref="AO223:AP223"/>
    <mergeCell ref="AQ223:AR223"/>
    <mergeCell ref="AS223:AT223"/>
    <mergeCell ref="AU223:AV223"/>
    <mergeCell ref="Y223:Z223"/>
    <mergeCell ref="AA223:AB223"/>
    <mergeCell ref="AC223:AD223"/>
    <mergeCell ref="AE223:AF223"/>
    <mergeCell ref="AG223:AH223"/>
    <mergeCell ref="AI223:AJ223"/>
    <mergeCell ref="M223:N223"/>
    <mergeCell ref="O223:P223"/>
    <mergeCell ref="Q223:R223"/>
    <mergeCell ref="S223:T223"/>
    <mergeCell ref="U223:V223"/>
    <mergeCell ref="W223:X223"/>
    <mergeCell ref="BI220:BJ220"/>
    <mergeCell ref="BK220:BL220"/>
    <mergeCell ref="A221:B221"/>
    <mergeCell ref="A222:BL222"/>
    <mergeCell ref="A223:B223"/>
    <mergeCell ref="C223:D223"/>
    <mergeCell ref="E223:F223"/>
    <mergeCell ref="G223:H223"/>
    <mergeCell ref="I223:J223"/>
    <mergeCell ref="K223:L223"/>
    <mergeCell ref="AW220:AX220"/>
    <mergeCell ref="AY220:AZ220"/>
    <mergeCell ref="BA220:BB220"/>
    <mergeCell ref="BC220:BD220"/>
    <mergeCell ref="BE220:BF220"/>
    <mergeCell ref="BG220:BH220"/>
    <mergeCell ref="AK220:AL220"/>
    <mergeCell ref="AM220:AN220"/>
    <mergeCell ref="AO220:AP220"/>
    <mergeCell ref="AQ220:AR220"/>
    <mergeCell ref="AS220:AT220"/>
    <mergeCell ref="AU220:AV220"/>
    <mergeCell ref="Y220:Z220"/>
    <mergeCell ref="AA220:AB220"/>
    <mergeCell ref="AC220:AD220"/>
    <mergeCell ref="AE220:AF220"/>
    <mergeCell ref="AG220:AH220"/>
    <mergeCell ref="AI220:AJ220"/>
    <mergeCell ref="M218:N218"/>
    <mergeCell ref="O218:P218"/>
    <mergeCell ref="M220:N220"/>
    <mergeCell ref="O220:P220"/>
    <mergeCell ref="Q220:R220"/>
    <mergeCell ref="S220:T220"/>
    <mergeCell ref="U220:V220"/>
    <mergeCell ref="W220:X220"/>
    <mergeCell ref="BC219:BD219"/>
    <mergeCell ref="BE219:BF219"/>
    <mergeCell ref="BG219:BH219"/>
    <mergeCell ref="BI219:BJ219"/>
    <mergeCell ref="BK219:BL219"/>
    <mergeCell ref="C220:D220"/>
    <mergeCell ref="E220:F220"/>
    <mergeCell ref="G220:H220"/>
    <mergeCell ref="I220:J220"/>
    <mergeCell ref="K220:L220"/>
    <mergeCell ref="AQ219:AR219"/>
    <mergeCell ref="AS219:AT219"/>
    <mergeCell ref="AU219:AV219"/>
    <mergeCell ref="AW219:AX219"/>
    <mergeCell ref="AY219:AZ219"/>
    <mergeCell ref="BA219:BB219"/>
    <mergeCell ref="AE219:AF219"/>
    <mergeCell ref="AG219:AH219"/>
    <mergeCell ref="AI219:AJ219"/>
    <mergeCell ref="AK219:AL219"/>
    <mergeCell ref="AM219:AN219"/>
    <mergeCell ref="AO219:AP219"/>
    <mergeCell ref="S219:T219"/>
    <mergeCell ref="U219:V219"/>
    <mergeCell ref="O219:P219"/>
    <mergeCell ref="Q219:R219"/>
    <mergeCell ref="AW218:AX218"/>
    <mergeCell ref="AY218:AZ218"/>
    <mergeCell ref="BA218:BB218"/>
    <mergeCell ref="BC218:BD218"/>
    <mergeCell ref="BE218:BF218"/>
    <mergeCell ref="BG218:BH218"/>
    <mergeCell ref="AK218:AL218"/>
    <mergeCell ref="AM218:AN218"/>
    <mergeCell ref="AO218:AP218"/>
    <mergeCell ref="AQ218:AR218"/>
    <mergeCell ref="AS218:AT218"/>
    <mergeCell ref="AU218:AV218"/>
    <mergeCell ref="Y218:Z218"/>
    <mergeCell ref="AA218:AB218"/>
    <mergeCell ref="AC218:AD218"/>
    <mergeCell ref="AE218:AF218"/>
    <mergeCell ref="AG218:AH218"/>
    <mergeCell ref="AI218:AJ218"/>
    <mergeCell ref="W219:X219"/>
    <mergeCell ref="Y219:Z219"/>
    <mergeCell ref="Q218:R218"/>
    <mergeCell ref="S218:T218"/>
    <mergeCell ref="U218:V218"/>
    <mergeCell ref="W218:X218"/>
    <mergeCell ref="A218:B220"/>
    <mergeCell ref="C218:D218"/>
    <mergeCell ref="E218:F218"/>
    <mergeCell ref="G218:H218"/>
    <mergeCell ref="I218:J218"/>
    <mergeCell ref="K218:L218"/>
    <mergeCell ref="A215:B215"/>
    <mergeCell ref="A216:B216"/>
    <mergeCell ref="A217:B217"/>
    <mergeCell ref="C217:K217"/>
    <mergeCell ref="O217:Z217"/>
    <mergeCell ref="AA217:BL217"/>
    <mergeCell ref="A209:B209"/>
    <mergeCell ref="A210:B210"/>
    <mergeCell ref="A211:B211"/>
    <mergeCell ref="A212:B212"/>
    <mergeCell ref="A213:B213"/>
    <mergeCell ref="A214:B214"/>
    <mergeCell ref="AA219:AB219"/>
    <mergeCell ref="AC219:AD219"/>
    <mergeCell ref="BI218:BJ218"/>
    <mergeCell ref="BK218:BL218"/>
    <mergeCell ref="C219:D219"/>
    <mergeCell ref="E219:F219"/>
    <mergeCell ref="G219:H219"/>
    <mergeCell ref="I219:J219"/>
    <mergeCell ref="K219:L219"/>
    <mergeCell ref="M219:N219"/>
    <mergeCell ref="A203:B203"/>
    <mergeCell ref="A204:B204"/>
    <mergeCell ref="A205:B205"/>
    <mergeCell ref="A206:B206"/>
    <mergeCell ref="A207:B207"/>
    <mergeCell ref="A208:B208"/>
    <mergeCell ref="BI199:BJ199"/>
    <mergeCell ref="BK199:BL199"/>
    <mergeCell ref="A200:B200"/>
    <mergeCell ref="A201:B201"/>
    <mergeCell ref="BO201:BP201"/>
    <mergeCell ref="A202:B202"/>
    <mergeCell ref="AW199:AX199"/>
    <mergeCell ref="AY199:AZ199"/>
    <mergeCell ref="BA199:BB199"/>
    <mergeCell ref="BC199:BD199"/>
    <mergeCell ref="BE199:BF199"/>
    <mergeCell ref="BG199:BH199"/>
    <mergeCell ref="AK199:AL199"/>
    <mergeCell ref="AM199:AN199"/>
    <mergeCell ref="AO199:AP199"/>
    <mergeCell ref="AQ199:AR199"/>
    <mergeCell ref="AS199:AT199"/>
    <mergeCell ref="AU199:AV199"/>
    <mergeCell ref="Y199:Z199"/>
    <mergeCell ref="AA199:AB199"/>
    <mergeCell ref="AC199:AD199"/>
    <mergeCell ref="AE199:AF199"/>
    <mergeCell ref="AG199:AH199"/>
    <mergeCell ref="AI199:AJ199"/>
    <mergeCell ref="M199:N199"/>
    <mergeCell ref="O199:P199"/>
    <mergeCell ref="Q199:R199"/>
    <mergeCell ref="S199:T199"/>
    <mergeCell ref="U199:V199"/>
    <mergeCell ref="W199:X199"/>
    <mergeCell ref="BI196:BJ196"/>
    <mergeCell ref="BK196:BL196"/>
    <mergeCell ref="A197:B197"/>
    <mergeCell ref="A198:BL198"/>
    <mergeCell ref="A199:B199"/>
    <mergeCell ref="C199:D199"/>
    <mergeCell ref="E199:F199"/>
    <mergeCell ref="G199:H199"/>
    <mergeCell ref="I199:J199"/>
    <mergeCell ref="K199:L199"/>
    <mergeCell ref="AW196:AX196"/>
    <mergeCell ref="AY196:AZ196"/>
    <mergeCell ref="BA196:BB196"/>
    <mergeCell ref="BC196:BD196"/>
    <mergeCell ref="BE196:BF196"/>
    <mergeCell ref="BG196:BH196"/>
    <mergeCell ref="AK196:AL196"/>
    <mergeCell ref="AM196:AN196"/>
    <mergeCell ref="AO196:AP196"/>
    <mergeCell ref="AQ196:AR196"/>
    <mergeCell ref="AS196:AT196"/>
    <mergeCell ref="AU196:AV196"/>
    <mergeCell ref="Y196:Z196"/>
    <mergeCell ref="AA196:AB196"/>
    <mergeCell ref="AC196:AD196"/>
    <mergeCell ref="AE196:AF196"/>
    <mergeCell ref="AG196:AH196"/>
    <mergeCell ref="AI196:AJ196"/>
    <mergeCell ref="M194:N194"/>
    <mergeCell ref="O194:P194"/>
    <mergeCell ref="M196:N196"/>
    <mergeCell ref="O196:P196"/>
    <mergeCell ref="Q196:R196"/>
    <mergeCell ref="S196:T196"/>
    <mergeCell ref="U196:V196"/>
    <mergeCell ref="W196:X196"/>
    <mergeCell ref="BC195:BD195"/>
    <mergeCell ref="BE195:BF195"/>
    <mergeCell ref="BG195:BH195"/>
    <mergeCell ref="BI195:BJ195"/>
    <mergeCell ref="BK195:BL195"/>
    <mergeCell ref="C196:D196"/>
    <mergeCell ref="E196:F196"/>
    <mergeCell ref="G196:H196"/>
    <mergeCell ref="I196:J196"/>
    <mergeCell ref="K196:L196"/>
    <mergeCell ref="AQ195:AR195"/>
    <mergeCell ref="AS195:AT195"/>
    <mergeCell ref="AU195:AV195"/>
    <mergeCell ref="AW195:AX195"/>
    <mergeCell ref="AY195:AZ195"/>
    <mergeCell ref="BA195:BB195"/>
    <mergeCell ref="AE195:AF195"/>
    <mergeCell ref="AG195:AH195"/>
    <mergeCell ref="AI195:AJ195"/>
    <mergeCell ref="AK195:AL195"/>
    <mergeCell ref="AM195:AN195"/>
    <mergeCell ref="AO195:AP195"/>
    <mergeCell ref="S195:T195"/>
    <mergeCell ref="U195:V195"/>
    <mergeCell ref="O195:P195"/>
    <mergeCell ref="Q195:R195"/>
    <mergeCell ref="AW194:AX194"/>
    <mergeCell ref="AY194:AZ194"/>
    <mergeCell ref="BA194:BB194"/>
    <mergeCell ref="BC194:BD194"/>
    <mergeCell ref="BE194:BF194"/>
    <mergeCell ref="BG194:BH194"/>
    <mergeCell ref="AK194:AL194"/>
    <mergeCell ref="AM194:AN194"/>
    <mergeCell ref="AO194:AP194"/>
    <mergeCell ref="AQ194:AR194"/>
    <mergeCell ref="AS194:AT194"/>
    <mergeCell ref="AU194:AV194"/>
    <mergeCell ref="Y194:Z194"/>
    <mergeCell ref="AA194:AB194"/>
    <mergeCell ref="AC194:AD194"/>
    <mergeCell ref="AE194:AF194"/>
    <mergeCell ref="AG194:AH194"/>
    <mergeCell ref="AI194:AJ194"/>
    <mergeCell ref="W195:X195"/>
    <mergeCell ref="Y195:Z195"/>
    <mergeCell ref="Q194:R194"/>
    <mergeCell ref="S194:T194"/>
    <mergeCell ref="U194:V194"/>
    <mergeCell ref="W194:X194"/>
    <mergeCell ref="A194:B196"/>
    <mergeCell ref="C194:D194"/>
    <mergeCell ref="E194:F194"/>
    <mergeCell ref="G194:H194"/>
    <mergeCell ref="I194:J194"/>
    <mergeCell ref="K194:L194"/>
    <mergeCell ref="A191:B191"/>
    <mergeCell ref="A192:B192"/>
    <mergeCell ref="A193:B193"/>
    <mergeCell ref="C193:K193"/>
    <mergeCell ref="O193:Z193"/>
    <mergeCell ref="AA193:BL193"/>
    <mergeCell ref="A185:B185"/>
    <mergeCell ref="A186:B186"/>
    <mergeCell ref="A187:B187"/>
    <mergeCell ref="A188:B188"/>
    <mergeCell ref="A189:B189"/>
    <mergeCell ref="A190:B190"/>
    <mergeCell ref="AA195:AB195"/>
    <mergeCell ref="AC195:AD195"/>
    <mergeCell ref="BI194:BJ194"/>
    <mergeCell ref="BK194:BL194"/>
    <mergeCell ref="C195:D195"/>
    <mergeCell ref="E195:F195"/>
    <mergeCell ref="G195:H195"/>
    <mergeCell ref="I195:J195"/>
    <mergeCell ref="K195:L195"/>
    <mergeCell ref="M195:N195"/>
    <mergeCell ref="A179:B179"/>
    <mergeCell ref="A180:B180"/>
    <mergeCell ref="A181:B181"/>
    <mergeCell ref="A182:B182"/>
    <mergeCell ref="A183:B183"/>
    <mergeCell ref="A184:B184"/>
    <mergeCell ref="BI175:BJ175"/>
    <mergeCell ref="BK175:BL175"/>
    <mergeCell ref="A176:B176"/>
    <mergeCell ref="A177:B177"/>
    <mergeCell ref="BO177:BP177"/>
    <mergeCell ref="A178:B178"/>
    <mergeCell ref="AW175:AX175"/>
    <mergeCell ref="AY175:AZ175"/>
    <mergeCell ref="BA175:BB175"/>
    <mergeCell ref="BC175:BD175"/>
    <mergeCell ref="BE175:BF175"/>
    <mergeCell ref="BG175:BH175"/>
    <mergeCell ref="AK175:AL175"/>
    <mergeCell ref="AM175:AN175"/>
    <mergeCell ref="AO175:AP175"/>
    <mergeCell ref="AQ175:AR175"/>
    <mergeCell ref="AS175:AT175"/>
    <mergeCell ref="AU175:AV175"/>
    <mergeCell ref="Y175:Z175"/>
    <mergeCell ref="AA175:AB175"/>
    <mergeCell ref="AC175:AD175"/>
    <mergeCell ref="AE175:AF175"/>
    <mergeCell ref="AG175:AH175"/>
    <mergeCell ref="AI175:AJ175"/>
    <mergeCell ref="M175:N175"/>
    <mergeCell ref="O175:P175"/>
    <mergeCell ref="Q175:R175"/>
    <mergeCell ref="S175:T175"/>
    <mergeCell ref="U175:V175"/>
    <mergeCell ref="W175:X175"/>
    <mergeCell ref="BI172:BJ172"/>
    <mergeCell ref="BK172:BL172"/>
    <mergeCell ref="A173:B173"/>
    <mergeCell ref="A174:BL174"/>
    <mergeCell ref="A175:B175"/>
    <mergeCell ref="C175:D175"/>
    <mergeCell ref="E175:F175"/>
    <mergeCell ref="G175:H175"/>
    <mergeCell ref="I175:J175"/>
    <mergeCell ref="K175:L175"/>
    <mergeCell ref="AW172:AX172"/>
    <mergeCell ref="AY172:AZ172"/>
    <mergeCell ref="BA172:BB172"/>
    <mergeCell ref="BC172:BD172"/>
    <mergeCell ref="BE172:BF172"/>
    <mergeCell ref="BG172:BH172"/>
    <mergeCell ref="AK172:AL172"/>
    <mergeCell ref="AM172:AN172"/>
    <mergeCell ref="AO172:AP172"/>
    <mergeCell ref="AQ172:AR172"/>
    <mergeCell ref="AS172:AT172"/>
    <mergeCell ref="AU172:AV172"/>
    <mergeCell ref="Y172:Z172"/>
    <mergeCell ref="AA172:AB172"/>
    <mergeCell ref="AC172:AD172"/>
    <mergeCell ref="AE172:AF172"/>
    <mergeCell ref="AG172:AH172"/>
    <mergeCell ref="AI172:AJ172"/>
    <mergeCell ref="M170:N170"/>
    <mergeCell ref="O170:P170"/>
    <mergeCell ref="M172:N172"/>
    <mergeCell ref="O172:P172"/>
    <mergeCell ref="Q172:R172"/>
    <mergeCell ref="S172:T172"/>
    <mergeCell ref="U172:V172"/>
    <mergeCell ref="W172:X172"/>
    <mergeCell ref="BC171:BD171"/>
    <mergeCell ref="BE171:BF171"/>
    <mergeCell ref="BG171:BH171"/>
    <mergeCell ref="BI171:BJ171"/>
    <mergeCell ref="BK171:BL171"/>
    <mergeCell ref="C172:D172"/>
    <mergeCell ref="E172:F172"/>
    <mergeCell ref="G172:H172"/>
    <mergeCell ref="I172:J172"/>
    <mergeCell ref="K172:L172"/>
    <mergeCell ref="AQ171:AR171"/>
    <mergeCell ref="AS171:AT171"/>
    <mergeCell ref="AU171:AV171"/>
    <mergeCell ref="AW171:AX171"/>
    <mergeCell ref="AY171:AZ171"/>
    <mergeCell ref="BA171:BB171"/>
    <mergeCell ref="AE171:AF171"/>
    <mergeCell ref="AG171:AH171"/>
    <mergeCell ref="AI171:AJ171"/>
    <mergeCell ref="AK171:AL171"/>
    <mergeCell ref="AM171:AN171"/>
    <mergeCell ref="AO171:AP171"/>
    <mergeCell ref="S171:T171"/>
    <mergeCell ref="U171:V171"/>
    <mergeCell ref="O171:P171"/>
    <mergeCell ref="Q171:R171"/>
    <mergeCell ref="AW170:AX170"/>
    <mergeCell ref="AY170:AZ170"/>
    <mergeCell ref="BA170:BB170"/>
    <mergeCell ref="BC170:BD170"/>
    <mergeCell ref="BE170:BF170"/>
    <mergeCell ref="BG170:BH170"/>
    <mergeCell ref="AK170:AL170"/>
    <mergeCell ref="AM170:AN170"/>
    <mergeCell ref="AO170:AP170"/>
    <mergeCell ref="AQ170:AR170"/>
    <mergeCell ref="AS170:AT170"/>
    <mergeCell ref="AU170:AV170"/>
    <mergeCell ref="Y170:Z170"/>
    <mergeCell ref="AA170:AB170"/>
    <mergeCell ref="AC170:AD170"/>
    <mergeCell ref="AE170:AF170"/>
    <mergeCell ref="AG170:AH170"/>
    <mergeCell ref="AI170:AJ170"/>
    <mergeCell ref="W171:X171"/>
    <mergeCell ref="Y171:Z171"/>
    <mergeCell ref="Q170:R170"/>
    <mergeCell ref="S170:T170"/>
    <mergeCell ref="U170:V170"/>
    <mergeCell ref="W170:X170"/>
    <mergeCell ref="A170:B172"/>
    <mergeCell ref="C170:D170"/>
    <mergeCell ref="E170:F170"/>
    <mergeCell ref="G170:H170"/>
    <mergeCell ref="I170:J170"/>
    <mergeCell ref="K170:L170"/>
    <mergeCell ref="A167:B167"/>
    <mergeCell ref="A168:B168"/>
    <mergeCell ref="A169:B169"/>
    <mergeCell ref="C169:K169"/>
    <mergeCell ref="O169:Z169"/>
    <mergeCell ref="AA169:BL169"/>
    <mergeCell ref="A161:B161"/>
    <mergeCell ref="A162:B162"/>
    <mergeCell ref="A163:B163"/>
    <mergeCell ref="A164:B164"/>
    <mergeCell ref="A165:B165"/>
    <mergeCell ref="A166:B166"/>
    <mergeCell ref="AA171:AB171"/>
    <mergeCell ref="AC171:AD171"/>
    <mergeCell ref="BI170:BJ170"/>
    <mergeCell ref="BK170:BL170"/>
    <mergeCell ref="C171:D171"/>
    <mergeCell ref="E171:F171"/>
    <mergeCell ref="G171:H171"/>
    <mergeCell ref="I171:J171"/>
    <mergeCell ref="K171:L171"/>
    <mergeCell ref="M171:N171"/>
    <mergeCell ref="A155:B155"/>
    <mergeCell ref="A156:B156"/>
    <mergeCell ref="A157:B157"/>
    <mergeCell ref="A158:B158"/>
    <mergeCell ref="A159:B159"/>
    <mergeCell ref="A160:B160"/>
    <mergeCell ref="BI151:BJ151"/>
    <mergeCell ref="BK151:BL151"/>
    <mergeCell ref="A152:B152"/>
    <mergeCell ref="A153:B153"/>
    <mergeCell ref="BO153:BP153"/>
    <mergeCell ref="A154:B154"/>
    <mergeCell ref="AW151:AX151"/>
    <mergeCell ref="AY151:AZ151"/>
    <mergeCell ref="BA151:BB151"/>
    <mergeCell ref="BC151:BD151"/>
    <mergeCell ref="BE151:BF151"/>
    <mergeCell ref="BG151:BH151"/>
    <mergeCell ref="AK151:AL151"/>
    <mergeCell ref="AM151:AN151"/>
    <mergeCell ref="AO151:AP151"/>
    <mergeCell ref="AQ151:AR151"/>
    <mergeCell ref="AS151:AT151"/>
    <mergeCell ref="AU151:AV151"/>
    <mergeCell ref="Y151:Z151"/>
    <mergeCell ref="AA151:AB151"/>
    <mergeCell ref="AC151:AD151"/>
    <mergeCell ref="AE151:AF151"/>
    <mergeCell ref="AG151:AH151"/>
    <mergeCell ref="AI151:AJ151"/>
    <mergeCell ref="M151:N151"/>
    <mergeCell ref="O151:P151"/>
    <mergeCell ref="Q151:R151"/>
    <mergeCell ref="S151:T151"/>
    <mergeCell ref="U151:V151"/>
    <mergeCell ref="W151:X151"/>
    <mergeCell ref="BI148:BJ148"/>
    <mergeCell ref="BK148:BL148"/>
    <mergeCell ref="A149:B149"/>
    <mergeCell ref="A150:BL150"/>
    <mergeCell ref="A151:B151"/>
    <mergeCell ref="C151:D151"/>
    <mergeCell ref="E151:F151"/>
    <mergeCell ref="G151:H151"/>
    <mergeCell ref="I151:J151"/>
    <mergeCell ref="K151:L151"/>
    <mergeCell ref="AW148:AX148"/>
    <mergeCell ref="AY148:AZ148"/>
    <mergeCell ref="BA148:BB148"/>
    <mergeCell ref="BC148:BD148"/>
    <mergeCell ref="BE148:BF148"/>
    <mergeCell ref="BG148:BH148"/>
    <mergeCell ref="AK148:AL148"/>
    <mergeCell ref="AM148:AN148"/>
    <mergeCell ref="AO148:AP148"/>
    <mergeCell ref="AQ148:AR148"/>
    <mergeCell ref="AS148:AT148"/>
    <mergeCell ref="AU148:AV148"/>
    <mergeCell ref="Y148:Z148"/>
    <mergeCell ref="AA148:AB148"/>
    <mergeCell ref="AC148:AD148"/>
    <mergeCell ref="AE148:AF148"/>
    <mergeCell ref="AG148:AH148"/>
    <mergeCell ref="AI148:AJ148"/>
    <mergeCell ref="M146:N146"/>
    <mergeCell ref="O146:P146"/>
    <mergeCell ref="M148:N148"/>
    <mergeCell ref="O148:P148"/>
    <mergeCell ref="Q148:R148"/>
    <mergeCell ref="S148:T148"/>
    <mergeCell ref="U148:V148"/>
    <mergeCell ref="W148:X148"/>
    <mergeCell ref="BC147:BD147"/>
    <mergeCell ref="BE147:BF147"/>
    <mergeCell ref="BG147:BH147"/>
    <mergeCell ref="BI147:BJ147"/>
    <mergeCell ref="BK147:BL147"/>
    <mergeCell ref="C148:D148"/>
    <mergeCell ref="E148:F148"/>
    <mergeCell ref="G148:H148"/>
    <mergeCell ref="I148:J148"/>
    <mergeCell ref="K148:L148"/>
    <mergeCell ref="AQ147:AR147"/>
    <mergeCell ref="AS147:AT147"/>
    <mergeCell ref="AU147:AV147"/>
    <mergeCell ref="AW147:AX147"/>
    <mergeCell ref="AY147:AZ147"/>
    <mergeCell ref="BA147:BB147"/>
    <mergeCell ref="AE147:AF147"/>
    <mergeCell ref="AG147:AH147"/>
    <mergeCell ref="AI147:AJ147"/>
    <mergeCell ref="AK147:AL147"/>
    <mergeCell ref="AM147:AN147"/>
    <mergeCell ref="AO147:AP147"/>
    <mergeCell ref="S147:T147"/>
    <mergeCell ref="U147:V147"/>
    <mergeCell ref="O147:P147"/>
    <mergeCell ref="Q147:R147"/>
    <mergeCell ref="AW146:AX146"/>
    <mergeCell ref="AY146:AZ146"/>
    <mergeCell ref="BA146:BB146"/>
    <mergeCell ref="BC146:BD146"/>
    <mergeCell ref="BE146:BF146"/>
    <mergeCell ref="BG146:BH146"/>
    <mergeCell ref="AK146:AL146"/>
    <mergeCell ref="AM146:AN146"/>
    <mergeCell ref="AO146:AP146"/>
    <mergeCell ref="AQ146:AR146"/>
    <mergeCell ref="AS146:AT146"/>
    <mergeCell ref="AU146:AV146"/>
    <mergeCell ref="Y146:Z146"/>
    <mergeCell ref="AA146:AB146"/>
    <mergeCell ref="AC146:AD146"/>
    <mergeCell ref="AE146:AF146"/>
    <mergeCell ref="AG146:AH146"/>
    <mergeCell ref="AI146:AJ146"/>
    <mergeCell ref="W147:X147"/>
    <mergeCell ref="Y147:Z147"/>
    <mergeCell ref="Q146:R146"/>
    <mergeCell ref="S146:T146"/>
    <mergeCell ref="U146:V146"/>
    <mergeCell ref="W146:X146"/>
    <mergeCell ref="A146:B148"/>
    <mergeCell ref="C146:D146"/>
    <mergeCell ref="E146:F146"/>
    <mergeCell ref="G146:H146"/>
    <mergeCell ref="I146:J146"/>
    <mergeCell ref="K146:L146"/>
    <mergeCell ref="A143:B143"/>
    <mergeCell ref="A144:B144"/>
    <mergeCell ref="A145:B145"/>
    <mergeCell ref="C145:K145"/>
    <mergeCell ref="O145:Z145"/>
    <mergeCell ref="AA145:BL145"/>
    <mergeCell ref="A137:B137"/>
    <mergeCell ref="A138:B138"/>
    <mergeCell ref="A139:B139"/>
    <mergeCell ref="A140:B140"/>
    <mergeCell ref="A141:B141"/>
    <mergeCell ref="A142:B142"/>
    <mergeCell ref="AA147:AB147"/>
    <mergeCell ref="AC147:AD147"/>
    <mergeCell ref="BI146:BJ146"/>
    <mergeCell ref="BK146:BL146"/>
    <mergeCell ref="C147:D147"/>
    <mergeCell ref="E147:F147"/>
    <mergeCell ref="G147:H147"/>
    <mergeCell ref="I147:J147"/>
    <mergeCell ref="K147:L147"/>
    <mergeCell ref="M147:N147"/>
    <mergeCell ref="A131:B131"/>
    <mergeCell ref="A132:B132"/>
    <mergeCell ref="A133:B133"/>
    <mergeCell ref="A134:B134"/>
    <mergeCell ref="A135:B135"/>
    <mergeCell ref="A136:B136"/>
    <mergeCell ref="BI127:BJ127"/>
    <mergeCell ref="BK127:BL127"/>
    <mergeCell ref="A128:B128"/>
    <mergeCell ref="A129:B129"/>
    <mergeCell ref="BO129:BP129"/>
    <mergeCell ref="A130:B130"/>
    <mergeCell ref="AW127:AX127"/>
    <mergeCell ref="AY127:AZ127"/>
    <mergeCell ref="BA127:BB127"/>
    <mergeCell ref="BC127:BD127"/>
    <mergeCell ref="BE127:BF127"/>
    <mergeCell ref="BG127:BH127"/>
    <mergeCell ref="AK127:AL127"/>
    <mergeCell ref="AM127:AN127"/>
    <mergeCell ref="AO127:AP127"/>
    <mergeCell ref="AQ127:AR127"/>
    <mergeCell ref="AS127:AT127"/>
    <mergeCell ref="AU127:AV127"/>
    <mergeCell ref="Y127:Z127"/>
    <mergeCell ref="AA127:AB127"/>
    <mergeCell ref="AC127:AD127"/>
    <mergeCell ref="AE127:AF127"/>
    <mergeCell ref="AG127:AH127"/>
    <mergeCell ref="AI127:AJ127"/>
    <mergeCell ref="M127:N127"/>
    <mergeCell ref="O127:P127"/>
    <mergeCell ref="Q127:R127"/>
    <mergeCell ref="S127:T127"/>
    <mergeCell ref="U127:V127"/>
    <mergeCell ref="W127:X127"/>
    <mergeCell ref="BI124:BJ124"/>
    <mergeCell ref="BK124:BL124"/>
    <mergeCell ref="A125:B125"/>
    <mergeCell ref="A126:BL126"/>
    <mergeCell ref="A127:B127"/>
    <mergeCell ref="C127:D127"/>
    <mergeCell ref="E127:F127"/>
    <mergeCell ref="G127:H127"/>
    <mergeCell ref="I127:J127"/>
    <mergeCell ref="K127:L127"/>
    <mergeCell ref="AW124:AX124"/>
    <mergeCell ref="AY124:AZ124"/>
    <mergeCell ref="BA124:BB124"/>
    <mergeCell ref="BC124:BD124"/>
    <mergeCell ref="BE124:BF124"/>
    <mergeCell ref="BG124:BH124"/>
    <mergeCell ref="AK124:AL124"/>
    <mergeCell ref="AM124:AN124"/>
    <mergeCell ref="AO124:AP124"/>
    <mergeCell ref="AQ124:AR124"/>
    <mergeCell ref="AS124:AT124"/>
    <mergeCell ref="AU124:AV124"/>
    <mergeCell ref="Y124:Z124"/>
    <mergeCell ref="AA124:AB124"/>
    <mergeCell ref="AC124:AD124"/>
    <mergeCell ref="AE124:AF124"/>
    <mergeCell ref="AG124:AH124"/>
    <mergeCell ref="AI124:AJ124"/>
    <mergeCell ref="M122:N122"/>
    <mergeCell ref="O122:P122"/>
    <mergeCell ref="M124:N124"/>
    <mergeCell ref="O124:P124"/>
    <mergeCell ref="Q124:R124"/>
    <mergeCell ref="S124:T124"/>
    <mergeCell ref="U124:V124"/>
    <mergeCell ref="W124:X124"/>
    <mergeCell ref="BC123:BD123"/>
    <mergeCell ref="BE123:BF123"/>
    <mergeCell ref="BG123:BH123"/>
    <mergeCell ref="BI123:BJ123"/>
    <mergeCell ref="BK123:BL123"/>
    <mergeCell ref="C124:D124"/>
    <mergeCell ref="E124:F124"/>
    <mergeCell ref="G124:H124"/>
    <mergeCell ref="I124:J124"/>
    <mergeCell ref="K124:L124"/>
    <mergeCell ref="AQ123:AR123"/>
    <mergeCell ref="AS123:AT123"/>
    <mergeCell ref="AU123:AV123"/>
    <mergeCell ref="AW123:AX123"/>
    <mergeCell ref="AY123:AZ123"/>
    <mergeCell ref="BA123:BB123"/>
    <mergeCell ref="AE123:AF123"/>
    <mergeCell ref="AG123:AH123"/>
    <mergeCell ref="AI123:AJ123"/>
    <mergeCell ref="AK123:AL123"/>
    <mergeCell ref="AM123:AN123"/>
    <mergeCell ref="AO123:AP123"/>
    <mergeCell ref="S123:T123"/>
    <mergeCell ref="U123:V123"/>
    <mergeCell ref="O123:P123"/>
    <mergeCell ref="Q123:R123"/>
    <mergeCell ref="AW122:AX122"/>
    <mergeCell ref="AY122:AZ122"/>
    <mergeCell ref="BA122:BB122"/>
    <mergeCell ref="BC122:BD122"/>
    <mergeCell ref="BE122:BF122"/>
    <mergeCell ref="BG122:BH122"/>
    <mergeCell ref="AK122:AL122"/>
    <mergeCell ref="AM122:AN122"/>
    <mergeCell ref="AO122:AP122"/>
    <mergeCell ref="AQ122:AR122"/>
    <mergeCell ref="AS122:AT122"/>
    <mergeCell ref="AU122:AV122"/>
    <mergeCell ref="Y122:Z122"/>
    <mergeCell ref="AA122:AB122"/>
    <mergeCell ref="AC122:AD122"/>
    <mergeCell ref="AE122:AF122"/>
    <mergeCell ref="AG122:AH122"/>
    <mergeCell ref="AI122:AJ122"/>
    <mergeCell ref="W123:X123"/>
    <mergeCell ref="Y123:Z123"/>
    <mergeCell ref="Q122:R122"/>
    <mergeCell ref="S122:T122"/>
    <mergeCell ref="U122:V122"/>
    <mergeCell ref="W122:X122"/>
    <mergeCell ref="A122:B124"/>
    <mergeCell ref="C122:D122"/>
    <mergeCell ref="E122:F122"/>
    <mergeCell ref="G122:H122"/>
    <mergeCell ref="I122:J122"/>
    <mergeCell ref="K122:L122"/>
    <mergeCell ref="A119:B119"/>
    <mergeCell ref="A120:B120"/>
    <mergeCell ref="A121:B121"/>
    <mergeCell ref="C121:K121"/>
    <mergeCell ref="O121:Z121"/>
    <mergeCell ref="AA121:BL121"/>
    <mergeCell ref="A113:B113"/>
    <mergeCell ref="A114:B114"/>
    <mergeCell ref="A115:B115"/>
    <mergeCell ref="A116:B116"/>
    <mergeCell ref="A117:B117"/>
    <mergeCell ref="A118:B118"/>
    <mergeCell ref="AA123:AB123"/>
    <mergeCell ref="AC123:AD123"/>
    <mergeCell ref="BI122:BJ122"/>
    <mergeCell ref="BK122:BL122"/>
    <mergeCell ref="C123:D123"/>
    <mergeCell ref="E123:F123"/>
    <mergeCell ref="G123:H123"/>
    <mergeCell ref="I123:J123"/>
    <mergeCell ref="K123:L123"/>
    <mergeCell ref="M123:N123"/>
    <mergeCell ref="A107:B107"/>
    <mergeCell ref="A108:B108"/>
    <mergeCell ref="A109:B109"/>
    <mergeCell ref="A110:B110"/>
    <mergeCell ref="A111:B111"/>
    <mergeCell ref="A112:B112"/>
    <mergeCell ref="BI103:BJ103"/>
    <mergeCell ref="BK103:BL103"/>
    <mergeCell ref="A104:B104"/>
    <mergeCell ref="A105:B105"/>
    <mergeCell ref="BO105:BP105"/>
    <mergeCell ref="A106:B106"/>
    <mergeCell ref="AW103:AX103"/>
    <mergeCell ref="AY103:AZ103"/>
    <mergeCell ref="BA103:BB103"/>
    <mergeCell ref="BC103:BD103"/>
    <mergeCell ref="BE103:BF103"/>
    <mergeCell ref="BG103:BH103"/>
    <mergeCell ref="AK103:AL103"/>
    <mergeCell ref="AM103:AN103"/>
    <mergeCell ref="AO103:AP103"/>
    <mergeCell ref="AQ103:AR103"/>
    <mergeCell ref="AS103:AT103"/>
    <mergeCell ref="AU103:AV103"/>
    <mergeCell ref="Y103:Z103"/>
    <mergeCell ref="AA103:AB103"/>
    <mergeCell ref="AC103:AD103"/>
    <mergeCell ref="AE103:AF103"/>
    <mergeCell ref="AG103:AH103"/>
    <mergeCell ref="AI103:AJ103"/>
    <mergeCell ref="M103:N103"/>
    <mergeCell ref="O103:P103"/>
    <mergeCell ref="Q103:R103"/>
    <mergeCell ref="S103:T103"/>
    <mergeCell ref="U103:V103"/>
    <mergeCell ref="W103:X103"/>
    <mergeCell ref="BI100:BJ100"/>
    <mergeCell ref="BK100:BL100"/>
    <mergeCell ref="A101:B101"/>
    <mergeCell ref="A102:BL102"/>
    <mergeCell ref="A103:B103"/>
    <mergeCell ref="C103:D103"/>
    <mergeCell ref="E103:F103"/>
    <mergeCell ref="G103:H103"/>
    <mergeCell ref="I103:J103"/>
    <mergeCell ref="K103:L103"/>
    <mergeCell ref="AW100:AX100"/>
    <mergeCell ref="AY100:AZ100"/>
    <mergeCell ref="BA100:BB100"/>
    <mergeCell ref="BC100:BD100"/>
    <mergeCell ref="BE100:BF100"/>
    <mergeCell ref="BG100:BH100"/>
    <mergeCell ref="AK100:AL100"/>
    <mergeCell ref="AM100:AN100"/>
    <mergeCell ref="AO100:AP100"/>
    <mergeCell ref="AQ100:AR100"/>
    <mergeCell ref="AS100:AT100"/>
    <mergeCell ref="AU100:AV100"/>
    <mergeCell ref="Y100:Z100"/>
    <mergeCell ref="AA100:AB100"/>
    <mergeCell ref="AC100:AD100"/>
    <mergeCell ref="AE100:AF100"/>
    <mergeCell ref="AG100:AH100"/>
    <mergeCell ref="AI100:AJ100"/>
    <mergeCell ref="M98:N98"/>
    <mergeCell ref="O98:P98"/>
    <mergeCell ref="M100:N100"/>
    <mergeCell ref="O100:P100"/>
    <mergeCell ref="Q100:R100"/>
    <mergeCell ref="S100:T100"/>
    <mergeCell ref="U100:V100"/>
    <mergeCell ref="W100:X100"/>
    <mergeCell ref="BC99:BD99"/>
    <mergeCell ref="BE99:BF99"/>
    <mergeCell ref="BG99:BH99"/>
    <mergeCell ref="BI99:BJ99"/>
    <mergeCell ref="BK99:BL99"/>
    <mergeCell ref="C100:D100"/>
    <mergeCell ref="E100:F100"/>
    <mergeCell ref="G100:H100"/>
    <mergeCell ref="I100:J100"/>
    <mergeCell ref="K100:L100"/>
    <mergeCell ref="AQ99:AR99"/>
    <mergeCell ref="AS99:AT99"/>
    <mergeCell ref="AU99:AV99"/>
    <mergeCell ref="AW99:AX99"/>
    <mergeCell ref="AY99:AZ99"/>
    <mergeCell ref="BA99:BB99"/>
    <mergeCell ref="AE99:AF99"/>
    <mergeCell ref="AG99:AH99"/>
    <mergeCell ref="AI99:AJ99"/>
    <mergeCell ref="AK99:AL99"/>
    <mergeCell ref="AM99:AN99"/>
    <mergeCell ref="AO99:AP99"/>
    <mergeCell ref="S99:T99"/>
    <mergeCell ref="U99:V99"/>
    <mergeCell ref="O99:P99"/>
    <mergeCell ref="Q99:R99"/>
    <mergeCell ref="AW98:AX98"/>
    <mergeCell ref="AY98:AZ98"/>
    <mergeCell ref="BA98:BB98"/>
    <mergeCell ref="BC98:BD98"/>
    <mergeCell ref="BE98:BF98"/>
    <mergeCell ref="BG98:BH98"/>
    <mergeCell ref="AK98:AL98"/>
    <mergeCell ref="AM98:AN98"/>
    <mergeCell ref="AO98:AP98"/>
    <mergeCell ref="AQ98:AR98"/>
    <mergeCell ref="AS98:AT98"/>
    <mergeCell ref="AU98:AV98"/>
    <mergeCell ref="Y98:Z98"/>
    <mergeCell ref="AA98:AB98"/>
    <mergeCell ref="AC98:AD98"/>
    <mergeCell ref="AE98:AF98"/>
    <mergeCell ref="AG98:AH98"/>
    <mergeCell ref="AI98:AJ98"/>
    <mergeCell ref="W99:X99"/>
    <mergeCell ref="Y99:Z99"/>
    <mergeCell ref="Q98:R98"/>
    <mergeCell ref="S98:T98"/>
    <mergeCell ref="U98:V98"/>
    <mergeCell ref="W98:X98"/>
    <mergeCell ref="A98:B100"/>
    <mergeCell ref="C98:D98"/>
    <mergeCell ref="E98:F98"/>
    <mergeCell ref="G98:H98"/>
    <mergeCell ref="I98:J98"/>
    <mergeCell ref="K98:L98"/>
    <mergeCell ref="A95:B95"/>
    <mergeCell ref="A96:B96"/>
    <mergeCell ref="A97:B97"/>
    <mergeCell ref="C97:K97"/>
    <mergeCell ref="O97:Z97"/>
    <mergeCell ref="AA97:BL97"/>
    <mergeCell ref="A89:B89"/>
    <mergeCell ref="A90:B90"/>
    <mergeCell ref="A91:B91"/>
    <mergeCell ref="A92:B92"/>
    <mergeCell ref="A93:B93"/>
    <mergeCell ref="A94:B94"/>
    <mergeCell ref="AA99:AB99"/>
    <mergeCell ref="AC99:AD99"/>
    <mergeCell ref="BI98:BJ98"/>
    <mergeCell ref="BK98:BL98"/>
    <mergeCell ref="C99:D99"/>
    <mergeCell ref="E99:F99"/>
    <mergeCell ref="G99:H99"/>
    <mergeCell ref="I99:J99"/>
    <mergeCell ref="K99:L99"/>
    <mergeCell ref="M99:N99"/>
    <mergeCell ref="A83:B83"/>
    <mergeCell ref="A84:B84"/>
    <mergeCell ref="A85:B85"/>
    <mergeCell ref="A86:B86"/>
    <mergeCell ref="A87:B87"/>
    <mergeCell ref="A88:B88"/>
    <mergeCell ref="BI79:BJ79"/>
    <mergeCell ref="BK79:BL79"/>
    <mergeCell ref="A80:B80"/>
    <mergeCell ref="A81:B81"/>
    <mergeCell ref="BO81:BP81"/>
    <mergeCell ref="A82:B82"/>
    <mergeCell ref="AW79:AX79"/>
    <mergeCell ref="AY79:AZ79"/>
    <mergeCell ref="BA79:BB79"/>
    <mergeCell ref="BC79:BD79"/>
    <mergeCell ref="BE79:BF79"/>
    <mergeCell ref="BG79:BH79"/>
    <mergeCell ref="AK79:AL79"/>
    <mergeCell ref="AM79:AN79"/>
    <mergeCell ref="AO79:AP79"/>
    <mergeCell ref="AQ79:AR79"/>
    <mergeCell ref="AS79:AT79"/>
    <mergeCell ref="AU79:AV79"/>
    <mergeCell ref="Y79:Z79"/>
    <mergeCell ref="AA79:AB79"/>
    <mergeCell ref="AC79:AD79"/>
    <mergeCell ref="AE79:AF79"/>
    <mergeCell ref="AG79:AH79"/>
    <mergeCell ref="AI79:AJ79"/>
    <mergeCell ref="M79:N79"/>
    <mergeCell ref="O79:P79"/>
    <mergeCell ref="Q79:R79"/>
    <mergeCell ref="S79:T79"/>
    <mergeCell ref="U79:V79"/>
    <mergeCell ref="W79:X79"/>
    <mergeCell ref="BI76:BJ76"/>
    <mergeCell ref="BK76:BL76"/>
    <mergeCell ref="A77:B77"/>
    <mergeCell ref="A78:BL78"/>
    <mergeCell ref="A79:B79"/>
    <mergeCell ref="C79:D79"/>
    <mergeCell ref="E79:F79"/>
    <mergeCell ref="G79:H79"/>
    <mergeCell ref="I79:J79"/>
    <mergeCell ref="K79:L79"/>
    <mergeCell ref="AW76:AX76"/>
    <mergeCell ref="AY76:AZ76"/>
    <mergeCell ref="BA76:BB76"/>
    <mergeCell ref="BC76:BD76"/>
    <mergeCell ref="BE76:BF76"/>
    <mergeCell ref="BG76:BH76"/>
    <mergeCell ref="AK76:AL76"/>
    <mergeCell ref="AM76:AN76"/>
    <mergeCell ref="AO76:AP76"/>
    <mergeCell ref="AQ76:AR76"/>
    <mergeCell ref="AS76:AT76"/>
    <mergeCell ref="AU76:AV76"/>
    <mergeCell ref="Y76:Z76"/>
    <mergeCell ref="AA76:AB76"/>
    <mergeCell ref="AC76:AD76"/>
    <mergeCell ref="AE76:AF76"/>
    <mergeCell ref="AG76:AH76"/>
    <mergeCell ref="AI76:AJ76"/>
    <mergeCell ref="M74:N74"/>
    <mergeCell ref="O74:P74"/>
    <mergeCell ref="M76:N76"/>
    <mergeCell ref="O76:P76"/>
    <mergeCell ref="Q76:R76"/>
    <mergeCell ref="S76:T76"/>
    <mergeCell ref="U76:V76"/>
    <mergeCell ref="W76:X76"/>
    <mergeCell ref="BC75:BD75"/>
    <mergeCell ref="BE75:BF75"/>
    <mergeCell ref="BG75:BH75"/>
    <mergeCell ref="BI75:BJ75"/>
    <mergeCell ref="BK75:BL75"/>
    <mergeCell ref="C76:D76"/>
    <mergeCell ref="E76:F76"/>
    <mergeCell ref="G76:H76"/>
    <mergeCell ref="I76:J76"/>
    <mergeCell ref="K76:L76"/>
    <mergeCell ref="AQ75:AR75"/>
    <mergeCell ref="AS75:AT75"/>
    <mergeCell ref="AU75:AV75"/>
    <mergeCell ref="AW75:AX75"/>
    <mergeCell ref="AY75:AZ75"/>
    <mergeCell ref="BA75:BB75"/>
    <mergeCell ref="AE75:AF75"/>
    <mergeCell ref="AG75:AH75"/>
    <mergeCell ref="AI75:AJ75"/>
    <mergeCell ref="AK75:AL75"/>
    <mergeCell ref="AM75:AN75"/>
    <mergeCell ref="AO75:AP75"/>
    <mergeCell ref="S75:T75"/>
    <mergeCell ref="U75:V75"/>
    <mergeCell ref="O75:P75"/>
    <mergeCell ref="Q75:R75"/>
    <mergeCell ref="AW74:AX74"/>
    <mergeCell ref="AY74:AZ74"/>
    <mergeCell ref="BA74:BB74"/>
    <mergeCell ref="BC74:BD74"/>
    <mergeCell ref="BE74:BF74"/>
    <mergeCell ref="BG74:BH74"/>
    <mergeCell ref="AK74:AL74"/>
    <mergeCell ref="AM74:AN74"/>
    <mergeCell ref="AO74:AP74"/>
    <mergeCell ref="AQ74:AR74"/>
    <mergeCell ref="AS74:AT74"/>
    <mergeCell ref="AU74:AV74"/>
    <mergeCell ref="Y74:Z74"/>
    <mergeCell ref="AA74:AB74"/>
    <mergeCell ref="AC74:AD74"/>
    <mergeCell ref="AE74:AF74"/>
    <mergeCell ref="AG74:AH74"/>
    <mergeCell ref="AI74:AJ74"/>
    <mergeCell ref="W75:X75"/>
    <mergeCell ref="Y75:Z75"/>
    <mergeCell ref="Q74:R74"/>
    <mergeCell ref="S74:T74"/>
    <mergeCell ref="U74:V74"/>
    <mergeCell ref="W74:X74"/>
    <mergeCell ref="A74:B76"/>
    <mergeCell ref="C74:D74"/>
    <mergeCell ref="E74:F74"/>
    <mergeCell ref="G74:H74"/>
    <mergeCell ref="I74:J74"/>
    <mergeCell ref="K74:L74"/>
    <mergeCell ref="A71:B71"/>
    <mergeCell ref="A72:B72"/>
    <mergeCell ref="A73:B73"/>
    <mergeCell ref="C73:K73"/>
    <mergeCell ref="O73:Z73"/>
    <mergeCell ref="AA73:BL73"/>
    <mergeCell ref="A65:B65"/>
    <mergeCell ref="A66:B66"/>
    <mergeCell ref="A67:B67"/>
    <mergeCell ref="A68:B68"/>
    <mergeCell ref="A69:B69"/>
    <mergeCell ref="A70:B70"/>
    <mergeCell ref="AA75:AB75"/>
    <mergeCell ref="AC75:AD75"/>
    <mergeCell ref="BI74:BJ74"/>
    <mergeCell ref="BK74:BL74"/>
    <mergeCell ref="C75:D75"/>
    <mergeCell ref="E75:F75"/>
    <mergeCell ref="G75:H75"/>
    <mergeCell ref="I75:J75"/>
    <mergeCell ref="K75:L75"/>
    <mergeCell ref="M75:N75"/>
    <mergeCell ref="A59:B59"/>
    <mergeCell ref="A60:B60"/>
    <mergeCell ref="A61:B61"/>
    <mergeCell ref="A62:B62"/>
    <mergeCell ref="A63:B63"/>
    <mergeCell ref="A64:B64"/>
    <mergeCell ref="BI55:BJ55"/>
    <mergeCell ref="BK55:BL55"/>
    <mergeCell ref="A56:B56"/>
    <mergeCell ref="A57:B57"/>
    <mergeCell ref="BO57:BP57"/>
    <mergeCell ref="A58:B58"/>
    <mergeCell ref="AW55:AX55"/>
    <mergeCell ref="AY55:AZ55"/>
    <mergeCell ref="BA55:BB55"/>
    <mergeCell ref="BC55:BD55"/>
    <mergeCell ref="BE55:BF55"/>
    <mergeCell ref="BG55:BH55"/>
    <mergeCell ref="AK55:AL55"/>
    <mergeCell ref="AM55:AN55"/>
    <mergeCell ref="AO55:AP55"/>
    <mergeCell ref="AQ55:AR55"/>
    <mergeCell ref="AS55:AT55"/>
    <mergeCell ref="AU55:AV55"/>
    <mergeCell ref="Y55:Z55"/>
    <mergeCell ref="AA55:AB55"/>
    <mergeCell ref="AC55:AD55"/>
    <mergeCell ref="AE55:AF55"/>
    <mergeCell ref="AG55:AH55"/>
    <mergeCell ref="AI55:AJ55"/>
    <mergeCell ref="M55:N55"/>
    <mergeCell ref="O55:P55"/>
    <mergeCell ref="Q55:R55"/>
    <mergeCell ref="S55:T55"/>
    <mergeCell ref="U55:V55"/>
    <mergeCell ref="W55:X55"/>
    <mergeCell ref="BI52:BJ52"/>
    <mergeCell ref="BK52:BL52"/>
    <mergeCell ref="A53:B53"/>
    <mergeCell ref="A54:BL54"/>
    <mergeCell ref="A55:B55"/>
    <mergeCell ref="C55:D55"/>
    <mergeCell ref="E55:F55"/>
    <mergeCell ref="G55:H55"/>
    <mergeCell ref="I55:J55"/>
    <mergeCell ref="K55:L55"/>
    <mergeCell ref="AW52:AX52"/>
    <mergeCell ref="AY52:AZ52"/>
    <mergeCell ref="BA52:BB52"/>
    <mergeCell ref="BC52:BD52"/>
    <mergeCell ref="BE52:BF52"/>
    <mergeCell ref="BG52:BH52"/>
    <mergeCell ref="AK52:AL52"/>
    <mergeCell ref="AM52:AN52"/>
    <mergeCell ref="AO52:AP52"/>
    <mergeCell ref="AQ52:AR52"/>
    <mergeCell ref="AS52:AT52"/>
    <mergeCell ref="AU52:AV52"/>
    <mergeCell ref="Y52:Z52"/>
    <mergeCell ref="AA52:AB52"/>
    <mergeCell ref="AC52:AD52"/>
    <mergeCell ref="AE52:AF52"/>
    <mergeCell ref="AG52:AH52"/>
    <mergeCell ref="AI52:AJ52"/>
    <mergeCell ref="M50:N50"/>
    <mergeCell ref="O50:P50"/>
    <mergeCell ref="M52:N52"/>
    <mergeCell ref="O52:P52"/>
    <mergeCell ref="Q52:R52"/>
    <mergeCell ref="S52:T52"/>
    <mergeCell ref="U52:V52"/>
    <mergeCell ref="W52:X52"/>
    <mergeCell ref="BC51:BD51"/>
    <mergeCell ref="BE51:BF51"/>
    <mergeCell ref="BG51:BH51"/>
    <mergeCell ref="BI51:BJ51"/>
    <mergeCell ref="BK51:BL51"/>
    <mergeCell ref="C52:D52"/>
    <mergeCell ref="E52:F52"/>
    <mergeCell ref="G52:H52"/>
    <mergeCell ref="I52:J52"/>
    <mergeCell ref="K52:L52"/>
    <mergeCell ref="AQ51:AR51"/>
    <mergeCell ref="AS51:AT51"/>
    <mergeCell ref="AU51:AV51"/>
    <mergeCell ref="AW51:AX51"/>
    <mergeCell ref="AY51:AZ51"/>
    <mergeCell ref="BA51:BB51"/>
    <mergeCell ref="AE51:AF51"/>
    <mergeCell ref="AG51:AH51"/>
    <mergeCell ref="AI51:AJ51"/>
    <mergeCell ref="AK51:AL51"/>
    <mergeCell ref="AM51:AN51"/>
    <mergeCell ref="AO51:AP51"/>
    <mergeCell ref="S51:T51"/>
    <mergeCell ref="U51:V51"/>
    <mergeCell ref="O51:P51"/>
    <mergeCell ref="Q51:R51"/>
    <mergeCell ref="AW50:AX50"/>
    <mergeCell ref="AY50:AZ50"/>
    <mergeCell ref="BA50:BB50"/>
    <mergeCell ref="BC50:BD50"/>
    <mergeCell ref="BE50:BF50"/>
    <mergeCell ref="BG50:BH50"/>
    <mergeCell ref="AK50:AL50"/>
    <mergeCell ref="AM50:AN50"/>
    <mergeCell ref="AO50:AP50"/>
    <mergeCell ref="AQ50:AR50"/>
    <mergeCell ref="AS50:AT50"/>
    <mergeCell ref="AU50:AV50"/>
    <mergeCell ref="Y50:Z50"/>
    <mergeCell ref="AA50:AB50"/>
    <mergeCell ref="AC50:AD50"/>
    <mergeCell ref="AE50:AF50"/>
    <mergeCell ref="AG50:AH50"/>
    <mergeCell ref="AI50:AJ50"/>
    <mergeCell ref="W51:X51"/>
    <mergeCell ref="Y51:Z51"/>
    <mergeCell ref="Q50:R50"/>
    <mergeCell ref="S50:T50"/>
    <mergeCell ref="U50:V50"/>
    <mergeCell ref="W50:X50"/>
    <mergeCell ref="A50:B52"/>
    <mergeCell ref="C50:D50"/>
    <mergeCell ref="E50:F50"/>
    <mergeCell ref="G50:H50"/>
    <mergeCell ref="I50:J50"/>
    <mergeCell ref="K50:L50"/>
    <mergeCell ref="A47:B47"/>
    <mergeCell ref="A48:B48"/>
    <mergeCell ref="A49:B49"/>
    <mergeCell ref="C49:K49"/>
    <mergeCell ref="O49:Z49"/>
    <mergeCell ref="AA49:BL49"/>
    <mergeCell ref="A41:B41"/>
    <mergeCell ref="A42:B42"/>
    <mergeCell ref="A43:B43"/>
    <mergeCell ref="A44:B44"/>
    <mergeCell ref="A45:B45"/>
    <mergeCell ref="A46:B46"/>
    <mergeCell ref="AA51:AB51"/>
    <mergeCell ref="AC51:AD51"/>
    <mergeCell ref="BI50:BJ50"/>
    <mergeCell ref="BK50:BL50"/>
    <mergeCell ref="C51:D51"/>
    <mergeCell ref="E51:F51"/>
    <mergeCell ref="G51:H51"/>
    <mergeCell ref="I51:J51"/>
    <mergeCell ref="K51:L51"/>
    <mergeCell ref="M51:N51"/>
    <mergeCell ref="A35:B35"/>
    <mergeCell ref="A36:B36"/>
    <mergeCell ref="A37:B37"/>
    <mergeCell ref="A38:B38"/>
    <mergeCell ref="A39:B39"/>
    <mergeCell ref="A40:B40"/>
    <mergeCell ref="BI31:BJ31"/>
    <mergeCell ref="BK31:BL31"/>
    <mergeCell ref="A32:B32"/>
    <mergeCell ref="A33:B33"/>
    <mergeCell ref="BO33:BP33"/>
    <mergeCell ref="A34:B34"/>
    <mergeCell ref="AW31:AX31"/>
    <mergeCell ref="AY31:AZ31"/>
    <mergeCell ref="BA31:BB31"/>
    <mergeCell ref="BC31:BD31"/>
    <mergeCell ref="BE31:BF31"/>
    <mergeCell ref="BG31:BH31"/>
    <mergeCell ref="AK31:AL31"/>
    <mergeCell ref="AM31:AN31"/>
    <mergeCell ref="AO31:AP31"/>
    <mergeCell ref="AQ31:AR31"/>
    <mergeCell ref="AS31:AT31"/>
    <mergeCell ref="AU31:AV31"/>
    <mergeCell ref="Y31:Z31"/>
    <mergeCell ref="AA31:AB31"/>
    <mergeCell ref="AC31:AD31"/>
    <mergeCell ref="AE31:AF31"/>
    <mergeCell ref="AG31:AH31"/>
    <mergeCell ref="AI31:AJ31"/>
    <mergeCell ref="M31:N31"/>
    <mergeCell ref="O31:P31"/>
    <mergeCell ref="Q31:R31"/>
    <mergeCell ref="S31:T31"/>
    <mergeCell ref="U31:V31"/>
    <mergeCell ref="W31:X31"/>
    <mergeCell ref="BI28:BJ28"/>
    <mergeCell ref="BK28:BL28"/>
    <mergeCell ref="A29:B29"/>
    <mergeCell ref="A30:BL30"/>
    <mergeCell ref="A31:B31"/>
    <mergeCell ref="C31:D31"/>
    <mergeCell ref="E31:F31"/>
    <mergeCell ref="G31:H31"/>
    <mergeCell ref="I31:J31"/>
    <mergeCell ref="K31:L31"/>
    <mergeCell ref="AW28:AX28"/>
    <mergeCell ref="AY28:AZ28"/>
    <mergeCell ref="BA28:BB28"/>
    <mergeCell ref="BC28:BD28"/>
    <mergeCell ref="BE28:BF28"/>
    <mergeCell ref="BG28:BH28"/>
    <mergeCell ref="AK28:AL28"/>
    <mergeCell ref="AM28:AN28"/>
    <mergeCell ref="AO28:AP28"/>
    <mergeCell ref="AQ28:AR28"/>
    <mergeCell ref="AS28:AT28"/>
    <mergeCell ref="AU28:AV28"/>
    <mergeCell ref="Y28:Z28"/>
    <mergeCell ref="AA28:AB28"/>
    <mergeCell ref="AC28:AD28"/>
    <mergeCell ref="AE28:AF28"/>
    <mergeCell ref="AG28:AH28"/>
    <mergeCell ref="AI28:AJ28"/>
    <mergeCell ref="M26:N26"/>
    <mergeCell ref="O26:P26"/>
    <mergeCell ref="M28:N28"/>
    <mergeCell ref="O28:P28"/>
    <mergeCell ref="Q28:R28"/>
    <mergeCell ref="S28:T28"/>
    <mergeCell ref="U28:V28"/>
    <mergeCell ref="W28:X28"/>
    <mergeCell ref="BC27:BD27"/>
    <mergeCell ref="BE27:BF27"/>
    <mergeCell ref="BG27:BH27"/>
    <mergeCell ref="BI27:BJ27"/>
    <mergeCell ref="BK27:BL27"/>
    <mergeCell ref="C28:D28"/>
    <mergeCell ref="E28:F28"/>
    <mergeCell ref="G28:H28"/>
    <mergeCell ref="I28:J28"/>
    <mergeCell ref="K28:L28"/>
    <mergeCell ref="AQ27:AR27"/>
    <mergeCell ref="AS27:AT27"/>
    <mergeCell ref="AU27:AV27"/>
    <mergeCell ref="AW27:AX27"/>
    <mergeCell ref="AY27:AZ27"/>
    <mergeCell ref="BA27:BB27"/>
    <mergeCell ref="AE27:AF27"/>
    <mergeCell ref="AG27:AH27"/>
    <mergeCell ref="AI27:AJ27"/>
    <mergeCell ref="AK27:AL27"/>
    <mergeCell ref="AM27:AN27"/>
    <mergeCell ref="AO27:AP27"/>
    <mergeCell ref="S27:T27"/>
    <mergeCell ref="U27:V27"/>
    <mergeCell ref="O27:P27"/>
    <mergeCell ref="Q27:R27"/>
    <mergeCell ref="AW26:AX26"/>
    <mergeCell ref="AY26:AZ26"/>
    <mergeCell ref="BA26:BB26"/>
    <mergeCell ref="BC26:BD26"/>
    <mergeCell ref="BE26:BF26"/>
    <mergeCell ref="BG26:BH26"/>
    <mergeCell ref="AK26:AL26"/>
    <mergeCell ref="AM26:AN26"/>
    <mergeCell ref="AO26:AP26"/>
    <mergeCell ref="AQ26:AR26"/>
    <mergeCell ref="AS26:AT26"/>
    <mergeCell ref="AU26:AV26"/>
    <mergeCell ref="Y26:Z26"/>
    <mergeCell ref="AA26:AB26"/>
    <mergeCell ref="AC26:AD26"/>
    <mergeCell ref="AE26:AF26"/>
    <mergeCell ref="AG26:AH26"/>
    <mergeCell ref="AI26:AJ26"/>
    <mergeCell ref="W27:X27"/>
    <mergeCell ref="Y27:Z27"/>
    <mergeCell ref="Q26:R26"/>
    <mergeCell ref="S26:T26"/>
    <mergeCell ref="U26:V26"/>
    <mergeCell ref="W26:X26"/>
    <mergeCell ref="A26:B28"/>
    <mergeCell ref="C26:D26"/>
    <mergeCell ref="E26:F26"/>
    <mergeCell ref="G26:H26"/>
    <mergeCell ref="I26:J26"/>
    <mergeCell ref="K26:L26"/>
    <mergeCell ref="A23:B23"/>
    <mergeCell ref="A24:B24"/>
    <mergeCell ref="A25:B25"/>
    <mergeCell ref="C25:K25"/>
    <mergeCell ref="O25:Z25"/>
    <mergeCell ref="AA25:BL25"/>
    <mergeCell ref="A17:B17"/>
    <mergeCell ref="A18:B18"/>
    <mergeCell ref="A19:B19"/>
    <mergeCell ref="A20:B20"/>
    <mergeCell ref="A21:B21"/>
    <mergeCell ref="A22:B22"/>
    <mergeCell ref="AA27:AB27"/>
    <mergeCell ref="AC27:AD27"/>
    <mergeCell ref="BI26:BJ26"/>
    <mergeCell ref="BK26:BL26"/>
    <mergeCell ref="C27:D27"/>
    <mergeCell ref="E27:F27"/>
    <mergeCell ref="G27:H27"/>
    <mergeCell ref="I27:J27"/>
    <mergeCell ref="K27:L27"/>
    <mergeCell ref="M27:N27"/>
    <mergeCell ref="A11:B11"/>
    <mergeCell ref="A12:B12"/>
    <mergeCell ref="A13:B13"/>
    <mergeCell ref="A14:B14"/>
    <mergeCell ref="A15:B15"/>
    <mergeCell ref="A16:B16"/>
    <mergeCell ref="BI7:BJ7"/>
    <mergeCell ref="BK7:BL7"/>
    <mergeCell ref="A8:B8"/>
    <mergeCell ref="A9:B9"/>
    <mergeCell ref="BO9:BP9"/>
    <mergeCell ref="A10:B10"/>
    <mergeCell ref="AW7:AX7"/>
    <mergeCell ref="AY7:AZ7"/>
    <mergeCell ref="BA7:BB7"/>
    <mergeCell ref="BC7:BD7"/>
    <mergeCell ref="BE7:BF7"/>
    <mergeCell ref="BG7:BH7"/>
    <mergeCell ref="AK7:AL7"/>
    <mergeCell ref="AM7:AN7"/>
    <mergeCell ref="AO7:AP7"/>
    <mergeCell ref="AQ7:AR7"/>
    <mergeCell ref="AS7:AT7"/>
    <mergeCell ref="AU7:AV7"/>
    <mergeCell ref="Y7:Z7"/>
    <mergeCell ref="AA7:AB7"/>
    <mergeCell ref="AC7:AD7"/>
    <mergeCell ref="AE7:AF7"/>
    <mergeCell ref="AG7:AH7"/>
    <mergeCell ref="AI7:AJ7"/>
    <mergeCell ref="M7:N7"/>
    <mergeCell ref="O7:P7"/>
    <mergeCell ref="Q7:R7"/>
    <mergeCell ref="S7:T7"/>
    <mergeCell ref="U7:V7"/>
    <mergeCell ref="W7:X7"/>
    <mergeCell ref="BI4:BJ4"/>
    <mergeCell ref="BK4:BL4"/>
    <mergeCell ref="A5:B5"/>
    <mergeCell ref="A6:BL6"/>
    <mergeCell ref="A7:B7"/>
    <mergeCell ref="C7:D7"/>
    <mergeCell ref="E7:F7"/>
    <mergeCell ref="G7:H7"/>
    <mergeCell ref="I7:J7"/>
    <mergeCell ref="K7:L7"/>
    <mergeCell ref="AW4:AX4"/>
    <mergeCell ref="AY4:AZ4"/>
    <mergeCell ref="BA4:BB4"/>
    <mergeCell ref="BC4:BD4"/>
    <mergeCell ref="BE4:BF4"/>
    <mergeCell ref="BG4:BH4"/>
    <mergeCell ref="AK4:AL4"/>
    <mergeCell ref="AM4:AN4"/>
    <mergeCell ref="AO4:AP4"/>
    <mergeCell ref="AQ4:AR4"/>
    <mergeCell ref="AS4:AT4"/>
    <mergeCell ref="AU4:AV4"/>
    <mergeCell ref="Y4:Z4"/>
    <mergeCell ref="AA4:AB4"/>
    <mergeCell ref="AC4:AD4"/>
    <mergeCell ref="AE4:AF4"/>
    <mergeCell ref="AG4:AH4"/>
    <mergeCell ref="AI4:AJ4"/>
    <mergeCell ref="BC3:BD3"/>
    <mergeCell ref="BE3:BF3"/>
    <mergeCell ref="BG3:BH3"/>
    <mergeCell ref="BI3:BJ3"/>
    <mergeCell ref="BK3:BL3"/>
    <mergeCell ref="C4:D4"/>
    <mergeCell ref="E4:F4"/>
    <mergeCell ref="G4:H4"/>
    <mergeCell ref="I4:J4"/>
    <mergeCell ref="K4:L4"/>
    <mergeCell ref="AQ3:AR3"/>
    <mergeCell ref="AS3:AT3"/>
    <mergeCell ref="AU3:AV3"/>
    <mergeCell ref="AW3:AX3"/>
    <mergeCell ref="AY3:AZ3"/>
    <mergeCell ref="BA3:BB3"/>
    <mergeCell ref="AE3:AF3"/>
    <mergeCell ref="AG3:AH3"/>
    <mergeCell ref="AI3:AJ3"/>
    <mergeCell ref="AK3:AL3"/>
    <mergeCell ref="AM3:AN3"/>
    <mergeCell ref="AO3:AP3"/>
    <mergeCell ref="S3:T3"/>
    <mergeCell ref="U3:V3"/>
    <mergeCell ref="W3:X3"/>
    <mergeCell ref="Y3:Z3"/>
    <mergeCell ref="AK2:AL2"/>
    <mergeCell ref="AM2:AN2"/>
    <mergeCell ref="AO2:AP2"/>
    <mergeCell ref="AQ2:AR2"/>
    <mergeCell ref="AS2:AT2"/>
    <mergeCell ref="AU2:AV2"/>
    <mergeCell ref="Y2:Z2"/>
    <mergeCell ref="AA2:AB2"/>
    <mergeCell ref="AC2:AD2"/>
    <mergeCell ref="AE2:AF2"/>
    <mergeCell ref="AG2:AH2"/>
    <mergeCell ref="AI2:AJ2"/>
    <mergeCell ref="M2:N2"/>
    <mergeCell ref="O2:P2"/>
    <mergeCell ref="M4:N4"/>
    <mergeCell ref="O4:P4"/>
    <mergeCell ref="Q4:R4"/>
    <mergeCell ref="S4:T4"/>
    <mergeCell ref="U4:V4"/>
    <mergeCell ref="W4:X4"/>
    <mergeCell ref="Q2:R2"/>
    <mergeCell ref="S2:T2"/>
    <mergeCell ref="U2:V2"/>
    <mergeCell ref="W2:X2"/>
    <mergeCell ref="A1:B1"/>
    <mergeCell ref="C1:K1"/>
    <mergeCell ref="O1:Z1"/>
    <mergeCell ref="AA1:BL1"/>
    <mergeCell ref="A2:B4"/>
    <mergeCell ref="C2:D2"/>
    <mergeCell ref="E2:F2"/>
    <mergeCell ref="G2:H2"/>
    <mergeCell ref="I2:J2"/>
    <mergeCell ref="K2:L2"/>
    <mergeCell ref="AA3:AB3"/>
    <mergeCell ref="AC3:AD3"/>
    <mergeCell ref="BI2:BJ2"/>
    <mergeCell ref="BK2:BL2"/>
    <mergeCell ref="C3:D3"/>
    <mergeCell ref="E3:F3"/>
    <mergeCell ref="G3:H3"/>
    <mergeCell ref="I3:J3"/>
    <mergeCell ref="K3:L3"/>
    <mergeCell ref="M3:N3"/>
    <mergeCell ref="O3:P3"/>
    <mergeCell ref="Q3:R3"/>
    <mergeCell ref="AW2:AX2"/>
    <mergeCell ref="AY2:AZ2"/>
    <mergeCell ref="BA2:BB2"/>
    <mergeCell ref="BC2:BD2"/>
    <mergeCell ref="BE2:BF2"/>
    <mergeCell ref="BG2:BH2"/>
  </mergeCells>
  <conditionalFormatting sqref="C4 E4:BL4">
    <cfRule type="cellIs" dxfId="2702" priority="2223" operator="equal">
      <formula>"dim"</formula>
    </cfRule>
    <cfRule type="cellIs" dxfId="2701" priority="2224" operator="equal">
      <formula>"lun"</formula>
    </cfRule>
  </conditionalFormatting>
  <conditionalFormatting sqref="C28:BL28">
    <cfRule type="cellIs" dxfId="2700" priority="1963" operator="equal">
      <formula>"dim"</formula>
    </cfRule>
    <cfRule type="cellIs" dxfId="2699" priority="1964" operator="equal">
      <formula>"lun"</formula>
    </cfRule>
  </conditionalFormatting>
  <conditionalFormatting sqref="C52:BL52">
    <cfRule type="cellIs" dxfId="2698" priority="1959" operator="equal">
      <formula>"dim"</formula>
    </cfRule>
    <cfRule type="cellIs" dxfId="2697" priority="1960" operator="equal">
      <formula>"lun"</formula>
    </cfRule>
  </conditionalFormatting>
  <conditionalFormatting sqref="C76:BL76">
    <cfRule type="cellIs" dxfId="2696" priority="1955" operator="equal">
      <formula>"dim"</formula>
    </cfRule>
    <cfRule type="cellIs" dxfId="2695" priority="1956" operator="equal">
      <formula>"lun"</formula>
    </cfRule>
  </conditionalFormatting>
  <conditionalFormatting sqref="C100:BL100">
    <cfRule type="cellIs" dxfId="2694" priority="1951" operator="equal">
      <formula>"dim"</formula>
    </cfRule>
    <cfRule type="cellIs" dxfId="2693" priority="1952" operator="equal">
      <formula>"lun"</formula>
    </cfRule>
  </conditionalFormatting>
  <conditionalFormatting sqref="C124:BL124">
    <cfRule type="cellIs" dxfId="2692" priority="1947" operator="equal">
      <formula>"dim"</formula>
    </cfRule>
    <cfRule type="cellIs" dxfId="2691" priority="1948" operator="equal">
      <formula>"lun"</formula>
    </cfRule>
  </conditionalFormatting>
  <conditionalFormatting sqref="C148:BL148">
    <cfRule type="cellIs" dxfId="2690" priority="1943" operator="equal">
      <formula>"dim"</formula>
    </cfRule>
    <cfRule type="cellIs" dxfId="2689" priority="1944" operator="equal">
      <formula>"lun"</formula>
    </cfRule>
  </conditionalFormatting>
  <conditionalFormatting sqref="C172:BL172">
    <cfRule type="cellIs" dxfId="2688" priority="1939" operator="equal">
      <formula>"dim"</formula>
    </cfRule>
    <cfRule type="cellIs" dxfId="2687" priority="1940" operator="equal">
      <formula>"lun"</formula>
    </cfRule>
  </conditionalFormatting>
  <conditionalFormatting sqref="C196:BL196">
    <cfRule type="cellIs" dxfId="2686" priority="1935" operator="equal">
      <formula>"dim"</formula>
    </cfRule>
    <cfRule type="cellIs" dxfId="2685" priority="1936" operator="equal">
      <formula>"lun"</formula>
    </cfRule>
  </conditionalFormatting>
  <conditionalFormatting sqref="C220:BL220">
    <cfRule type="cellIs" dxfId="2684" priority="1931" operator="equal">
      <formula>"dim"</formula>
    </cfRule>
    <cfRule type="cellIs" dxfId="2683" priority="1932" operator="equal">
      <formula>"lun"</formula>
    </cfRule>
  </conditionalFormatting>
  <conditionalFormatting sqref="C244:BL244">
    <cfRule type="cellIs" dxfId="2682" priority="1927" operator="equal">
      <formula>"dim"</formula>
    </cfRule>
    <cfRule type="cellIs" dxfId="2681" priority="1928" operator="equal">
      <formula>"lun"</formula>
    </cfRule>
  </conditionalFormatting>
  <conditionalFormatting sqref="C268:BL268">
    <cfRule type="cellIs" dxfId="2680" priority="1923" operator="equal">
      <formula>"dim"</formula>
    </cfRule>
    <cfRule type="cellIs" dxfId="2679" priority="1924" operator="equal">
      <formula>"lun"</formula>
    </cfRule>
  </conditionalFormatting>
  <conditionalFormatting sqref="C3 E3 G3 I3 K3 M3 O3 Q3 S3 U3 W3 Y3 AA3 AC3 AE3 AG3 AI3 AK3 AM3 AO3 AQ3 AS3 AU3 AW3 AY3 BA3 BC3 BE3 BG3 BI3 BK3">
    <cfRule type="containsText" dxfId="2678" priority="1922" operator="containsText" text="S">
      <formula>NOT(ISERROR(SEARCH("S",C3)))</formula>
    </cfRule>
  </conditionalFormatting>
  <conditionalFormatting sqref="C27 E27 G27 I27 K27 M27 O27 Q27 S27 U27 W27 Y27 AA27 AC27 AE27 AG27 AI27 AK27 AM27 AO27 AQ27 AS27 AU27 AW27 AY27 BA27 BC27 BE27 BG27 BI27 BK27">
    <cfRule type="containsText" dxfId="2677" priority="1921" operator="containsText" text="S">
      <formula>NOT(ISERROR(SEARCH("S",C27)))</formula>
    </cfRule>
  </conditionalFormatting>
  <conditionalFormatting sqref="C51 E51 G51 I51 K51 M51 O51 Q51 S51 U51 W51 Y51 AA51 AC51 AE51 AG51 AI51 AK51 AM51 AO51 AQ51 AS51 AU51 AW51 AY51 BA51 BC51 BE51 BG51 BI51 BK51">
    <cfRule type="containsText" dxfId="2676" priority="1920" operator="containsText" text="S">
      <formula>NOT(ISERROR(SEARCH("S",C51)))</formula>
    </cfRule>
  </conditionalFormatting>
  <conditionalFormatting sqref="C75 E75 G75 I75 K75 M75 O75 Q75 S75 U75 W75 Y75 AA75 AC75 AE75 AG75 AI75 AK75 AM75 AO75 AQ75 AS75 AU75 AW75 AY75 BA75 BC75 BE75 BG75 BI75 BK75">
    <cfRule type="containsText" dxfId="2675" priority="1919" operator="containsText" text="S">
      <formula>NOT(ISERROR(SEARCH("S",C75)))</formula>
    </cfRule>
  </conditionalFormatting>
  <conditionalFormatting sqref="C99 E99 G99 I99 K99 M99 O99 Q99 S99 U99 W99 Y99 AA99 AC99 AE99 AG99 AI99 AK99 AM99 AO99 AQ99 AS99 AU99 AW99 AY99 BA99 BC99 BE99 BG99 BI99 BK99">
    <cfRule type="containsText" dxfId="2674" priority="1918" operator="containsText" text="S">
      <formula>NOT(ISERROR(SEARCH("S",C99)))</formula>
    </cfRule>
  </conditionalFormatting>
  <conditionalFormatting sqref="C123 E123 G123 I123 K123 M123 O123 Q123 S123 U123 W123 Y123 AA123 AC123 AE123 AG123 AI123 AK123 AM123 AO123 AQ123 AS123 AU123 AW123 AY123 BA123 BC123 BE123 BG123 BI123 BK123">
    <cfRule type="containsText" dxfId="2673" priority="1917" operator="containsText" text="S">
      <formula>NOT(ISERROR(SEARCH("S",C123)))</formula>
    </cfRule>
  </conditionalFormatting>
  <conditionalFormatting sqref="C147 E147 G147 I147 K147 M147 O147 Q147 S147 U147 W147 Y147 AA147 AC147 AE147 AG147 AI147 AK147 AM147 AO147 AQ147 AS147 AU147 AW147 AY147 BA147 BC147 BE147 BG147 BI147 BK147">
    <cfRule type="containsText" dxfId="2672" priority="1916" operator="containsText" text="S">
      <formula>NOT(ISERROR(SEARCH("S",C147)))</formula>
    </cfRule>
  </conditionalFormatting>
  <conditionalFormatting sqref="C171 E171 G171 I171 K171 M171 O171 Q171 S171 U171 W171 Y171 AA171 AC171 AE171 AG171 AI171 AK171 AM171 AO171 AQ171 AS171 AU171 AW171 AY171 BA171 BC171 BE171 BG171 BI171 BK171">
    <cfRule type="containsText" dxfId="2671" priority="1915" operator="containsText" text="S">
      <formula>NOT(ISERROR(SEARCH("S",C171)))</formula>
    </cfRule>
  </conditionalFormatting>
  <conditionalFormatting sqref="C195 E195 G195 I195 K195 M195 O195 Q195 S195 U195 W195 Y195 AA195 AC195 AE195 AG195 AI195 AK195 AM195 AO195 AQ195 AS195 AU195 AW195 AY195 BA195 BC195 BE195 BG195 BI195 BK195">
    <cfRule type="containsText" dxfId="2670" priority="1914" operator="containsText" text="S">
      <formula>NOT(ISERROR(SEARCH("S",C195)))</formula>
    </cfRule>
  </conditionalFormatting>
  <conditionalFormatting sqref="C219 E219 G219 I219 K219 M219 O219 Q219 S219 U219 W219 Y219 AA219 AC219 AE219 AG219 AI219 AK219 AM219 AO219 AQ219 AS219 AU219 AW219 AY219 BA219 BC219 BE219 BG219 BI219 BK219">
    <cfRule type="containsText" dxfId="2669" priority="1913" operator="containsText" text="S">
      <formula>NOT(ISERROR(SEARCH("S",C219)))</formula>
    </cfRule>
  </conditionalFormatting>
  <conditionalFormatting sqref="C243 E243 G243 I243 K243 M243 O243 Q243 S243 U243 W243 Y243 AA243 AC243 AE243 AG243 AI243 AK243 AM243 AO243 AQ243 AS243 AU243 AW243 AY243 BA243 BC243 BE243 BG243 BI243 BK243">
    <cfRule type="containsText" dxfId="2668" priority="1912" operator="containsText" text="S">
      <formula>NOT(ISERROR(SEARCH("S",C243)))</formula>
    </cfRule>
  </conditionalFormatting>
  <conditionalFormatting sqref="C267 E267 G267 I267 K267 M267 O267 Q267 S267 U267 W267 Y267 AA267 AC267 AE267 AG267 AI267 AK267 AM267 AO267 AQ267 AS267 AU267 AW267 AY267 BA267 BC267 BE267 BG267 BI267 BK267">
    <cfRule type="containsText" dxfId="2667" priority="1911" operator="containsText" text="S">
      <formula>NOT(ISERROR(SEARCH("S",C267)))</formula>
    </cfRule>
  </conditionalFormatting>
  <conditionalFormatting sqref="C9 E9">
    <cfRule type="cellIs" dxfId="2666" priority="1903" operator="equal">
      <formula>5</formula>
    </cfRule>
    <cfRule type="cellIs" dxfId="2665" priority="1904" operator="equal">
      <formula>2</formula>
    </cfRule>
    <cfRule type="cellIs" dxfId="2664" priority="1905" operator="equal">
      <formula>3</formula>
    </cfRule>
    <cfRule type="cellIs" dxfId="2663" priority="1906" operator="equal">
      <formula>4</formula>
    </cfRule>
    <cfRule type="cellIs" dxfId="2662" priority="1907" operator="equal">
      <formula>1</formula>
    </cfRule>
    <cfRule type="cellIs" dxfId="2661" priority="1908" operator="equal">
      <formula>8</formula>
    </cfRule>
    <cfRule type="cellIs" dxfId="2660" priority="1909" operator="equal">
      <formula>7</formula>
    </cfRule>
    <cfRule type="cellIs" dxfId="2659" priority="1910" operator="equal">
      <formula>6</formula>
    </cfRule>
  </conditionalFormatting>
  <conditionalFormatting sqref="D9 F9">
    <cfRule type="expression" dxfId="2658" priority="2219">
      <formula>C$4="lun"</formula>
    </cfRule>
    <cfRule type="expression" dxfId="2657" priority="2221">
      <formula>C$4="dim"</formula>
    </cfRule>
  </conditionalFormatting>
  <conditionalFormatting sqref="C9:F9">
    <cfRule type="expression" dxfId="2656" priority="2220">
      <formula>C$4="lun"</formula>
    </cfRule>
    <cfRule type="expression" dxfId="2655" priority="2222">
      <formula>C$4="dim"</formula>
    </cfRule>
  </conditionalFormatting>
  <conditionalFormatting sqref="D9 F9">
    <cfRule type="cellIs" dxfId="2654" priority="1894" operator="equal">
      <formula>5</formula>
    </cfRule>
    <cfRule type="cellIs" dxfId="2653" priority="1895" operator="equal">
      <formula>2</formula>
    </cfRule>
    <cfRule type="cellIs" dxfId="2652" priority="1896" operator="equal">
      <formula>3</formula>
    </cfRule>
    <cfRule type="cellIs" dxfId="2651" priority="1897" operator="equal">
      <formula>4</formula>
    </cfRule>
    <cfRule type="cellIs" dxfId="2650" priority="1898" operator="equal">
      <formula>1</formula>
    </cfRule>
    <cfRule type="cellIs" dxfId="2649" priority="1899" operator="equal">
      <formula>8</formula>
    </cfRule>
    <cfRule type="cellIs" dxfId="2648" priority="1900" operator="equal">
      <formula>7</formula>
    </cfRule>
    <cfRule type="cellIs" dxfId="2647" priority="1901" operator="equal">
      <formula>6</formula>
    </cfRule>
  </conditionalFormatting>
  <conditionalFormatting sqref="D9 F9">
    <cfRule type="cellIs" dxfId="2646" priority="1886" operator="equal">
      <formula>5</formula>
    </cfRule>
    <cfRule type="cellIs" dxfId="2645" priority="1887" operator="equal">
      <formula>2</formula>
    </cfRule>
    <cfRule type="cellIs" dxfId="2644" priority="1888" operator="equal">
      <formula>3</formula>
    </cfRule>
    <cfRule type="cellIs" dxfId="2643" priority="1889" operator="equal">
      <formula>4</formula>
    </cfRule>
    <cfRule type="cellIs" dxfId="2642" priority="1890" operator="equal">
      <formula>1</formula>
    </cfRule>
    <cfRule type="cellIs" dxfId="2641" priority="1891" operator="equal">
      <formula>8</formula>
    </cfRule>
    <cfRule type="cellIs" dxfId="2640" priority="1892" operator="equal">
      <formula>7</formula>
    </cfRule>
    <cfRule type="cellIs" dxfId="2639" priority="1893" operator="equal">
      <formula>6</formula>
    </cfRule>
  </conditionalFormatting>
  <conditionalFormatting sqref="C10">
    <cfRule type="cellIs" dxfId="2638" priority="1875" operator="equal">
      <formula>5</formula>
    </cfRule>
    <cfRule type="cellIs" dxfId="2637" priority="1876" operator="equal">
      <formula>2</formula>
    </cfRule>
    <cfRule type="cellIs" dxfId="2636" priority="1877" operator="equal">
      <formula>3</formula>
    </cfRule>
    <cfRule type="cellIs" dxfId="2635" priority="1878" operator="equal">
      <formula>4</formula>
    </cfRule>
    <cfRule type="cellIs" dxfId="2634" priority="1879" operator="equal">
      <formula>1</formula>
    </cfRule>
    <cfRule type="cellIs" dxfId="2633" priority="1880" operator="equal">
      <formula>8</formula>
    </cfRule>
    <cfRule type="cellIs" dxfId="2632" priority="1881" operator="equal">
      <formula>7</formula>
    </cfRule>
    <cfRule type="cellIs" dxfId="2631" priority="1882" operator="equal">
      <formula>6</formula>
    </cfRule>
  </conditionalFormatting>
  <conditionalFormatting sqref="C10">
    <cfRule type="expression" dxfId="2630" priority="1883">
      <formula>C$4="lun"</formula>
    </cfRule>
    <cfRule type="expression" dxfId="2629" priority="1884">
      <formula>C$4="dim"</formula>
    </cfRule>
  </conditionalFormatting>
  <conditionalFormatting sqref="C11:C24">
    <cfRule type="cellIs" dxfId="2628" priority="1864" operator="equal">
      <formula>5</formula>
    </cfRule>
    <cfRule type="cellIs" dxfId="2627" priority="1865" operator="equal">
      <formula>2</formula>
    </cfRule>
    <cfRule type="cellIs" dxfId="2626" priority="1866" operator="equal">
      <formula>3</formula>
    </cfRule>
    <cfRule type="cellIs" dxfId="2625" priority="1867" operator="equal">
      <formula>4</formula>
    </cfRule>
    <cfRule type="cellIs" dxfId="2624" priority="1868" operator="equal">
      <formula>1</formula>
    </cfRule>
    <cfRule type="cellIs" dxfId="2623" priority="1869" operator="equal">
      <formula>8</formula>
    </cfRule>
    <cfRule type="cellIs" dxfId="2622" priority="1870" operator="equal">
      <formula>7</formula>
    </cfRule>
    <cfRule type="cellIs" dxfId="2621" priority="1871" operator="equal">
      <formula>6</formula>
    </cfRule>
  </conditionalFormatting>
  <conditionalFormatting sqref="C11:C24">
    <cfRule type="expression" dxfId="2620" priority="1872">
      <formula>C$4="lun"</formula>
    </cfRule>
    <cfRule type="expression" dxfId="2619" priority="1873">
      <formula>C$4="dim"</formula>
    </cfRule>
  </conditionalFormatting>
  <conditionalFormatting sqref="D10:D24">
    <cfRule type="expression" dxfId="2618" priority="1859">
      <formula>C$4="lun"</formula>
    </cfRule>
    <cfRule type="expression" dxfId="2617" priority="1861">
      <formula>C$4="dim"</formula>
    </cfRule>
  </conditionalFormatting>
  <conditionalFormatting sqref="D10:D24">
    <cfRule type="expression" dxfId="2616" priority="1860">
      <formula>D$4="lun"</formula>
    </cfRule>
    <cfRule type="expression" dxfId="2615" priority="1862">
      <formula>D$4="dim"</formula>
    </cfRule>
  </conditionalFormatting>
  <conditionalFormatting sqref="D10:D24">
    <cfRule type="cellIs" dxfId="2614" priority="1851" operator="equal">
      <formula>5</formula>
    </cfRule>
    <cfRule type="cellIs" dxfId="2613" priority="1852" operator="equal">
      <formula>2</formula>
    </cfRule>
    <cfRule type="cellIs" dxfId="2612" priority="1853" operator="equal">
      <formula>3</formula>
    </cfRule>
    <cfRule type="cellIs" dxfId="2611" priority="1854" operator="equal">
      <formula>4</formula>
    </cfRule>
    <cfRule type="cellIs" dxfId="2610" priority="1855" operator="equal">
      <formula>1</formula>
    </cfRule>
    <cfRule type="cellIs" dxfId="2609" priority="1856" operator="equal">
      <formula>8</formula>
    </cfRule>
    <cfRule type="cellIs" dxfId="2608" priority="1857" operator="equal">
      <formula>7</formula>
    </cfRule>
    <cfRule type="cellIs" dxfId="2607" priority="1858" operator="equal">
      <formula>6</formula>
    </cfRule>
  </conditionalFormatting>
  <conditionalFormatting sqref="D10:D24">
    <cfRule type="cellIs" dxfId="2606" priority="1843" operator="equal">
      <formula>5</formula>
    </cfRule>
    <cfRule type="cellIs" dxfId="2605" priority="1844" operator="equal">
      <formula>2</formula>
    </cfRule>
    <cfRule type="cellIs" dxfId="2604" priority="1845" operator="equal">
      <formula>3</formula>
    </cfRule>
    <cfRule type="cellIs" dxfId="2603" priority="1846" operator="equal">
      <formula>4</formula>
    </cfRule>
    <cfRule type="cellIs" dxfId="2602" priority="1847" operator="equal">
      <formula>1</formula>
    </cfRule>
    <cfRule type="cellIs" dxfId="2601" priority="1848" operator="equal">
      <formula>8</formula>
    </cfRule>
    <cfRule type="cellIs" dxfId="2600" priority="1849" operator="equal">
      <formula>7</formula>
    </cfRule>
    <cfRule type="cellIs" dxfId="2599" priority="1850" operator="equal">
      <formula>6</formula>
    </cfRule>
  </conditionalFormatting>
  <conditionalFormatting sqref="G9 I9 K9 M9 O9 Q9 S9 U9 W9 Y9 AA9 AC9 AE9 AG9 AI9 AK9 AM9 AO9 AQ9 AS9 AU9 AW9 AY9 BA9 BC9 BE9 BG9 BI9 BK9">
    <cfRule type="cellIs" dxfId="2598" priority="1830" operator="equal">
      <formula>5</formula>
    </cfRule>
    <cfRule type="cellIs" dxfId="2597" priority="1831" operator="equal">
      <formula>2</formula>
    </cfRule>
    <cfRule type="cellIs" dxfId="2596" priority="1832" operator="equal">
      <formula>3</formula>
    </cfRule>
    <cfRule type="cellIs" dxfId="2595" priority="1833" operator="equal">
      <formula>4</formula>
    </cfRule>
    <cfRule type="cellIs" dxfId="2594" priority="1834" operator="equal">
      <formula>1</formula>
    </cfRule>
    <cfRule type="cellIs" dxfId="2593" priority="1835" operator="equal">
      <formula>8</formula>
    </cfRule>
    <cfRule type="cellIs" dxfId="2592" priority="1836" operator="equal">
      <formula>7</formula>
    </cfRule>
    <cfRule type="cellIs" dxfId="2591" priority="1837" operator="equal">
      <formula>6</formula>
    </cfRule>
  </conditionalFormatting>
  <conditionalFormatting sqref="H9 J9 L9 N9 P9 R9 T9 V9 X9 Z9 AB9 AD9 AF9 AH9 AJ9 AL9 AN9 AP9 AR9 AT9 AV9 AX9 AZ9 BB9 BD9 BF9 BH9 BJ9 BL9">
    <cfRule type="expression" dxfId="2590" priority="1838">
      <formula>G$4="lun"</formula>
    </cfRule>
    <cfRule type="expression" dxfId="2589" priority="1840">
      <formula>G$4="dim"</formula>
    </cfRule>
  </conditionalFormatting>
  <conditionalFormatting sqref="G9:BL9">
    <cfRule type="expression" dxfId="2588" priority="1839">
      <formula>G$4="lun"</formula>
    </cfRule>
    <cfRule type="expression" dxfId="2587" priority="1841">
      <formula>G$4="dim"</formula>
    </cfRule>
  </conditionalFormatting>
  <conditionalFormatting sqref="H9 J9 L9 N9 P9 R9 T9 V9 X9 Z9 AB9 AD9 AF9 AH9 AJ9 AL9 AN9 AP9 AR9 AT9 AV9 AX9 AZ9 BB9 BD9 BF9 BH9 BJ9 BL9">
    <cfRule type="cellIs" dxfId="2586" priority="1821" operator="equal">
      <formula>5</formula>
    </cfRule>
    <cfRule type="cellIs" dxfId="2585" priority="1822" operator="equal">
      <formula>2</formula>
    </cfRule>
    <cfRule type="cellIs" dxfId="2584" priority="1823" operator="equal">
      <formula>3</formula>
    </cfRule>
    <cfRule type="cellIs" dxfId="2583" priority="1824" operator="equal">
      <formula>4</formula>
    </cfRule>
    <cfRule type="cellIs" dxfId="2582" priority="1825" operator="equal">
      <formula>1</formula>
    </cfRule>
    <cfRule type="cellIs" dxfId="2581" priority="1826" operator="equal">
      <formula>8</formula>
    </cfRule>
    <cfRule type="cellIs" dxfId="2580" priority="1827" operator="equal">
      <formula>7</formula>
    </cfRule>
    <cfRule type="cellIs" dxfId="2579" priority="1828" operator="equal">
      <formula>6</formula>
    </cfRule>
  </conditionalFormatting>
  <conditionalFormatting sqref="H9 J9 L9 N9 P9 R9 T9 V9 X9 Z9 AB9 AD9 AF9 AH9 AJ9 AL9 AN9 AP9 AR9 AT9 AV9 AX9 AZ9 BB9 BD9 BF9 BH9 BJ9 BL9">
    <cfRule type="cellIs" dxfId="2578" priority="1813" operator="equal">
      <formula>5</formula>
    </cfRule>
    <cfRule type="cellIs" dxfId="2577" priority="1814" operator="equal">
      <formula>2</formula>
    </cfRule>
    <cfRule type="cellIs" dxfId="2576" priority="1815" operator="equal">
      <formula>3</formula>
    </cfRule>
    <cfRule type="cellIs" dxfId="2575" priority="1816" operator="equal">
      <formula>4</formula>
    </cfRule>
    <cfRule type="cellIs" dxfId="2574" priority="1817" operator="equal">
      <formula>1</formula>
    </cfRule>
    <cfRule type="cellIs" dxfId="2573" priority="1818" operator="equal">
      <formula>8</formula>
    </cfRule>
    <cfRule type="cellIs" dxfId="2572" priority="1819" operator="equal">
      <formula>7</formula>
    </cfRule>
    <cfRule type="cellIs" dxfId="2571" priority="1820" operator="equal">
      <formula>6</formula>
    </cfRule>
  </conditionalFormatting>
  <conditionalFormatting sqref="E10 G10 I10 K10 M10 O10 Q10 S10 U10 W10 Y10 AA10 AC10 AE10 AG10 AI10 AK10 AM10 AO10 AQ10 AS10 AU10 AW10 AY10 BA10 BC10 BE10 BG10 BI10 BK10">
    <cfRule type="cellIs" dxfId="2570" priority="1802" operator="equal">
      <formula>5</formula>
    </cfRule>
    <cfRule type="cellIs" dxfId="2569" priority="1803" operator="equal">
      <formula>2</formula>
    </cfRule>
    <cfRule type="cellIs" dxfId="2568" priority="1804" operator="equal">
      <formula>3</formula>
    </cfRule>
    <cfRule type="cellIs" dxfId="2567" priority="1805" operator="equal">
      <formula>4</formula>
    </cfRule>
    <cfRule type="cellIs" dxfId="2566" priority="1806" operator="equal">
      <formula>1</formula>
    </cfRule>
    <cfRule type="cellIs" dxfId="2565" priority="1807" operator="equal">
      <formula>8</formula>
    </cfRule>
    <cfRule type="cellIs" dxfId="2564" priority="1808" operator="equal">
      <formula>7</formula>
    </cfRule>
    <cfRule type="cellIs" dxfId="2563" priority="1809" operator="equal">
      <formula>6</formula>
    </cfRule>
  </conditionalFormatting>
  <conditionalFormatting sqref="E10 G10 I10 K10 M10 O10 Q10 S10 U10 W10 Y10 AA10 AC10 AE10 AG10 AI10 AK10 AM10 AO10 AQ10 AS10 AU10 AW10 AY10 BA10 BC10 BE10 BG10 BI10 BK10">
    <cfRule type="expression" dxfId="2562" priority="1810">
      <formula>E$4="lun"</formula>
    </cfRule>
    <cfRule type="expression" dxfId="2561" priority="1811">
      <formula>E$4="dim"</formula>
    </cfRule>
  </conditionalFormatting>
  <conditionalFormatting sqref="E11:E24 G11:G24 I11:I24 K11:K24 M11:M24 O11:O24 Q11:Q24 S11:S24 U11:U24 W11:W24 Y11:Y24 AA11:AA24 AC11:AC24 AE11:AE24 AG11:AG24 AI11:AI24 AK11:AK24 AM11:AM24 AO11:AO24 AQ11:AQ24 AS11:AS24 AU11:AU24 AW11:AW24 AY11:AY24 BA11:BA24 BC11:BC24 BE11:BE24 BG11:BG24 BI11:BI24 BK11:BK24">
    <cfRule type="cellIs" dxfId="2560" priority="1791" operator="equal">
      <formula>5</formula>
    </cfRule>
    <cfRule type="cellIs" dxfId="2559" priority="1792" operator="equal">
      <formula>2</formula>
    </cfRule>
    <cfRule type="cellIs" dxfId="2558" priority="1793" operator="equal">
      <formula>3</formula>
    </cfRule>
    <cfRule type="cellIs" dxfId="2557" priority="1794" operator="equal">
      <formula>4</formula>
    </cfRule>
    <cfRule type="cellIs" dxfId="2556" priority="1795" operator="equal">
      <formula>1</formula>
    </cfRule>
    <cfRule type="cellIs" dxfId="2555" priority="1796" operator="equal">
      <formula>8</formula>
    </cfRule>
    <cfRule type="cellIs" dxfId="2554" priority="1797" operator="equal">
      <formula>7</formula>
    </cfRule>
    <cfRule type="cellIs" dxfId="2553" priority="1798" operator="equal">
      <formula>6</formula>
    </cfRule>
  </conditionalFormatting>
  <conditionalFormatting sqref="E11:E24 G11:G24 I11:I24 K11:K24 M11:M24 O11:O24 Q11:Q24 S11:S24 U11:U24 W11:W24 Y11:Y24 AA11:AA24 AC11:AC24 AE11:AE24 AG11:AG24 AI11:AI24 AK11:AK24 AM11:AM24 AO11:AO24 AQ11:AQ24 AS11:AS24 AU11:AU24 AW11:AW24 AY11:AY24 BA11:BA24 BC11:BC24 BE11:BE24 BG11:BG24 BI11:BI24 BK11:BK24">
    <cfRule type="expression" dxfId="2552" priority="1799">
      <formula>E$4="lun"</formula>
    </cfRule>
    <cfRule type="expression" dxfId="2551" priority="1800">
      <formula>E$4="dim"</formula>
    </cfRule>
  </conditionalFormatting>
  <conditionalFormatting sqref="F10:F24 H10:H24 J10:J24 L10:L24 N10:N24 P10:P24 R10:R24 T10:T24 V10:V24 X10:X24 Z10:Z24 AB10:AB24 AD10:AD24 AF10:AF24 AH10:AH24 AJ10:AJ24 AL10:AL24 AN10:AN24 AP10:AP24 AR10:AR24 AT10:AT24 AV10:AV24 AX10:AX24 AZ10:AZ24 BB10:BB24 BD10:BD24 BF10:BF24 BH10:BH24 BJ10:BJ24 BL10:BL24">
    <cfRule type="expression" dxfId="2550" priority="1786">
      <formula>E$4="lun"</formula>
    </cfRule>
    <cfRule type="expression" dxfId="2549" priority="1788">
      <formula>E$4="dim"</formula>
    </cfRule>
  </conditionalFormatting>
  <conditionalFormatting sqref="F10:F24 H10:H24 J10:J24 L10:L24 N10:N24 P10:P24 R10:R24 T10:T24 V10:V24 X10:X24 Z10:Z24 AB10:AB24 AD10:AD24 AF10:AF24 AH10:AH24 AJ10:AJ24 AL10:AL24 AN10:AN24 AP10:AP24 AR10:AR24 AT10:AT24 AV10:AV24 AX10:AX24 AZ10:AZ24 BB10:BB24 BD10:BD24 BF10:BF24 BH10:BH24 BJ10:BJ24 BL10:BL24">
    <cfRule type="expression" dxfId="2548" priority="1787">
      <formula>F$4="lun"</formula>
    </cfRule>
    <cfRule type="expression" dxfId="2547" priority="1789">
      <formula>F$4="dim"</formula>
    </cfRule>
  </conditionalFormatting>
  <conditionalFormatting sqref="F10:F24 H10:H24 J10:J24 L10:L24 N10:N24 P10:P24 R10:R24 T10:T24 V10:V24 X10:X24 Z10:Z24 AB10:AB24 AD10:AD24 AF10:AF24 AH10:AH24 AJ10:AJ24 AL10:AL24 AN10:AN24 AP10:AP24 AR10:AR24 AT10:AT24 AV10:AV24 AX10:AX24 AZ10:AZ24 BB10:BB24 BD10:BD24 BF10:BF24 BH10:BH24 BJ10:BJ24 BL10:BL24">
    <cfRule type="cellIs" dxfId="2546" priority="1778" operator="equal">
      <formula>5</formula>
    </cfRule>
    <cfRule type="cellIs" dxfId="2545" priority="1779" operator="equal">
      <formula>2</formula>
    </cfRule>
    <cfRule type="cellIs" dxfId="2544" priority="1780" operator="equal">
      <formula>3</formula>
    </cfRule>
    <cfRule type="cellIs" dxfId="2543" priority="1781" operator="equal">
      <formula>4</formula>
    </cfRule>
    <cfRule type="cellIs" dxfId="2542" priority="1782" operator="equal">
      <formula>1</formula>
    </cfRule>
    <cfRule type="cellIs" dxfId="2541" priority="1783" operator="equal">
      <formula>8</formula>
    </cfRule>
    <cfRule type="cellIs" dxfId="2540" priority="1784" operator="equal">
      <formula>7</formula>
    </cfRule>
    <cfRule type="cellIs" dxfId="2539" priority="1785" operator="equal">
      <formula>6</formula>
    </cfRule>
  </conditionalFormatting>
  <conditionalFormatting sqref="F10:F24 H10:H24 J10:J24 L10:L24 N10:N24 P10:P24 R10:R24 T10:T24 V10:V24 X10:X24 Z10:Z24 AB10:AB24 AD10:AD24 AF10:AF24 AH10:AH24 AJ10:AJ24 AL10:AL24 AN10:AN24 AP10:AP24 AR10:AR24 AT10:AT24 AV10:AV24 AX10:AX24 AZ10:AZ24 BB10:BB24 BD10:BD24 BF10:BF24 BH10:BH24 BJ10:BJ24 BL10:BL24">
    <cfRule type="cellIs" dxfId="2538" priority="1770" operator="equal">
      <formula>5</formula>
    </cfRule>
    <cfRule type="cellIs" dxfId="2537" priority="1771" operator="equal">
      <formula>2</formula>
    </cfRule>
    <cfRule type="cellIs" dxfId="2536" priority="1772" operator="equal">
      <formula>3</formula>
    </cfRule>
    <cfRule type="cellIs" dxfId="2535" priority="1773" operator="equal">
      <formula>4</formula>
    </cfRule>
    <cfRule type="cellIs" dxfId="2534" priority="1774" operator="equal">
      <formula>1</formula>
    </cfRule>
    <cfRule type="cellIs" dxfId="2533" priority="1775" operator="equal">
      <formula>8</formula>
    </cfRule>
    <cfRule type="cellIs" dxfId="2532" priority="1776" operator="equal">
      <formula>7</formula>
    </cfRule>
    <cfRule type="cellIs" dxfId="2531" priority="1777" operator="equal">
      <formula>6</formula>
    </cfRule>
  </conditionalFormatting>
  <conditionalFormatting sqref="C33">
    <cfRule type="cellIs" dxfId="2530" priority="1759" operator="equal">
      <formula>5</formula>
    </cfRule>
    <cfRule type="cellIs" dxfId="2529" priority="1760" operator="equal">
      <formula>2</formula>
    </cfRule>
    <cfRule type="cellIs" dxfId="2528" priority="1761" operator="equal">
      <formula>3</formula>
    </cfRule>
    <cfRule type="cellIs" dxfId="2527" priority="1762" operator="equal">
      <formula>4</formula>
    </cfRule>
    <cfRule type="cellIs" dxfId="2526" priority="1763" operator="equal">
      <formula>1</formula>
    </cfRule>
    <cfRule type="cellIs" dxfId="2525" priority="1764" operator="equal">
      <formula>8</formula>
    </cfRule>
    <cfRule type="cellIs" dxfId="2524" priority="1765" operator="equal">
      <formula>7</formula>
    </cfRule>
    <cfRule type="cellIs" dxfId="2523" priority="1766" operator="equal">
      <formula>6</formula>
    </cfRule>
    <cfRule type="expression" dxfId="2522" priority="1767">
      <formula>C$28="lun"</formula>
    </cfRule>
    <cfRule type="expression" dxfId="2521" priority="1768">
      <formula>C$28="dim"</formula>
    </cfRule>
  </conditionalFormatting>
  <conditionalFormatting sqref="D33">
    <cfRule type="cellIs" dxfId="2520" priority="1748" operator="equal">
      <formula>5</formula>
    </cfRule>
    <cfRule type="cellIs" dxfId="2519" priority="1749" operator="equal">
      <formula>2</formula>
    </cfRule>
    <cfRule type="cellIs" dxfId="2518" priority="1750" operator="equal">
      <formula>3</formula>
    </cfRule>
    <cfRule type="cellIs" dxfId="2517" priority="1751" operator="equal">
      <formula>4</formula>
    </cfRule>
    <cfRule type="cellIs" dxfId="2516" priority="1752" operator="equal">
      <formula>1</formula>
    </cfRule>
    <cfRule type="cellIs" dxfId="2515" priority="1753" operator="equal">
      <formula>8</formula>
    </cfRule>
    <cfRule type="cellIs" dxfId="2514" priority="1754" operator="equal">
      <formula>7</formula>
    </cfRule>
    <cfRule type="cellIs" dxfId="2513" priority="1755" operator="equal">
      <formula>6</formula>
    </cfRule>
    <cfRule type="expression" dxfId="2512" priority="1756">
      <formula>C$28="lun"</formula>
    </cfRule>
    <cfRule type="expression" dxfId="2511" priority="1757">
      <formula>C$28="dim"</formula>
    </cfRule>
  </conditionalFormatting>
  <conditionalFormatting sqref="C34:C48">
    <cfRule type="cellIs" dxfId="2510" priority="1737" operator="equal">
      <formula>5</formula>
    </cfRule>
    <cfRule type="cellIs" dxfId="2509" priority="1738" operator="equal">
      <formula>2</formula>
    </cfRule>
    <cfRule type="cellIs" dxfId="2508" priority="1739" operator="equal">
      <formula>3</formula>
    </cfRule>
    <cfRule type="cellIs" dxfId="2507" priority="1740" operator="equal">
      <formula>4</formula>
    </cfRule>
    <cfRule type="cellIs" dxfId="2506" priority="1741" operator="equal">
      <formula>1</formula>
    </cfRule>
    <cfRule type="cellIs" dxfId="2505" priority="1742" operator="equal">
      <formula>8</formula>
    </cfRule>
    <cfRule type="cellIs" dxfId="2504" priority="1743" operator="equal">
      <formula>7</formula>
    </cfRule>
    <cfRule type="cellIs" dxfId="2503" priority="1744" operator="equal">
      <formula>6</formula>
    </cfRule>
    <cfRule type="expression" dxfId="2502" priority="1745">
      <formula>C$28="lun"</formula>
    </cfRule>
    <cfRule type="expression" dxfId="2501" priority="1746">
      <formula>C$28="dim"</formula>
    </cfRule>
  </conditionalFormatting>
  <conditionalFormatting sqref="D34:D48">
    <cfRule type="cellIs" dxfId="2500" priority="1726" operator="equal">
      <formula>5</formula>
    </cfRule>
    <cfRule type="cellIs" dxfId="2499" priority="1727" operator="equal">
      <formula>2</formula>
    </cfRule>
    <cfRule type="cellIs" dxfId="2498" priority="1728" operator="equal">
      <formula>3</formula>
    </cfRule>
    <cfRule type="cellIs" dxfId="2497" priority="1729" operator="equal">
      <formula>4</formula>
    </cfRule>
    <cfRule type="cellIs" dxfId="2496" priority="1730" operator="equal">
      <formula>1</formula>
    </cfRule>
    <cfRule type="cellIs" dxfId="2495" priority="1731" operator="equal">
      <formula>8</formula>
    </cfRule>
    <cfRule type="cellIs" dxfId="2494" priority="1732" operator="equal">
      <formula>7</formula>
    </cfRule>
    <cfRule type="cellIs" dxfId="2493" priority="1733" operator="equal">
      <formula>6</formula>
    </cfRule>
    <cfRule type="expression" dxfId="2492" priority="1734">
      <formula>C$28="lun"</formula>
    </cfRule>
    <cfRule type="expression" dxfId="2491" priority="1735">
      <formula>C$28="dim"</formula>
    </cfRule>
  </conditionalFormatting>
  <conditionalFormatting sqref="E33 G33 I33 K33 M33 O33 Q33 S33 U33 W33 Y33 AA33 AC33 AE33 AG33 AI33 AK33 AM33 AO33 AQ33 AS33 AU33 AW33 AY33 BA33 BC33 BE33 BG33 BI33 BK33">
    <cfRule type="cellIs" dxfId="2490" priority="1715" operator="equal">
      <formula>5</formula>
    </cfRule>
    <cfRule type="cellIs" dxfId="2489" priority="1716" operator="equal">
      <formula>2</formula>
    </cfRule>
    <cfRule type="cellIs" dxfId="2488" priority="1717" operator="equal">
      <formula>3</formula>
    </cfRule>
    <cfRule type="cellIs" dxfId="2487" priority="1718" operator="equal">
      <formula>4</formula>
    </cfRule>
    <cfRule type="cellIs" dxfId="2486" priority="1719" operator="equal">
      <formula>1</formula>
    </cfRule>
    <cfRule type="cellIs" dxfId="2485" priority="1720" operator="equal">
      <formula>8</formula>
    </cfRule>
    <cfRule type="cellIs" dxfId="2484" priority="1721" operator="equal">
      <formula>7</formula>
    </cfRule>
    <cfRule type="cellIs" dxfId="2483" priority="1722" operator="equal">
      <formula>6</formula>
    </cfRule>
    <cfRule type="expression" dxfId="2482" priority="1723">
      <formula>E$28="lun"</formula>
    </cfRule>
    <cfRule type="expression" dxfId="2481" priority="1724">
      <formula>E$28="dim"</formula>
    </cfRule>
  </conditionalFormatting>
  <conditionalFormatting sqref="F33 H33 J33 L33 N33 P33 R33 T33 V33 X33 Z33 AB33 AD33 AF33 AH33 AJ33 AL33 AN33 AP33 AR33 AT33 AV33 AX33 AZ33 BB33 BD33 BF33 BH33 BJ33 BL33">
    <cfRule type="cellIs" dxfId="2480" priority="1704" operator="equal">
      <formula>5</formula>
    </cfRule>
    <cfRule type="cellIs" dxfId="2479" priority="1705" operator="equal">
      <formula>2</formula>
    </cfRule>
    <cfRule type="cellIs" dxfId="2478" priority="1706" operator="equal">
      <formula>3</formula>
    </cfRule>
    <cfRule type="cellIs" dxfId="2477" priority="1707" operator="equal">
      <formula>4</formula>
    </cfRule>
    <cfRule type="cellIs" dxfId="2476" priority="1708" operator="equal">
      <formula>1</formula>
    </cfRule>
    <cfRule type="cellIs" dxfId="2475" priority="1709" operator="equal">
      <formula>8</formula>
    </cfRule>
    <cfRule type="cellIs" dxfId="2474" priority="1710" operator="equal">
      <formula>7</formula>
    </cfRule>
    <cfRule type="cellIs" dxfId="2473" priority="1711" operator="equal">
      <formula>6</formula>
    </cfRule>
    <cfRule type="expression" dxfId="2472" priority="1712">
      <formula>E$28="lun"</formula>
    </cfRule>
    <cfRule type="expression" dxfId="2471" priority="1713">
      <formula>E$28="dim"</formula>
    </cfRule>
  </conditionalFormatting>
  <conditionalFormatting sqref="E34:E48 G34:G48 I34:I48 K34:K48 M34:M48 O34:O48 Q34:Q48 S34:S48 U34:U48 W34:W48 Y34:Y48 AA34:AA48 AC34:AC48 AE34:AE48 AG34:AG48 AI34:AI48 AK34:AK48 AM34:AM48 AO34:AO48 AQ34:AQ48 AS34:AS48 AU34:AU48 AW34:AW48 AY34:AY48 BA34:BA48 BC34:BC48 BE34:BE48 BG34:BG48 BI34:BI48 BK34:BK48">
    <cfRule type="cellIs" dxfId="2470" priority="1693" operator="equal">
      <formula>5</formula>
    </cfRule>
    <cfRule type="cellIs" dxfId="2469" priority="1694" operator="equal">
      <formula>2</formula>
    </cfRule>
    <cfRule type="cellIs" dxfId="2468" priority="1695" operator="equal">
      <formula>3</formula>
    </cfRule>
    <cfRule type="cellIs" dxfId="2467" priority="1696" operator="equal">
      <formula>4</formula>
    </cfRule>
    <cfRule type="cellIs" dxfId="2466" priority="1697" operator="equal">
      <formula>1</formula>
    </cfRule>
    <cfRule type="cellIs" dxfId="2465" priority="1698" operator="equal">
      <formula>8</formula>
    </cfRule>
    <cfRule type="cellIs" dxfId="2464" priority="1699" operator="equal">
      <formula>7</formula>
    </cfRule>
    <cfRule type="cellIs" dxfId="2463" priority="1700" operator="equal">
      <formula>6</formula>
    </cfRule>
    <cfRule type="expression" dxfId="2462" priority="1701">
      <formula>E$28="lun"</formula>
    </cfRule>
    <cfRule type="expression" dxfId="2461" priority="1702">
      <formula>E$28="dim"</formula>
    </cfRule>
  </conditionalFormatting>
  <conditionalFormatting sqref="F34:F48 H34:H48 J34:J48 L34:L48 N34:N48 P34:P48 R34:R48 T34:T48 V34:V48 X34:X48 Z34:Z48 AB34:AB48 AD34:AD48 AF34:AF48 AH34:AH48 AJ34:AJ48 AL34:AL48 AN34:AN48 AP34:AP48 AR34:AR48 AT34:AT48 AV34:AV48 AX34:AX48 AZ34:AZ48 BB34:BB48 BD34:BD48 BF34:BF48 BH34:BH48 BJ34:BJ48 BL34:BL48">
    <cfRule type="cellIs" dxfId="2460" priority="1682" operator="equal">
      <formula>5</formula>
    </cfRule>
    <cfRule type="cellIs" dxfId="2459" priority="1683" operator="equal">
      <formula>2</formula>
    </cfRule>
    <cfRule type="cellIs" dxfId="2458" priority="1684" operator="equal">
      <formula>3</formula>
    </cfRule>
    <cfRule type="cellIs" dxfId="2457" priority="1685" operator="equal">
      <formula>4</formula>
    </cfRule>
    <cfRule type="cellIs" dxfId="2456" priority="1686" operator="equal">
      <formula>1</formula>
    </cfRule>
    <cfRule type="cellIs" dxfId="2455" priority="1687" operator="equal">
      <formula>8</formula>
    </cfRule>
    <cfRule type="cellIs" dxfId="2454" priority="1688" operator="equal">
      <formula>7</formula>
    </cfRule>
    <cfRule type="cellIs" dxfId="2453" priority="1689" operator="equal">
      <formula>6</formula>
    </cfRule>
    <cfRule type="expression" dxfId="2452" priority="1690">
      <formula>E$28="lun"</formula>
    </cfRule>
    <cfRule type="expression" dxfId="2451" priority="1691">
      <formula>E$28="dim"</formula>
    </cfRule>
  </conditionalFormatting>
  <conditionalFormatting sqref="C57">
    <cfRule type="cellIs" dxfId="2450" priority="1671" operator="equal">
      <formula>5</formula>
    </cfRule>
    <cfRule type="cellIs" dxfId="2449" priority="1672" operator="equal">
      <formula>2</formula>
    </cfRule>
    <cfRule type="cellIs" dxfId="2448" priority="1673" operator="equal">
      <formula>3</formula>
    </cfRule>
    <cfRule type="cellIs" dxfId="2447" priority="1674" operator="equal">
      <formula>4</formula>
    </cfRule>
    <cfRule type="cellIs" dxfId="2446" priority="1675" operator="equal">
      <formula>1</formula>
    </cfRule>
    <cfRule type="cellIs" dxfId="2445" priority="1676" operator="equal">
      <formula>8</formula>
    </cfRule>
    <cfRule type="cellIs" dxfId="2444" priority="1677" operator="equal">
      <formula>7</formula>
    </cfRule>
    <cfRule type="cellIs" dxfId="2443" priority="1678" operator="equal">
      <formula>6</formula>
    </cfRule>
    <cfRule type="expression" dxfId="2442" priority="1679">
      <formula>C$52="lun"</formula>
    </cfRule>
    <cfRule type="expression" dxfId="2441" priority="1680">
      <formula>C$52="dim"</formula>
    </cfRule>
  </conditionalFormatting>
  <conditionalFormatting sqref="D57">
    <cfRule type="cellIs" dxfId="2440" priority="1660" operator="equal">
      <formula>5</formula>
    </cfRule>
    <cfRule type="cellIs" dxfId="2439" priority="1661" operator="equal">
      <formula>2</formula>
    </cfRule>
    <cfRule type="cellIs" dxfId="2438" priority="1662" operator="equal">
      <formula>3</formula>
    </cfRule>
    <cfRule type="cellIs" dxfId="2437" priority="1663" operator="equal">
      <formula>4</formula>
    </cfRule>
    <cfRule type="cellIs" dxfId="2436" priority="1664" operator="equal">
      <formula>1</formula>
    </cfRule>
    <cfRule type="cellIs" dxfId="2435" priority="1665" operator="equal">
      <formula>8</formula>
    </cfRule>
    <cfRule type="cellIs" dxfId="2434" priority="1666" operator="equal">
      <formula>7</formula>
    </cfRule>
    <cfRule type="cellIs" dxfId="2433" priority="1667" operator="equal">
      <formula>6</formula>
    </cfRule>
    <cfRule type="expression" dxfId="2432" priority="1668">
      <formula>C$52="lun"</formula>
    </cfRule>
    <cfRule type="expression" dxfId="2431" priority="1669">
      <formula>C$52="dim"</formula>
    </cfRule>
  </conditionalFormatting>
  <conditionalFormatting sqref="C58:C72">
    <cfRule type="cellIs" dxfId="2430" priority="1649" operator="equal">
      <formula>5</formula>
    </cfRule>
    <cfRule type="cellIs" dxfId="2429" priority="1650" operator="equal">
      <formula>2</formula>
    </cfRule>
    <cfRule type="cellIs" dxfId="2428" priority="1651" operator="equal">
      <formula>3</formula>
    </cfRule>
    <cfRule type="cellIs" dxfId="2427" priority="1652" operator="equal">
      <formula>4</formula>
    </cfRule>
    <cfRule type="cellIs" dxfId="2426" priority="1653" operator="equal">
      <formula>1</formula>
    </cfRule>
    <cfRule type="cellIs" dxfId="2425" priority="1654" operator="equal">
      <formula>8</formula>
    </cfRule>
    <cfRule type="cellIs" dxfId="2424" priority="1655" operator="equal">
      <formula>7</formula>
    </cfRule>
    <cfRule type="cellIs" dxfId="2423" priority="1656" operator="equal">
      <formula>6</formula>
    </cfRule>
    <cfRule type="expression" dxfId="2422" priority="1657">
      <formula>C$52="lun"</formula>
    </cfRule>
    <cfRule type="expression" dxfId="2421" priority="1658">
      <formula>C$52="dim"</formula>
    </cfRule>
  </conditionalFormatting>
  <conditionalFormatting sqref="D58:D72">
    <cfRule type="cellIs" dxfId="2420" priority="1638" operator="equal">
      <formula>5</formula>
    </cfRule>
    <cfRule type="cellIs" dxfId="2419" priority="1639" operator="equal">
      <formula>2</formula>
    </cfRule>
    <cfRule type="cellIs" dxfId="2418" priority="1640" operator="equal">
      <formula>3</formula>
    </cfRule>
    <cfRule type="cellIs" dxfId="2417" priority="1641" operator="equal">
      <formula>4</formula>
    </cfRule>
    <cfRule type="cellIs" dxfId="2416" priority="1642" operator="equal">
      <formula>1</formula>
    </cfRule>
    <cfRule type="cellIs" dxfId="2415" priority="1643" operator="equal">
      <formula>8</formula>
    </cfRule>
    <cfRule type="cellIs" dxfId="2414" priority="1644" operator="equal">
      <formula>7</formula>
    </cfRule>
    <cfRule type="cellIs" dxfId="2413" priority="1645" operator="equal">
      <formula>6</formula>
    </cfRule>
    <cfRule type="expression" dxfId="2412" priority="1646">
      <formula>C$52="lun"</formula>
    </cfRule>
    <cfRule type="expression" dxfId="2411" priority="1647">
      <formula>C$52="dim"</formula>
    </cfRule>
  </conditionalFormatting>
  <conditionalFormatting sqref="E57 G57 I57 K57 M57 O57 Q57 S57 U57 W57 Y57 AA57 AC57 AE57 AG57 AI57 AK57 AM57 AO57 AQ57 AS57 AU57 AW57 AY57 BA57 BC57 BE57 BG57 BI57 BK57">
    <cfRule type="cellIs" dxfId="2410" priority="1627" operator="equal">
      <formula>5</formula>
    </cfRule>
    <cfRule type="cellIs" dxfId="2409" priority="1628" operator="equal">
      <formula>2</formula>
    </cfRule>
    <cfRule type="cellIs" dxfId="2408" priority="1629" operator="equal">
      <formula>3</formula>
    </cfRule>
    <cfRule type="cellIs" dxfId="2407" priority="1630" operator="equal">
      <formula>4</formula>
    </cfRule>
    <cfRule type="cellIs" dxfId="2406" priority="1631" operator="equal">
      <formula>1</formula>
    </cfRule>
    <cfRule type="cellIs" dxfId="2405" priority="1632" operator="equal">
      <formula>8</formula>
    </cfRule>
    <cfRule type="cellIs" dxfId="2404" priority="1633" operator="equal">
      <formula>7</formula>
    </cfRule>
    <cfRule type="cellIs" dxfId="2403" priority="1634" operator="equal">
      <formula>6</formula>
    </cfRule>
    <cfRule type="expression" dxfId="2402" priority="1635">
      <formula>E$52="lun"</formula>
    </cfRule>
    <cfRule type="expression" dxfId="2401" priority="1636">
      <formula>E$52="dim"</formula>
    </cfRule>
  </conditionalFormatting>
  <conditionalFormatting sqref="F57 H57 J57 L57 N57 P57 R57 T57 V57 X57 Z57 AB57 AD57 AF57 AH57 AJ57 AL57 AN57 AP57 AR57 AT57 AV57 AX57 AZ57 BB57 BD57 BF57 BH57 BJ57 BL57">
    <cfRule type="cellIs" dxfId="2400" priority="1616" operator="equal">
      <formula>5</formula>
    </cfRule>
    <cfRule type="cellIs" dxfId="2399" priority="1617" operator="equal">
      <formula>2</formula>
    </cfRule>
    <cfRule type="cellIs" dxfId="2398" priority="1618" operator="equal">
      <formula>3</formula>
    </cfRule>
    <cfRule type="cellIs" dxfId="2397" priority="1619" operator="equal">
      <formula>4</formula>
    </cfRule>
    <cfRule type="cellIs" dxfId="2396" priority="1620" operator="equal">
      <formula>1</formula>
    </cfRule>
    <cfRule type="cellIs" dxfId="2395" priority="1621" operator="equal">
      <formula>8</formula>
    </cfRule>
    <cfRule type="cellIs" dxfId="2394" priority="1622" operator="equal">
      <formula>7</formula>
    </cfRule>
    <cfRule type="cellIs" dxfId="2393" priority="1623" operator="equal">
      <formula>6</formula>
    </cfRule>
    <cfRule type="expression" dxfId="2392" priority="1624">
      <formula>E$52="lun"</formula>
    </cfRule>
    <cfRule type="expression" dxfId="2391" priority="1625">
      <formula>E$52="dim"</formula>
    </cfRule>
  </conditionalFormatting>
  <conditionalFormatting sqref="E58:E72 G58:G72 I58:I72 K58:K72 M58:M72 O58:O72 Q58:Q72 S58:S72 U58:U72 W58:W72 Y58:Y72 AA58:AA72 AC58:AC72 AE58:AE72 AG58:AG72 AI58:AI72 AK58:AK72 AM58:AM72 AO58:AO72 AQ58:AQ72 AS58:AS72 AU58:AU72 AW58:AW72 AY58:AY72 BA58:BA72 BC58:BC72 BE58:BE72 BG58:BG72 BI58:BI72 BK58:BK72">
    <cfRule type="cellIs" dxfId="2390" priority="1605" operator="equal">
      <formula>5</formula>
    </cfRule>
    <cfRule type="cellIs" dxfId="2389" priority="1606" operator="equal">
      <formula>2</formula>
    </cfRule>
    <cfRule type="cellIs" dxfId="2388" priority="1607" operator="equal">
      <formula>3</formula>
    </cfRule>
    <cfRule type="cellIs" dxfId="2387" priority="1608" operator="equal">
      <formula>4</formula>
    </cfRule>
    <cfRule type="cellIs" dxfId="2386" priority="1609" operator="equal">
      <formula>1</formula>
    </cfRule>
    <cfRule type="cellIs" dxfId="2385" priority="1610" operator="equal">
      <formula>8</formula>
    </cfRule>
    <cfRule type="cellIs" dxfId="2384" priority="1611" operator="equal">
      <formula>7</formula>
    </cfRule>
    <cfRule type="cellIs" dxfId="2383" priority="1612" operator="equal">
      <formula>6</formula>
    </cfRule>
    <cfRule type="expression" dxfId="2382" priority="1613">
      <formula>E$52="lun"</formula>
    </cfRule>
    <cfRule type="expression" dxfId="2381" priority="1614">
      <formula>E$52="dim"</formula>
    </cfRule>
  </conditionalFormatting>
  <conditionalFormatting sqref="F58:F72 H58:H72 J58:J72 L58:L72 N58:N72 P58:P72 R58:R72 T58:T72 V58:V72 X58:X72 Z58:Z72 AB58:AB72 AD58:AD72 AF58:AF72 AH58:AH72 AJ58:AJ72 AL58:AL72 AN58:AN72 AP58:AP72 AR58:AR72 AT58:AT72 AV58:AV72 AX58:AX72 AZ58:AZ72 BB58:BB72 BD58:BD72 BF58:BF72 BH58:BH72 BJ58:BJ72 BL58:BL72">
    <cfRule type="cellIs" dxfId="2380" priority="1594" operator="equal">
      <formula>5</formula>
    </cfRule>
    <cfRule type="cellIs" dxfId="2379" priority="1595" operator="equal">
      <formula>2</formula>
    </cfRule>
    <cfRule type="cellIs" dxfId="2378" priority="1596" operator="equal">
      <formula>3</formula>
    </cfRule>
    <cfRule type="cellIs" dxfId="2377" priority="1597" operator="equal">
      <formula>4</formula>
    </cfRule>
    <cfRule type="cellIs" dxfId="2376" priority="1598" operator="equal">
      <formula>1</formula>
    </cfRule>
    <cfRule type="cellIs" dxfId="2375" priority="1599" operator="equal">
      <formula>8</formula>
    </cfRule>
    <cfRule type="cellIs" dxfId="2374" priority="1600" operator="equal">
      <formula>7</formula>
    </cfRule>
    <cfRule type="cellIs" dxfId="2373" priority="1601" operator="equal">
      <formula>6</formula>
    </cfRule>
    <cfRule type="expression" dxfId="2372" priority="1602">
      <formula>E$52="lun"</formula>
    </cfRule>
    <cfRule type="expression" dxfId="2371" priority="1603">
      <formula>E$52="dim"</formula>
    </cfRule>
  </conditionalFormatting>
  <conditionalFormatting sqref="C81">
    <cfRule type="cellIs" dxfId="2370" priority="1583" operator="equal">
      <formula>5</formula>
    </cfRule>
    <cfRule type="cellIs" dxfId="2369" priority="1584" operator="equal">
      <formula>2</formula>
    </cfRule>
    <cfRule type="cellIs" dxfId="2368" priority="1585" operator="equal">
      <formula>3</formula>
    </cfRule>
    <cfRule type="cellIs" dxfId="2367" priority="1586" operator="equal">
      <formula>4</formula>
    </cfRule>
    <cfRule type="cellIs" dxfId="2366" priority="1587" operator="equal">
      <formula>1</formula>
    </cfRule>
    <cfRule type="cellIs" dxfId="2365" priority="1588" operator="equal">
      <formula>8</formula>
    </cfRule>
    <cfRule type="cellIs" dxfId="2364" priority="1589" operator="equal">
      <formula>7</formula>
    </cfRule>
    <cfRule type="cellIs" dxfId="2363" priority="1590" operator="equal">
      <formula>6</formula>
    </cfRule>
    <cfRule type="expression" dxfId="2362" priority="1591">
      <formula>C$76="lun"</formula>
    </cfRule>
    <cfRule type="expression" dxfId="2361" priority="1592">
      <formula>C$76="dim"</formula>
    </cfRule>
  </conditionalFormatting>
  <conditionalFormatting sqref="D81">
    <cfRule type="cellIs" dxfId="2360" priority="1572" operator="equal">
      <formula>5</formula>
    </cfRule>
    <cfRule type="cellIs" dxfId="2359" priority="1573" operator="equal">
      <formula>2</formula>
    </cfRule>
    <cfRule type="cellIs" dxfId="2358" priority="1574" operator="equal">
      <formula>3</formula>
    </cfRule>
    <cfRule type="cellIs" dxfId="2357" priority="1575" operator="equal">
      <formula>4</formula>
    </cfRule>
    <cfRule type="cellIs" dxfId="2356" priority="1576" operator="equal">
      <formula>1</formula>
    </cfRule>
    <cfRule type="cellIs" dxfId="2355" priority="1577" operator="equal">
      <formula>8</formula>
    </cfRule>
    <cfRule type="cellIs" dxfId="2354" priority="1578" operator="equal">
      <formula>7</formula>
    </cfRule>
    <cfRule type="cellIs" dxfId="2353" priority="1579" operator="equal">
      <formula>6</formula>
    </cfRule>
    <cfRule type="expression" dxfId="2352" priority="1580">
      <formula>C$76="lun"</formula>
    </cfRule>
    <cfRule type="expression" dxfId="2351" priority="1581">
      <formula>C$76="dim"</formula>
    </cfRule>
  </conditionalFormatting>
  <conditionalFormatting sqref="C82:C96">
    <cfRule type="cellIs" dxfId="2350" priority="1561" operator="equal">
      <formula>5</formula>
    </cfRule>
    <cfRule type="cellIs" dxfId="2349" priority="1562" operator="equal">
      <formula>2</formula>
    </cfRule>
    <cfRule type="cellIs" dxfId="2348" priority="1563" operator="equal">
      <formula>3</formula>
    </cfRule>
    <cfRule type="cellIs" dxfId="2347" priority="1564" operator="equal">
      <formula>4</formula>
    </cfRule>
    <cfRule type="cellIs" dxfId="2346" priority="1565" operator="equal">
      <formula>1</formula>
    </cfRule>
    <cfRule type="cellIs" dxfId="2345" priority="1566" operator="equal">
      <formula>8</formula>
    </cfRule>
    <cfRule type="cellIs" dxfId="2344" priority="1567" operator="equal">
      <formula>7</formula>
    </cfRule>
    <cfRule type="cellIs" dxfId="2343" priority="1568" operator="equal">
      <formula>6</formula>
    </cfRule>
    <cfRule type="expression" dxfId="2342" priority="1569">
      <formula>C$76="lun"</formula>
    </cfRule>
    <cfRule type="expression" dxfId="2341" priority="1570">
      <formula>C$76="dim"</formula>
    </cfRule>
  </conditionalFormatting>
  <conditionalFormatting sqref="D82:D96">
    <cfRule type="cellIs" dxfId="2340" priority="1550" operator="equal">
      <formula>5</formula>
    </cfRule>
    <cfRule type="cellIs" dxfId="2339" priority="1551" operator="equal">
      <formula>2</formula>
    </cfRule>
    <cfRule type="cellIs" dxfId="2338" priority="1552" operator="equal">
      <formula>3</formula>
    </cfRule>
    <cfRule type="cellIs" dxfId="2337" priority="1553" operator="equal">
      <formula>4</formula>
    </cfRule>
    <cfRule type="cellIs" dxfId="2336" priority="1554" operator="equal">
      <formula>1</formula>
    </cfRule>
    <cfRule type="cellIs" dxfId="2335" priority="1555" operator="equal">
      <formula>8</formula>
    </cfRule>
    <cfRule type="cellIs" dxfId="2334" priority="1556" operator="equal">
      <formula>7</formula>
    </cfRule>
    <cfRule type="cellIs" dxfId="2333" priority="1557" operator="equal">
      <formula>6</formula>
    </cfRule>
    <cfRule type="expression" dxfId="2332" priority="1558">
      <formula>C$76="lun"</formula>
    </cfRule>
    <cfRule type="expression" dxfId="2331" priority="1559">
      <formula>C$76="dim"</formula>
    </cfRule>
  </conditionalFormatting>
  <conditionalFormatting sqref="E81 G81 I81 K81 M81 O81 Q81 S81 U81 W81 Y81 AA81 AC81 AE81 AG81 AI81 AK81 AM81 AO81 AQ81 AS81 AU81 AW81 AY81 BA81 BC81 BE81 BG81 BI81 BK81">
    <cfRule type="cellIs" dxfId="2330" priority="1539" operator="equal">
      <formula>5</formula>
    </cfRule>
    <cfRule type="cellIs" dxfId="2329" priority="1540" operator="equal">
      <formula>2</formula>
    </cfRule>
    <cfRule type="cellIs" dxfId="2328" priority="1541" operator="equal">
      <formula>3</formula>
    </cfRule>
    <cfRule type="cellIs" dxfId="2327" priority="1542" operator="equal">
      <formula>4</formula>
    </cfRule>
    <cfRule type="cellIs" dxfId="2326" priority="1543" operator="equal">
      <formula>1</formula>
    </cfRule>
    <cfRule type="cellIs" dxfId="2325" priority="1544" operator="equal">
      <formula>8</formula>
    </cfRule>
    <cfRule type="cellIs" dxfId="2324" priority="1545" operator="equal">
      <formula>7</formula>
    </cfRule>
    <cfRule type="cellIs" dxfId="2323" priority="1546" operator="equal">
      <formula>6</formula>
    </cfRule>
    <cfRule type="expression" dxfId="2322" priority="1547">
      <formula>E$76="lun"</formula>
    </cfRule>
    <cfRule type="expression" dxfId="2321" priority="1548">
      <formula>E$76="dim"</formula>
    </cfRule>
  </conditionalFormatting>
  <conditionalFormatting sqref="F81 H81 J81 L81 N81 P81 R81 T81 V81 X81 Z81 AB81 AD81 AF81 AH81 AJ81 AL81 AN81 AP81 AR81 AT81 AV81 AX81 AZ81 BB81 BD81 BF81 BH81 BJ81 BL81">
    <cfRule type="cellIs" dxfId="2320" priority="1528" operator="equal">
      <formula>5</formula>
    </cfRule>
    <cfRule type="cellIs" dxfId="2319" priority="1529" operator="equal">
      <formula>2</formula>
    </cfRule>
    <cfRule type="cellIs" dxfId="2318" priority="1530" operator="equal">
      <formula>3</formula>
    </cfRule>
    <cfRule type="cellIs" dxfId="2317" priority="1531" operator="equal">
      <formula>4</formula>
    </cfRule>
    <cfRule type="cellIs" dxfId="2316" priority="1532" operator="equal">
      <formula>1</formula>
    </cfRule>
    <cfRule type="cellIs" dxfId="2315" priority="1533" operator="equal">
      <formula>8</formula>
    </cfRule>
    <cfRule type="cellIs" dxfId="2314" priority="1534" operator="equal">
      <formula>7</formula>
    </cfRule>
    <cfRule type="cellIs" dxfId="2313" priority="1535" operator="equal">
      <formula>6</formula>
    </cfRule>
    <cfRule type="expression" dxfId="2312" priority="1536">
      <formula>E$76="lun"</formula>
    </cfRule>
    <cfRule type="expression" dxfId="2311" priority="1537">
      <formula>E$76="dim"</formula>
    </cfRule>
  </conditionalFormatting>
  <conditionalFormatting sqref="E82:E96 G82:G96 I82:I96 K82:K96 M82:M96 O82:O96 Q82:Q96 S82:S96 U82:U96 W82:W96 Y82:Y96 AA82:AA96 AC82:AC96 AE82:AE96 AG82:AG96 AI82:AI96 AK82:AK96 AM82:AM96 AO82:AO96 AQ82:AQ96 AS82:AS96 AU82:AU96 AW82:AW96 AY82:AY96 BA82:BA96 BC82:BC96 BE82:BE96 BG82:BG96 BI82:BI96 BK82:BK96">
    <cfRule type="cellIs" dxfId="2310" priority="1517" operator="equal">
      <formula>5</formula>
    </cfRule>
    <cfRule type="cellIs" dxfId="2309" priority="1518" operator="equal">
      <formula>2</formula>
    </cfRule>
    <cfRule type="cellIs" dxfId="2308" priority="1519" operator="equal">
      <formula>3</formula>
    </cfRule>
    <cfRule type="cellIs" dxfId="2307" priority="1520" operator="equal">
      <formula>4</formula>
    </cfRule>
    <cfRule type="cellIs" dxfId="2306" priority="1521" operator="equal">
      <formula>1</formula>
    </cfRule>
    <cfRule type="cellIs" dxfId="2305" priority="1522" operator="equal">
      <formula>8</formula>
    </cfRule>
    <cfRule type="cellIs" dxfId="2304" priority="1523" operator="equal">
      <formula>7</formula>
    </cfRule>
    <cfRule type="cellIs" dxfId="2303" priority="1524" operator="equal">
      <formula>6</formula>
    </cfRule>
    <cfRule type="expression" dxfId="2302" priority="1525">
      <formula>E$76="lun"</formula>
    </cfRule>
    <cfRule type="expression" dxfId="2301" priority="1526">
      <formula>E$76="dim"</formula>
    </cfRule>
  </conditionalFormatting>
  <conditionalFormatting sqref="F82:F96 H82:H96 J82:J96 L82:L96 N82:N96 P82:P96 R82:R96 T82:T96 V82:V96 X82:X96 Z82:Z96 AB82:AB96 AD82:AD96 AF82:AF96 AH82:AH96 AJ82:AJ96 AL82:AL96 AN82:AN96 AP82:AP96 AR82:AR96 AT82:AT96 AV82:AV96 AX82:AX96 AZ82:AZ96 BB82:BB96 BD82:BD96 BF82:BF96 BH82:BH96 BJ82:BJ96 BL82:BL96">
    <cfRule type="cellIs" dxfId="2300" priority="1506" operator="equal">
      <formula>5</formula>
    </cfRule>
    <cfRule type="cellIs" dxfId="2299" priority="1507" operator="equal">
      <formula>2</formula>
    </cfRule>
    <cfRule type="cellIs" dxfId="2298" priority="1508" operator="equal">
      <formula>3</formula>
    </cfRule>
    <cfRule type="cellIs" dxfId="2297" priority="1509" operator="equal">
      <formula>4</formula>
    </cfRule>
    <cfRule type="cellIs" dxfId="2296" priority="1510" operator="equal">
      <formula>1</formula>
    </cfRule>
    <cfRule type="cellIs" dxfId="2295" priority="1511" operator="equal">
      <formula>8</formula>
    </cfRule>
    <cfRule type="cellIs" dxfId="2294" priority="1512" operator="equal">
      <formula>7</formula>
    </cfRule>
    <cfRule type="cellIs" dxfId="2293" priority="1513" operator="equal">
      <formula>6</formula>
    </cfRule>
    <cfRule type="expression" dxfId="2292" priority="1514">
      <formula>E$76="lun"</formula>
    </cfRule>
    <cfRule type="expression" dxfId="2291" priority="1515">
      <formula>E$76="dim"</formula>
    </cfRule>
  </conditionalFormatting>
  <conditionalFormatting sqref="C105">
    <cfRule type="cellIs" dxfId="2290" priority="1495" operator="equal">
      <formula>5</formula>
    </cfRule>
    <cfRule type="cellIs" dxfId="2289" priority="1496" operator="equal">
      <formula>2</formula>
    </cfRule>
    <cfRule type="cellIs" dxfId="2288" priority="1497" operator="equal">
      <formula>3</formula>
    </cfRule>
    <cfRule type="cellIs" dxfId="2287" priority="1498" operator="equal">
      <formula>4</formula>
    </cfRule>
    <cfRule type="cellIs" dxfId="2286" priority="1499" operator="equal">
      <formula>1</formula>
    </cfRule>
    <cfRule type="cellIs" dxfId="2285" priority="1500" operator="equal">
      <formula>8</formula>
    </cfRule>
    <cfRule type="cellIs" dxfId="2284" priority="1501" operator="equal">
      <formula>7</formula>
    </cfRule>
    <cfRule type="cellIs" dxfId="2283" priority="1502" operator="equal">
      <formula>6</formula>
    </cfRule>
    <cfRule type="expression" dxfId="2282" priority="1503">
      <formula>C$100="lun"</formula>
    </cfRule>
    <cfRule type="expression" dxfId="2281" priority="1504">
      <formula>C$100="dim"</formula>
    </cfRule>
  </conditionalFormatting>
  <conditionalFormatting sqref="D105">
    <cfRule type="cellIs" dxfId="2280" priority="1484" operator="equal">
      <formula>5</formula>
    </cfRule>
    <cfRule type="cellIs" dxfId="2279" priority="1485" operator="equal">
      <formula>2</formula>
    </cfRule>
    <cfRule type="cellIs" dxfId="2278" priority="1486" operator="equal">
      <formula>3</formula>
    </cfRule>
    <cfRule type="cellIs" dxfId="2277" priority="1487" operator="equal">
      <formula>4</formula>
    </cfRule>
    <cfRule type="cellIs" dxfId="2276" priority="1488" operator="equal">
      <formula>1</formula>
    </cfRule>
    <cfRule type="cellIs" dxfId="2275" priority="1489" operator="equal">
      <formula>8</formula>
    </cfRule>
    <cfRule type="cellIs" dxfId="2274" priority="1490" operator="equal">
      <formula>7</formula>
    </cfRule>
    <cfRule type="cellIs" dxfId="2273" priority="1491" operator="equal">
      <formula>6</formula>
    </cfRule>
    <cfRule type="expression" dxfId="2272" priority="1492">
      <formula>C$100="lun"</formula>
    </cfRule>
    <cfRule type="expression" dxfId="2271" priority="1493">
      <formula>C$100="dim"</formula>
    </cfRule>
  </conditionalFormatting>
  <conditionalFormatting sqref="C106:C120">
    <cfRule type="cellIs" dxfId="2270" priority="1473" operator="equal">
      <formula>5</formula>
    </cfRule>
    <cfRule type="cellIs" dxfId="2269" priority="1474" operator="equal">
      <formula>2</formula>
    </cfRule>
    <cfRule type="cellIs" dxfId="2268" priority="1475" operator="equal">
      <formula>3</formula>
    </cfRule>
    <cfRule type="cellIs" dxfId="2267" priority="1476" operator="equal">
      <formula>4</formula>
    </cfRule>
    <cfRule type="cellIs" dxfId="2266" priority="1477" operator="equal">
      <formula>1</formula>
    </cfRule>
    <cfRule type="cellIs" dxfId="2265" priority="1478" operator="equal">
      <formula>8</formula>
    </cfRule>
    <cfRule type="cellIs" dxfId="2264" priority="1479" operator="equal">
      <formula>7</formula>
    </cfRule>
    <cfRule type="cellIs" dxfId="2263" priority="1480" operator="equal">
      <formula>6</formula>
    </cfRule>
    <cfRule type="expression" dxfId="2262" priority="1481">
      <formula>C$100="lun"</formula>
    </cfRule>
    <cfRule type="expression" dxfId="2261" priority="1482">
      <formula>C$100="dim"</formula>
    </cfRule>
  </conditionalFormatting>
  <conditionalFormatting sqref="D106:D120">
    <cfRule type="cellIs" dxfId="2260" priority="1462" operator="equal">
      <formula>5</formula>
    </cfRule>
    <cfRule type="cellIs" dxfId="2259" priority="1463" operator="equal">
      <formula>2</formula>
    </cfRule>
    <cfRule type="cellIs" dxfId="2258" priority="1464" operator="equal">
      <formula>3</formula>
    </cfRule>
    <cfRule type="cellIs" dxfId="2257" priority="1465" operator="equal">
      <formula>4</formula>
    </cfRule>
    <cfRule type="cellIs" dxfId="2256" priority="1466" operator="equal">
      <formula>1</formula>
    </cfRule>
    <cfRule type="cellIs" dxfId="2255" priority="1467" operator="equal">
      <formula>8</formula>
    </cfRule>
    <cfRule type="cellIs" dxfId="2254" priority="1468" operator="equal">
      <formula>7</formula>
    </cfRule>
    <cfRule type="cellIs" dxfId="2253" priority="1469" operator="equal">
      <formula>6</formula>
    </cfRule>
    <cfRule type="expression" dxfId="2252" priority="1470">
      <formula>C$100="lun"</formula>
    </cfRule>
    <cfRule type="expression" dxfId="2251" priority="1471">
      <formula>C$100="dim"</formula>
    </cfRule>
  </conditionalFormatting>
  <conditionalFormatting sqref="E105 G105 I105 K105 M105 O105 Q105 S105 U105 W105 Y105 AA105 AC105 AE105 AG105 AI105 AK105 AM105 AO105 AQ105 AS105 AU105 AW105 AY105 BA105 BC105 BE105 BG105 BI105 BK105">
    <cfRule type="cellIs" dxfId="2250" priority="1451" operator="equal">
      <formula>5</formula>
    </cfRule>
    <cfRule type="cellIs" dxfId="2249" priority="1452" operator="equal">
      <formula>2</formula>
    </cfRule>
    <cfRule type="cellIs" dxfId="2248" priority="1453" operator="equal">
      <formula>3</formula>
    </cfRule>
    <cfRule type="cellIs" dxfId="2247" priority="1454" operator="equal">
      <formula>4</formula>
    </cfRule>
    <cfRule type="cellIs" dxfId="2246" priority="1455" operator="equal">
      <formula>1</formula>
    </cfRule>
    <cfRule type="cellIs" dxfId="2245" priority="1456" operator="equal">
      <formula>8</formula>
    </cfRule>
    <cfRule type="cellIs" dxfId="2244" priority="1457" operator="equal">
      <formula>7</formula>
    </cfRule>
    <cfRule type="cellIs" dxfId="2243" priority="1458" operator="equal">
      <formula>6</formula>
    </cfRule>
    <cfRule type="expression" dxfId="2242" priority="1459">
      <formula>E$100="lun"</formula>
    </cfRule>
    <cfRule type="expression" dxfId="2241" priority="1460">
      <formula>E$100="dim"</formula>
    </cfRule>
  </conditionalFormatting>
  <conditionalFormatting sqref="F105 H105 J105 L105 N105 P105 R105 T105 V105 X105 Z105 AB105 AD105 AF105 AH105 AJ105 AL105 AN105 AP105 AR105 AT105 AV105 AX105 AZ105 BB105 BD105 BF105 BH105 BJ105 BL105">
    <cfRule type="cellIs" dxfId="2240" priority="1440" operator="equal">
      <formula>5</formula>
    </cfRule>
    <cfRule type="cellIs" dxfId="2239" priority="1441" operator="equal">
      <formula>2</formula>
    </cfRule>
    <cfRule type="cellIs" dxfId="2238" priority="1442" operator="equal">
      <formula>3</formula>
    </cfRule>
    <cfRule type="cellIs" dxfId="2237" priority="1443" operator="equal">
      <formula>4</formula>
    </cfRule>
    <cfRule type="cellIs" dxfId="2236" priority="1444" operator="equal">
      <formula>1</formula>
    </cfRule>
    <cfRule type="cellIs" dxfId="2235" priority="1445" operator="equal">
      <formula>8</formula>
    </cfRule>
    <cfRule type="cellIs" dxfId="2234" priority="1446" operator="equal">
      <formula>7</formula>
    </cfRule>
    <cfRule type="cellIs" dxfId="2233" priority="1447" operator="equal">
      <formula>6</formula>
    </cfRule>
    <cfRule type="expression" dxfId="2232" priority="1448">
      <formula>E$100="lun"</formula>
    </cfRule>
    <cfRule type="expression" dxfId="2231" priority="1449">
      <formula>E$100="dim"</formula>
    </cfRule>
  </conditionalFormatting>
  <conditionalFormatting sqref="E106:E120 G106:G120 I106:I120 K106:K120 M106:M120 O106:O120 Q106:Q120 S106:S120 U106:U120 W106:W120 Y106:Y120 AA106:AA120 AC106:AC120 AE106:AE120 AG106:AG120 AI106:AI120 AK106:AK120 AM106:AM120 AO106:AO120 AQ106:AQ120 AS106:AS120 AU106:AU120 AW106:AW120 AY106:AY120 BA106:BA120 BC106:BC120 BE106:BE120 BG106:BG120 BI106:BI120 BK106:BK120">
    <cfRule type="cellIs" dxfId="2230" priority="1429" operator="equal">
      <formula>5</formula>
    </cfRule>
    <cfRule type="cellIs" dxfId="2229" priority="1430" operator="equal">
      <formula>2</formula>
    </cfRule>
    <cfRule type="cellIs" dxfId="2228" priority="1431" operator="equal">
      <formula>3</formula>
    </cfRule>
    <cfRule type="cellIs" dxfId="2227" priority="1432" operator="equal">
      <formula>4</formula>
    </cfRule>
    <cfRule type="cellIs" dxfId="2226" priority="1433" operator="equal">
      <formula>1</formula>
    </cfRule>
    <cfRule type="cellIs" dxfId="2225" priority="1434" operator="equal">
      <formula>8</formula>
    </cfRule>
    <cfRule type="cellIs" dxfId="2224" priority="1435" operator="equal">
      <formula>7</formula>
    </cfRule>
    <cfRule type="cellIs" dxfId="2223" priority="1436" operator="equal">
      <formula>6</formula>
    </cfRule>
    <cfRule type="expression" dxfId="2222" priority="1437">
      <formula>E$100="lun"</formula>
    </cfRule>
    <cfRule type="expression" dxfId="2221" priority="1438">
      <formula>E$100="dim"</formula>
    </cfRule>
  </conditionalFormatting>
  <conditionalFormatting sqref="F106:F120 H106:H120 J106:J120 L106:L120 N106:N120 P106:P120 R106:R120 T106:T120 V106:V120 X106:X120 Z106:Z120 AB106:AB120 AD106:AD120 AF106:AF120 AH106:AH120 AJ106:AJ120 AL106:AL120 AN106:AN120 AP106:AP120 AR106:AR120 AT106:AT120 AV106:AV120 AX106:AX120 AZ106:AZ120 BB106:BB120 BD106:BD120 BF106:BF120 BH106:BH120 BJ106:BJ120 BL106:BL120">
    <cfRule type="cellIs" dxfId="2220" priority="1418" operator="equal">
      <formula>5</formula>
    </cfRule>
    <cfRule type="cellIs" dxfId="2219" priority="1419" operator="equal">
      <formula>2</formula>
    </cfRule>
    <cfRule type="cellIs" dxfId="2218" priority="1420" operator="equal">
      <formula>3</formula>
    </cfRule>
    <cfRule type="cellIs" dxfId="2217" priority="1421" operator="equal">
      <formula>4</formula>
    </cfRule>
    <cfRule type="cellIs" dxfId="2216" priority="1422" operator="equal">
      <formula>1</formula>
    </cfRule>
    <cfRule type="cellIs" dxfId="2215" priority="1423" operator="equal">
      <formula>8</formula>
    </cfRule>
    <cfRule type="cellIs" dxfId="2214" priority="1424" operator="equal">
      <formula>7</formula>
    </cfRule>
    <cfRule type="cellIs" dxfId="2213" priority="1425" operator="equal">
      <formula>6</formula>
    </cfRule>
    <cfRule type="expression" dxfId="2212" priority="1426">
      <formula>E$100="lun"</formula>
    </cfRule>
    <cfRule type="expression" dxfId="2211" priority="1427">
      <formula>E$100="dim"</formula>
    </cfRule>
  </conditionalFormatting>
  <conditionalFormatting sqref="C129">
    <cfRule type="cellIs" dxfId="2210" priority="1407" operator="equal">
      <formula>5</formula>
    </cfRule>
    <cfRule type="cellIs" dxfId="2209" priority="1408" operator="equal">
      <formula>2</formula>
    </cfRule>
    <cfRule type="cellIs" dxfId="2208" priority="1409" operator="equal">
      <formula>3</formula>
    </cfRule>
    <cfRule type="cellIs" dxfId="2207" priority="1410" operator="equal">
      <formula>4</formula>
    </cfRule>
    <cfRule type="cellIs" dxfId="2206" priority="1411" operator="equal">
      <formula>1</formula>
    </cfRule>
    <cfRule type="cellIs" dxfId="2205" priority="1412" operator="equal">
      <formula>8</formula>
    </cfRule>
    <cfRule type="cellIs" dxfId="2204" priority="1413" operator="equal">
      <formula>7</formula>
    </cfRule>
    <cfRule type="cellIs" dxfId="2203" priority="1414" operator="equal">
      <formula>6</formula>
    </cfRule>
    <cfRule type="expression" dxfId="2202" priority="1415">
      <formula>C$124="lun"</formula>
    </cfRule>
    <cfRule type="expression" dxfId="2201" priority="1416">
      <formula>C$124="dim"</formula>
    </cfRule>
  </conditionalFormatting>
  <conditionalFormatting sqref="D129">
    <cfRule type="cellIs" dxfId="2200" priority="1396" operator="equal">
      <formula>5</formula>
    </cfRule>
    <cfRule type="cellIs" dxfId="2199" priority="1397" operator="equal">
      <formula>2</formula>
    </cfRule>
    <cfRule type="cellIs" dxfId="2198" priority="1398" operator="equal">
      <formula>3</formula>
    </cfRule>
    <cfRule type="cellIs" dxfId="2197" priority="1399" operator="equal">
      <formula>4</formula>
    </cfRule>
    <cfRule type="cellIs" dxfId="2196" priority="1400" operator="equal">
      <formula>1</formula>
    </cfRule>
    <cfRule type="cellIs" dxfId="2195" priority="1401" operator="equal">
      <formula>8</formula>
    </cfRule>
    <cfRule type="cellIs" dxfId="2194" priority="1402" operator="equal">
      <formula>7</formula>
    </cfRule>
    <cfRule type="cellIs" dxfId="2193" priority="1403" operator="equal">
      <formula>6</formula>
    </cfRule>
    <cfRule type="expression" dxfId="2192" priority="1404">
      <formula>C$124="lun"</formula>
    </cfRule>
    <cfRule type="expression" dxfId="2191" priority="1405">
      <formula>C$124="dim"</formula>
    </cfRule>
  </conditionalFormatting>
  <conditionalFormatting sqref="C130:C144">
    <cfRule type="cellIs" dxfId="2190" priority="1385" operator="equal">
      <formula>5</formula>
    </cfRule>
    <cfRule type="cellIs" dxfId="2189" priority="1386" operator="equal">
      <formula>2</formula>
    </cfRule>
    <cfRule type="cellIs" dxfId="2188" priority="1387" operator="equal">
      <formula>3</formula>
    </cfRule>
    <cfRule type="cellIs" dxfId="2187" priority="1388" operator="equal">
      <formula>4</formula>
    </cfRule>
    <cfRule type="cellIs" dxfId="2186" priority="1389" operator="equal">
      <formula>1</formula>
    </cfRule>
    <cfRule type="cellIs" dxfId="2185" priority="1390" operator="equal">
      <formula>8</formula>
    </cfRule>
    <cfRule type="cellIs" dxfId="2184" priority="1391" operator="equal">
      <formula>7</formula>
    </cfRule>
    <cfRule type="cellIs" dxfId="2183" priority="1392" operator="equal">
      <formula>6</formula>
    </cfRule>
    <cfRule type="expression" dxfId="2182" priority="1393">
      <formula>C$124="lun"</formula>
    </cfRule>
    <cfRule type="expression" dxfId="2181" priority="1394">
      <formula>C$124="dim"</formula>
    </cfRule>
  </conditionalFormatting>
  <conditionalFormatting sqref="D130:D144">
    <cfRule type="cellIs" dxfId="2180" priority="1374" operator="equal">
      <formula>5</formula>
    </cfRule>
    <cfRule type="cellIs" dxfId="2179" priority="1375" operator="equal">
      <formula>2</formula>
    </cfRule>
    <cfRule type="cellIs" dxfId="2178" priority="1376" operator="equal">
      <formula>3</formula>
    </cfRule>
    <cfRule type="cellIs" dxfId="2177" priority="1377" operator="equal">
      <formula>4</formula>
    </cfRule>
    <cfRule type="cellIs" dxfId="2176" priority="1378" operator="equal">
      <formula>1</formula>
    </cfRule>
    <cfRule type="cellIs" dxfId="2175" priority="1379" operator="equal">
      <formula>8</formula>
    </cfRule>
    <cfRule type="cellIs" dxfId="2174" priority="1380" operator="equal">
      <formula>7</formula>
    </cfRule>
    <cfRule type="cellIs" dxfId="2173" priority="1381" operator="equal">
      <formula>6</formula>
    </cfRule>
    <cfRule type="expression" dxfId="2172" priority="1382">
      <formula>C$124="lun"</formula>
    </cfRule>
    <cfRule type="expression" dxfId="2171" priority="1383">
      <formula>C$124="dim"</formula>
    </cfRule>
  </conditionalFormatting>
  <conditionalFormatting sqref="E129 G129 I129 K129 M129 O129 Q129 S129 U129 W129 Y129 AA129 AC129 AE129 AG129 AI129 AK129 AM129 AO129 AQ129 AS129 AU129 AW129 AY129 BA129 BC129 BE129 BG129 BI129 BK129">
    <cfRule type="cellIs" dxfId="2170" priority="1363" operator="equal">
      <formula>5</formula>
    </cfRule>
    <cfRule type="cellIs" dxfId="2169" priority="1364" operator="equal">
      <formula>2</formula>
    </cfRule>
    <cfRule type="cellIs" dxfId="2168" priority="1365" operator="equal">
      <formula>3</formula>
    </cfRule>
    <cfRule type="cellIs" dxfId="2167" priority="1366" operator="equal">
      <formula>4</formula>
    </cfRule>
    <cfRule type="cellIs" dxfId="2166" priority="1367" operator="equal">
      <formula>1</formula>
    </cfRule>
    <cfRule type="cellIs" dxfId="2165" priority="1368" operator="equal">
      <formula>8</formula>
    </cfRule>
    <cfRule type="cellIs" dxfId="2164" priority="1369" operator="equal">
      <formula>7</formula>
    </cfRule>
    <cfRule type="cellIs" dxfId="2163" priority="1370" operator="equal">
      <formula>6</formula>
    </cfRule>
    <cfRule type="expression" dxfId="2162" priority="1371">
      <formula>E$124="lun"</formula>
    </cfRule>
    <cfRule type="expression" dxfId="2161" priority="1372">
      <formula>E$124="dim"</formula>
    </cfRule>
  </conditionalFormatting>
  <conditionalFormatting sqref="F129 H129 J129 L129 N129 P129 R129 T129 V129 X129 Z129 AB129 AD129 AF129 AH129 AJ129 AL129 AN129 AP129 AR129 AT129 AV129 AX129 AZ129 BB129 BD129 BF129 BH129 BJ129 BL129">
    <cfRule type="cellIs" dxfId="2160" priority="1352" operator="equal">
      <formula>5</formula>
    </cfRule>
    <cfRule type="cellIs" dxfId="2159" priority="1353" operator="equal">
      <formula>2</formula>
    </cfRule>
    <cfRule type="cellIs" dxfId="2158" priority="1354" operator="equal">
      <formula>3</formula>
    </cfRule>
    <cfRule type="cellIs" dxfId="2157" priority="1355" operator="equal">
      <formula>4</formula>
    </cfRule>
    <cfRule type="cellIs" dxfId="2156" priority="1356" operator="equal">
      <formula>1</formula>
    </cfRule>
    <cfRule type="cellIs" dxfId="2155" priority="1357" operator="equal">
      <formula>8</formula>
    </cfRule>
    <cfRule type="cellIs" dxfId="2154" priority="1358" operator="equal">
      <formula>7</formula>
    </cfRule>
    <cfRule type="cellIs" dxfId="2153" priority="1359" operator="equal">
      <formula>6</formula>
    </cfRule>
    <cfRule type="expression" dxfId="2152" priority="1360">
      <formula>E$124="lun"</formula>
    </cfRule>
    <cfRule type="expression" dxfId="2151" priority="1361">
      <formula>E$124="dim"</formula>
    </cfRule>
  </conditionalFormatting>
  <conditionalFormatting sqref="E130:E144 G130:G144 I130:I144 K130:K144 M130:M144 O130:O144 Q130:Q144 S130:S144 U130:U144 W130:W144 Y130:Y144 AA130:AA144 AC130:AC144 AE130:AE144 AG130:AG144 AI130:AI144 AK130:AK144 AM130:AM144 AO130:AO144 AQ130:AQ144 AS130:AS144 AU130:AU144 AW130:AW144 AY130:AY144 BA130:BA144 BC130:BC144 BE130:BE144 BG130:BG144 BI130:BI144 BK130:BK144">
    <cfRule type="cellIs" dxfId="2150" priority="1341" operator="equal">
      <formula>5</formula>
    </cfRule>
    <cfRule type="cellIs" dxfId="2149" priority="1342" operator="equal">
      <formula>2</formula>
    </cfRule>
    <cfRule type="cellIs" dxfId="2148" priority="1343" operator="equal">
      <formula>3</formula>
    </cfRule>
    <cfRule type="cellIs" dxfId="2147" priority="1344" operator="equal">
      <formula>4</formula>
    </cfRule>
    <cfRule type="cellIs" dxfId="2146" priority="1345" operator="equal">
      <formula>1</formula>
    </cfRule>
    <cfRule type="cellIs" dxfId="2145" priority="1346" operator="equal">
      <formula>8</formula>
    </cfRule>
    <cfRule type="cellIs" dxfId="2144" priority="1347" operator="equal">
      <formula>7</formula>
    </cfRule>
    <cfRule type="cellIs" dxfId="2143" priority="1348" operator="equal">
      <formula>6</formula>
    </cfRule>
    <cfRule type="expression" dxfId="2142" priority="1349">
      <formula>E$124="lun"</formula>
    </cfRule>
    <cfRule type="expression" dxfId="2141" priority="1350">
      <formula>E$124="dim"</formula>
    </cfRule>
  </conditionalFormatting>
  <conditionalFormatting sqref="F130:F144 H130:H144 J130:J144 L130:L144 N130:N144 P130:P144 R130:R144 T130:T144 V130:V144 X130:X144 Z130:Z144 AB130:AB144 AD130:AD144 AF130:AF144 AH130:AH144 AJ130:AJ144 AL130:AL144 AN130:AN144 AP130:AP144 AR130:AR144 AT130:AT144 AV130:AV144 AX130:AX144 AZ130:AZ144 BB130:BB144 BD130:BD144 BF130:BF144 BH130:BH144 BJ130:BJ144 BL130:BL144">
    <cfRule type="cellIs" dxfId="2140" priority="1330" operator="equal">
      <formula>5</formula>
    </cfRule>
    <cfRule type="cellIs" dxfId="2139" priority="1331" operator="equal">
      <formula>2</formula>
    </cfRule>
    <cfRule type="cellIs" dxfId="2138" priority="1332" operator="equal">
      <formula>3</formula>
    </cfRule>
    <cfRule type="cellIs" dxfId="2137" priority="1333" operator="equal">
      <formula>4</formula>
    </cfRule>
    <cfRule type="cellIs" dxfId="2136" priority="1334" operator="equal">
      <formula>1</formula>
    </cfRule>
    <cfRule type="cellIs" dxfId="2135" priority="1335" operator="equal">
      <formula>8</formula>
    </cfRule>
    <cfRule type="cellIs" dxfId="2134" priority="1336" operator="equal">
      <formula>7</formula>
    </cfRule>
    <cfRule type="cellIs" dxfId="2133" priority="1337" operator="equal">
      <formula>6</formula>
    </cfRule>
    <cfRule type="expression" dxfId="2132" priority="1338">
      <formula>E$124="lun"</formula>
    </cfRule>
    <cfRule type="expression" dxfId="2131" priority="1339">
      <formula>E$124="dim"</formula>
    </cfRule>
  </conditionalFormatting>
  <conditionalFormatting sqref="C153">
    <cfRule type="cellIs" dxfId="2130" priority="1319" operator="equal">
      <formula>5</formula>
    </cfRule>
    <cfRule type="cellIs" dxfId="2129" priority="1320" operator="equal">
      <formula>2</formula>
    </cfRule>
    <cfRule type="cellIs" dxfId="2128" priority="1321" operator="equal">
      <formula>3</formula>
    </cfRule>
    <cfRule type="cellIs" dxfId="2127" priority="1322" operator="equal">
      <formula>4</formula>
    </cfRule>
    <cfRule type="cellIs" dxfId="2126" priority="1323" operator="equal">
      <formula>1</formula>
    </cfRule>
    <cfRule type="cellIs" dxfId="2125" priority="1324" operator="equal">
      <formula>8</formula>
    </cfRule>
    <cfRule type="cellIs" dxfId="2124" priority="1325" operator="equal">
      <formula>7</formula>
    </cfRule>
    <cfRule type="cellIs" dxfId="2123" priority="1326" operator="equal">
      <formula>6</formula>
    </cfRule>
    <cfRule type="expression" dxfId="2122" priority="1327">
      <formula>C$148="lun"</formula>
    </cfRule>
    <cfRule type="expression" dxfId="2121" priority="1328">
      <formula>C$148="dim"</formula>
    </cfRule>
  </conditionalFormatting>
  <conditionalFormatting sqref="D153">
    <cfRule type="cellIs" dxfId="2120" priority="1308" operator="equal">
      <formula>5</formula>
    </cfRule>
    <cfRule type="cellIs" dxfId="2119" priority="1309" operator="equal">
      <formula>2</formula>
    </cfRule>
    <cfRule type="cellIs" dxfId="2118" priority="1310" operator="equal">
      <formula>3</formula>
    </cfRule>
    <cfRule type="cellIs" dxfId="2117" priority="1311" operator="equal">
      <formula>4</formula>
    </cfRule>
    <cfRule type="cellIs" dxfId="2116" priority="1312" operator="equal">
      <formula>1</formula>
    </cfRule>
    <cfRule type="cellIs" dxfId="2115" priority="1313" operator="equal">
      <formula>8</formula>
    </cfRule>
    <cfRule type="cellIs" dxfId="2114" priority="1314" operator="equal">
      <formula>7</formula>
    </cfRule>
    <cfRule type="cellIs" dxfId="2113" priority="1315" operator="equal">
      <formula>6</formula>
    </cfRule>
    <cfRule type="expression" dxfId="2112" priority="1316">
      <formula>C$148="lun"</formula>
    </cfRule>
    <cfRule type="expression" dxfId="2111" priority="1317">
      <formula>C$148="dim"</formula>
    </cfRule>
  </conditionalFormatting>
  <conditionalFormatting sqref="C154:C168">
    <cfRule type="cellIs" dxfId="2110" priority="1297" operator="equal">
      <formula>5</formula>
    </cfRule>
    <cfRule type="cellIs" dxfId="2109" priority="1298" operator="equal">
      <formula>2</formula>
    </cfRule>
    <cfRule type="cellIs" dxfId="2108" priority="1299" operator="equal">
      <formula>3</formula>
    </cfRule>
    <cfRule type="cellIs" dxfId="2107" priority="1300" operator="equal">
      <formula>4</formula>
    </cfRule>
    <cfRule type="cellIs" dxfId="2106" priority="1301" operator="equal">
      <formula>1</formula>
    </cfRule>
    <cfRule type="cellIs" dxfId="2105" priority="1302" operator="equal">
      <formula>8</formula>
    </cfRule>
    <cfRule type="cellIs" dxfId="2104" priority="1303" operator="equal">
      <formula>7</formula>
    </cfRule>
    <cfRule type="cellIs" dxfId="2103" priority="1304" operator="equal">
      <formula>6</formula>
    </cfRule>
    <cfRule type="expression" dxfId="2102" priority="1305">
      <formula>C$148="lun"</formula>
    </cfRule>
    <cfRule type="expression" dxfId="2101" priority="1306">
      <formula>C$148="dim"</formula>
    </cfRule>
  </conditionalFormatting>
  <conditionalFormatting sqref="D154:D168">
    <cfRule type="cellIs" dxfId="2100" priority="1286" operator="equal">
      <formula>5</formula>
    </cfRule>
    <cfRule type="cellIs" dxfId="2099" priority="1287" operator="equal">
      <formula>2</formula>
    </cfRule>
    <cfRule type="cellIs" dxfId="2098" priority="1288" operator="equal">
      <formula>3</formula>
    </cfRule>
    <cfRule type="cellIs" dxfId="2097" priority="1289" operator="equal">
      <formula>4</formula>
    </cfRule>
    <cfRule type="cellIs" dxfId="2096" priority="1290" operator="equal">
      <formula>1</formula>
    </cfRule>
    <cfRule type="cellIs" dxfId="2095" priority="1291" operator="equal">
      <formula>8</formula>
    </cfRule>
    <cfRule type="cellIs" dxfId="2094" priority="1292" operator="equal">
      <formula>7</formula>
    </cfRule>
    <cfRule type="cellIs" dxfId="2093" priority="1293" operator="equal">
      <formula>6</formula>
    </cfRule>
    <cfRule type="expression" dxfId="2092" priority="1294">
      <formula>C$148="lun"</formula>
    </cfRule>
    <cfRule type="expression" dxfId="2091" priority="1295">
      <formula>C$148="dim"</formula>
    </cfRule>
  </conditionalFormatting>
  <conditionalFormatting sqref="E153 G153 I153 K153 M153 O153 Q153 S153 U153 W153 Y153 AA153 AC153 AE153 AG153 AI153 AK153 AM153 AO153 AQ153 AS153 AU153 AW153 AY153 BA153 BC153 BE153 BG153 BI153 BK153">
    <cfRule type="cellIs" dxfId="2090" priority="1275" operator="equal">
      <formula>5</formula>
    </cfRule>
    <cfRule type="cellIs" dxfId="2089" priority="1276" operator="equal">
      <formula>2</formula>
    </cfRule>
    <cfRule type="cellIs" dxfId="2088" priority="1277" operator="equal">
      <formula>3</formula>
    </cfRule>
    <cfRule type="cellIs" dxfId="2087" priority="1278" operator="equal">
      <formula>4</formula>
    </cfRule>
    <cfRule type="cellIs" dxfId="2086" priority="1279" operator="equal">
      <formula>1</formula>
    </cfRule>
    <cfRule type="cellIs" dxfId="2085" priority="1280" operator="equal">
      <formula>8</formula>
    </cfRule>
    <cfRule type="cellIs" dxfId="2084" priority="1281" operator="equal">
      <formula>7</formula>
    </cfRule>
    <cfRule type="cellIs" dxfId="2083" priority="1282" operator="equal">
      <formula>6</formula>
    </cfRule>
    <cfRule type="expression" dxfId="2082" priority="1283">
      <formula>E$148="lun"</formula>
    </cfRule>
    <cfRule type="expression" dxfId="2081" priority="1284">
      <formula>E$148="dim"</formula>
    </cfRule>
  </conditionalFormatting>
  <conditionalFormatting sqref="F153 H153 J153 L153 N153 P153 R153 T153 V153 X153 Z153 AB153 AD153 AF153 AH153 AJ153 AL153 AN153 AP153 AR153 AT153 AV153 AX153 AZ153 BB153 BD153 BF153 BH153 BJ153 BL153">
    <cfRule type="cellIs" dxfId="2080" priority="1264" operator="equal">
      <formula>5</formula>
    </cfRule>
    <cfRule type="cellIs" dxfId="2079" priority="1265" operator="equal">
      <formula>2</formula>
    </cfRule>
    <cfRule type="cellIs" dxfId="2078" priority="1266" operator="equal">
      <formula>3</formula>
    </cfRule>
    <cfRule type="cellIs" dxfId="2077" priority="1267" operator="equal">
      <formula>4</formula>
    </cfRule>
    <cfRule type="cellIs" dxfId="2076" priority="1268" operator="equal">
      <formula>1</formula>
    </cfRule>
    <cfRule type="cellIs" dxfId="2075" priority="1269" operator="equal">
      <formula>8</formula>
    </cfRule>
    <cfRule type="cellIs" dxfId="2074" priority="1270" operator="equal">
      <formula>7</formula>
    </cfRule>
    <cfRule type="cellIs" dxfId="2073" priority="1271" operator="equal">
      <formula>6</formula>
    </cfRule>
    <cfRule type="expression" dxfId="2072" priority="1272">
      <formula>E$148="lun"</formula>
    </cfRule>
    <cfRule type="expression" dxfId="2071" priority="1273">
      <formula>E$148="dim"</formula>
    </cfRule>
  </conditionalFormatting>
  <conditionalFormatting sqref="E154:E168 G154:G168 I154:I168 K154:K168 M154:M168 O154:O168 Q154:Q168 S154:S168 U154:U168 W154:W168 Y154:Y168 AA154:AA168 AC154:AC168 AE154:AE168 AG154:AG168 AI154:AI168 AK154:AK168 AM154:AM168 AO154:AO168 AQ154:AQ168 AS154:AS168 AU154:AU168 AW154:AW168 AY154:AY168 BA154:BA168 BC154:BC168 BE154:BE168 BG154:BG168 BI154:BI168 BK154:BK168">
    <cfRule type="cellIs" dxfId="2070" priority="1253" operator="equal">
      <formula>5</formula>
    </cfRule>
    <cfRule type="cellIs" dxfId="2069" priority="1254" operator="equal">
      <formula>2</formula>
    </cfRule>
    <cfRule type="cellIs" dxfId="2068" priority="1255" operator="equal">
      <formula>3</formula>
    </cfRule>
    <cfRule type="cellIs" dxfId="2067" priority="1256" operator="equal">
      <formula>4</formula>
    </cfRule>
    <cfRule type="cellIs" dxfId="2066" priority="1257" operator="equal">
      <formula>1</formula>
    </cfRule>
    <cfRule type="cellIs" dxfId="2065" priority="1258" operator="equal">
      <formula>8</formula>
    </cfRule>
    <cfRule type="cellIs" dxfId="2064" priority="1259" operator="equal">
      <formula>7</formula>
    </cfRule>
    <cfRule type="cellIs" dxfId="2063" priority="1260" operator="equal">
      <formula>6</formula>
    </cfRule>
    <cfRule type="expression" dxfId="2062" priority="1261">
      <formula>E$148="lun"</formula>
    </cfRule>
    <cfRule type="expression" dxfId="2061" priority="1262">
      <formula>E$148="dim"</formula>
    </cfRule>
  </conditionalFormatting>
  <conditionalFormatting sqref="F154:F168 H154:H168 J154:J168 L154:L168 N154:N168 P154:P168 R154:R168 T154:T168 V154:V168 X154:X168 Z154:Z168 AB154:AB168 AD154:AD168 AF154:AF168 AH154:AH168 AJ154:AJ168 AL154:AL168 AN154:AN168 AP154:AP168 AR154:AR168 AT154:AT168 AV154:AV168 AX154:AX168 AZ154:AZ168 BB154:BB168 BD154:BD168 BF154:BF168 BH154:BH168 BJ154:BJ168 BL154:BL168">
    <cfRule type="cellIs" dxfId="2060" priority="1242" operator="equal">
      <formula>5</formula>
    </cfRule>
    <cfRule type="cellIs" dxfId="2059" priority="1243" operator="equal">
      <formula>2</formula>
    </cfRule>
    <cfRule type="cellIs" dxfId="2058" priority="1244" operator="equal">
      <formula>3</formula>
    </cfRule>
    <cfRule type="cellIs" dxfId="2057" priority="1245" operator="equal">
      <formula>4</formula>
    </cfRule>
    <cfRule type="cellIs" dxfId="2056" priority="1246" operator="equal">
      <formula>1</formula>
    </cfRule>
    <cfRule type="cellIs" dxfId="2055" priority="1247" operator="equal">
      <formula>8</formula>
    </cfRule>
    <cfRule type="cellIs" dxfId="2054" priority="1248" operator="equal">
      <formula>7</formula>
    </cfRule>
    <cfRule type="cellIs" dxfId="2053" priority="1249" operator="equal">
      <formula>6</formula>
    </cfRule>
    <cfRule type="expression" dxfId="2052" priority="1250">
      <formula>E$148="lun"</formula>
    </cfRule>
    <cfRule type="expression" dxfId="2051" priority="1251">
      <formula>E$148="dim"</formula>
    </cfRule>
  </conditionalFormatting>
  <conditionalFormatting sqref="C177">
    <cfRule type="cellIs" dxfId="2050" priority="1231" operator="equal">
      <formula>5</formula>
    </cfRule>
    <cfRule type="cellIs" dxfId="2049" priority="1232" operator="equal">
      <formula>2</formula>
    </cfRule>
    <cfRule type="cellIs" dxfId="2048" priority="1233" operator="equal">
      <formula>3</formula>
    </cfRule>
    <cfRule type="cellIs" dxfId="2047" priority="1234" operator="equal">
      <formula>4</formula>
    </cfRule>
    <cfRule type="cellIs" dxfId="2046" priority="1235" operator="equal">
      <formula>1</formula>
    </cfRule>
    <cfRule type="cellIs" dxfId="2045" priority="1236" operator="equal">
      <formula>8</formula>
    </cfRule>
    <cfRule type="cellIs" dxfId="2044" priority="1237" operator="equal">
      <formula>7</formula>
    </cfRule>
    <cfRule type="cellIs" dxfId="2043" priority="1238" operator="equal">
      <formula>6</formula>
    </cfRule>
    <cfRule type="expression" dxfId="2042" priority="1239">
      <formula>C$172="lun"</formula>
    </cfRule>
    <cfRule type="expression" dxfId="2041" priority="1240">
      <formula>C$172="dim"</formula>
    </cfRule>
  </conditionalFormatting>
  <conditionalFormatting sqref="D177">
    <cfRule type="cellIs" dxfId="2040" priority="1220" operator="equal">
      <formula>5</formula>
    </cfRule>
    <cfRule type="cellIs" dxfId="2039" priority="1221" operator="equal">
      <formula>2</formula>
    </cfRule>
    <cfRule type="cellIs" dxfId="2038" priority="1222" operator="equal">
      <formula>3</formula>
    </cfRule>
    <cfRule type="cellIs" dxfId="2037" priority="1223" operator="equal">
      <formula>4</formula>
    </cfRule>
    <cfRule type="cellIs" dxfId="2036" priority="1224" operator="equal">
      <formula>1</formula>
    </cfRule>
    <cfRule type="cellIs" dxfId="2035" priority="1225" operator="equal">
      <formula>8</formula>
    </cfRule>
    <cfRule type="cellIs" dxfId="2034" priority="1226" operator="equal">
      <formula>7</formula>
    </cfRule>
    <cfRule type="cellIs" dxfId="2033" priority="1227" operator="equal">
      <formula>6</formula>
    </cfRule>
    <cfRule type="expression" dxfId="2032" priority="1228">
      <formula>C$172="lun"</formula>
    </cfRule>
    <cfRule type="expression" dxfId="2031" priority="1229">
      <formula>C$172="dim"</formula>
    </cfRule>
  </conditionalFormatting>
  <conditionalFormatting sqref="C178:C192">
    <cfRule type="cellIs" dxfId="2030" priority="1209" operator="equal">
      <formula>5</formula>
    </cfRule>
    <cfRule type="cellIs" dxfId="2029" priority="1210" operator="equal">
      <formula>2</formula>
    </cfRule>
    <cfRule type="cellIs" dxfId="2028" priority="1211" operator="equal">
      <formula>3</formula>
    </cfRule>
    <cfRule type="cellIs" dxfId="2027" priority="1212" operator="equal">
      <formula>4</formula>
    </cfRule>
    <cfRule type="cellIs" dxfId="2026" priority="1213" operator="equal">
      <formula>1</formula>
    </cfRule>
    <cfRule type="cellIs" dxfId="2025" priority="1214" operator="equal">
      <formula>8</formula>
    </cfRule>
    <cfRule type="cellIs" dxfId="2024" priority="1215" operator="equal">
      <formula>7</formula>
    </cfRule>
    <cfRule type="cellIs" dxfId="2023" priority="1216" operator="equal">
      <formula>6</formula>
    </cfRule>
    <cfRule type="expression" dxfId="2022" priority="1217">
      <formula>C$172="lun"</formula>
    </cfRule>
    <cfRule type="expression" dxfId="2021" priority="1218">
      <formula>C$172="dim"</formula>
    </cfRule>
  </conditionalFormatting>
  <conditionalFormatting sqref="D178:D192">
    <cfRule type="cellIs" dxfId="2020" priority="1198" operator="equal">
      <formula>5</formula>
    </cfRule>
    <cfRule type="cellIs" dxfId="2019" priority="1199" operator="equal">
      <formula>2</formula>
    </cfRule>
    <cfRule type="cellIs" dxfId="2018" priority="1200" operator="equal">
      <formula>3</formula>
    </cfRule>
    <cfRule type="cellIs" dxfId="2017" priority="1201" operator="equal">
      <formula>4</formula>
    </cfRule>
    <cfRule type="cellIs" dxfId="2016" priority="1202" operator="equal">
      <formula>1</formula>
    </cfRule>
    <cfRule type="cellIs" dxfId="2015" priority="1203" operator="equal">
      <formula>8</formula>
    </cfRule>
    <cfRule type="cellIs" dxfId="2014" priority="1204" operator="equal">
      <formula>7</formula>
    </cfRule>
    <cfRule type="cellIs" dxfId="2013" priority="1205" operator="equal">
      <formula>6</formula>
    </cfRule>
    <cfRule type="expression" dxfId="2012" priority="1206">
      <formula>C$172="lun"</formula>
    </cfRule>
    <cfRule type="expression" dxfId="2011" priority="1207">
      <formula>C$172="dim"</formula>
    </cfRule>
  </conditionalFormatting>
  <conditionalFormatting sqref="E177 G177 I177 K177 M177 O177 Q177 S177 U177 W177 Y177 AA177 AC177 AE177 AG177 AI177 AK177 AM177 AO177 AQ177 AS177 AU177 AW177 AY177 BA177 BC177 BE177 BG177 BI177 BK177">
    <cfRule type="cellIs" dxfId="2010" priority="1187" operator="equal">
      <formula>5</formula>
    </cfRule>
    <cfRule type="cellIs" dxfId="2009" priority="1188" operator="equal">
      <formula>2</formula>
    </cfRule>
    <cfRule type="cellIs" dxfId="2008" priority="1189" operator="equal">
      <formula>3</formula>
    </cfRule>
    <cfRule type="cellIs" dxfId="2007" priority="1190" operator="equal">
      <formula>4</formula>
    </cfRule>
    <cfRule type="cellIs" dxfId="2006" priority="1191" operator="equal">
      <formula>1</formula>
    </cfRule>
    <cfRule type="cellIs" dxfId="2005" priority="1192" operator="equal">
      <formula>8</formula>
    </cfRule>
    <cfRule type="cellIs" dxfId="2004" priority="1193" operator="equal">
      <formula>7</formula>
    </cfRule>
    <cfRule type="cellIs" dxfId="2003" priority="1194" operator="equal">
      <formula>6</formula>
    </cfRule>
    <cfRule type="expression" dxfId="2002" priority="1195">
      <formula>E$172="lun"</formula>
    </cfRule>
    <cfRule type="expression" dxfId="2001" priority="1196">
      <formula>E$172="dim"</formula>
    </cfRule>
  </conditionalFormatting>
  <conditionalFormatting sqref="F177 H177 J177 L177 N177 P177 R177 T177 V177 X177 Z177 AB177 AD177 AF177 AH177 AJ177 AL177 AN177 AP177 AR177 AT177 AV177 AX177 AZ177 BB177 BD177 BF177 BH177 BJ177 BL177">
    <cfRule type="cellIs" dxfId="2000" priority="1176" operator="equal">
      <formula>5</formula>
    </cfRule>
    <cfRule type="cellIs" dxfId="1999" priority="1177" operator="equal">
      <formula>2</formula>
    </cfRule>
    <cfRule type="cellIs" dxfId="1998" priority="1178" operator="equal">
      <formula>3</formula>
    </cfRule>
    <cfRule type="cellIs" dxfId="1997" priority="1179" operator="equal">
      <formula>4</formula>
    </cfRule>
    <cfRule type="cellIs" dxfId="1996" priority="1180" operator="equal">
      <formula>1</formula>
    </cfRule>
    <cfRule type="cellIs" dxfId="1995" priority="1181" operator="equal">
      <formula>8</formula>
    </cfRule>
    <cfRule type="cellIs" dxfId="1994" priority="1182" operator="equal">
      <formula>7</formula>
    </cfRule>
    <cfRule type="cellIs" dxfId="1993" priority="1183" operator="equal">
      <formula>6</formula>
    </cfRule>
    <cfRule type="expression" dxfId="1992" priority="1184">
      <formula>E$172="lun"</formula>
    </cfRule>
    <cfRule type="expression" dxfId="1991" priority="1185">
      <formula>E$172="dim"</formula>
    </cfRule>
  </conditionalFormatting>
  <conditionalFormatting sqref="E178:E192 G178:G192 I178:I192 K178:K192 M178:M192 O178:O192 Q178:Q192 S178:S192 U178:U192 W178:W192 Y178:Y192 AA178:AA192 AC178:AC192 AE178:AE192 AG178:AG192 AI178:AI192 AK178:AK192 AM178:AM192 AO178:AO192 AQ178:AQ192 AS178:AS192 AU178:AU192 AW178:AW192 AY178:AY192 BA178:BA192 BC178:BC192 BE178:BE192 BG178:BG192 BI178:BI192 BK178:BK192">
    <cfRule type="cellIs" dxfId="1990" priority="1165" operator="equal">
      <formula>5</formula>
    </cfRule>
    <cfRule type="cellIs" dxfId="1989" priority="1166" operator="equal">
      <formula>2</formula>
    </cfRule>
    <cfRule type="cellIs" dxfId="1988" priority="1167" operator="equal">
      <formula>3</formula>
    </cfRule>
    <cfRule type="cellIs" dxfId="1987" priority="1168" operator="equal">
      <formula>4</formula>
    </cfRule>
    <cfRule type="cellIs" dxfId="1986" priority="1169" operator="equal">
      <formula>1</formula>
    </cfRule>
    <cfRule type="cellIs" dxfId="1985" priority="1170" operator="equal">
      <formula>8</formula>
    </cfRule>
    <cfRule type="cellIs" dxfId="1984" priority="1171" operator="equal">
      <formula>7</formula>
    </cfRule>
    <cfRule type="cellIs" dxfId="1983" priority="1172" operator="equal">
      <formula>6</formula>
    </cfRule>
    <cfRule type="expression" dxfId="1982" priority="1173">
      <formula>E$172="lun"</formula>
    </cfRule>
    <cfRule type="expression" dxfId="1981" priority="1174">
      <formula>E$172="dim"</formula>
    </cfRule>
  </conditionalFormatting>
  <conditionalFormatting sqref="F178:F192 H178:H192 J178:J192 L178:L192 N178:N192 P178:P192 R178:R192 T178:T192 V178:V192 X178:X192 Z178:Z192 AB178:AB192 AD178:AD192 AF178:AF192 AH178:AH192 AJ178:AJ192 AL178:AL192 AN178:AN192 AP178:AP192 AR178:AR192 AT178:AT192 AV178:AV192 AX178:AX192 AZ178:AZ192 BB178:BB192 BD178:BD192 BF178:BF192 BH178:BH192 BJ178:BJ192 BL178:BL192">
    <cfRule type="cellIs" dxfId="1980" priority="1154" operator="equal">
      <formula>5</formula>
    </cfRule>
    <cfRule type="cellIs" dxfId="1979" priority="1155" operator="equal">
      <formula>2</formula>
    </cfRule>
    <cfRule type="cellIs" dxfId="1978" priority="1156" operator="equal">
      <formula>3</formula>
    </cfRule>
    <cfRule type="cellIs" dxfId="1977" priority="1157" operator="equal">
      <formula>4</formula>
    </cfRule>
    <cfRule type="cellIs" dxfId="1976" priority="1158" operator="equal">
      <formula>1</formula>
    </cfRule>
    <cfRule type="cellIs" dxfId="1975" priority="1159" operator="equal">
      <formula>8</formula>
    </cfRule>
    <cfRule type="cellIs" dxfId="1974" priority="1160" operator="equal">
      <formula>7</formula>
    </cfRule>
    <cfRule type="cellIs" dxfId="1973" priority="1161" operator="equal">
      <formula>6</formula>
    </cfRule>
    <cfRule type="expression" dxfId="1972" priority="1162">
      <formula>E$172="lun"</formula>
    </cfRule>
    <cfRule type="expression" dxfId="1971" priority="1163">
      <formula>E$172="dim"</formula>
    </cfRule>
  </conditionalFormatting>
  <conditionalFormatting sqref="C201">
    <cfRule type="cellIs" dxfId="1970" priority="1143" operator="equal">
      <formula>5</formula>
    </cfRule>
    <cfRule type="cellIs" dxfId="1969" priority="1144" operator="equal">
      <formula>2</formula>
    </cfRule>
    <cfRule type="cellIs" dxfId="1968" priority="1145" operator="equal">
      <formula>3</formula>
    </cfRule>
    <cfRule type="cellIs" dxfId="1967" priority="1146" operator="equal">
      <formula>4</formula>
    </cfRule>
    <cfRule type="cellIs" dxfId="1966" priority="1147" operator="equal">
      <formula>1</formula>
    </cfRule>
    <cfRule type="cellIs" dxfId="1965" priority="1148" operator="equal">
      <formula>8</formula>
    </cfRule>
    <cfRule type="cellIs" dxfId="1964" priority="1149" operator="equal">
      <formula>7</formula>
    </cfRule>
    <cfRule type="cellIs" dxfId="1963" priority="1150" operator="equal">
      <formula>6</formula>
    </cfRule>
    <cfRule type="expression" dxfId="1962" priority="1151">
      <formula>C$196="lun"</formula>
    </cfRule>
    <cfRule type="expression" dxfId="1961" priority="1152">
      <formula>C$196="dim"</formula>
    </cfRule>
  </conditionalFormatting>
  <conditionalFormatting sqref="D201">
    <cfRule type="cellIs" dxfId="1960" priority="1132" operator="equal">
      <formula>5</formula>
    </cfRule>
    <cfRule type="cellIs" dxfId="1959" priority="1133" operator="equal">
      <formula>2</formula>
    </cfRule>
    <cfRule type="cellIs" dxfId="1958" priority="1134" operator="equal">
      <formula>3</formula>
    </cfRule>
    <cfRule type="cellIs" dxfId="1957" priority="1135" operator="equal">
      <formula>4</formula>
    </cfRule>
    <cfRule type="cellIs" dxfId="1956" priority="1136" operator="equal">
      <formula>1</formula>
    </cfRule>
    <cfRule type="cellIs" dxfId="1955" priority="1137" operator="equal">
      <formula>8</formula>
    </cfRule>
    <cfRule type="cellIs" dxfId="1954" priority="1138" operator="equal">
      <formula>7</formula>
    </cfRule>
    <cfRule type="cellIs" dxfId="1953" priority="1139" operator="equal">
      <formula>6</formula>
    </cfRule>
    <cfRule type="expression" dxfId="1952" priority="1140">
      <formula>C$196="lun"</formula>
    </cfRule>
    <cfRule type="expression" dxfId="1951" priority="1141">
      <formula>C$196="dim"</formula>
    </cfRule>
  </conditionalFormatting>
  <conditionalFormatting sqref="C202:C216">
    <cfRule type="cellIs" dxfId="1950" priority="1121" operator="equal">
      <formula>5</formula>
    </cfRule>
    <cfRule type="cellIs" dxfId="1949" priority="1122" operator="equal">
      <formula>2</formula>
    </cfRule>
    <cfRule type="cellIs" dxfId="1948" priority="1123" operator="equal">
      <formula>3</formula>
    </cfRule>
    <cfRule type="cellIs" dxfId="1947" priority="1124" operator="equal">
      <formula>4</formula>
    </cfRule>
    <cfRule type="cellIs" dxfId="1946" priority="1125" operator="equal">
      <formula>1</formula>
    </cfRule>
    <cfRule type="cellIs" dxfId="1945" priority="1126" operator="equal">
      <formula>8</formula>
    </cfRule>
    <cfRule type="cellIs" dxfId="1944" priority="1127" operator="equal">
      <formula>7</formula>
    </cfRule>
    <cfRule type="cellIs" dxfId="1943" priority="1128" operator="equal">
      <formula>6</formula>
    </cfRule>
    <cfRule type="expression" dxfId="1942" priority="1129">
      <formula>C$196="lun"</formula>
    </cfRule>
    <cfRule type="expression" dxfId="1941" priority="1130">
      <formula>C$196="dim"</formula>
    </cfRule>
  </conditionalFormatting>
  <conditionalFormatting sqref="D202:D216">
    <cfRule type="cellIs" dxfId="1940" priority="1110" operator="equal">
      <formula>5</formula>
    </cfRule>
    <cfRule type="cellIs" dxfId="1939" priority="1111" operator="equal">
      <formula>2</formula>
    </cfRule>
    <cfRule type="cellIs" dxfId="1938" priority="1112" operator="equal">
      <formula>3</formula>
    </cfRule>
    <cfRule type="cellIs" dxfId="1937" priority="1113" operator="equal">
      <formula>4</formula>
    </cfRule>
    <cfRule type="cellIs" dxfId="1936" priority="1114" operator="equal">
      <formula>1</formula>
    </cfRule>
    <cfRule type="cellIs" dxfId="1935" priority="1115" operator="equal">
      <formula>8</formula>
    </cfRule>
    <cfRule type="cellIs" dxfId="1934" priority="1116" operator="equal">
      <formula>7</formula>
    </cfRule>
    <cfRule type="cellIs" dxfId="1933" priority="1117" operator="equal">
      <formula>6</formula>
    </cfRule>
    <cfRule type="expression" dxfId="1932" priority="1118">
      <formula>C$196="lun"</formula>
    </cfRule>
    <cfRule type="expression" dxfId="1931" priority="1119">
      <formula>C$196="dim"</formula>
    </cfRule>
  </conditionalFormatting>
  <conditionalFormatting sqref="E201 G201 I201 K201 M201 O201 Q201 S201 U201 W201 Y201 AA201 AC201 AE201 AG201 AI201 AK201 AM201 AO201 AQ201 AS201 AU201 AW201 AY201 BA201 BC201 BE201 BG201 BI201 BK201">
    <cfRule type="cellIs" dxfId="1930" priority="1099" operator="equal">
      <formula>5</formula>
    </cfRule>
    <cfRule type="cellIs" dxfId="1929" priority="1100" operator="equal">
      <formula>2</formula>
    </cfRule>
    <cfRule type="cellIs" dxfId="1928" priority="1101" operator="equal">
      <formula>3</formula>
    </cfRule>
    <cfRule type="cellIs" dxfId="1927" priority="1102" operator="equal">
      <formula>4</formula>
    </cfRule>
    <cfRule type="cellIs" dxfId="1926" priority="1103" operator="equal">
      <formula>1</formula>
    </cfRule>
    <cfRule type="cellIs" dxfId="1925" priority="1104" operator="equal">
      <formula>8</formula>
    </cfRule>
    <cfRule type="cellIs" dxfId="1924" priority="1105" operator="equal">
      <formula>7</formula>
    </cfRule>
    <cfRule type="cellIs" dxfId="1923" priority="1106" operator="equal">
      <formula>6</formula>
    </cfRule>
    <cfRule type="expression" dxfId="1922" priority="1107">
      <formula>E$196="lun"</formula>
    </cfRule>
    <cfRule type="expression" dxfId="1921" priority="1108">
      <formula>E$196="dim"</formula>
    </cfRule>
  </conditionalFormatting>
  <conditionalFormatting sqref="F201 H201 J201 L201 N201 P201 R201 T201 V201 X201 Z201 AB201 AD201 AF201 AH201 AJ201 AL201 AN201 AP201 AR201 AT201 AV201 AX201 AZ201 BB201 BD201 BF201 BH201 BJ201 BL201">
    <cfRule type="cellIs" dxfId="1920" priority="1088" operator="equal">
      <formula>5</formula>
    </cfRule>
    <cfRule type="cellIs" dxfId="1919" priority="1089" operator="equal">
      <formula>2</formula>
    </cfRule>
    <cfRule type="cellIs" dxfId="1918" priority="1090" operator="equal">
      <formula>3</formula>
    </cfRule>
    <cfRule type="cellIs" dxfId="1917" priority="1091" operator="equal">
      <formula>4</formula>
    </cfRule>
    <cfRule type="cellIs" dxfId="1916" priority="1092" operator="equal">
      <formula>1</formula>
    </cfRule>
    <cfRule type="cellIs" dxfId="1915" priority="1093" operator="equal">
      <formula>8</formula>
    </cfRule>
    <cfRule type="cellIs" dxfId="1914" priority="1094" operator="equal">
      <formula>7</formula>
    </cfRule>
    <cfRule type="cellIs" dxfId="1913" priority="1095" operator="equal">
      <formula>6</formula>
    </cfRule>
    <cfRule type="expression" dxfId="1912" priority="1096">
      <formula>E$196="lun"</formula>
    </cfRule>
    <cfRule type="expression" dxfId="1911" priority="1097">
      <formula>E$196="dim"</formula>
    </cfRule>
  </conditionalFormatting>
  <conditionalFormatting sqref="E202:E216 G202:G216 I202:I216 K202:K216 M202:M216 O202:O216 Q202:Q216 S202:S216 U202:U216 W202:W216 Y202:Y216 AA202:AA216 AC202:AC216 AE202:AE216 AG202:AG216 AI202:AI216 AK202:AK216 AM202:AM216 AO202:AO216 AQ202:AQ216 AS202:AS216 AU202:AU216 AW202:AW216 AY202:AY216 BA202:BA216 BC202:BC216 BE202:BE216 BG202:BG216 BI202:BI216 BK202:BK216">
    <cfRule type="cellIs" dxfId="1910" priority="1077" operator="equal">
      <formula>5</formula>
    </cfRule>
    <cfRule type="cellIs" dxfId="1909" priority="1078" operator="equal">
      <formula>2</formula>
    </cfRule>
    <cfRule type="cellIs" dxfId="1908" priority="1079" operator="equal">
      <formula>3</formula>
    </cfRule>
    <cfRule type="cellIs" dxfId="1907" priority="1080" operator="equal">
      <formula>4</formula>
    </cfRule>
    <cfRule type="cellIs" dxfId="1906" priority="1081" operator="equal">
      <formula>1</formula>
    </cfRule>
    <cfRule type="cellIs" dxfId="1905" priority="1082" operator="equal">
      <formula>8</formula>
    </cfRule>
    <cfRule type="cellIs" dxfId="1904" priority="1083" operator="equal">
      <formula>7</formula>
    </cfRule>
    <cfRule type="cellIs" dxfId="1903" priority="1084" operator="equal">
      <formula>6</formula>
    </cfRule>
    <cfRule type="expression" dxfId="1902" priority="1085">
      <formula>E$196="lun"</formula>
    </cfRule>
    <cfRule type="expression" dxfId="1901" priority="1086">
      <formula>E$196="dim"</formula>
    </cfRule>
  </conditionalFormatting>
  <conditionalFormatting sqref="F202:F216 H202:H216 J202:J216 L202:L216 N202:N216 P202:P216 R202:R216 T202:T216 V202:V216 X202:X216 Z202:Z216 AB202:AB216 AD202:AD216 AF202:AF216 AH202:AH216 AJ202:AJ216 AL202:AL216 AN202:AN216 AP202:AP216 AR202:AR216 AT202:AT216 AV202:AV216 AX202:AX216 AZ202:AZ216 BB202:BB216 BD202:BD216 BF202:BF216 BH202:BH216 BJ202:BJ216 BL202:BL216">
    <cfRule type="cellIs" dxfId="1900" priority="1066" operator="equal">
      <formula>5</formula>
    </cfRule>
    <cfRule type="cellIs" dxfId="1899" priority="1067" operator="equal">
      <formula>2</formula>
    </cfRule>
    <cfRule type="cellIs" dxfId="1898" priority="1068" operator="equal">
      <formula>3</formula>
    </cfRule>
    <cfRule type="cellIs" dxfId="1897" priority="1069" operator="equal">
      <formula>4</formula>
    </cfRule>
    <cfRule type="cellIs" dxfId="1896" priority="1070" operator="equal">
      <formula>1</formula>
    </cfRule>
    <cfRule type="cellIs" dxfId="1895" priority="1071" operator="equal">
      <formula>8</formula>
    </cfRule>
    <cfRule type="cellIs" dxfId="1894" priority="1072" operator="equal">
      <formula>7</formula>
    </cfRule>
    <cfRule type="cellIs" dxfId="1893" priority="1073" operator="equal">
      <formula>6</formula>
    </cfRule>
    <cfRule type="expression" dxfId="1892" priority="1074">
      <formula>E$196="lun"</formula>
    </cfRule>
    <cfRule type="expression" dxfId="1891" priority="1075">
      <formula>E$196="dim"</formula>
    </cfRule>
  </conditionalFormatting>
  <conditionalFormatting sqref="C225">
    <cfRule type="cellIs" dxfId="1890" priority="1055" operator="equal">
      <formula>5</formula>
    </cfRule>
    <cfRule type="cellIs" dxfId="1889" priority="1056" operator="equal">
      <formula>2</formula>
    </cfRule>
    <cfRule type="cellIs" dxfId="1888" priority="1057" operator="equal">
      <formula>3</formula>
    </cfRule>
    <cfRule type="cellIs" dxfId="1887" priority="1058" operator="equal">
      <formula>4</formula>
    </cfRule>
    <cfRule type="cellIs" dxfId="1886" priority="1059" operator="equal">
      <formula>1</formula>
    </cfRule>
    <cfRule type="cellIs" dxfId="1885" priority="1060" operator="equal">
      <formula>8</formula>
    </cfRule>
    <cfRule type="cellIs" dxfId="1884" priority="1061" operator="equal">
      <formula>7</formula>
    </cfRule>
    <cfRule type="cellIs" dxfId="1883" priority="1062" operator="equal">
      <formula>6</formula>
    </cfRule>
    <cfRule type="expression" dxfId="1882" priority="1063">
      <formula>C$220="lun"</formula>
    </cfRule>
    <cfRule type="expression" dxfId="1881" priority="1064">
      <formula>C$220="dim"</formula>
    </cfRule>
  </conditionalFormatting>
  <conditionalFormatting sqref="D225">
    <cfRule type="cellIs" dxfId="1880" priority="1044" operator="equal">
      <formula>5</formula>
    </cfRule>
    <cfRule type="cellIs" dxfId="1879" priority="1045" operator="equal">
      <formula>2</formula>
    </cfRule>
    <cfRule type="cellIs" dxfId="1878" priority="1046" operator="equal">
      <formula>3</formula>
    </cfRule>
    <cfRule type="cellIs" dxfId="1877" priority="1047" operator="equal">
      <formula>4</formula>
    </cfRule>
    <cfRule type="cellIs" dxfId="1876" priority="1048" operator="equal">
      <formula>1</formula>
    </cfRule>
    <cfRule type="cellIs" dxfId="1875" priority="1049" operator="equal">
      <formula>8</formula>
    </cfRule>
    <cfRule type="cellIs" dxfId="1874" priority="1050" operator="equal">
      <formula>7</formula>
    </cfRule>
    <cfRule type="cellIs" dxfId="1873" priority="1051" operator="equal">
      <formula>6</formula>
    </cfRule>
    <cfRule type="expression" dxfId="1872" priority="1052">
      <formula>C$220="lun"</formula>
    </cfRule>
    <cfRule type="expression" dxfId="1871" priority="1053">
      <formula>C$220="dim"</formula>
    </cfRule>
  </conditionalFormatting>
  <conditionalFormatting sqref="C226:C240">
    <cfRule type="cellIs" dxfId="1870" priority="1033" operator="equal">
      <formula>5</formula>
    </cfRule>
    <cfRule type="cellIs" dxfId="1869" priority="1034" operator="equal">
      <formula>2</formula>
    </cfRule>
    <cfRule type="cellIs" dxfId="1868" priority="1035" operator="equal">
      <formula>3</formula>
    </cfRule>
    <cfRule type="cellIs" dxfId="1867" priority="1036" operator="equal">
      <formula>4</formula>
    </cfRule>
    <cfRule type="cellIs" dxfId="1866" priority="1037" operator="equal">
      <formula>1</formula>
    </cfRule>
    <cfRule type="cellIs" dxfId="1865" priority="1038" operator="equal">
      <formula>8</formula>
    </cfRule>
    <cfRule type="cellIs" dxfId="1864" priority="1039" operator="equal">
      <formula>7</formula>
    </cfRule>
    <cfRule type="cellIs" dxfId="1863" priority="1040" operator="equal">
      <formula>6</formula>
    </cfRule>
    <cfRule type="expression" dxfId="1862" priority="1041">
      <formula>C$220="lun"</formula>
    </cfRule>
    <cfRule type="expression" dxfId="1861" priority="1042">
      <formula>C$220="dim"</formula>
    </cfRule>
  </conditionalFormatting>
  <conditionalFormatting sqref="D226:D240">
    <cfRule type="cellIs" dxfId="1860" priority="1022" operator="equal">
      <formula>5</formula>
    </cfRule>
    <cfRule type="cellIs" dxfId="1859" priority="1023" operator="equal">
      <formula>2</formula>
    </cfRule>
    <cfRule type="cellIs" dxfId="1858" priority="1024" operator="equal">
      <formula>3</formula>
    </cfRule>
    <cfRule type="cellIs" dxfId="1857" priority="1025" operator="equal">
      <formula>4</formula>
    </cfRule>
    <cfRule type="cellIs" dxfId="1856" priority="1026" operator="equal">
      <formula>1</formula>
    </cfRule>
    <cfRule type="cellIs" dxfId="1855" priority="1027" operator="equal">
      <formula>8</formula>
    </cfRule>
    <cfRule type="cellIs" dxfId="1854" priority="1028" operator="equal">
      <formula>7</formula>
    </cfRule>
    <cfRule type="cellIs" dxfId="1853" priority="1029" operator="equal">
      <formula>6</formula>
    </cfRule>
    <cfRule type="expression" dxfId="1852" priority="1030">
      <formula>C$220="lun"</formula>
    </cfRule>
    <cfRule type="expression" dxfId="1851" priority="1031">
      <formula>C$220="dim"</formula>
    </cfRule>
  </conditionalFormatting>
  <conditionalFormatting sqref="E225 G225 I225 K225 M225 O225 Q225 S225 U225 W225 Y225 AA225 AC225 AE225 AG225 AI225 AK225 AM225 AO225 AQ225 AS225 AU225 AW225 AY225 BA225 BC225 BE225 BG225 BI225 BK225">
    <cfRule type="cellIs" dxfId="1850" priority="1011" operator="equal">
      <formula>5</formula>
    </cfRule>
    <cfRule type="cellIs" dxfId="1849" priority="1012" operator="equal">
      <formula>2</formula>
    </cfRule>
    <cfRule type="cellIs" dxfId="1848" priority="1013" operator="equal">
      <formula>3</formula>
    </cfRule>
    <cfRule type="cellIs" dxfId="1847" priority="1014" operator="equal">
      <formula>4</formula>
    </cfRule>
    <cfRule type="cellIs" dxfId="1846" priority="1015" operator="equal">
      <formula>1</formula>
    </cfRule>
    <cfRule type="cellIs" dxfId="1845" priority="1016" operator="equal">
      <formula>8</formula>
    </cfRule>
    <cfRule type="cellIs" dxfId="1844" priority="1017" operator="equal">
      <formula>7</formula>
    </cfRule>
    <cfRule type="cellIs" dxfId="1843" priority="1018" operator="equal">
      <formula>6</formula>
    </cfRule>
    <cfRule type="expression" dxfId="1842" priority="1019">
      <formula>E$220="lun"</formula>
    </cfRule>
    <cfRule type="expression" dxfId="1841" priority="1020">
      <formula>E$220="dim"</formula>
    </cfRule>
  </conditionalFormatting>
  <conditionalFormatting sqref="F225 H225 J225 L225 N225 P225 R225 T225 V225 X225 Z225 AB225 AD225 AF225 AH225 AJ225 AL225 AN225 AP225 AR225 AT225 AV225 AX225 AZ225 BB225 BD225 BF225 BH225 BJ225 BL225">
    <cfRule type="cellIs" dxfId="1840" priority="1000" operator="equal">
      <formula>5</formula>
    </cfRule>
    <cfRule type="cellIs" dxfId="1839" priority="1001" operator="equal">
      <formula>2</formula>
    </cfRule>
    <cfRule type="cellIs" dxfId="1838" priority="1002" operator="equal">
      <formula>3</formula>
    </cfRule>
    <cfRule type="cellIs" dxfId="1837" priority="1003" operator="equal">
      <formula>4</formula>
    </cfRule>
    <cfRule type="cellIs" dxfId="1836" priority="1004" operator="equal">
      <formula>1</formula>
    </cfRule>
    <cfRule type="cellIs" dxfId="1835" priority="1005" operator="equal">
      <formula>8</formula>
    </cfRule>
    <cfRule type="cellIs" dxfId="1834" priority="1006" operator="equal">
      <formula>7</formula>
    </cfRule>
    <cfRule type="cellIs" dxfId="1833" priority="1007" operator="equal">
      <formula>6</formula>
    </cfRule>
    <cfRule type="expression" dxfId="1832" priority="1008">
      <formula>E$220="lun"</formula>
    </cfRule>
    <cfRule type="expression" dxfId="1831" priority="1009">
      <formula>E$220="dim"</formula>
    </cfRule>
  </conditionalFormatting>
  <conditionalFormatting sqref="E226:E240 G226:G240 I226:I240 K226:K240 M226:M240 O226:O240 Q226:Q240 S226:S240 U226:U240 W226:W240 Y226:Y240 AA226:AA240 AC226:AC240 AE226:AE240 AG226:AG240 AI226:AI240 AK226:AK240 AM226:AM240 AO226:AO240 AQ226:AQ240 AS226:AS240 AU226:AU240 AW226:AW240 AY226:AY240 BA226:BA240 BC226:BC240 BE226:BE240 BG226:BG240 BI226:BI240 BK226:BK240">
    <cfRule type="cellIs" dxfId="1830" priority="989" operator="equal">
      <formula>5</formula>
    </cfRule>
    <cfRule type="cellIs" dxfId="1829" priority="990" operator="equal">
      <formula>2</formula>
    </cfRule>
    <cfRule type="cellIs" dxfId="1828" priority="991" operator="equal">
      <formula>3</formula>
    </cfRule>
    <cfRule type="cellIs" dxfId="1827" priority="992" operator="equal">
      <formula>4</formula>
    </cfRule>
    <cfRule type="cellIs" dxfId="1826" priority="993" operator="equal">
      <formula>1</formula>
    </cfRule>
    <cfRule type="cellIs" dxfId="1825" priority="994" operator="equal">
      <formula>8</formula>
    </cfRule>
    <cfRule type="cellIs" dxfId="1824" priority="995" operator="equal">
      <formula>7</formula>
    </cfRule>
    <cfRule type="cellIs" dxfId="1823" priority="996" operator="equal">
      <formula>6</formula>
    </cfRule>
    <cfRule type="expression" dxfId="1822" priority="997">
      <formula>E$220="lun"</formula>
    </cfRule>
    <cfRule type="expression" dxfId="1821" priority="998">
      <formula>E$220="dim"</formula>
    </cfRule>
  </conditionalFormatting>
  <conditionalFormatting sqref="F226:F240 H226:H240 J226:J240 L226:L240 N226:N240 P226:P240 R226:R240 T226:T240 V226:V240 X226:X240 Z226:Z240 AB226:AB240 AD226:AD240 AF226:AF240 AH226:AH240 AJ226:AJ240 AL226:AL240 AN226:AN240 AP226:AP240 AR226:AR240 AT226:AT240 AV226:AV240 AX226:AX240 AZ226:AZ240 BB226:BB240 BD226:BD240 BF226:BF240 BH226:BH240 BJ226:BJ240 BL226:BL240">
    <cfRule type="cellIs" dxfId="1820" priority="978" operator="equal">
      <formula>5</formula>
    </cfRule>
    <cfRule type="cellIs" dxfId="1819" priority="979" operator="equal">
      <formula>2</formula>
    </cfRule>
    <cfRule type="cellIs" dxfId="1818" priority="980" operator="equal">
      <formula>3</formula>
    </cfRule>
    <cfRule type="cellIs" dxfId="1817" priority="981" operator="equal">
      <formula>4</formula>
    </cfRule>
    <cfRule type="cellIs" dxfId="1816" priority="982" operator="equal">
      <formula>1</formula>
    </cfRule>
    <cfRule type="cellIs" dxfId="1815" priority="983" operator="equal">
      <formula>8</formula>
    </cfRule>
    <cfRule type="cellIs" dxfId="1814" priority="984" operator="equal">
      <formula>7</formula>
    </cfRule>
    <cfRule type="cellIs" dxfId="1813" priority="985" operator="equal">
      <formula>6</formula>
    </cfRule>
    <cfRule type="expression" dxfId="1812" priority="986">
      <formula>E$220="lun"</formula>
    </cfRule>
    <cfRule type="expression" dxfId="1811" priority="987">
      <formula>E$220="dim"</formula>
    </cfRule>
  </conditionalFormatting>
  <conditionalFormatting sqref="C249">
    <cfRule type="cellIs" dxfId="1810" priority="967" operator="equal">
      <formula>5</formula>
    </cfRule>
    <cfRule type="cellIs" dxfId="1809" priority="968" operator="equal">
      <formula>2</formula>
    </cfRule>
    <cfRule type="cellIs" dxfId="1808" priority="969" operator="equal">
      <formula>3</formula>
    </cfRule>
    <cfRule type="cellIs" dxfId="1807" priority="970" operator="equal">
      <formula>4</formula>
    </cfRule>
    <cfRule type="cellIs" dxfId="1806" priority="971" operator="equal">
      <formula>1</formula>
    </cfRule>
    <cfRule type="cellIs" dxfId="1805" priority="972" operator="equal">
      <formula>8</formula>
    </cfRule>
    <cfRule type="cellIs" dxfId="1804" priority="973" operator="equal">
      <formula>7</formula>
    </cfRule>
    <cfRule type="cellIs" dxfId="1803" priority="974" operator="equal">
      <formula>6</formula>
    </cfRule>
    <cfRule type="expression" dxfId="1802" priority="975">
      <formula>C$244="lun"</formula>
    </cfRule>
    <cfRule type="expression" dxfId="1801" priority="976">
      <formula>C$244="dim"</formula>
    </cfRule>
  </conditionalFormatting>
  <conditionalFormatting sqref="D249">
    <cfRule type="cellIs" dxfId="1800" priority="956" operator="equal">
      <formula>5</formula>
    </cfRule>
    <cfRule type="cellIs" dxfId="1799" priority="957" operator="equal">
      <formula>2</formula>
    </cfRule>
    <cfRule type="cellIs" dxfId="1798" priority="958" operator="equal">
      <formula>3</formula>
    </cfRule>
    <cfRule type="cellIs" dxfId="1797" priority="959" operator="equal">
      <formula>4</formula>
    </cfRule>
    <cfRule type="cellIs" dxfId="1796" priority="960" operator="equal">
      <formula>1</formula>
    </cfRule>
    <cfRule type="cellIs" dxfId="1795" priority="961" operator="equal">
      <formula>8</formula>
    </cfRule>
    <cfRule type="cellIs" dxfId="1794" priority="962" operator="equal">
      <formula>7</formula>
    </cfRule>
    <cfRule type="cellIs" dxfId="1793" priority="963" operator="equal">
      <formula>6</formula>
    </cfRule>
    <cfRule type="expression" dxfId="1792" priority="964">
      <formula>C$244="lun"</formula>
    </cfRule>
    <cfRule type="expression" dxfId="1791" priority="965">
      <formula>C$244="dim"</formula>
    </cfRule>
  </conditionalFormatting>
  <conditionalFormatting sqref="C250:C264">
    <cfRule type="cellIs" dxfId="1790" priority="945" operator="equal">
      <formula>5</formula>
    </cfRule>
    <cfRule type="cellIs" dxfId="1789" priority="946" operator="equal">
      <formula>2</formula>
    </cfRule>
    <cfRule type="cellIs" dxfId="1788" priority="947" operator="equal">
      <formula>3</formula>
    </cfRule>
    <cfRule type="cellIs" dxfId="1787" priority="948" operator="equal">
      <formula>4</formula>
    </cfRule>
    <cfRule type="cellIs" dxfId="1786" priority="949" operator="equal">
      <formula>1</formula>
    </cfRule>
    <cfRule type="cellIs" dxfId="1785" priority="950" operator="equal">
      <formula>8</formula>
    </cfRule>
    <cfRule type="cellIs" dxfId="1784" priority="951" operator="equal">
      <formula>7</formula>
    </cfRule>
    <cfRule type="cellIs" dxfId="1783" priority="952" operator="equal">
      <formula>6</formula>
    </cfRule>
    <cfRule type="expression" dxfId="1782" priority="953">
      <formula>C$244="lun"</formula>
    </cfRule>
    <cfRule type="expression" dxfId="1781" priority="954">
      <formula>C$244="dim"</formula>
    </cfRule>
  </conditionalFormatting>
  <conditionalFormatting sqref="D250:D264">
    <cfRule type="cellIs" dxfId="1780" priority="934" operator="equal">
      <formula>5</formula>
    </cfRule>
    <cfRule type="cellIs" dxfId="1779" priority="935" operator="equal">
      <formula>2</formula>
    </cfRule>
    <cfRule type="cellIs" dxfId="1778" priority="936" operator="equal">
      <formula>3</formula>
    </cfRule>
    <cfRule type="cellIs" dxfId="1777" priority="937" operator="equal">
      <formula>4</formula>
    </cfRule>
    <cfRule type="cellIs" dxfId="1776" priority="938" operator="equal">
      <formula>1</formula>
    </cfRule>
    <cfRule type="cellIs" dxfId="1775" priority="939" operator="equal">
      <formula>8</formula>
    </cfRule>
    <cfRule type="cellIs" dxfId="1774" priority="940" operator="equal">
      <formula>7</formula>
    </cfRule>
    <cfRule type="cellIs" dxfId="1773" priority="941" operator="equal">
      <formula>6</formula>
    </cfRule>
    <cfRule type="expression" dxfId="1772" priority="942">
      <formula>C$244="lun"</formula>
    </cfRule>
    <cfRule type="expression" dxfId="1771" priority="943">
      <formula>C$244="dim"</formula>
    </cfRule>
  </conditionalFormatting>
  <conditionalFormatting sqref="E249 G249 I249 K249 M249 O249 Q249 S249 U249 W249 Y249 AA249 AC249 AE249 AG249 AI249 AK249 AM249 AO249 AQ249 AS249 AU249 AW249 AY249 BA249 BC249 BE249 BG249 BI249 BK249">
    <cfRule type="cellIs" dxfId="1770" priority="923" operator="equal">
      <formula>5</formula>
    </cfRule>
    <cfRule type="cellIs" dxfId="1769" priority="924" operator="equal">
      <formula>2</formula>
    </cfRule>
    <cfRule type="cellIs" dxfId="1768" priority="925" operator="equal">
      <formula>3</formula>
    </cfRule>
    <cfRule type="cellIs" dxfId="1767" priority="926" operator="equal">
      <formula>4</formula>
    </cfRule>
    <cfRule type="cellIs" dxfId="1766" priority="927" operator="equal">
      <formula>1</formula>
    </cfRule>
    <cfRule type="cellIs" dxfId="1765" priority="928" operator="equal">
      <formula>8</formula>
    </cfRule>
    <cfRule type="cellIs" dxfId="1764" priority="929" operator="equal">
      <formula>7</formula>
    </cfRule>
    <cfRule type="cellIs" dxfId="1763" priority="930" operator="equal">
      <formula>6</formula>
    </cfRule>
    <cfRule type="expression" dxfId="1762" priority="931">
      <formula>E$244="lun"</formula>
    </cfRule>
    <cfRule type="expression" dxfId="1761" priority="932">
      <formula>E$244="dim"</formula>
    </cfRule>
  </conditionalFormatting>
  <conditionalFormatting sqref="F249 H249 J249 L249 N249 P249 R249 T249 V249 X249 Z249 AB249 AD249 AF249 AH249 AJ249 AL249 AN249 AP249 AR249 AT249 AV249 AX249 AZ249 BB249 BD249 BF249 BH249 BJ249 BL249">
    <cfRule type="cellIs" dxfId="1760" priority="912" operator="equal">
      <formula>5</formula>
    </cfRule>
    <cfRule type="cellIs" dxfId="1759" priority="913" operator="equal">
      <formula>2</formula>
    </cfRule>
    <cfRule type="cellIs" dxfId="1758" priority="914" operator="equal">
      <formula>3</formula>
    </cfRule>
    <cfRule type="cellIs" dxfId="1757" priority="915" operator="equal">
      <formula>4</formula>
    </cfRule>
    <cfRule type="cellIs" dxfId="1756" priority="916" operator="equal">
      <formula>1</formula>
    </cfRule>
    <cfRule type="cellIs" dxfId="1755" priority="917" operator="equal">
      <formula>8</formula>
    </cfRule>
    <cfRule type="cellIs" dxfId="1754" priority="918" operator="equal">
      <formula>7</formula>
    </cfRule>
    <cfRule type="cellIs" dxfId="1753" priority="919" operator="equal">
      <formula>6</formula>
    </cfRule>
    <cfRule type="expression" dxfId="1752" priority="920">
      <formula>E$244="lun"</formula>
    </cfRule>
    <cfRule type="expression" dxfId="1751" priority="921">
      <formula>E$244="dim"</formula>
    </cfRule>
  </conditionalFormatting>
  <conditionalFormatting sqref="E250:E264 G250:G264 I250:I264 K250:K264 M250:M264 O250:O264 Q250:Q264 S250:S264 U250:U264 W250:W264 Y250:Y264 AA250:AA264 AC250:AC264 AE250:AE264 AG250:AG264 AI250:AI264 AK250:AK264 AM250:AM264 AO250:AO264 AQ250:AQ264 AS250:AS264 AU250:AU264 AW250:AW264 AY250:AY264 BA250:BA264 BC250:BC264 BE250:BE264 BG250:BG264 BI250:BI264 BK250:BK264">
    <cfRule type="cellIs" dxfId="1750" priority="901" operator="equal">
      <formula>5</formula>
    </cfRule>
    <cfRule type="cellIs" dxfId="1749" priority="902" operator="equal">
      <formula>2</formula>
    </cfRule>
    <cfRule type="cellIs" dxfId="1748" priority="903" operator="equal">
      <formula>3</formula>
    </cfRule>
    <cfRule type="cellIs" dxfId="1747" priority="904" operator="equal">
      <formula>4</formula>
    </cfRule>
    <cfRule type="cellIs" dxfId="1746" priority="905" operator="equal">
      <formula>1</formula>
    </cfRule>
    <cfRule type="cellIs" dxfId="1745" priority="906" operator="equal">
      <formula>8</formula>
    </cfRule>
    <cfRule type="cellIs" dxfId="1744" priority="907" operator="equal">
      <formula>7</formula>
    </cfRule>
    <cfRule type="cellIs" dxfId="1743" priority="908" operator="equal">
      <formula>6</formula>
    </cfRule>
    <cfRule type="expression" dxfId="1742" priority="909">
      <formula>E$244="lun"</formula>
    </cfRule>
    <cfRule type="expression" dxfId="1741" priority="910">
      <formula>E$244="dim"</formula>
    </cfRule>
  </conditionalFormatting>
  <conditionalFormatting sqref="F250:F264 H250:H264 J250:J264 L250:L264 N250:N264 P250:P264 R250:R264 T250:T264 V250:V264 X250:X264 Z250:Z264 AB250:AB264 AD250:AD264 AF250:AF264 AH250:AH264 AJ250:AJ264 AL250:AL264 AN250:AN264 AP250:AP264 AR250:AR264 AT250:AT264 AV250:AV264 AX250:AX264 AZ250:AZ264 BB250:BB264 BD250:BD264 BF250:BF264 BH250:BH264 BJ250:BJ264 BL250:BL264">
    <cfRule type="cellIs" dxfId="1740" priority="890" operator="equal">
      <formula>5</formula>
    </cfRule>
    <cfRule type="cellIs" dxfId="1739" priority="891" operator="equal">
      <formula>2</formula>
    </cfRule>
    <cfRule type="cellIs" dxfId="1738" priority="892" operator="equal">
      <formula>3</formula>
    </cfRule>
    <cfRule type="cellIs" dxfId="1737" priority="893" operator="equal">
      <formula>4</formula>
    </cfRule>
    <cfRule type="cellIs" dxfId="1736" priority="894" operator="equal">
      <formula>1</formula>
    </cfRule>
    <cfRule type="cellIs" dxfId="1735" priority="895" operator="equal">
      <formula>8</formula>
    </cfRule>
    <cfRule type="cellIs" dxfId="1734" priority="896" operator="equal">
      <formula>7</formula>
    </cfRule>
    <cfRule type="cellIs" dxfId="1733" priority="897" operator="equal">
      <formula>6</formula>
    </cfRule>
    <cfRule type="expression" dxfId="1732" priority="898">
      <formula>E$244="lun"</formula>
    </cfRule>
    <cfRule type="expression" dxfId="1731" priority="899">
      <formula>E$244="dim"</formula>
    </cfRule>
  </conditionalFormatting>
  <conditionalFormatting sqref="C273">
    <cfRule type="cellIs" dxfId="1730" priority="879" operator="equal">
      <formula>5</formula>
    </cfRule>
    <cfRule type="cellIs" dxfId="1729" priority="880" operator="equal">
      <formula>2</formula>
    </cfRule>
    <cfRule type="cellIs" dxfId="1728" priority="881" operator="equal">
      <formula>3</formula>
    </cfRule>
    <cfRule type="cellIs" dxfId="1727" priority="882" operator="equal">
      <formula>4</formula>
    </cfRule>
    <cfRule type="cellIs" dxfId="1726" priority="883" operator="equal">
      <formula>1</formula>
    </cfRule>
    <cfRule type="cellIs" dxfId="1725" priority="884" operator="equal">
      <formula>8</formula>
    </cfRule>
    <cfRule type="cellIs" dxfId="1724" priority="885" operator="equal">
      <formula>7</formula>
    </cfRule>
    <cfRule type="cellIs" dxfId="1723" priority="886" operator="equal">
      <formula>6</formula>
    </cfRule>
    <cfRule type="expression" dxfId="1722" priority="887">
      <formula>C$268="lun"</formula>
    </cfRule>
    <cfRule type="expression" dxfId="1721" priority="888">
      <formula>C$268="dim"</formula>
    </cfRule>
  </conditionalFormatting>
  <conditionalFormatting sqref="D273">
    <cfRule type="cellIs" dxfId="1720" priority="868" operator="equal">
      <formula>5</formula>
    </cfRule>
    <cfRule type="cellIs" dxfId="1719" priority="869" operator="equal">
      <formula>2</formula>
    </cfRule>
    <cfRule type="cellIs" dxfId="1718" priority="870" operator="equal">
      <formula>3</formula>
    </cfRule>
    <cfRule type="cellIs" dxfId="1717" priority="871" operator="equal">
      <formula>4</formula>
    </cfRule>
    <cfRule type="cellIs" dxfId="1716" priority="872" operator="equal">
      <formula>1</formula>
    </cfRule>
    <cfRule type="cellIs" dxfId="1715" priority="873" operator="equal">
      <formula>8</formula>
    </cfRule>
    <cfRule type="cellIs" dxfId="1714" priority="874" operator="equal">
      <formula>7</formula>
    </cfRule>
    <cfRule type="cellIs" dxfId="1713" priority="875" operator="equal">
      <formula>6</formula>
    </cfRule>
    <cfRule type="expression" dxfId="1712" priority="876">
      <formula>C$268="lun"</formula>
    </cfRule>
    <cfRule type="expression" dxfId="1711" priority="877">
      <formula>C$268="dim"</formula>
    </cfRule>
  </conditionalFormatting>
  <conditionalFormatting sqref="C274:C288">
    <cfRule type="cellIs" dxfId="1710" priority="857" operator="equal">
      <formula>5</formula>
    </cfRule>
    <cfRule type="cellIs" dxfId="1709" priority="858" operator="equal">
      <formula>2</formula>
    </cfRule>
    <cfRule type="cellIs" dxfId="1708" priority="859" operator="equal">
      <formula>3</formula>
    </cfRule>
    <cfRule type="cellIs" dxfId="1707" priority="860" operator="equal">
      <formula>4</formula>
    </cfRule>
    <cfRule type="cellIs" dxfId="1706" priority="861" operator="equal">
      <formula>1</formula>
    </cfRule>
    <cfRule type="cellIs" dxfId="1705" priority="862" operator="equal">
      <formula>8</formula>
    </cfRule>
    <cfRule type="cellIs" dxfId="1704" priority="863" operator="equal">
      <formula>7</formula>
    </cfRule>
    <cfRule type="cellIs" dxfId="1703" priority="864" operator="equal">
      <formula>6</formula>
    </cfRule>
    <cfRule type="expression" dxfId="1702" priority="865">
      <formula>C$268="lun"</formula>
    </cfRule>
    <cfRule type="expression" dxfId="1701" priority="866">
      <formula>C$268="dim"</formula>
    </cfRule>
  </conditionalFormatting>
  <conditionalFormatting sqref="D274:D288">
    <cfRule type="cellIs" dxfId="1700" priority="846" operator="equal">
      <formula>5</formula>
    </cfRule>
    <cfRule type="cellIs" dxfId="1699" priority="847" operator="equal">
      <formula>2</formula>
    </cfRule>
    <cfRule type="cellIs" dxfId="1698" priority="848" operator="equal">
      <formula>3</formula>
    </cfRule>
    <cfRule type="cellIs" dxfId="1697" priority="849" operator="equal">
      <formula>4</formula>
    </cfRule>
    <cfRule type="cellIs" dxfId="1696" priority="850" operator="equal">
      <formula>1</formula>
    </cfRule>
    <cfRule type="cellIs" dxfId="1695" priority="851" operator="equal">
      <formula>8</formula>
    </cfRule>
    <cfRule type="cellIs" dxfId="1694" priority="852" operator="equal">
      <formula>7</formula>
    </cfRule>
    <cfRule type="cellIs" dxfId="1693" priority="853" operator="equal">
      <formula>6</formula>
    </cfRule>
    <cfRule type="expression" dxfId="1692" priority="854">
      <formula>C$268="lun"</formula>
    </cfRule>
    <cfRule type="expression" dxfId="1691" priority="855">
      <formula>C$268="dim"</formula>
    </cfRule>
  </conditionalFormatting>
  <conditionalFormatting sqref="E273 G273 I273 K273 M273 O273 Q273 S273 U273 W273 Y273 AA273 AC273 AE273 AG273 AI273 AK273 AM273 AO273 AQ273 AS273 AU273 AW273 AY273 BA273 BC273 BE273 BG273 BI273 BK273">
    <cfRule type="cellIs" dxfId="1690" priority="835" operator="equal">
      <formula>5</formula>
    </cfRule>
    <cfRule type="cellIs" dxfId="1689" priority="836" operator="equal">
      <formula>2</formula>
    </cfRule>
    <cfRule type="cellIs" dxfId="1688" priority="837" operator="equal">
      <formula>3</formula>
    </cfRule>
    <cfRule type="cellIs" dxfId="1687" priority="838" operator="equal">
      <formula>4</formula>
    </cfRule>
    <cfRule type="cellIs" dxfId="1686" priority="839" operator="equal">
      <formula>1</formula>
    </cfRule>
    <cfRule type="cellIs" dxfId="1685" priority="840" operator="equal">
      <formula>8</formula>
    </cfRule>
    <cfRule type="cellIs" dxfId="1684" priority="841" operator="equal">
      <formula>7</formula>
    </cfRule>
    <cfRule type="cellIs" dxfId="1683" priority="842" operator="equal">
      <formula>6</formula>
    </cfRule>
    <cfRule type="expression" dxfId="1682" priority="843">
      <formula>E$268="lun"</formula>
    </cfRule>
    <cfRule type="expression" dxfId="1681" priority="844">
      <formula>E$268="dim"</formula>
    </cfRule>
  </conditionalFormatting>
  <conditionalFormatting sqref="F273 H273 J273 L273 N273 P273 R273 T273 V273 X273 Z273 AB273 AD273 AF273 AH273 AJ273 AL273 AN273 AP273 AR273 AT273 AV273 AX273 AZ273 BB273 BD273 BF273 BH273 BJ273 BL273">
    <cfRule type="cellIs" dxfId="1680" priority="824" operator="equal">
      <formula>5</formula>
    </cfRule>
    <cfRule type="cellIs" dxfId="1679" priority="825" operator="equal">
      <formula>2</formula>
    </cfRule>
    <cfRule type="cellIs" dxfId="1678" priority="826" operator="equal">
      <formula>3</formula>
    </cfRule>
    <cfRule type="cellIs" dxfId="1677" priority="827" operator="equal">
      <formula>4</formula>
    </cfRule>
    <cfRule type="cellIs" dxfId="1676" priority="828" operator="equal">
      <formula>1</formula>
    </cfRule>
    <cfRule type="cellIs" dxfId="1675" priority="829" operator="equal">
      <formula>8</formula>
    </cfRule>
    <cfRule type="cellIs" dxfId="1674" priority="830" operator="equal">
      <formula>7</formula>
    </cfRule>
    <cfRule type="cellIs" dxfId="1673" priority="831" operator="equal">
      <formula>6</formula>
    </cfRule>
    <cfRule type="expression" dxfId="1672" priority="832">
      <formula>E$268="lun"</formula>
    </cfRule>
    <cfRule type="expression" dxfId="1671" priority="833">
      <formula>E$268="dim"</formula>
    </cfRule>
  </conditionalFormatting>
  <conditionalFormatting sqref="E274:E288 G274:G288 I274:I288 K274:K288 M274:M288 O274:O288 Q274:Q288 S274:S288 U274:U288 W274:W288 Y274:Y288 AA274:AA288 AC274:AC288 AE274:AE288 AG274:AG288 AI274:AI288 AK274:AK288 AM274:AM288 AO274:AO288 AQ274:AQ288 AS274:AS288 AU274:AU288 AW274:AW288 AY274:AY288 BA274:BA288 BC274:BC288 BE274:BE288 BG274:BG288 BI274:BI288 BK274:BK288">
    <cfRule type="cellIs" dxfId="1670" priority="813" operator="equal">
      <formula>5</formula>
    </cfRule>
    <cfRule type="cellIs" dxfId="1669" priority="814" operator="equal">
      <formula>2</formula>
    </cfRule>
    <cfRule type="cellIs" dxfId="1668" priority="815" operator="equal">
      <formula>3</formula>
    </cfRule>
    <cfRule type="cellIs" dxfId="1667" priority="816" operator="equal">
      <formula>4</formula>
    </cfRule>
    <cfRule type="cellIs" dxfId="1666" priority="817" operator="equal">
      <formula>1</formula>
    </cfRule>
    <cfRule type="cellIs" dxfId="1665" priority="818" operator="equal">
      <formula>8</formula>
    </cfRule>
    <cfRule type="cellIs" dxfId="1664" priority="819" operator="equal">
      <formula>7</formula>
    </cfRule>
    <cfRule type="cellIs" dxfId="1663" priority="820" operator="equal">
      <formula>6</formula>
    </cfRule>
    <cfRule type="expression" dxfId="1662" priority="821">
      <formula>E$268="lun"</formula>
    </cfRule>
    <cfRule type="expression" dxfId="1661" priority="822">
      <formula>E$268="dim"</formula>
    </cfRule>
  </conditionalFormatting>
  <conditionalFormatting sqref="F274:F288 H274:H288 J274:J288 L274:L288 N274:N288 P274:P288 R274:R288 T274:T288 V274:V288 X274:X288 Z274:Z288 AB274:AB288 AD274:AD288 AF274:AF288 AH274:AH288 AJ274:AJ288 AL274:AL288 AN274:AN288 AP274:AP288 AR274:AR288 AT274:AT288 AV274:AV288 AX274:AX288 AZ274:AZ288 BB274:BB288 BD274:BD288 BF274:BF288 BH274:BH288 BJ274:BJ288 BL274:BL288">
    <cfRule type="cellIs" dxfId="1660" priority="802" operator="equal">
      <formula>5</formula>
    </cfRule>
    <cfRule type="cellIs" dxfId="1659" priority="803" operator="equal">
      <formula>2</formula>
    </cfRule>
    <cfRule type="cellIs" dxfId="1658" priority="804" operator="equal">
      <formula>3</formula>
    </cfRule>
    <cfRule type="cellIs" dxfId="1657" priority="805" operator="equal">
      <formula>4</formula>
    </cfRule>
    <cfRule type="cellIs" dxfId="1656" priority="806" operator="equal">
      <formula>1</formula>
    </cfRule>
    <cfRule type="cellIs" dxfId="1655" priority="807" operator="equal">
      <formula>8</formula>
    </cfRule>
    <cfRule type="cellIs" dxfId="1654" priority="808" operator="equal">
      <formula>7</formula>
    </cfRule>
    <cfRule type="cellIs" dxfId="1653" priority="809" operator="equal">
      <formula>6</formula>
    </cfRule>
    <cfRule type="expression" dxfId="1652" priority="810">
      <formula>E$268="lun"</formula>
    </cfRule>
    <cfRule type="expression" dxfId="1651" priority="811">
      <formula>E$268="dim"</formula>
    </cfRule>
  </conditionalFormatting>
  <conditionalFormatting sqref="C8">
    <cfRule type="expression" dxfId="1650" priority="744">
      <formula>$BT8&lt;&gt;""</formula>
    </cfRule>
  </conditionalFormatting>
  <conditionalFormatting sqref="D8">
    <cfRule type="expression" dxfId="1649" priority="743">
      <formula>$BT9&lt;&gt;""</formula>
    </cfRule>
  </conditionalFormatting>
  <conditionalFormatting sqref="F8">
    <cfRule type="expression" dxfId="1648" priority="742">
      <formula>$BU9&lt;&gt;""</formula>
    </cfRule>
  </conditionalFormatting>
  <conditionalFormatting sqref="E8">
    <cfRule type="expression" dxfId="1647" priority="741">
      <formula>$BU8&lt;&gt;""</formula>
    </cfRule>
  </conditionalFormatting>
  <conditionalFormatting sqref="G8">
    <cfRule type="expression" dxfId="1646" priority="740">
      <formula>$BV8&lt;&gt;""</formula>
    </cfRule>
  </conditionalFormatting>
  <conditionalFormatting sqref="H8">
    <cfRule type="expression" dxfId="1645" priority="739">
      <formula>$BV9&lt;&gt;""</formula>
    </cfRule>
  </conditionalFormatting>
  <conditionalFormatting sqref="I8">
    <cfRule type="expression" dxfId="1644" priority="738">
      <formula>$BW8&lt;&gt;""</formula>
    </cfRule>
  </conditionalFormatting>
  <conditionalFormatting sqref="J8">
    <cfRule type="expression" dxfId="1643" priority="737">
      <formula>$BW9&lt;&gt;""</formula>
    </cfRule>
  </conditionalFormatting>
  <conditionalFormatting sqref="K8">
    <cfRule type="expression" dxfId="1642" priority="736">
      <formula>$BX8&lt;&gt;""</formula>
    </cfRule>
  </conditionalFormatting>
  <conditionalFormatting sqref="L8">
    <cfRule type="expression" dxfId="1641" priority="735">
      <formula>$BX9&lt;&gt;""</formula>
    </cfRule>
  </conditionalFormatting>
  <conditionalFormatting sqref="M8">
    <cfRule type="expression" dxfId="1640" priority="734">
      <formula>$BY8&lt;&gt;""</formula>
    </cfRule>
  </conditionalFormatting>
  <conditionalFormatting sqref="N8">
    <cfRule type="expression" dxfId="1639" priority="733">
      <formula>$BY9&lt;&gt;""</formula>
    </cfRule>
  </conditionalFormatting>
  <conditionalFormatting sqref="O8">
    <cfRule type="expression" dxfId="1638" priority="732">
      <formula>$BZ8&lt;&gt;""</formula>
    </cfRule>
  </conditionalFormatting>
  <conditionalFormatting sqref="P8">
    <cfRule type="expression" dxfId="1637" priority="731">
      <formula>$BZ9&lt;&gt;""</formula>
    </cfRule>
  </conditionalFormatting>
  <conditionalFormatting sqref="Q8">
    <cfRule type="expression" dxfId="1636" priority="730">
      <formula>$CA8&lt;&gt;""</formula>
    </cfRule>
  </conditionalFormatting>
  <conditionalFormatting sqref="R8">
    <cfRule type="expression" dxfId="1635" priority="729">
      <formula>$CA9&lt;&gt;""</formula>
    </cfRule>
  </conditionalFormatting>
  <conditionalFormatting sqref="S8">
    <cfRule type="expression" dxfId="1634" priority="728">
      <formula>$CB8&lt;&gt;""</formula>
    </cfRule>
  </conditionalFormatting>
  <conditionalFormatting sqref="T8">
    <cfRule type="expression" dxfId="1633" priority="727">
      <formula>$CB9&lt;&gt;""</formula>
    </cfRule>
  </conditionalFormatting>
  <conditionalFormatting sqref="U8">
    <cfRule type="expression" dxfId="1632" priority="726">
      <formula>$CC8&lt;&gt;""</formula>
    </cfRule>
  </conditionalFormatting>
  <conditionalFormatting sqref="V8">
    <cfRule type="expression" dxfId="1631" priority="725">
      <formula>$CC9&lt;&gt;""</formula>
    </cfRule>
  </conditionalFormatting>
  <conditionalFormatting sqref="W8">
    <cfRule type="expression" dxfId="1630" priority="724">
      <formula>$CD8&lt;&gt;""</formula>
    </cfRule>
  </conditionalFormatting>
  <conditionalFormatting sqref="X8">
    <cfRule type="expression" dxfId="1629" priority="723">
      <formula>$CD9&lt;&gt;""</formula>
    </cfRule>
  </conditionalFormatting>
  <conditionalFormatting sqref="Y8">
    <cfRule type="expression" dxfId="1628" priority="722">
      <formula>$CE8&lt;&gt;""</formula>
    </cfRule>
  </conditionalFormatting>
  <conditionalFormatting sqref="Z8">
    <cfRule type="expression" dxfId="1627" priority="721">
      <formula>$CE9&lt;&gt;""</formula>
    </cfRule>
  </conditionalFormatting>
  <conditionalFormatting sqref="AA8">
    <cfRule type="expression" dxfId="1626" priority="720">
      <formula>$CF8&lt;&gt;""</formula>
    </cfRule>
  </conditionalFormatting>
  <conditionalFormatting sqref="AB8">
    <cfRule type="expression" dxfId="1625" priority="719">
      <formula>$CF9&lt;&gt;""</formula>
    </cfRule>
  </conditionalFormatting>
  <conditionalFormatting sqref="AC8">
    <cfRule type="expression" dxfId="1624" priority="718">
      <formula>$CG8&lt;&gt;""</formula>
    </cfRule>
  </conditionalFormatting>
  <conditionalFormatting sqref="AD8">
    <cfRule type="expression" dxfId="1623" priority="717">
      <formula>$CG9&lt;&gt;""</formula>
    </cfRule>
  </conditionalFormatting>
  <conditionalFormatting sqref="AE8">
    <cfRule type="expression" dxfId="1622" priority="716">
      <formula>$CH8&lt;&gt;""</formula>
    </cfRule>
  </conditionalFormatting>
  <conditionalFormatting sqref="AF8">
    <cfRule type="expression" dxfId="1621" priority="715">
      <formula>$CH9&lt;&gt;""</formula>
    </cfRule>
  </conditionalFormatting>
  <conditionalFormatting sqref="AG8">
    <cfRule type="expression" dxfId="1620" priority="714">
      <formula>$CI8&lt;&gt;""</formula>
    </cfRule>
  </conditionalFormatting>
  <conditionalFormatting sqref="AH8">
    <cfRule type="expression" dxfId="1619" priority="713">
      <formula>$CI9&lt;&gt;""</formula>
    </cfRule>
  </conditionalFormatting>
  <conditionalFormatting sqref="AI8">
    <cfRule type="expression" dxfId="1618" priority="712">
      <formula>$CJ8&lt;&gt;""</formula>
    </cfRule>
  </conditionalFormatting>
  <conditionalFormatting sqref="AJ8">
    <cfRule type="expression" dxfId="1617" priority="711">
      <formula>$CJ9&lt;&gt;""</formula>
    </cfRule>
  </conditionalFormatting>
  <conditionalFormatting sqref="AK8">
    <cfRule type="expression" dxfId="1616" priority="710">
      <formula>$CK8&lt;&gt;""</formula>
    </cfRule>
  </conditionalFormatting>
  <conditionalFormatting sqref="AL8">
    <cfRule type="expression" dxfId="1615" priority="709">
      <formula>$CK9&lt;&gt;""</formula>
    </cfRule>
  </conditionalFormatting>
  <conditionalFormatting sqref="AM8">
    <cfRule type="expression" dxfId="1614" priority="708">
      <formula>$CL8&lt;&gt;""</formula>
    </cfRule>
  </conditionalFormatting>
  <conditionalFormatting sqref="AN8">
    <cfRule type="expression" dxfId="1613" priority="707">
      <formula>$CL9&lt;&gt;""</formula>
    </cfRule>
  </conditionalFormatting>
  <conditionalFormatting sqref="AO8">
    <cfRule type="expression" dxfId="1612" priority="706">
      <formula>$CM8&lt;&gt;""</formula>
    </cfRule>
  </conditionalFormatting>
  <conditionalFormatting sqref="AP8">
    <cfRule type="expression" dxfId="1611" priority="705">
      <formula>$CM9&lt;&gt;""</formula>
    </cfRule>
  </conditionalFormatting>
  <conditionalFormatting sqref="AQ8">
    <cfRule type="expression" dxfId="1610" priority="704">
      <formula>$CN8&lt;&gt;""</formula>
    </cfRule>
  </conditionalFormatting>
  <conditionalFormatting sqref="AR8">
    <cfRule type="expression" dxfId="1609" priority="703">
      <formula>$CN9&lt;&gt;""</formula>
    </cfRule>
  </conditionalFormatting>
  <conditionalFormatting sqref="AS8">
    <cfRule type="expression" dxfId="1608" priority="702">
      <formula>$CO8&lt;&gt;""</formula>
    </cfRule>
  </conditionalFormatting>
  <conditionalFormatting sqref="AT8">
    <cfRule type="expression" dxfId="1607" priority="701">
      <formula>$CO9&lt;&gt;""</formula>
    </cfRule>
  </conditionalFormatting>
  <conditionalFormatting sqref="AU8">
    <cfRule type="expression" dxfId="1606" priority="700">
      <formula>$CP8&lt;&gt;""</formula>
    </cfRule>
  </conditionalFormatting>
  <conditionalFormatting sqref="AV8">
    <cfRule type="expression" dxfId="1605" priority="699">
      <formula>$CP9&lt;&gt;""</formula>
    </cfRule>
  </conditionalFormatting>
  <conditionalFormatting sqref="AW8">
    <cfRule type="expression" dxfId="1604" priority="698">
      <formula>$CQ8&lt;&gt;""</formula>
    </cfRule>
  </conditionalFormatting>
  <conditionalFormatting sqref="AX8">
    <cfRule type="expression" dxfId="1603" priority="697">
      <formula>$CQ9&lt;&gt;""</formula>
    </cfRule>
  </conditionalFormatting>
  <conditionalFormatting sqref="AY8">
    <cfRule type="expression" dxfId="1602" priority="696">
      <formula>$CR8&lt;&gt;""</formula>
    </cfRule>
  </conditionalFormatting>
  <conditionalFormatting sqref="AZ8">
    <cfRule type="expression" dxfId="1601" priority="695">
      <formula>$CR9&lt;&gt;""</formula>
    </cfRule>
  </conditionalFormatting>
  <conditionalFormatting sqref="BA8">
    <cfRule type="expression" dxfId="1600" priority="694">
      <formula>$CS8&lt;&gt;""</formula>
    </cfRule>
  </conditionalFormatting>
  <conditionalFormatting sqref="BB8">
    <cfRule type="expression" dxfId="1599" priority="693">
      <formula>$CS9&lt;&gt;""</formula>
    </cfRule>
  </conditionalFormatting>
  <conditionalFormatting sqref="BC8">
    <cfRule type="expression" dxfId="1598" priority="692">
      <formula>$CT8&lt;&gt;""</formula>
    </cfRule>
  </conditionalFormatting>
  <conditionalFormatting sqref="BD8">
    <cfRule type="expression" dxfId="1597" priority="691">
      <formula>$CT9&lt;&gt;""</formula>
    </cfRule>
  </conditionalFormatting>
  <conditionalFormatting sqref="BE8">
    <cfRule type="expression" dxfId="1596" priority="690">
      <formula>$CU8&lt;&gt;""</formula>
    </cfRule>
  </conditionalFormatting>
  <conditionalFormatting sqref="BF8">
    <cfRule type="expression" dxfId="1595" priority="689">
      <formula>$CU9&lt;&gt;""</formula>
    </cfRule>
  </conditionalFormatting>
  <conditionalFormatting sqref="BG8">
    <cfRule type="expression" dxfId="1594" priority="688">
      <formula>$CV8&lt;&gt;""</formula>
    </cfRule>
  </conditionalFormatting>
  <conditionalFormatting sqref="BH8">
    <cfRule type="expression" dxfId="1593" priority="687">
      <formula>$CV9&lt;&gt;""</formula>
    </cfRule>
  </conditionalFormatting>
  <conditionalFormatting sqref="BI8">
    <cfRule type="expression" dxfId="1592" priority="686">
      <formula>$CW8&lt;&gt;""</formula>
    </cfRule>
  </conditionalFormatting>
  <conditionalFormatting sqref="BJ8">
    <cfRule type="expression" dxfId="1591" priority="685">
      <formula>$CW9&lt;&gt;""</formula>
    </cfRule>
  </conditionalFormatting>
  <conditionalFormatting sqref="BK8">
    <cfRule type="expression" dxfId="1590" priority="684">
      <formula>$CX8&lt;&gt;""</formula>
    </cfRule>
  </conditionalFormatting>
  <conditionalFormatting sqref="BL8">
    <cfRule type="expression" dxfId="1589" priority="683">
      <formula>$CX9&lt;&gt;""</formula>
    </cfRule>
  </conditionalFormatting>
  <conditionalFormatting sqref="C32">
    <cfRule type="expression" dxfId="1588" priority="682">
      <formula>$BT32&lt;&gt;""</formula>
    </cfRule>
  </conditionalFormatting>
  <conditionalFormatting sqref="D32">
    <cfRule type="expression" dxfId="1587" priority="681">
      <formula>$BT33&lt;&gt;""</formula>
    </cfRule>
  </conditionalFormatting>
  <conditionalFormatting sqref="F32">
    <cfRule type="expression" dxfId="1586" priority="680">
      <formula>$BU33&lt;&gt;""</formula>
    </cfRule>
  </conditionalFormatting>
  <conditionalFormatting sqref="E32">
    <cfRule type="expression" dxfId="1585" priority="679">
      <formula>$BU32&lt;&gt;""</formula>
    </cfRule>
  </conditionalFormatting>
  <conditionalFormatting sqref="G32">
    <cfRule type="expression" dxfId="1584" priority="678">
      <formula>$BV32&lt;&gt;""</formula>
    </cfRule>
  </conditionalFormatting>
  <conditionalFormatting sqref="H32">
    <cfRule type="expression" dxfId="1583" priority="677">
      <formula>$BV33&lt;&gt;""</formula>
    </cfRule>
  </conditionalFormatting>
  <conditionalFormatting sqref="I32">
    <cfRule type="expression" dxfId="1582" priority="676">
      <formula>$BW32&lt;&gt;""</formula>
    </cfRule>
  </conditionalFormatting>
  <conditionalFormatting sqref="J32">
    <cfRule type="expression" dxfId="1581" priority="675">
      <formula>$BW33&lt;&gt;""</formula>
    </cfRule>
  </conditionalFormatting>
  <conditionalFormatting sqref="K32">
    <cfRule type="expression" dxfId="1580" priority="674">
      <formula>$BX32&lt;&gt;""</formula>
    </cfRule>
  </conditionalFormatting>
  <conditionalFormatting sqref="L32">
    <cfRule type="expression" dxfId="1579" priority="673">
      <formula>$BX33&lt;&gt;""</formula>
    </cfRule>
  </conditionalFormatting>
  <conditionalFormatting sqref="M32">
    <cfRule type="expression" dxfId="1578" priority="672">
      <formula>$BY32&lt;&gt;""</formula>
    </cfRule>
  </conditionalFormatting>
  <conditionalFormatting sqref="N32">
    <cfRule type="expression" dxfId="1577" priority="671">
      <formula>$BY33&lt;&gt;""</formula>
    </cfRule>
  </conditionalFormatting>
  <conditionalFormatting sqref="O32">
    <cfRule type="expression" dxfId="1576" priority="670">
      <formula>$BZ32&lt;&gt;""</formula>
    </cfRule>
  </conditionalFormatting>
  <conditionalFormatting sqref="P32">
    <cfRule type="expression" dxfId="1575" priority="669">
      <formula>$BZ33&lt;&gt;""</formula>
    </cfRule>
  </conditionalFormatting>
  <conditionalFormatting sqref="Q32">
    <cfRule type="expression" dxfId="1574" priority="668">
      <formula>$CA32&lt;&gt;""</formula>
    </cfRule>
  </conditionalFormatting>
  <conditionalFormatting sqref="R32">
    <cfRule type="expression" dxfId="1573" priority="667">
      <formula>$CA33&lt;&gt;""</formula>
    </cfRule>
  </conditionalFormatting>
  <conditionalFormatting sqref="S32">
    <cfRule type="expression" dxfId="1572" priority="666">
      <formula>$CB32&lt;&gt;""</formula>
    </cfRule>
  </conditionalFormatting>
  <conditionalFormatting sqref="T32">
    <cfRule type="expression" dxfId="1571" priority="665">
      <formula>$CB33&lt;&gt;""</formula>
    </cfRule>
  </conditionalFormatting>
  <conditionalFormatting sqref="U32">
    <cfRule type="expression" dxfId="1570" priority="664">
      <formula>$CC32&lt;&gt;""</formula>
    </cfRule>
  </conditionalFormatting>
  <conditionalFormatting sqref="V32">
    <cfRule type="expression" dxfId="1569" priority="663">
      <formula>$CC33&lt;&gt;""</formula>
    </cfRule>
  </conditionalFormatting>
  <conditionalFormatting sqref="W32">
    <cfRule type="expression" dxfId="1568" priority="662">
      <formula>$CD32&lt;&gt;""</formula>
    </cfRule>
  </conditionalFormatting>
  <conditionalFormatting sqref="X32">
    <cfRule type="expression" dxfId="1567" priority="661">
      <formula>$CD33&lt;&gt;""</formula>
    </cfRule>
  </conditionalFormatting>
  <conditionalFormatting sqref="Y32">
    <cfRule type="expression" dxfId="1566" priority="660">
      <formula>$CE32&lt;&gt;""</formula>
    </cfRule>
  </conditionalFormatting>
  <conditionalFormatting sqref="Z32">
    <cfRule type="expression" dxfId="1565" priority="659">
      <formula>$CE33&lt;&gt;""</formula>
    </cfRule>
  </conditionalFormatting>
  <conditionalFormatting sqref="AA32">
    <cfRule type="expression" dxfId="1564" priority="658">
      <formula>$CF32&lt;&gt;""</formula>
    </cfRule>
  </conditionalFormatting>
  <conditionalFormatting sqref="AB32">
    <cfRule type="expression" dxfId="1563" priority="657">
      <formula>$CF33&lt;&gt;""</formula>
    </cfRule>
  </conditionalFormatting>
  <conditionalFormatting sqref="AC32">
    <cfRule type="expression" dxfId="1562" priority="656">
      <formula>$CG32&lt;&gt;""</formula>
    </cfRule>
  </conditionalFormatting>
  <conditionalFormatting sqref="AD32">
    <cfRule type="expression" dxfId="1561" priority="655">
      <formula>$CG33&lt;&gt;""</formula>
    </cfRule>
  </conditionalFormatting>
  <conditionalFormatting sqref="AE32">
    <cfRule type="expression" dxfId="1560" priority="654">
      <formula>$CH32&lt;&gt;""</formula>
    </cfRule>
  </conditionalFormatting>
  <conditionalFormatting sqref="AF32">
    <cfRule type="expression" dxfId="1559" priority="653">
      <formula>$CH33&lt;&gt;""</formula>
    </cfRule>
  </conditionalFormatting>
  <conditionalFormatting sqref="AG32">
    <cfRule type="expression" dxfId="1558" priority="652">
      <formula>$CI32&lt;&gt;""</formula>
    </cfRule>
  </conditionalFormatting>
  <conditionalFormatting sqref="AH32">
    <cfRule type="expression" dxfId="1557" priority="651">
      <formula>$CI33&lt;&gt;""</formula>
    </cfRule>
  </conditionalFormatting>
  <conditionalFormatting sqref="AI32">
    <cfRule type="expression" dxfId="1556" priority="650">
      <formula>$CJ32&lt;&gt;""</formula>
    </cfRule>
  </conditionalFormatting>
  <conditionalFormatting sqref="AJ32">
    <cfRule type="expression" dxfId="1555" priority="649">
      <formula>$CJ33&lt;&gt;""</formula>
    </cfRule>
  </conditionalFormatting>
  <conditionalFormatting sqref="AK32">
    <cfRule type="expression" dxfId="1554" priority="648">
      <formula>$CK32&lt;&gt;""</formula>
    </cfRule>
  </conditionalFormatting>
  <conditionalFormatting sqref="AL32">
    <cfRule type="expression" dxfId="1553" priority="647">
      <formula>$CK33&lt;&gt;""</formula>
    </cfRule>
  </conditionalFormatting>
  <conditionalFormatting sqref="AM32">
    <cfRule type="expression" dxfId="1552" priority="646">
      <formula>$CL32&lt;&gt;""</formula>
    </cfRule>
  </conditionalFormatting>
  <conditionalFormatting sqref="AN32">
    <cfRule type="expression" dxfId="1551" priority="645">
      <formula>$CL33&lt;&gt;""</formula>
    </cfRule>
  </conditionalFormatting>
  <conditionalFormatting sqref="AO32">
    <cfRule type="expression" dxfId="1550" priority="644">
      <formula>$CM32&lt;&gt;""</formula>
    </cfRule>
  </conditionalFormatting>
  <conditionalFormatting sqref="AP32">
    <cfRule type="expression" dxfId="1549" priority="643">
      <formula>$CM33&lt;&gt;""</formula>
    </cfRule>
  </conditionalFormatting>
  <conditionalFormatting sqref="AQ32">
    <cfRule type="expression" dxfId="1548" priority="642">
      <formula>$CN32&lt;&gt;""</formula>
    </cfRule>
  </conditionalFormatting>
  <conditionalFormatting sqref="AR32">
    <cfRule type="expression" dxfId="1547" priority="641">
      <formula>$CN33&lt;&gt;""</formula>
    </cfRule>
  </conditionalFormatting>
  <conditionalFormatting sqref="AS32">
    <cfRule type="expression" dxfId="1546" priority="640">
      <formula>$CO32&lt;&gt;""</formula>
    </cfRule>
  </conditionalFormatting>
  <conditionalFormatting sqref="AT32">
    <cfRule type="expression" dxfId="1545" priority="639">
      <formula>$CO33&lt;&gt;""</formula>
    </cfRule>
  </conditionalFormatting>
  <conditionalFormatting sqref="AU32">
    <cfRule type="expression" dxfId="1544" priority="638">
      <formula>$CP32&lt;&gt;""</formula>
    </cfRule>
  </conditionalFormatting>
  <conditionalFormatting sqref="AV32">
    <cfRule type="expression" dxfId="1543" priority="637">
      <formula>$CP33&lt;&gt;""</formula>
    </cfRule>
  </conditionalFormatting>
  <conditionalFormatting sqref="AW32">
    <cfRule type="expression" dxfId="1542" priority="636">
      <formula>$CQ32&lt;&gt;""</formula>
    </cfRule>
  </conditionalFormatting>
  <conditionalFormatting sqref="AX32">
    <cfRule type="expression" dxfId="1541" priority="635">
      <formula>$CQ33&lt;&gt;""</formula>
    </cfRule>
  </conditionalFormatting>
  <conditionalFormatting sqref="AY32">
    <cfRule type="expression" dxfId="1540" priority="634">
      <formula>$CR32&lt;&gt;""</formula>
    </cfRule>
  </conditionalFormatting>
  <conditionalFormatting sqref="AZ32">
    <cfRule type="expression" dxfId="1539" priority="633">
      <formula>$CR33&lt;&gt;""</formula>
    </cfRule>
  </conditionalFormatting>
  <conditionalFormatting sqref="BA32">
    <cfRule type="expression" dxfId="1538" priority="632">
      <formula>$CS32&lt;&gt;""</formula>
    </cfRule>
  </conditionalFormatting>
  <conditionalFormatting sqref="BB32">
    <cfRule type="expression" dxfId="1537" priority="631">
      <formula>$CS33&lt;&gt;""</formula>
    </cfRule>
  </conditionalFormatting>
  <conditionalFormatting sqref="BC32">
    <cfRule type="expression" dxfId="1536" priority="630">
      <formula>$CT32&lt;&gt;""</formula>
    </cfRule>
  </conditionalFormatting>
  <conditionalFormatting sqref="BD32">
    <cfRule type="expression" dxfId="1535" priority="629">
      <formula>$CT33&lt;&gt;""</formula>
    </cfRule>
  </conditionalFormatting>
  <conditionalFormatting sqref="BE32">
    <cfRule type="expression" dxfId="1534" priority="628">
      <formula>$CU32&lt;&gt;""</formula>
    </cfRule>
  </conditionalFormatting>
  <conditionalFormatting sqref="BF32">
    <cfRule type="expression" dxfId="1533" priority="627">
      <formula>$CU33&lt;&gt;""</formula>
    </cfRule>
  </conditionalFormatting>
  <conditionalFormatting sqref="BG32">
    <cfRule type="expression" dxfId="1532" priority="626">
      <formula>$CV32&lt;&gt;""</formula>
    </cfRule>
  </conditionalFormatting>
  <conditionalFormatting sqref="BH32">
    <cfRule type="expression" dxfId="1531" priority="625">
      <formula>$CV33&lt;&gt;""</formula>
    </cfRule>
  </conditionalFormatting>
  <conditionalFormatting sqref="BI32">
    <cfRule type="expression" dxfId="1530" priority="624">
      <formula>$CW32&lt;&gt;""</formula>
    </cfRule>
  </conditionalFormatting>
  <conditionalFormatting sqref="BJ32">
    <cfRule type="expression" dxfId="1529" priority="623">
      <formula>$CW33&lt;&gt;""</formula>
    </cfRule>
  </conditionalFormatting>
  <conditionalFormatting sqref="BK32">
    <cfRule type="expression" dxfId="1528" priority="622">
      <formula>$CX32&lt;&gt;""</formula>
    </cfRule>
  </conditionalFormatting>
  <conditionalFormatting sqref="BL32">
    <cfRule type="expression" dxfId="1527" priority="621">
      <formula>$CX33&lt;&gt;""</formula>
    </cfRule>
  </conditionalFormatting>
  <conditionalFormatting sqref="C56">
    <cfRule type="expression" dxfId="1526" priority="620">
      <formula>$BT56&lt;&gt;""</formula>
    </cfRule>
  </conditionalFormatting>
  <conditionalFormatting sqref="D56">
    <cfRule type="expression" dxfId="1525" priority="619">
      <formula>$BT57&lt;&gt;""</formula>
    </cfRule>
  </conditionalFormatting>
  <conditionalFormatting sqref="F56">
    <cfRule type="expression" dxfId="1524" priority="618">
      <formula>$BU57&lt;&gt;""</formula>
    </cfRule>
  </conditionalFormatting>
  <conditionalFormatting sqref="E56">
    <cfRule type="expression" dxfId="1523" priority="617">
      <formula>$BU56&lt;&gt;""</formula>
    </cfRule>
  </conditionalFormatting>
  <conditionalFormatting sqref="G56">
    <cfRule type="expression" dxfId="1522" priority="616">
      <formula>$BV56&lt;&gt;""</formula>
    </cfRule>
  </conditionalFormatting>
  <conditionalFormatting sqref="H56">
    <cfRule type="expression" dxfId="1521" priority="615">
      <formula>$BV57&lt;&gt;""</formula>
    </cfRule>
  </conditionalFormatting>
  <conditionalFormatting sqref="I56">
    <cfRule type="expression" dxfId="1520" priority="614">
      <formula>$BW56&lt;&gt;""</formula>
    </cfRule>
  </conditionalFormatting>
  <conditionalFormatting sqref="J56">
    <cfRule type="expression" dxfId="1519" priority="613">
      <formula>$BW57&lt;&gt;""</formula>
    </cfRule>
  </conditionalFormatting>
  <conditionalFormatting sqref="K56">
    <cfRule type="expression" dxfId="1518" priority="612">
      <formula>$BX56&lt;&gt;""</formula>
    </cfRule>
  </conditionalFormatting>
  <conditionalFormatting sqref="L56">
    <cfRule type="expression" dxfId="1517" priority="611">
      <formula>$BX57&lt;&gt;""</formula>
    </cfRule>
  </conditionalFormatting>
  <conditionalFormatting sqref="M56">
    <cfRule type="expression" dxfId="1516" priority="610">
      <formula>$BY56&lt;&gt;""</formula>
    </cfRule>
  </conditionalFormatting>
  <conditionalFormatting sqref="N56">
    <cfRule type="expression" dxfId="1515" priority="609">
      <formula>$BY57&lt;&gt;""</formula>
    </cfRule>
  </conditionalFormatting>
  <conditionalFormatting sqref="O56">
    <cfRule type="expression" dxfId="1514" priority="608">
      <formula>$BZ56&lt;&gt;""</formula>
    </cfRule>
  </conditionalFormatting>
  <conditionalFormatting sqref="P56">
    <cfRule type="expression" dxfId="1513" priority="607">
      <formula>$BZ57&lt;&gt;""</formula>
    </cfRule>
  </conditionalFormatting>
  <conditionalFormatting sqref="Q56">
    <cfRule type="expression" dxfId="1512" priority="606">
      <formula>$CA56&lt;&gt;""</formula>
    </cfRule>
  </conditionalFormatting>
  <conditionalFormatting sqref="R56">
    <cfRule type="expression" dxfId="1511" priority="605">
      <formula>$CA57&lt;&gt;""</formula>
    </cfRule>
  </conditionalFormatting>
  <conditionalFormatting sqref="S56">
    <cfRule type="expression" dxfId="1510" priority="604">
      <formula>$CB56&lt;&gt;""</formula>
    </cfRule>
  </conditionalFormatting>
  <conditionalFormatting sqref="T56">
    <cfRule type="expression" dxfId="1509" priority="603">
      <formula>$CB57&lt;&gt;""</formula>
    </cfRule>
  </conditionalFormatting>
  <conditionalFormatting sqref="U56">
    <cfRule type="expression" dxfId="1508" priority="602">
      <formula>$CC56&lt;&gt;""</formula>
    </cfRule>
  </conditionalFormatting>
  <conditionalFormatting sqref="V56">
    <cfRule type="expression" dxfId="1507" priority="601">
      <formula>$CC57&lt;&gt;""</formula>
    </cfRule>
  </conditionalFormatting>
  <conditionalFormatting sqref="W56">
    <cfRule type="expression" dxfId="1506" priority="600">
      <formula>$CD56&lt;&gt;""</formula>
    </cfRule>
  </conditionalFormatting>
  <conditionalFormatting sqref="X56">
    <cfRule type="expression" dxfId="1505" priority="599">
      <formula>$CD57&lt;&gt;""</formula>
    </cfRule>
  </conditionalFormatting>
  <conditionalFormatting sqref="Y56">
    <cfRule type="expression" dxfId="1504" priority="598">
      <formula>$CE56&lt;&gt;""</formula>
    </cfRule>
  </conditionalFormatting>
  <conditionalFormatting sqref="Z56">
    <cfRule type="expression" dxfId="1503" priority="597">
      <formula>$CE57&lt;&gt;""</formula>
    </cfRule>
  </conditionalFormatting>
  <conditionalFormatting sqref="AA56">
    <cfRule type="expression" dxfId="1502" priority="596">
      <formula>$CF56&lt;&gt;""</formula>
    </cfRule>
  </conditionalFormatting>
  <conditionalFormatting sqref="AB56">
    <cfRule type="expression" dxfId="1501" priority="595">
      <formula>$CF57&lt;&gt;""</formula>
    </cfRule>
  </conditionalFormatting>
  <conditionalFormatting sqref="AC56">
    <cfRule type="expression" dxfId="1500" priority="594">
      <formula>$CG56&lt;&gt;""</formula>
    </cfRule>
  </conditionalFormatting>
  <conditionalFormatting sqref="AD56">
    <cfRule type="expression" dxfId="1499" priority="593">
      <formula>$CG57&lt;&gt;""</formula>
    </cfRule>
  </conditionalFormatting>
  <conditionalFormatting sqref="AE56">
    <cfRule type="expression" dxfId="1498" priority="592">
      <formula>$CH56&lt;&gt;""</formula>
    </cfRule>
  </conditionalFormatting>
  <conditionalFormatting sqref="AF56">
    <cfRule type="expression" dxfId="1497" priority="591">
      <formula>$CH57&lt;&gt;""</formula>
    </cfRule>
  </conditionalFormatting>
  <conditionalFormatting sqref="AG56">
    <cfRule type="expression" dxfId="1496" priority="590">
      <formula>$CI56&lt;&gt;""</formula>
    </cfRule>
  </conditionalFormatting>
  <conditionalFormatting sqref="AH56">
    <cfRule type="expression" dxfId="1495" priority="589">
      <formula>$CI57&lt;&gt;""</formula>
    </cfRule>
  </conditionalFormatting>
  <conditionalFormatting sqref="AI56">
    <cfRule type="expression" dxfId="1494" priority="588">
      <formula>$CJ56&lt;&gt;""</formula>
    </cfRule>
  </conditionalFormatting>
  <conditionalFormatting sqref="AJ56">
    <cfRule type="expression" dxfId="1493" priority="587">
      <formula>$CJ57&lt;&gt;""</formula>
    </cfRule>
  </conditionalFormatting>
  <conditionalFormatting sqref="AK56">
    <cfRule type="expression" dxfId="1492" priority="586">
      <formula>$CK56&lt;&gt;""</formula>
    </cfRule>
  </conditionalFormatting>
  <conditionalFormatting sqref="AL56">
    <cfRule type="expression" dxfId="1491" priority="585">
      <formula>$CK57&lt;&gt;""</formula>
    </cfRule>
  </conditionalFormatting>
  <conditionalFormatting sqref="AM56">
    <cfRule type="expression" dxfId="1490" priority="584">
      <formula>$CL56&lt;&gt;""</formula>
    </cfRule>
  </conditionalFormatting>
  <conditionalFormatting sqref="AN56">
    <cfRule type="expression" dxfId="1489" priority="583">
      <formula>$CL57&lt;&gt;""</formula>
    </cfRule>
  </conditionalFormatting>
  <conditionalFormatting sqref="AO56">
    <cfRule type="expression" dxfId="1488" priority="582">
      <formula>$CM56&lt;&gt;""</formula>
    </cfRule>
  </conditionalFormatting>
  <conditionalFormatting sqref="AP56">
    <cfRule type="expression" dxfId="1487" priority="581">
      <formula>$CM57&lt;&gt;""</formula>
    </cfRule>
  </conditionalFormatting>
  <conditionalFormatting sqref="AQ56">
    <cfRule type="expression" dxfId="1486" priority="580">
      <formula>$CN56&lt;&gt;""</formula>
    </cfRule>
  </conditionalFormatting>
  <conditionalFormatting sqref="AR56">
    <cfRule type="expression" dxfId="1485" priority="579">
      <formula>$CN57&lt;&gt;""</formula>
    </cfRule>
  </conditionalFormatting>
  <conditionalFormatting sqref="AS56">
    <cfRule type="expression" dxfId="1484" priority="578">
      <formula>$CO56&lt;&gt;""</formula>
    </cfRule>
  </conditionalFormatting>
  <conditionalFormatting sqref="AT56">
    <cfRule type="expression" dxfId="1483" priority="577">
      <formula>$CO57&lt;&gt;""</formula>
    </cfRule>
  </conditionalFormatting>
  <conditionalFormatting sqref="AU56">
    <cfRule type="expression" dxfId="1482" priority="576">
      <formula>$CP56&lt;&gt;""</formula>
    </cfRule>
  </conditionalFormatting>
  <conditionalFormatting sqref="AV56">
    <cfRule type="expression" dxfId="1481" priority="575">
      <formula>$CP57&lt;&gt;""</formula>
    </cfRule>
  </conditionalFormatting>
  <conditionalFormatting sqref="AW56">
    <cfRule type="expression" dxfId="1480" priority="574">
      <formula>$CQ56&lt;&gt;""</formula>
    </cfRule>
  </conditionalFormatting>
  <conditionalFormatting sqref="AX56">
    <cfRule type="expression" dxfId="1479" priority="573">
      <formula>$CQ57&lt;&gt;""</formula>
    </cfRule>
  </conditionalFormatting>
  <conditionalFormatting sqref="AY56">
    <cfRule type="expression" dxfId="1478" priority="572">
      <formula>$CR56&lt;&gt;""</formula>
    </cfRule>
  </conditionalFormatting>
  <conditionalFormatting sqref="AZ56">
    <cfRule type="expression" dxfId="1477" priority="571">
      <formula>$CR57&lt;&gt;""</formula>
    </cfRule>
  </conditionalFormatting>
  <conditionalFormatting sqref="BA56">
    <cfRule type="expression" dxfId="1476" priority="570">
      <formula>$CS56&lt;&gt;""</formula>
    </cfRule>
  </conditionalFormatting>
  <conditionalFormatting sqref="BB56">
    <cfRule type="expression" dxfId="1475" priority="569">
      <formula>$CS57&lt;&gt;""</formula>
    </cfRule>
  </conditionalFormatting>
  <conditionalFormatting sqref="BC56">
    <cfRule type="expression" dxfId="1474" priority="568">
      <formula>$CT56&lt;&gt;""</formula>
    </cfRule>
  </conditionalFormatting>
  <conditionalFormatting sqref="BD56">
    <cfRule type="expression" dxfId="1473" priority="567">
      <formula>$CT57&lt;&gt;""</formula>
    </cfRule>
  </conditionalFormatting>
  <conditionalFormatting sqref="BE56">
    <cfRule type="expression" dxfId="1472" priority="566">
      <formula>$CU56&lt;&gt;""</formula>
    </cfRule>
  </conditionalFormatting>
  <conditionalFormatting sqref="BF56">
    <cfRule type="expression" dxfId="1471" priority="565">
      <formula>$CU57&lt;&gt;""</formula>
    </cfRule>
  </conditionalFormatting>
  <conditionalFormatting sqref="BG56">
    <cfRule type="expression" dxfId="1470" priority="564">
      <formula>$CV56&lt;&gt;""</formula>
    </cfRule>
  </conditionalFormatting>
  <conditionalFormatting sqref="BH56">
    <cfRule type="expression" dxfId="1469" priority="563">
      <formula>$CV57&lt;&gt;""</formula>
    </cfRule>
  </conditionalFormatting>
  <conditionalFormatting sqref="BI56">
    <cfRule type="expression" dxfId="1468" priority="562">
      <formula>$CW56&lt;&gt;""</formula>
    </cfRule>
  </conditionalFormatting>
  <conditionalFormatting sqref="BJ56">
    <cfRule type="expression" dxfId="1467" priority="561">
      <formula>$CW57&lt;&gt;""</formula>
    </cfRule>
  </conditionalFormatting>
  <conditionalFormatting sqref="BK56">
    <cfRule type="expression" dxfId="1466" priority="560">
      <formula>$CX56&lt;&gt;""</formula>
    </cfRule>
  </conditionalFormatting>
  <conditionalFormatting sqref="BL56">
    <cfRule type="expression" dxfId="1465" priority="559">
      <formula>$CX57&lt;&gt;""</formula>
    </cfRule>
  </conditionalFormatting>
  <conditionalFormatting sqref="C80">
    <cfRule type="expression" dxfId="1464" priority="558">
      <formula>$BT80&lt;&gt;""</formula>
    </cfRule>
  </conditionalFormatting>
  <conditionalFormatting sqref="D80">
    <cfRule type="expression" dxfId="1463" priority="557">
      <formula>$BT81&lt;&gt;""</formula>
    </cfRule>
  </conditionalFormatting>
  <conditionalFormatting sqref="F80">
    <cfRule type="expression" dxfId="1462" priority="556">
      <formula>$BU81&lt;&gt;""</formula>
    </cfRule>
  </conditionalFormatting>
  <conditionalFormatting sqref="E80">
    <cfRule type="expression" dxfId="1461" priority="555">
      <formula>$BU80&lt;&gt;""</formula>
    </cfRule>
  </conditionalFormatting>
  <conditionalFormatting sqref="G80">
    <cfRule type="expression" dxfId="1460" priority="554">
      <formula>$BV80&lt;&gt;""</formula>
    </cfRule>
  </conditionalFormatting>
  <conditionalFormatting sqref="H80">
    <cfRule type="expression" dxfId="1459" priority="553">
      <formula>$BV81&lt;&gt;""</formula>
    </cfRule>
  </conditionalFormatting>
  <conditionalFormatting sqref="I80">
    <cfRule type="expression" dxfId="1458" priority="552">
      <formula>$BW80&lt;&gt;""</formula>
    </cfRule>
  </conditionalFormatting>
  <conditionalFormatting sqref="J80">
    <cfRule type="expression" dxfId="1457" priority="551">
      <formula>$BW81&lt;&gt;""</formula>
    </cfRule>
  </conditionalFormatting>
  <conditionalFormatting sqref="K80">
    <cfRule type="expression" dxfId="1456" priority="550">
      <formula>$BX80&lt;&gt;""</formula>
    </cfRule>
  </conditionalFormatting>
  <conditionalFormatting sqref="L80">
    <cfRule type="expression" dxfId="1455" priority="549">
      <formula>$BX81&lt;&gt;""</formula>
    </cfRule>
  </conditionalFormatting>
  <conditionalFormatting sqref="M80">
    <cfRule type="expression" dxfId="1454" priority="548">
      <formula>$BY80&lt;&gt;""</formula>
    </cfRule>
  </conditionalFormatting>
  <conditionalFormatting sqref="N80">
    <cfRule type="expression" dxfId="1453" priority="547">
      <formula>$BY81&lt;&gt;""</formula>
    </cfRule>
  </conditionalFormatting>
  <conditionalFormatting sqref="O80">
    <cfRule type="expression" dxfId="1452" priority="546">
      <formula>$BZ80&lt;&gt;""</formula>
    </cfRule>
  </conditionalFormatting>
  <conditionalFormatting sqref="P80">
    <cfRule type="expression" dxfId="1451" priority="545">
      <formula>$BZ81&lt;&gt;""</formula>
    </cfRule>
  </conditionalFormatting>
  <conditionalFormatting sqref="Q80">
    <cfRule type="expression" dxfId="1450" priority="544">
      <formula>$CA80&lt;&gt;""</formula>
    </cfRule>
  </conditionalFormatting>
  <conditionalFormatting sqref="R80">
    <cfRule type="expression" dxfId="1449" priority="543">
      <formula>$CA81&lt;&gt;""</formula>
    </cfRule>
  </conditionalFormatting>
  <conditionalFormatting sqref="S80">
    <cfRule type="expression" dxfId="1448" priority="542">
      <formula>$CB80&lt;&gt;""</formula>
    </cfRule>
  </conditionalFormatting>
  <conditionalFormatting sqref="T80">
    <cfRule type="expression" dxfId="1447" priority="541">
      <formula>$CB81&lt;&gt;""</formula>
    </cfRule>
  </conditionalFormatting>
  <conditionalFormatting sqref="U80">
    <cfRule type="expression" dxfId="1446" priority="540">
      <formula>$CC80&lt;&gt;""</formula>
    </cfRule>
  </conditionalFormatting>
  <conditionalFormatting sqref="V80">
    <cfRule type="expression" dxfId="1445" priority="539">
      <formula>$CC81&lt;&gt;""</formula>
    </cfRule>
  </conditionalFormatting>
  <conditionalFormatting sqref="W80">
    <cfRule type="expression" dxfId="1444" priority="538">
      <formula>$CD80&lt;&gt;""</formula>
    </cfRule>
  </conditionalFormatting>
  <conditionalFormatting sqref="X80">
    <cfRule type="expression" dxfId="1443" priority="537">
      <formula>$CD81&lt;&gt;""</formula>
    </cfRule>
  </conditionalFormatting>
  <conditionalFormatting sqref="Y80">
    <cfRule type="expression" dxfId="1442" priority="536">
      <formula>$CE80&lt;&gt;""</formula>
    </cfRule>
  </conditionalFormatting>
  <conditionalFormatting sqref="Z80">
    <cfRule type="expression" dxfId="1441" priority="535">
      <formula>$CE81&lt;&gt;""</formula>
    </cfRule>
  </conditionalFormatting>
  <conditionalFormatting sqref="AA80">
    <cfRule type="expression" dxfId="1440" priority="534">
      <formula>$CF80&lt;&gt;""</formula>
    </cfRule>
  </conditionalFormatting>
  <conditionalFormatting sqref="AB80">
    <cfRule type="expression" dxfId="1439" priority="533">
      <formula>$CF81&lt;&gt;""</formula>
    </cfRule>
  </conditionalFormatting>
  <conditionalFormatting sqref="AC80">
    <cfRule type="expression" dxfId="1438" priority="532">
      <formula>$CG80&lt;&gt;""</formula>
    </cfRule>
  </conditionalFormatting>
  <conditionalFormatting sqref="AD80">
    <cfRule type="expression" dxfId="1437" priority="531">
      <formula>$CG81&lt;&gt;""</formula>
    </cfRule>
  </conditionalFormatting>
  <conditionalFormatting sqref="AE80">
    <cfRule type="expression" dxfId="1436" priority="530">
      <formula>$CH80&lt;&gt;""</formula>
    </cfRule>
  </conditionalFormatting>
  <conditionalFormatting sqref="AF80">
    <cfRule type="expression" dxfId="1435" priority="529">
      <formula>$CH81&lt;&gt;""</formula>
    </cfRule>
  </conditionalFormatting>
  <conditionalFormatting sqref="AG80">
    <cfRule type="expression" dxfId="1434" priority="528">
      <formula>$CI80&lt;&gt;""</formula>
    </cfRule>
  </conditionalFormatting>
  <conditionalFormatting sqref="AH80">
    <cfRule type="expression" dxfId="1433" priority="527">
      <formula>$CI81&lt;&gt;""</formula>
    </cfRule>
  </conditionalFormatting>
  <conditionalFormatting sqref="AI80">
    <cfRule type="expression" dxfId="1432" priority="526">
      <formula>$CJ80&lt;&gt;""</formula>
    </cfRule>
  </conditionalFormatting>
  <conditionalFormatting sqref="AJ80">
    <cfRule type="expression" dxfId="1431" priority="525">
      <formula>$CJ81&lt;&gt;""</formula>
    </cfRule>
  </conditionalFormatting>
  <conditionalFormatting sqref="AK80">
    <cfRule type="expression" dxfId="1430" priority="524">
      <formula>$CK80&lt;&gt;""</formula>
    </cfRule>
  </conditionalFormatting>
  <conditionalFormatting sqref="AL80">
    <cfRule type="expression" dxfId="1429" priority="523">
      <formula>$CK81&lt;&gt;""</formula>
    </cfRule>
  </conditionalFormatting>
  <conditionalFormatting sqref="AM80">
    <cfRule type="expression" dxfId="1428" priority="522">
      <formula>$CL80&lt;&gt;""</formula>
    </cfRule>
  </conditionalFormatting>
  <conditionalFormatting sqref="AN80">
    <cfRule type="expression" dxfId="1427" priority="521">
      <formula>$CL81&lt;&gt;""</formula>
    </cfRule>
  </conditionalFormatting>
  <conditionalFormatting sqref="AO80">
    <cfRule type="expression" dxfId="1426" priority="520">
      <formula>$CM80&lt;&gt;""</formula>
    </cfRule>
  </conditionalFormatting>
  <conditionalFormatting sqref="AP80">
    <cfRule type="expression" dxfId="1425" priority="519">
      <formula>$CM81&lt;&gt;""</formula>
    </cfRule>
  </conditionalFormatting>
  <conditionalFormatting sqref="AQ80">
    <cfRule type="expression" dxfId="1424" priority="518">
      <formula>$CN80&lt;&gt;""</formula>
    </cfRule>
  </conditionalFormatting>
  <conditionalFormatting sqref="AR80">
    <cfRule type="expression" dxfId="1423" priority="517">
      <formula>$CN81&lt;&gt;""</formula>
    </cfRule>
  </conditionalFormatting>
  <conditionalFormatting sqref="AS80">
    <cfRule type="expression" dxfId="1422" priority="516">
      <formula>$CO80&lt;&gt;""</formula>
    </cfRule>
  </conditionalFormatting>
  <conditionalFormatting sqref="AT80">
    <cfRule type="expression" dxfId="1421" priority="515">
      <formula>$CO81&lt;&gt;""</formula>
    </cfRule>
  </conditionalFormatting>
  <conditionalFormatting sqref="AU80">
    <cfRule type="expression" dxfId="1420" priority="514">
      <formula>$CP80&lt;&gt;""</formula>
    </cfRule>
  </conditionalFormatting>
  <conditionalFormatting sqref="AV80">
    <cfRule type="expression" dxfId="1419" priority="513">
      <formula>$CP81&lt;&gt;""</formula>
    </cfRule>
  </conditionalFormatting>
  <conditionalFormatting sqref="AW80">
    <cfRule type="expression" dxfId="1418" priority="512">
      <formula>$CQ80&lt;&gt;""</formula>
    </cfRule>
  </conditionalFormatting>
  <conditionalFormatting sqref="AX80">
    <cfRule type="expression" dxfId="1417" priority="511">
      <formula>$CQ81&lt;&gt;""</formula>
    </cfRule>
  </conditionalFormatting>
  <conditionalFormatting sqref="AY80">
    <cfRule type="expression" dxfId="1416" priority="510">
      <formula>$CR80&lt;&gt;""</formula>
    </cfRule>
  </conditionalFormatting>
  <conditionalFormatting sqref="AZ80">
    <cfRule type="expression" dxfId="1415" priority="509">
      <formula>$CR81&lt;&gt;""</formula>
    </cfRule>
  </conditionalFormatting>
  <conditionalFormatting sqref="BA80">
    <cfRule type="expression" dxfId="1414" priority="508">
      <formula>$CS80&lt;&gt;""</formula>
    </cfRule>
  </conditionalFormatting>
  <conditionalFormatting sqref="BB80">
    <cfRule type="expression" dxfId="1413" priority="507">
      <formula>$CS81&lt;&gt;""</formula>
    </cfRule>
  </conditionalFormatting>
  <conditionalFormatting sqref="BC80">
    <cfRule type="expression" dxfId="1412" priority="506">
      <formula>$CT80&lt;&gt;""</formula>
    </cfRule>
  </conditionalFormatting>
  <conditionalFormatting sqref="BD80">
    <cfRule type="expression" dxfId="1411" priority="505">
      <formula>$CT81&lt;&gt;""</formula>
    </cfRule>
  </conditionalFormatting>
  <conditionalFormatting sqref="BE80">
    <cfRule type="expression" dxfId="1410" priority="504">
      <formula>$CU80&lt;&gt;""</formula>
    </cfRule>
  </conditionalFormatting>
  <conditionalFormatting sqref="BF80">
    <cfRule type="expression" dxfId="1409" priority="503">
      <formula>$CU81&lt;&gt;""</formula>
    </cfRule>
  </conditionalFormatting>
  <conditionalFormatting sqref="BG80">
    <cfRule type="expression" dxfId="1408" priority="502">
      <formula>$CV80&lt;&gt;""</formula>
    </cfRule>
  </conditionalFormatting>
  <conditionalFormatting sqref="BH80">
    <cfRule type="expression" dxfId="1407" priority="501">
      <formula>$CV81&lt;&gt;""</formula>
    </cfRule>
  </conditionalFormatting>
  <conditionalFormatting sqref="BI80">
    <cfRule type="expression" dxfId="1406" priority="500">
      <formula>$CW80&lt;&gt;""</formula>
    </cfRule>
  </conditionalFormatting>
  <conditionalFormatting sqref="BJ80">
    <cfRule type="expression" dxfId="1405" priority="499">
      <formula>$CW81&lt;&gt;""</formula>
    </cfRule>
  </conditionalFormatting>
  <conditionalFormatting sqref="BK80">
    <cfRule type="expression" dxfId="1404" priority="498">
      <formula>$CX80&lt;&gt;""</formula>
    </cfRule>
  </conditionalFormatting>
  <conditionalFormatting sqref="BL80">
    <cfRule type="expression" dxfId="1403" priority="497">
      <formula>$CX81&lt;&gt;""</formula>
    </cfRule>
  </conditionalFormatting>
  <conditionalFormatting sqref="C104">
    <cfRule type="expression" dxfId="1402" priority="496">
      <formula>$BT104&lt;&gt;""</formula>
    </cfRule>
  </conditionalFormatting>
  <conditionalFormatting sqref="D104">
    <cfRule type="expression" dxfId="1401" priority="495">
      <formula>$BT105&lt;&gt;""</formula>
    </cfRule>
  </conditionalFormatting>
  <conditionalFormatting sqref="F104">
    <cfRule type="expression" dxfId="1400" priority="494">
      <formula>$BU105&lt;&gt;""</formula>
    </cfRule>
  </conditionalFormatting>
  <conditionalFormatting sqref="E104">
    <cfRule type="expression" dxfId="1399" priority="493">
      <formula>$BU104&lt;&gt;""</formula>
    </cfRule>
  </conditionalFormatting>
  <conditionalFormatting sqref="G104">
    <cfRule type="expression" dxfId="1398" priority="492">
      <formula>$BV104&lt;&gt;""</formula>
    </cfRule>
  </conditionalFormatting>
  <conditionalFormatting sqref="H104">
    <cfRule type="expression" dxfId="1397" priority="491">
      <formula>$BV105&lt;&gt;""</formula>
    </cfRule>
  </conditionalFormatting>
  <conditionalFormatting sqref="I104">
    <cfRule type="expression" dxfId="1396" priority="490">
      <formula>$BW104&lt;&gt;""</formula>
    </cfRule>
  </conditionalFormatting>
  <conditionalFormatting sqref="J104">
    <cfRule type="expression" dxfId="1395" priority="489">
      <formula>$BW105&lt;&gt;""</formula>
    </cfRule>
  </conditionalFormatting>
  <conditionalFormatting sqref="K104">
    <cfRule type="expression" dxfId="1394" priority="488">
      <formula>$BX104&lt;&gt;""</formula>
    </cfRule>
  </conditionalFormatting>
  <conditionalFormatting sqref="L104">
    <cfRule type="expression" dxfId="1393" priority="487">
      <formula>$BX105&lt;&gt;""</formula>
    </cfRule>
  </conditionalFormatting>
  <conditionalFormatting sqref="M104">
    <cfRule type="expression" dxfId="1392" priority="486">
      <formula>$BY104&lt;&gt;""</formula>
    </cfRule>
  </conditionalFormatting>
  <conditionalFormatting sqref="N104">
    <cfRule type="expression" dxfId="1391" priority="485">
      <formula>$BY105&lt;&gt;""</formula>
    </cfRule>
  </conditionalFormatting>
  <conditionalFormatting sqref="O104">
    <cfRule type="expression" dxfId="1390" priority="484">
      <formula>$BZ104&lt;&gt;""</formula>
    </cfRule>
  </conditionalFormatting>
  <conditionalFormatting sqref="P104">
    <cfRule type="expression" dxfId="1389" priority="483">
      <formula>$BZ105&lt;&gt;""</formula>
    </cfRule>
  </conditionalFormatting>
  <conditionalFormatting sqref="Q104">
    <cfRule type="expression" dxfId="1388" priority="482">
      <formula>$CA104&lt;&gt;""</formula>
    </cfRule>
  </conditionalFormatting>
  <conditionalFormatting sqref="R104">
    <cfRule type="expression" dxfId="1387" priority="481">
      <formula>$CA105&lt;&gt;""</formula>
    </cfRule>
  </conditionalFormatting>
  <conditionalFormatting sqref="S104">
    <cfRule type="expression" dxfId="1386" priority="480">
      <formula>$CB104&lt;&gt;""</formula>
    </cfRule>
  </conditionalFormatting>
  <conditionalFormatting sqref="T104">
    <cfRule type="expression" dxfId="1385" priority="479">
      <formula>$CB105&lt;&gt;""</formula>
    </cfRule>
  </conditionalFormatting>
  <conditionalFormatting sqref="U104">
    <cfRule type="expression" dxfId="1384" priority="478">
      <formula>$CC104&lt;&gt;""</formula>
    </cfRule>
  </conditionalFormatting>
  <conditionalFormatting sqref="V104">
    <cfRule type="expression" dxfId="1383" priority="477">
      <formula>$CC105&lt;&gt;""</formula>
    </cfRule>
  </conditionalFormatting>
  <conditionalFormatting sqref="W104">
    <cfRule type="expression" dxfId="1382" priority="476">
      <formula>$CD104&lt;&gt;""</formula>
    </cfRule>
  </conditionalFormatting>
  <conditionalFormatting sqref="X104">
    <cfRule type="expression" dxfId="1381" priority="475">
      <formula>$CD105&lt;&gt;""</formula>
    </cfRule>
  </conditionalFormatting>
  <conditionalFormatting sqref="Y104">
    <cfRule type="expression" dxfId="1380" priority="474">
      <formula>$CE104&lt;&gt;""</formula>
    </cfRule>
  </conditionalFormatting>
  <conditionalFormatting sqref="Z104">
    <cfRule type="expression" dxfId="1379" priority="473">
      <formula>$CE105&lt;&gt;""</formula>
    </cfRule>
  </conditionalFormatting>
  <conditionalFormatting sqref="AA104">
    <cfRule type="expression" dxfId="1378" priority="472">
      <formula>$CF104&lt;&gt;""</formula>
    </cfRule>
  </conditionalFormatting>
  <conditionalFormatting sqref="AB104">
    <cfRule type="expression" dxfId="1377" priority="471">
      <formula>$CF105&lt;&gt;""</formula>
    </cfRule>
  </conditionalFormatting>
  <conditionalFormatting sqref="AC104">
    <cfRule type="expression" dxfId="1376" priority="470">
      <formula>$CG104&lt;&gt;""</formula>
    </cfRule>
  </conditionalFormatting>
  <conditionalFormatting sqref="AD104">
    <cfRule type="expression" dxfId="1375" priority="469">
      <formula>$CG105&lt;&gt;""</formula>
    </cfRule>
  </conditionalFormatting>
  <conditionalFormatting sqref="AE104">
    <cfRule type="expression" dxfId="1374" priority="468">
      <formula>$CH104&lt;&gt;""</formula>
    </cfRule>
  </conditionalFormatting>
  <conditionalFormatting sqref="AF104">
    <cfRule type="expression" dxfId="1373" priority="467">
      <formula>$CH105&lt;&gt;""</formula>
    </cfRule>
  </conditionalFormatting>
  <conditionalFormatting sqref="AG104">
    <cfRule type="expression" dxfId="1372" priority="466">
      <formula>$CI104&lt;&gt;""</formula>
    </cfRule>
  </conditionalFormatting>
  <conditionalFormatting sqref="AH104">
    <cfRule type="expression" dxfId="1371" priority="465">
      <formula>$CI105&lt;&gt;""</formula>
    </cfRule>
  </conditionalFormatting>
  <conditionalFormatting sqref="AI104">
    <cfRule type="expression" dxfId="1370" priority="464">
      <formula>$CJ104&lt;&gt;""</formula>
    </cfRule>
  </conditionalFormatting>
  <conditionalFormatting sqref="AJ104">
    <cfRule type="expression" dxfId="1369" priority="463">
      <formula>$CJ105&lt;&gt;""</formula>
    </cfRule>
  </conditionalFormatting>
  <conditionalFormatting sqref="AK104">
    <cfRule type="expression" dxfId="1368" priority="462">
      <formula>$CK104&lt;&gt;""</formula>
    </cfRule>
  </conditionalFormatting>
  <conditionalFormatting sqref="AL104">
    <cfRule type="expression" dxfId="1367" priority="461">
      <formula>$CK105&lt;&gt;""</formula>
    </cfRule>
  </conditionalFormatting>
  <conditionalFormatting sqref="AM104">
    <cfRule type="expression" dxfId="1366" priority="460">
      <formula>$CL104&lt;&gt;""</formula>
    </cfRule>
  </conditionalFormatting>
  <conditionalFormatting sqref="AN104">
    <cfRule type="expression" dxfId="1365" priority="459">
      <formula>$CL105&lt;&gt;""</formula>
    </cfRule>
  </conditionalFormatting>
  <conditionalFormatting sqref="AO104">
    <cfRule type="expression" dxfId="1364" priority="458">
      <formula>$CM104&lt;&gt;""</formula>
    </cfRule>
  </conditionalFormatting>
  <conditionalFormatting sqref="AP104">
    <cfRule type="expression" dxfId="1363" priority="457">
      <formula>$CM105&lt;&gt;""</formula>
    </cfRule>
  </conditionalFormatting>
  <conditionalFormatting sqref="AQ104">
    <cfRule type="expression" dxfId="1362" priority="456">
      <formula>$CN104&lt;&gt;""</formula>
    </cfRule>
  </conditionalFormatting>
  <conditionalFormatting sqref="AR104">
    <cfRule type="expression" dxfId="1361" priority="455">
      <formula>$CN105&lt;&gt;""</formula>
    </cfRule>
  </conditionalFormatting>
  <conditionalFormatting sqref="AS104">
    <cfRule type="expression" dxfId="1360" priority="454">
      <formula>$CO104&lt;&gt;""</formula>
    </cfRule>
  </conditionalFormatting>
  <conditionalFormatting sqref="AT104">
    <cfRule type="expression" dxfId="1359" priority="453">
      <formula>$CO105&lt;&gt;""</formula>
    </cfRule>
  </conditionalFormatting>
  <conditionalFormatting sqref="AU104">
    <cfRule type="expression" dxfId="1358" priority="452">
      <formula>$CP104&lt;&gt;""</formula>
    </cfRule>
  </conditionalFormatting>
  <conditionalFormatting sqref="AV104">
    <cfRule type="expression" dxfId="1357" priority="451">
      <formula>$CP105&lt;&gt;""</formula>
    </cfRule>
  </conditionalFormatting>
  <conditionalFormatting sqref="AW104">
    <cfRule type="expression" dxfId="1356" priority="450">
      <formula>$CQ104&lt;&gt;""</formula>
    </cfRule>
  </conditionalFormatting>
  <conditionalFormatting sqref="AX104">
    <cfRule type="expression" dxfId="1355" priority="449">
      <formula>$CQ105&lt;&gt;""</formula>
    </cfRule>
  </conditionalFormatting>
  <conditionalFormatting sqref="AY104">
    <cfRule type="expression" dxfId="1354" priority="448">
      <formula>$CR104&lt;&gt;""</formula>
    </cfRule>
  </conditionalFormatting>
  <conditionalFormatting sqref="AZ104">
    <cfRule type="expression" dxfId="1353" priority="447">
      <formula>$CR105&lt;&gt;""</formula>
    </cfRule>
  </conditionalFormatting>
  <conditionalFormatting sqref="BA104">
    <cfRule type="expression" dxfId="1352" priority="446">
      <formula>$CS104&lt;&gt;""</formula>
    </cfRule>
  </conditionalFormatting>
  <conditionalFormatting sqref="BB104">
    <cfRule type="expression" dxfId="1351" priority="445">
      <formula>$CS105&lt;&gt;""</formula>
    </cfRule>
  </conditionalFormatting>
  <conditionalFormatting sqref="BC104">
    <cfRule type="expression" dxfId="1350" priority="444">
      <formula>$CT104&lt;&gt;""</formula>
    </cfRule>
  </conditionalFormatting>
  <conditionalFormatting sqref="BD104">
    <cfRule type="expression" dxfId="1349" priority="443">
      <formula>$CT105&lt;&gt;""</formula>
    </cfRule>
  </conditionalFormatting>
  <conditionalFormatting sqref="BE104">
    <cfRule type="expression" dxfId="1348" priority="442">
      <formula>$CU104&lt;&gt;""</formula>
    </cfRule>
  </conditionalFormatting>
  <conditionalFormatting sqref="BF104">
    <cfRule type="expression" dxfId="1347" priority="441">
      <formula>$CU105&lt;&gt;""</formula>
    </cfRule>
  </conditionalFormatting>
  <conditionalFormatting sqref="BG104">
    <cfRule type="expression" dxfId="1346" priority="440">
      <formula>$CV104&lt;&gt;""</formula>
    </cfRule>
  </conditionalFormatting>
  <conditionalFormatting sqref="BH104">
    <cfRule type="expression" dxfId="1345" priority="439">
      <formula>$CV105&lt;&gt;""</formula>
    </cfRule>
  </conditionalFormatting>
  <conditionalFormatting sqref="BI104">
    <cfRule type="expression" dxfId="1344" priority="438">
      <formula>$CW104&lt;&gt;""</formula>
    </cfRule>
  </conditionalFormatting>
  <conditionalFormatting sqref="BJ104">
    <cfRule type="expression" dxfId="1343" priority="437">
      <formula>$CW105&lt;&gt;""</formula>
    </cfRule>
  </conditionalFormatting>
  <conditionalFormatting sqref="BK104">
    <cfRule type="expression" dxfId="1342" priority="436">
      <formula>$CX104&lt;&gt;""</formula>
    </cfRule>
  </conditionalFormatting>
  <conditionalFormatting sqref="BL104">
    <cfRule type="expression" dxfId="1341" priority="435">
      <formula>$CX105&lt;&gt;""</formula>
    </cfRule>
  </conditionalFormatting>
  <conditionalFormatting sqref="C128">
    <cfRule type="expression" dxfId="1340" priority="434">
      <formula>$BT128&lt;&gt;""</formula>
    </cfRule>
  </conditionalFormatting>
  <conditionalFormatting sqref="D128">
    <cfRule type="expression" dxfId="1339" priority="433">
      <formula>$BT129&lt;&gt;""</formula>
    </cfRule>
  </conditionalFormatting>
  <conditionalFormatting sqref="F128">
    <cfRule type="expression" dxfId="1338" priority="432">
      <formula>$BU129&lt;&gt;""</formula>
    </cfRule>
  </conditionalFormatting>
  <conditionalFormatting sqref="E128">
    <cfRule type="expression" dxfId="1337" priority="431">
      <formula>$BU128&lt;&gt;""</formula>
    </cfRule>
  </conditionalFormatting>
  <conditionalFormatting sqref="G128">
    <cfRule type="expression" dxfId="1336" priority="430">
      <formula>$BV128&lt;&gt;""</formula>
    </cfRule>
  </conditionalFormatting>
  <conditionalFormatting sqref="H128">
    <cfRule type="expression" dxfId="1335" priority="429">
      <formula>$BV129&lt;&gt;""</formula>
    </cfRule>
  </conditionalFormatting>
  <conditionalFormatting sqref="I128">
    <cfRule type="expression" dxfId="1334" priority="428">
      <formula>$BW128&lt;&gt;""</formula>
    </cfRule>
  </conditionalFormatting>
  <conditionalFormatting sqref="J128">
    <cfRule type="expression" dxfId="1333" priority="427">
      <formula>$BW129&lt;&gt;""</formula>
    </cfRule>
  </conditionalFormatting>
  <conditionalFormatting sqref="K128">
    <cfRule type="expression" dxfId="1332" priority="426">
      <formula>$BX128&lt;&gt;""</formula>
    </cfRule>
  </conditionalFormatting>
  <conditionalFormatting sqref="L128">
    <cfRule type="expression" dxfId="1331" priority="425">
      <formula>$BX129&lt;&gt;""</formula>
    </cfRule>
  </conditionalFormatting>
  <conditionalFormatting sqref="M128">
    <cfRule type="expression" dxfId="1330" priority="424">
      <formula>$BY128&lt;&gt;""</formula>
    </cfRule>
  </conditionalFormatting>
  <conditionalFormatting sqref="N128">
    <cfRule type="expression" dxfId="1329" priority="423">
      <formula>$BY129&lt;&gt;""</formula>
    </cfRule>
  </conditionalFormatting>
  <conditionalFormatting sqref="O128">
    <cfRule type="expression" dxfId="1328" priority="422">
      <formula>$BZ128&lt;&gt;""</formula>
    </cfRule>
  </conditionalFormatting>
  <conditionalFormatting sqref="P128">
    <cfRule type="expression" dxfId="1327" priority="421">
      <formula>$BZ129&lt;&gt;""</formula>
    </cfRule>
  </conditionalFormatting>
  <conditionalFormatting sqref="Q128">
    <cfRule type="expression" dxfId="1326" priority="420">
      <formula>$CA128&lt;&gt;""</formula>
    </cfRule>
  </conditionalFormatting>
  <conditionalFormatting sqref="R128">
    <cfRule type="expression" dxfId="1325" priority="419">
      <formula>$CA129&lt;&gt;""</formula>
    </cfRule>
  </conditionalFormatting>
  <conditionalFormatting sqref="S128">
    <cfRule type="expression" dxfId="1324" priority="418">
      <formula>$CB128&lt;&gt;""</formula>
    </cfRule>
  </conditionalFormatting>
  <conditionalFormatting sqref="T128">
    <cfRule type="expression" dxfId="1323" priority="417">
      <formula>$CB129&lt;&gt;""</formula>
    </cfRule>
  </conditionalFormatting>
  <conditionalFormatting sqref="U128">
    <cfRule type="expression" dxfId="1322" priority="416">
      <formula>$CC128&lt;&gt;""</formula>
    </cfRule>
  </conditionalFormatting>
  <conditionalFormatting sqref="V128">
    <cfRule type="expression" dxfId="1321" priority="415">
      <formula>$CC129&lt;&gt;""</formula>
    </cfRule>
  </conditionalFormatting>
  <conditionalFormatting sqref="W128">
    <cfRule type="expression" dxfId="1320" priority="414">
      <formula>$CD128&lt;&gt;""</formula>
    </cfRule>
  </conditionalFormatting>
  <conditionalFormatting sqref="X128">
    <cfRule type="expression" dxfId="1319" priority="413">
      <formula>$CD129&lt;&gt;""</formula>
    </cfRule>
  </conditionalFormatting>
  <conditionalFormatting sqref="Y128">
    <cfRule type="expression" dxfId="1318" priority="412">
      <formula>$CE128&lt;&gt;""</formula>
    </cfRule>
  </conditionalFormatting>
  <conditionalFormatting sqref="Z128">
    <cfRule type="expression" dxfId="1317" priority="411">
      <formula>$CE129&lt;&gt;""</formula>
    </cfRule>
  </conditionalFormatting>
  <conditionalFormatting sqref="AA128">
    <cfRule type="expression" dxfId="1316" priority="410">
      <formula>$CF128&lt;&gt;""</formula>
    </cfRule>
  </conditionalFormatting>
  <conditionalFormatting sqref="AB128">
    <cfRule type="expression" dxfId="1315" priority="409">
      <formula>$CF129&lt;&gt;""</formula>
    </cfRule>
  </conditionalFormatting>
  <conditionalFormatting sqref="AC128">
    <cfRule type="expression" dxfId="1314" priority="408">
      <formula>$CG128&lt;&gt;""</formula>
    </cfRule>
  </conditionalFormatting>
  <conditionalFormatting sqref="AD128">
    <cfRule type="expression" dxfId="1313" priority="407">
      <formula>$CG129&lt;&gt;""</formula>
    </cfRule>
  </conditionalFormatting>
  <conditionalFormatting sqref="AE128">
    <cfRule type="expression" dxfId="1312" priority="406">
      <formula>$CH128&lt;&gt;""</formula>
    </cfRule>
  </conditionalFormatting>
  <conditionalFormatting sqref="AF128">
    <cfRule type="expression" dxfId="1311" priority="405">
      <formula>$CH129&lt;&gt;""</formula>
    </cfRule>
  </conditionalFormatting>
  <conditionalFormatting sqref="AG128">
    <cfRule type="expression" dxfId="1310" priority="404">
      <formula>$CI128&lt;&gt;""</formula>
    </cfRule>
  </conditionalFormatting>
  <conditionalFormatting sqref="AH128">
    <cfRule type="expression" dxfId="1309" priority="403">
      <formula>$CI129&lt;&gt;""</formula>
    </cfRule>
  </conditionalFormatting>
  <conditionalFormatting sqref="AI128">
    <cfRule type="expression" dxfId="1308" priority="402">
      <formula>$CJ128&lt;&gt;""</formula>
    </cfRule>
  </conditionalFormatting>
  <conditionalFormatting sqref="AJ128">
    <cfRule type="expression" dxfId="1307" priority="401">
      <formula>$CJ129&lt;&gt;""</formula>
    </cfRule>
  </conditionalFormatting>
  <conditionalFormatting sqref="AK128">
    <cfRule type="expression" dxfId="1306" priority="400">
      <formula>$CK128&lt;&gt;""</formula>
    </cfRule>
  </conditionalFormatting>
  <conditionalFormatting sqref="AL128">
    <cfRule type="expression" dxfId="1305" priority="399">
      <formula>$CK129&lt;&gt;""</formula>
    </cfRule>
  </conditionalFormatting>
  <conditionalFormatting sqref="AM128">
    <cfRule type="expression" dxfId="1304" priority="398">
      <formula>$CL128&lt;&gt;""</formula>
    </cfRule>
  </conditionalFormatting>
  <conditionalFormatting sqref="AN128">
    <cfRule type="expression" dxfId="1303" priority="397">
      <formula>$CL129&lt;&gt;""</formula>
    </cfRule>
  </conditionalFormatting>
  <conditionalFormatting sqref="AO128">
    <cfRule type="expression" dxfId="1302" priority="396">
      <formula>$CM128&lt;&gt;""</formula>
    </cfRule>
  </conditionalFormatting>
  <conditionalFormatting sqref="AP128">
    <cfRule type="expression" dxfId="1301" priority="395">
      <formula>$CM129&lt;&gt;""</formula>
    </cfRule>
  </conditionalFormatting>
  <conditionalFormatting sqref="AQ128">
    <cfRule type="expression" dxfId="1300" priority="394">
      <formula>$CN128&lt;&gt;""</formula>
    </cfRule>
  </conditionalFormatting>
  <conditionalFormatting sqref="AR128">
    <cfRule type="expression" dxfId="1299" priority="393">
      <formula>$CN129&lt;&gt;""</formula>
    </cfRule>
  </conditionalFormatting>
  <conditionalFormatting sqref="AS128">
    <cfRule type="expression" dxfId="1298" priority="392">
      <formula>$CO128&lt;&gt;""</formula>
    </cfRule>
  </conditionalFormatting>
  <conditionalFormatting sqref="AT128">
    <cfRule type="expression" dxfId="1297" priority="391">
      <formula>$CO129&lt;&gt;""</formula>
    </cfRule>
  </conditionalFormatting>
  <conditionalFormatting sqref="AU128">
    <cfRule type="expression" dxfId="1296" priority="390">
      <formula>$CP128&lt;&gt;""</formula>
    </cfRule>
  </conditionalFormatting>
  <conditionalFormatting sqref="AV128">
    <cfRule type="expression" dxfId="1295" priority="389">
      <formula>$CP129&lt;&gt;""</formula>
    </cfRule>
  </conditionalFormatting>
  <conditionalFormatting sqref="AW128">
    <cfRule type="expression" dxfId="1294" priority="388">
      <formula>$CQ128&lt;&gt;""</formula>
    </cfRule>
  </conditionalFormatting>
  <conditionalFormatting sqref="AX128">
    <cfRule type="expression" dxfId="1293" priority="387">
      <formula>$CQ129&lt;&gt;""</formula>
    </cfRule>
  </conditionalFormatting>
  <conditionalFormatting sqref="AY128">
    <cfRule type="expression" dxfId="1292" priority="386">
      <formula>$CR128&lt;&gt;""</formula>
    </cfRule>
  </conditionalFormatting>
  <conditionalFormatting sqref="AZ128">
    <cfRule type="expression" dxfId="1291" priority="385">
      <formula>$CR129&lt;&gt;""</formula>
    </cfRule>
  </conditionalFormatting>
  <conditionalFormatting sqref="BA128">
    <cfRule type="expression" dxfId="1290" priority="384">
      <formula>$CS128&lt;&gt;""</formula>
    </cfRule>
  </conditionalFormatting>
  <conditionalFormatting sqref="BB128">
    <cfRule type="expression" dxfId="1289" priority="383">
      <formula>$CS129&lt;&gt;""</formula>
    </cfRule>
  </conditionalFormatting>
  <conditionalFormatting sqref="BC128">
    <cfRule type="expression" dxfId="1288" priority="382">
      <formula>$CT128&lt;&gt;""</formula>
    </cfRule>
  </conditionalFormatting>
  <conditionalFormatting sqref="BD128">
    <cfRule type="expression" dxfId="1287" priority="381">
      <formula>$CT129&lt;&gt;""</formula>
    </cfRule>
  </conditionalFormatting>
  <conditionalFormatting sqref="BE128">
    <cfRule type="expression" dxfId="1286" priority="380">
      <formula>$CU128&lt;&gt;""</formula>
    </cfRule>
  </conditionalFormatting>
  <conditionalFormatting sqref="BF128">
    <cfRule type="expression" dxfId="1285" priority="379">
      <formula>$CU129&lt;&gt;""</formula>
    </cfRule>
  </conditionalFormatting>
  <conditionalFormatting sqref="BG128">
    <cfRule type="expression" dxfId="1284" priority="378">
      <formula>$CV128&lt;&gt;""</formula>
    </cfRule>
  </conditionalFormatting>
  <conditionalFormatting sqref="BH128">
    <cfRule type="expression" dxfId="1283" priority="377">
      <formula>$CV129&lt;&gt;""</formula>
    </cfRule>
  </conditionalFormatting>
  <conditionalFormatting sqref="BI128">
    <cfRule type="expression" dxfId="1282" priority="376">
      <formula>$CW128&lt;&gt;""</formula>
    </cfRule>
  </conditionalFormatting>
  <conditionalFormatting sqref="BJ128">
    <cfRule type="expression" dxfId="1281" priority="375">
      <formula>$CW129&lt;&gt;""</formula>
    </cfRule>
  </conditionalFormatting>
  <conditionalFormatting sqref="BK128">
    <cfRule type="expression" dxfId="1280" priority="374">
      <formula>$CX128&lt;&gt;""</formula>
    </cfRule>
  </conditionalFormatting>
  <conditionalFormatting sqref="BL128">
    <cfRule type="expression" dxfId="1279" priority="373">
      <formula>$CX129&lt;&gt;""</formula>
    </cfRule>
  </conditionalFormatting>
  <conditionalFormatting sqref="C152">
    <cfRule type="expression" dxfId="1278" priority="372">
      <formula>$BT152&lt;&gt;""</formula>
    </cfRule>
  </conditionalFormatting>
  <conditionalFormatting sqref="D152">
    <cfRule type="expression" dxfId="1277" priority="371">
      <formula>$BT153&lt;&gt;""</formula>
    </cfRule>
  </conditionalFormatting>
  <conditionalFormatting sqref="F152">
    <cfRule type="expression" dxfId="1276" priority="370">
      <formula>$BU153&lt;&gt;""</formula>
    </cfRule>
  </conditionalFormatting>
  <conditionalFormatting sqref="E152">
    <cfRule type="expression" dxfId="1275" priority="369">
      <formula>$BU152&lt;&gt;""</formula>
    </cfRule>
  </conditionalFormatting>
  <conditionalFormatting sqref="G152">
    <cfRule type="expression" dxfId="1274" priority="368">
      <formula>$BV152&lt;&gt;""</formula>
    </cfRule>
  </conditionalFormatting>
  <conditionalFormatting sqref="H152">
    <cfRule type="expression" dxfId="1273" priority="367">
      <formula>$BV153&lt;&gt;""</formula>
    </cfRule>
  </conditionalFormatting>
  <conditionalFormatting sqref="I152">
    <cfRule type="expression" dxfId="1272" priority="366">
      <formula>$BW152&lt;&gt;""</formula>
    </cfRule>
  </conditionalFormatting>
  <conditionalFormatting sqref="J152">
    <cfRule type="expression" dxfId="1271" priority="365">
      <formula>$BW153&lt;&gt;""</formula>
    </cfRule>
  </conditionalFormatting>
  <conditionalFormatting sqref="K152">
    <cfRule type="expression" dxfId="1270" priority="364">
      <formula>$BX152&lt;&gt;""</formula>
    </cfRule>
  </conditionalFormatting>
  <conditionalFormatting sqref="L152">
    <cfRule type="expression" dxfId="1269" priority="363">
      <formula>$BX153&lt;&gt;""</formula>
    </cfRule>
  </conditionalFormatting>
  <conditionalFormatting sqref="M152">
    <cfRule type="expression" dxfId="1268" priority="362">
      <formula>$BY152&lt;&gt;""</formula>
    </cfRule>
  </conditionalFormatting>
  <conditionalFormatting sqref="N152">
    <cfRule type="expression" dxfId="1267" priority="361">
      <formula>$BY153&lt;&gt;""</formula>
    </cfRule>
  </conditionalFormatting>
  <conditionalFormatting sqref="O152">
    <cfRule type="expression" dxfId="1266" priority="360">
      <formula>$BZ152&lt;&gt;""</formula>
    </cfRule>
  </conditionalFormatting>
  <conditionalFormatting sqref="P152">
    <cfRule type="expression" dxfId="1265" priority="359">
      <formula>$BZ153&lt;&gt;""</formula>
    </cfRule>
  </conditionalFormatting>
  <conditionalFormatting sqref="Q152">
    <cfRule type="expression" dxfId="1264" priority="358">
      <formula>$CA152&lt;&gt;""</formula>
    </cfRule>
  </conditionalFormatting>
  <conditionalFormatting sqref="R152">
    <cfRule type="expression" dxfId="1263" priority="357">
      <formula>$CA153&lt;&gt;""</formula>
    </cfRule>
  </conditionalFormatting>
  <conditionalFormatting sqref="S152">
    <cfRule type="expression" dxfId="1262" priority="356">
      <formula>$CB152&lt;&gt;""</formula>
    </cfRule>
  </conditionalFormatting>
  <conditionalFormatting sqref="T152">
    <cfRule type="expression" dxfId="1261" priority="355">
      <formula>$CB153&lt;&gt;""</formula>
    </cfRule>
  </conditionalFormatting>
  <conditionalFormatting sqref="U152">
    <cfRule type="expression" dxfId="1260" priority="354">
      <formula>$CC152&lt;&gt;""</formula>
    </cfRule>
  </conditionalFormatting>
  <conditionalFormatting sqref="V152">
    <cfRule type="expression" dxfId="1259" priority="353">
      <formula>$CC153&lt;&gt;""</formula>
    </cfRule>
  </conditionalFormatting>
  <conditionalFormatting sqref="W152">
    <cfRule type="expression" dxfId="1258" priority="352">
      <formula>$CD152&lt;&gt;""</formula>
    </cfRule>
  </conditionalFormatting>
  <conditionalFormatting sqref="X152">
    <cfRule type="expression" dxfId="1257" priority="351">
      <formula>$CD153&lt;&gt;""</formula>
    </cfRule>
  </conditionalFormatting>
  <conditionalFormatting sqref="Y152">
    <cfRule type="expression" dxfId="1256" priority="350">
      <formula>$CE152&lt;&gt;""</formula>
    </cfRule>
  </conditionalFormatting>
  <conditionalFormatting sqref="Z152">
    <cfRule type="expression" dxfId="1255" priority="349">
      <formula>$CE153&lt;&gt;""</formula>
    </cfRule>
  </conditionalFormatting>
  <conditionalFormatting sqref="AA152">
    <cfRule type="expression" dxfId="1254" priority="348">
      <formula>$CF152&lt;&gt;""</formula>
    </cfRule>
  </conditionalFormatting>
  <conditionalFormatting sqref="AB152">
    <cfRule type="expression" dxfId="1253" priority="347">
      <formula>$CF153&lt;&gt;""</formula>
    </cfRule>
  </conditionalFormatting>
  <conditionalFormatting sqref="AC152">
    <cfRule type="expression" dxfId="1252" priority="346">
      <formula>$CG152&lt;&gt;""</formula>
    </cfRule>
  </conditionalFormatting>
  <conditionalFormatting sqref="AD152">
    <cfRule type="expression" dxfId="1251" priority="345">
      <formula>$CG153&lt;&gt;""</formula>
    </cfRule>
  </conditionalFormatting>
  <conditionalFormatting sqref="AE152">
    <cfRule type="expression" dxfId="1250" priority="344">
      <formula>$CH152&lt;&gt;""</formula>
    </cfRule>
  </conditionalFormatting>
  <conditionalFormatting sqref="AF152">
    <cfRule type="expression" dxfId="1249" priority="343">
      <formula>$CH153&lt;&gt;""</formula>
    </cfRule>
  </conditionalFormatting>
  <conditionalFormatting sqref="AG152">
    <cfRule type="expression" dxfId="1248" priority="342">
      <formula>$CI152&lt;&gt;""</formula>
    </cfRule>
  </conditionalFormatting>
  <conditionalFormatting sqref="AH152">
    <cfRule type="expression" dxfId="1247" priority="341">
      <formula>$CI153&lt;&gt;""</formula>
    </cfRule>
  </conditionalFormatting>
  <conditionalFormatting sqref="AI152">
    <cfRule type="expression" dxfId="1246" priority="340">
      <formula>$CJ152&lt;&gt;""</formula>
    </cfRule>
  </conditionalFormatting>
  <conditionalFormatting sqref="AJ152">
    <cfRule type="expression" dxfId="1245" priority="339">
      <formula>$CJ153&lt;&gt;""</formula>
    </cfRule>
  </conditionalFormatting>
  <conditionalFormatting sqref="AK152">
    <cfRule type="expression" dxfId="1244" priority="338">
      <formula>$CK152&lt;&gt;""</formula>
    </cfRule>
  </conditionalFormatting>
  <conditionalFormatting sqref="AL152">
    <cfRule type="expression" dxfId="1243" priority="337">
      <formula>$CK153&lt;&gt;""</formula>
    </cfRule>
  </conditionalFormatting>
  <conditionalFormatting sqref="AM152">
    <cfRule type="expression" dxfId="1242" priority="336">
      <formula>$CL152&lt;&gt;""</formula>
    </cfRule>
  </conditionalFormatting>
  <conditionalFormatting sqref="AN152">
    <cfRule type="expression" dxfId="1241" priority="335">
      <formula>$CL153&lt;&gt;""</formula>
    </cfRule>
  </conditionalFormatting>
  <conditionalFormatting sqref="AO152">
    <cfRule type="expression" dxfId="1240" priority="334">
      <formula>$CM152&lt;&gt;""</formula>
    </cfRule>
  </conditionalFormatting>
  <conditionalFormatting sqref="AP152">
    <cfRule type="expression" dxfId="1239" priority="333">
      <formula>$CM153&lt;&gt;""</formula>
    </cfRule>
  </conditionalFormatting>
  <conditionalFormatting sqref="AQ152">
    <cfRule type="expression" dxfId="1238" priority="332">
      <formula>$CN152&lt;&gt;""</formula>
    </cfRule>
  </conditionalFormatting>
  <conditionalFormatting sqref="AR152">
    <cfRule type="expression" dxfId="1237" priority="331">
      <formula>$CN153&lt;&gt;""</formula>
    </cfRule>
  </conditionalFormatting>
  <conditionalFormatting sqref="AS152">
    <cfRule type="expression" dxfId="1236" priority="330">
      <formula>$CO152&lt;&gt;""</formula>
    </cfRule>
  </conditionalFormatting>
  <conditionalFormatting sqref="AT152">
    <cfRule type="expression" dxfId="1235" priority="329">
      <formula>$CO153&lt;&gt;""</formula>
    </cfRule>
  </conditionalFormatting>
  <conditionalFormatting sqref="AU152">
    <cfRule type="expression" dxfId="1234" priority="328">
      <formula>$CP152&lt;&gt;""</formula>
    </cfRule>
  </conditionalFormatting>
  <conditionalFormatting sqref="AV152">
    <cfRule type="expression" dxfId="1233" priority="327">
      <formula>$CP153&lt;&gt;""</formula>
    </cfRule>
  </conditionalFormatting>
  <conditionalFormatting sqref="AW152">
    <cfRule type="expression" dxfId="1232" priority="326">
      <formula>$CQ152&lt;&gt;""</formula>
    </cfRule>
  </conditionalFormatting>
  <conditionalFormatting sqref="AX152">
    <cfRule type="expression" dxfId="1231" priority="325">
      <formula>$CQ153&lt;&gt;""</formula>
    </cfRule>
  </conditionalFormatting>
  <conditionalFormatting sqref="AY152">
    <cfRule type="expression" dxfId="1230" priority="324">
      <formula>$CR152&lt;&gt;""</formula>
    </cfRule>
  </conditionalFormatting>
  <conditionalFormatting sqref="AZ152">
    <cfRule type="expression" dxfId="1229" priority="323">
      <formula>$CR153&lt;&gt;""</formula>
    </cfRule>
  </conditionalFormatting>
  <conditionalFormatting sqref="BA152">
    <cfRule type="expression" dxfId="1228" priority="322">
      <formula>$CS152&lt;&gt;""</formula>
    </cfRule>
  </conditionalFormatting>
  <conditionalFormatting sqref="BB152">
    <cfRule type="expression" dxfId="1227" priority="321">
      <formula>$CS153&lt;&gt;""</formula>
    </cfRule>
  </conditionalFormatting>
  <conditionalFormatting sqref="BC152">
    <cfRule type="expression" dxfId="1226" priority="320">
      <formula>$CT152&lt;&gt;""</formula>
    </cfRule>
  </conditionalFormatting>
  <conditionalFormatting sqref="BD152">
    <cfRule type="expression" dxfId="1225" priority="319">
      <formula>$CT153&lt;&gt;""</formula>
    </cfRule>
  </conditionalFormatting>
  <conditionalFormatting sqref="BE152">
    <cfRule type="expression" dxfId="1224" priority="318">
      <formula>$CU152&lt;&gt;""</formula>
    </cfRule>
  </conditionalFormatting>
  <conditionalFormatting sqref="BF152">
    <cfRule type="expression" dxfId="1223" priority="317">
      <formula>$CU153&lt;&gt;""</formula>
    </cfRule>
  </conditionalFormatting>
  <conditionalFormatting sqref="BG152">
    <cfRule type="expression" dxfId="1222" priority="316">
      <formula>$CV152&lt;&gt;""</formula>
    </cfRule>
  </conditionalFormatting>
  <conditionalFormatting sqref="BH152">
    <cfRule type="expression" dxfId="1221" priority="315">
      <formula>$CV153&lt;&gt;""</formula>
    </cfRule>
  </conditionalFormatting>
  <conditionalFormatting sqref="BI152">
    <cfRule type="expression" dxfId="1220" priority="314">
      <formula>$CW152&lt;&gt;""</formula>
    </cfRule>
  </conditionalFormatting>
  <conditionalFormatting sqref="BJ152">
    <cfRule type="expression" dxfId="1219" priority="313">
      <formula>$CW153&lt;&gt;""</formula>
    </cfRule>
  </conditionalFormatting>
  <conditionalFormatting sqref="BK152">
    <cfRule type="expression" dxfId="1218" priority="312">
      <formula>$CX152&lt;&gt;""</formula>
    </cfRule>
  </conditionalFormatting>
  <conditionalFormatting sqref="BL152">
    <cfRule type="expression" dxfId="1217" priority="311">
      <formula>$CX153&lt;&gt;""</formula>
    </cfRule>
  </conditionalFormatting>
  <conditionalFormatting sqref="C176">
    <cfRule type="expression" dxfId="1216" priority="310">
      <formula>$BT176&lt;&gt;""</formula>
    </cfRule>
  </conditionalFormatting>
  <conditionalFormatting sqref="D176">
    <cfRule type="expression" dxfId="1215" priority="309">
      <formula>$BT177&lt;&gt;""</formula>
    </cfRule>
  </conditionalFormatting>
  <conditionalFormatting sqref="F176">
    <cfRule type="expression" dxfId="1214" priority="308">
      <formula>$BU177&lt;&gt;""</formula>
    </cfRule>
  </conditionalFormatting>
  <conditionalFormatting sqref="E176">
    <cfRule type="expression" dxfId="1213" priority="307">
      <formula>$BU176&lt;&gt;""</formula>
    </cfRule>
  </conditionalFormatting>
  <conditionalFormatting sqref="G176">
    <cfRule type="expression" dxfId="1212" priority="306">
      <formula>$BV176&lt;&gt;""</formula>
    </cfRule>
  </conditionalFormatting>
  <conditionalFormatting sqref="H176">
    <cfRule type="expression" dxfId="1211" priority="305">
      <formula>$BV177&lt;&gt;""</formula>
    </cfRule>
  </conditionalFormatting>
  <conditionalFormatting sqref="I176">
    <cfRule type="expression" dxfId="1210" priority="304">
      <formula>$BW176&lt;&gt;""</formula>
    </cfRule>
  </conditionalFormatting>
  <conditionalFormatting sqref="J176">
    <cfRule type="expression" dxfId="1209" priority="303">
      <formula>$BW177&lt;&gt;""</formula>
    </cfRule>
  </conditionalFormatting>
  <conditionalFormatting sqref="K176">
    <cfRule type="expression" dxfId="1208" priority="302">
      <formula>$BX176&lt;&gt;""</formula>
    </cfRule>
  </conditionalFormatting>
  <conditionalFormatting sqref="L176">
    <cfRule type="expression" dxfId="1207" priority="301">
      <formula>$BX177&lt;&gt;""</formula>
    </cfRule>
  </conditionalFormatting>
  <conditionalFormatting sqref="M176">
    <cfRule type="expression" dxfId="1206" priority="300">
      <formula>$BY176&lt;&gt;""</formula>
    </cfRule>
  </conditionalFormatting>
  <conditionalFormatting sqref="N176">
    <cfRule type="expression" dxfId="1205" priority="299">
      <formula>$BY177&lt;&gt;""</formula>
    </cfRule>
  </conditionalFormatting>
  <conditionalFormatting sqref="O176">
    <cfRule type="expression" dxfId="1204" priority="298">
      <formula>$BZ176&lt;&gt;""</formula>
    </cfRule>
  </conditionalFormatting>
  <conditionalFormatting sqref="P176">
    <cfRule type="expression" dxfId="1203" priority="297">
      <formula>$BZ177&lt;&gt;""</formula>
    </cfRule>
  </conditionalFormatting>
  <conditionalFormatting sqref="Q176">
    <cfRule type="expression" dxfId="1202" priority="296">
      <formula>$CA176&lt;&gt;""</formula>
    </cfRule>
  </conditionalFormatting>
  <conditionalFormatting sqref="R176">
    <cfRule type="expression" dxfId="1201" priority="295">
      <formula>$CA177&lt;&gt;""</formula>
    </cfRule>
  </conditionalFormatting>
  <conditionalFormatting sqref="S176">
    <cfRule type="expression" dxfId="1200" priority="294">
      <formula>$CB176&lt;&gt;""</formula>
    </cfRule>
  </conditionalFormatting>
  <conditionalFormatting sqref="T176">
    <cfRule type="expression" dxfId="1199" priority="293">
      <formula>$CB177&lt;&gt;""</formula>
    </cfRule>
  </conditionalFormatting>
  <conditionalFormatting sqref="U176">
    <cfRule type="expression" dxfId="1198" priority="292">
      <formula>$CC176&lt;&gt;""</formula>
    </cfRule>
  </conditionalFormatting>
  <conditionalFormatting sqref="V176">
    <cfRule type="expression" dxfId="1197" priority="291">
      <formula>$CC177&lt;&gt;""</formula>
    </cfRule>
  </conditionalFormatting>
  <conditionalFormatting sqref="W176">
    <cfRule type="expression" dxfId="1196" priority="290">
      <formula>$CD176&lt;&gt;""</formula>
    </cfRule>
  </conditionalFormatting>
  <conditionalFormatting sqref="X176">
    <cfRule type="expression" dxfId="1195" priority="289">
      <formula>$CD177&lt;&gt;""</formula>
    </cfRule>
  </conditionalFormatting>
  <conditionalFormatting sqref="Y176">
    <cfRule type="expression" dxfId="1194" priority="288">
      <formula>$CE176&lt;&gt;""</formula>
    </cfRule>
  </conditionalFormatting>
  <conditionalFormatting sqref="Z176">
    <cfRule type="expression" dxfId="1193" priority="287">
      <formula>$CE177&lt;&gt;""</formula>
    </cfRule>
  </conditionalFormatting>
  <conditionalFormatting sqref="AA176">
    <cfRule type="expression" dxfId="1192" priority="286">
      <formula>$CF176&lt;&gt;""</formula>
    </cfRule>
  </conditionalFormatting>
  <conditionalFormatting sqref="AB176">
    <cfRule type="expression" dxfId="1191" priority="285">
      <formula>$CF177&lt;&gt;""</formula>
    </cfRule>
  </conditionalFormatting>
  <conditionalFormatting sqref="AC176">
    <cfRule type="expression" dxfId="1190" priority="284">
      <formula>$CG176&lt;&gt;""</formula>
    </cfRule>
  </conditionalFormatting>
  <conditionalFormatting sqref="AD176">
    <cfRule type="expression" dxfId="1189" priority="283">
      <formula>$CG177&lt;&gt;""</formula>
    </cfRule>
  </conditionalFormatting>
  <conditionalFormatting sqref="AE176">
    <cfRule type="expression" dxfId="1188" priority="282">
      <formula>$CH176&lt;&gt;""</formula>
    </cfRule>
  </conditionalFormatting>
  <conditionalFormatting sqref="AF176">
    <cfRule type="expression" dxfId="1187" priority="281">
      <formula>$CH177&lt;&gt;""</formula>
    </cfRule>
  </conditionalFormatting>
  <conditionalFormatting sqref="AG176">
    <cfRule type="expression" dxfId="1186" priority="280">
      <formula>$CI176&lt;&gt;""</formula>
    </cfRule>
  </conditionalFormatting>
  <conditionalFormatting sqref="AH176">
    <cfRule type="expression" dxfId="1185" priority="279">
      <formula>$CI177&lt;&gt;""</formula>
    </cfRule>
  </conditionalFormatting>
  <conditionalFormatting sqref="AI176">
    <cfRule type="expression" dxfId="1184" priority="278">
      <formula>$CJ176&lt;&gt;""</formula>
    </cfRule>
  </conditionalFormatting>
  <conditionalFormatting sqref="AJ176">
    <cfRule type="expression" dxfId="1183" priority="277">
      <formula>$CJ177&lt;&gt;""</formula>
    </cfRule>
  </conditionalFormatting>
  <conditionalFormatting sqref="AK176">
    <cfRule type="expression" dxfId="1182" priority="276">
      <formula>$CK176&lt;&gt;""</formula>
    </cfRule>
  </conditionalFormatting>
  <conditionalFormatting sqref="AL176">
    <cfRule type="expression" dxfId="1181" priority="275">
      <formula>$CK177&lt;&gt;""</formula>
    </cfRule>
  </conditionalFormatting>
  <conditionalFormatting sqref="AM176">
    <cfRule type="expression" dxfId="1180" priority="274">
      <formula>$CL176&lt;&gt;""</formula>
    </cfRule>
  </conditionalFormatting>
  <conditionalFormatting sqref="AN176">
    <cfRule type="expression" dxfId="1179" priority="273">
      <formula>$CL177&lt;&gt;""</formula>
    </cfRule>
  </conditionalFormatting>
  <conditionalFormatting sqref="AO176">
    <cfRule type="expression" dxfId="1178" priority="272">
      <formula>$CM176&lt;&gt;""</formula>
    </cfRule>
  </conditionalFormatting>
  <conditionalFormatting sqref="AP176">
    <cfRule type="expression" dxfId="1177" priority="271">
      <formula>$CM177&lt;&gt;""</formula>
    </cfRule>
  </conditionalFormatting>
  <conditionalFormatting sqref="AQ176">
    <cfRule type="expression" dxfId="1176" priority="270">
      <formula>$CN176&lt;&gt;""</formula>
    </cfRule>
  </conditionalFormatting>
  <conditionalFormatting sqref="AR176">
    <cfRule type="expression" dxfId="1175" priority="269">
      <formula>$CN177&lt;&gt;""</formula>
    </cfRule>
  </conditionalFormatting>
  <conditionalFormatting sqref="AS176">
    <cfRule type="expression" dxfId="1174" priority="268">
      <formula>$CO176&lt;&gt;""</formula>
    </cfRule>
  </conditionalFormatting>
  <conditionalFormatting sqref="AT176">
    <cfRule type="expression" dxfId="1173" priority="267">
      <formula>$CO177&lt;&gt;""</formula>
    </cfRule>
  </conditionalFormatting>
  <conditionalFormatting sqref="AU176">
    <cfRule type="expression" dxfId="1172" priority="266">
      <formula>$CP176&lt;&gt;""</formula>
    </cfRule>
  </conditionalFormatting>
  <conditionalFormatting sqref="AV176">
    <cfRule type="expression" dxfId="1171" priority="265">
      <formula>$CP177&lt;&gt;""</formula>
    </cfRule>
  </conditionalFormatting>
  <conditionalFormatting sqref="AW176">
    <cfRule type="expression" dxfId="1170" priority="264">
      <formula>$CQ176&lt;&gt;""</formula>
    </cfRule>
  </conditionalFormatting>
  <conditionalFormatting sqref="AX176">
    <cfRule type="expression" dxfId="1169" priority="263">
      <formula>$CQ177&lt;&gt;""</formula>
    </cfRule>
  </conditionalFormatting>
  <conditionalFormatting sqref="AY176">
    <cfRule type="expression" dxfId="1168" priority="262">
      <formula>$CR176&lt;&gt;""</formula>
    </cfRule>
  </conditionalFormatting>
  <conditionalFormatting sqref="AZ176">
    <cfRule type="expression" dxfId="1167" priority="261">
      <formula>$CR177&lt;&gt;""</formula>
    </cfRule>
  </conditionalFormatting>
  <conditionalFormatting sqref="BA176">
    <cfRule type="expression" dxfId="1166" priority="260">
      <formula>$CS176&lt;&gt;""</formula>
    </cfRule>
  </conditionalFormatting>
  <conditionalFormatting sqref="BB176">
    <cfRule type="expression" dxfId="1165" priority="259">
      <formula>$CS177&lt;&gt;""</formula>
    </cfRule>
  </conditionalFormatting>
  <conditionalFormatting sqref="BC176">
    <cfRule type="expression" dxfId="1164" priority="258">
      <formula>$CT176&lt;&gt;""</formula>
    </cfRule>
  </conditionalFormatting>
  <conditionalFormatting sqref="BD176">
    <cfRule type="expression" dxfId="1163" priority="257">
      <formula>$CT177&lt;&gt;""</formula>
    </cfRule>
  </conditionalFormatting>
  <conditionalFormatting sqref="BE176">
    <cfRule type="expression" dxfId="1162" priority="256">
      <formula>$CU176&lt;&gt;""</formula>
    </cfRule>
  </conditionalFormatting>
  <conditionalFormatting sqref="BF176">
    <cfRule type="expression" dxfId="1161" priority="255">
      <formula>$CU177&lt;&gt;""</formula>
    </cfRule>
  </conditionalFormatting>
  <conditionalFormatting sqref="BG176">
    <cfRule type="expression" dxfId="1160" priority="254">
      <formula>$CV176&lt;&gt;""</formula>
    </cfRule>
  </conditionalFormatting>
  <conditionalFormatting sqref="BH176">
    <cfRule type="expression" dxfId="1159" priority="253">
      <formula>$CV177&lt;&gt;""</formula>
    </cfRule>
  </conditionalFormatting>
  <conditionalFormatting sqref="BI176">
    <cfRule type="expression" dxfId="1158" priority="252">
      <formula>$CW176&lt;&gt;""</formula>
    </cfRule>
  </conditionalFormatting>
  <conditionalFormatting sqref="BJ176">
    <cfRule type="expression" dxfId="1157" priority="251">
      <formula>$CW177&lt;&gt;""</formula>
    </cfRule>
  </conditionalFormatting>
  <conditionalFormatting sqref="BK176">
    <cfRule type="expression" dxfId="1156" priority="250">
      <formula>$CX176&lt;&gt;""</formula>
    </cfRule>
  </conditionalFormatting>
  <conditionalFormatting sqref="BL176">
    <cfRule type="expression" dxfId="1155" priority="249">
      <formula>$CX177&lt;&gt;""</formula>
    </cfRule>
  </conditionalFormatting>
  <conditionalFormatting sqref="C200">
    <cfRule type="expression" dxfId="1154" priority="248">
      <formula>$BT200&lt;&gt;""</formula>
    </cfRule>
  </conditionalFormatting>
  <conditionalFormatting sqref="D200">
    <cfRule type="expression" dxfId="1153" priority="247">
      <formula>$BT201&lt;&gt;""</formula>
    </cfRule>
  </conditionalFormatting>
  <conditionalFormatting sqref="F200">
    <cfRule type="expression" dxfId="1152" priority="246">
      <formula>$BU201&lt;&gt;""</formula>
    </cfRule>
  </conditionalFormatting>
  <conditionalFormatting sqref="E200">
    <cfRule type="expression" dxfId="1151" priority="245">
      <formula>$BU200&lt;&gt;""</formula>
    </cfRule>
  </conditionalFormatting>
  <conditionalFormatting sqref="G200">
    <cfRule type="expression" dxfId="1150" priority="244">
      <formula>$BV200&lt;&gt;""</formula>
    </cfRule>
  </conditionalFormatting>
  <conditionalFormatting sqref="H200">
    <cfRule type="expression" dxfId="1149" priority="243">
      <formula>$BV201&lt;&gt;""</formula>
    </cfRule>
  </conditionalFormatting>
  <conditionalFormatting sqref="I200">
    <cfRule type="expression" dxfId="1148" priority="242">
      <formula>$BW200&lt;&gt;""</formula>
    </cfRule>
  </conditionalFormatting>
  <conditionalFormatting sqref="J200">
    <cfRule type="expression" dxfId="1147" priority="241">
      <formula>$BW201&lt;&gt;""</formula>
    </cfRule>
  </conditionalFormatting>
  <conditionalFormatting sqref="K200">
    <cfRule type="expression" dxfId="1146" priority="240">
      <formula>$BX200&lt;&gt;""</formula>
    </cfRule>
  </conditionalFormatting>
  <conditionalFormatting sqref="L200">
    <cfRule type="expression" dxfId="1145" priority="239">
      <formula>$BX201&lt;&gt;""</formula>
    </cfRule>
  </conditionalFormatting>
  <conditionalFormatting sqref="M200">
    <cfRule type="expression" dxfId="1144" priority="238">
      <formula>$BY200&lt;&gt;""</formula>
    </cfRule>
  </conditionalFormatting>
  <conditionalFormatting sqref="N200">
    <cfRule type="expression" dxfId="1143" priority="237">
      <formula>$BY201&lt;&gt;""</formula>
    </cfRule>
  </conditionalFormatting>
  <conditionalFormatting sqref="O200">
    <cfRule type="expression" dxfId="1142" priority="236">
      <formula>$BZ200&lt;&gt;""</formula>
    </cfRule>
  </conditionalFormatting>
  <conditionalFormatting sqref="P200">
    <cfRule type="expression" dxfId="1141" priority="235">
      <formula>$BZ201&lt;&gt;""</formula>
    </cfRule>
  </conditionalFormatting>
  <conditionalFormatting sqref="Q200">
    <cfRule type="expression" dxfId="1140" priority="234">
      <formula>$CA200&lt;&gt;""</formula>
    </cfRule>
  </conditionalFormatting>
  <conditionalFormatting sqref="R200">
    <cfRule type="expression" dxfId="1139" priority="233">
      <formula>$CA201&lt;&gt;""</formula>
    </cfRule>
  </conditionalFormatting>
  <conditionalFormatting sqref="S200">
    <cfRule type="expression" dxfId="1138" priority="232">
      <formula>$CB200&lt;&gt;""</formula>
    </cfRule>
  </conditionalFormatting>
  <conditionalFormatting sqref="T200">
    <cfRule type="expression" dxfId="1137" priority="231">
      <formula>$CB201&lt;&gt;""</formula>
    </cfRule>
  </conditionalFormatting>
  <conditionalFormatting sqref="U200">
    <cfRule type="expression" dxfId="1136" priority="230">
      <formula>$CC200&lt;&gt;""</formula>
    </cfRule>
  </conditionalFormatting>
  <conditionalFormatting sqref="V200">
    <cfRule type="expression" dxfId="1135" priority="229">
      <formula>$CC201&lt;&gt;""</formula>
    </cfRule>
  </conditionalFormatting>
  <conditionalFormatting sqref="W200">
    <cfRule type="expression" dxfId="1134" priority="228">
      <formula>$CD200&lt;&gt;""</formula>
    </cfRule>
  </conditionalFormatting>
  <conditionalFormatting sqref="X200">
    <cfRule type="expression" dxfId="1133" priority="227">
      <formula>$CD201&lt;&gt;""</formula>
    </cfRule>
  </conditionalFormatting>
  <conditionalFormatting sqref="Y200">
    <cfRule type="expression" dxfId="1132" priority="226">
      <formula>$CE200&lt;&gt;""</formula>
    </cfRule>
  </conditionalFormatting>
  <conditionalFormatting sqref="Z200">
    <cfRule type="expression" dxfId="1131" priority="225">
      <formula>$CE201&lt;&gt;""</formula>
    </cfRule>
  </conditionalFormatting>
  <conditionalFormatting sqref="AA200">
    <cfRule type="expression" dxfId="1130" priority="224">
      <formula>$CF200&lt;&gt;""</formula>
    </cfRule>
  </conditionalFormatting>
  <conditionalFormatting sqref="AB200">
    <cfRule type="expression" dxfId="1129" priority="223">
      <formula>$CF201&lt;&gt;""</formula>
    </cfRule>
  </conditionalFormatting>
  <conditionalFormatting sqref="AC200">
    <cfRule type="expression" dxfId="1128" priority="222">
      <formula>$CG200&lt;&gt;""</formula>
    </cfRule>
  </conditionalFormatting>
  <conditionalFormatting sqref="AD200">
    <cfRule type="expression" dxfId="1127" priority="221">
      <formula>$CG201&lt;&gt;""</formula>
    </cfRule>
  </conditionalFormatting>
  <conditionalFormatting sqref="AE200">
    <cfRule type="expression" dxfId="1126" priority="220">
      <formula>$CH200&lt;&gt;""</formula>
    </cfRule>
  </conditionalFormatting>
  <conditionalFormatting sqref="AF200">
    <cfRule type="expression" dxfId="1125" priority="219">
      <formula>$CH201&lt;&gt;""</formula>
    </cfRule>
  </conditionalFormatting>
  <conditionalFormatting sqref="AG200">
    <cfRule type="expression" dxfId="1124" priority="218">
      <formula>$CI200&lt;&gt;""</formula>
    </cfRule>
  </conditionalFormatting>
  <conditionalFormatting sqref="AH200">
    <cfRule type="expression" dxfId="1123" priority="217">
      <formula>$CI201&lt;&gt;""</formula>
    </cfRule>
  </conditionalFormatting>
  <conditionalFormatting sqref="AI200">
    <cfRule type="expression" dxfId="1122" priority="216">
      <formula>$CJ200&lt;&gt;""</formula>
    </cfRule>
  </conditionalFormatting>
  <conditionalFormatting sqref="AJ200">
    <cfRule type="expression" dxfId="1121" priority="215">
      <formula>$CJ201&lt;&gt;""</formula>
    </cfRule>
  </conditionalFormatting>
  <conditionalFormatting sqref="AK200">
    <cfRule type="expression" dxfId="1120" priority="214">
      <formula>$CK200&lt;&gt;""</formula>
    </cfRule>
  </conditionalFormatting>
  <conditionalFormatting sqref="AL200">
    <cfRule type="expression" dxfId="1119" priority="213">
      <formula>$CK201&lt;&gt;""</formula>
    </cfRule>
  </conditionalFormatting>
  <conditionalFormatting sqref="AM200">
    <cfRule type="expression" dxfId="1118" priority="212">
      <formula>$CL200&lt;&gt;""</formula>
    </cfRule>
  </conditionalFormatting>
  <conditionalFormatting sqref="AN200">
    <cfRule type="expression" dxfId="1117" priority="211">
      <formula>$CL201&lt;&gt;""</formula>
    </cfRule>
  </conditionalFormatting>
  <conditionalFormatting sqref="AO200">
    <cfRule type="expression" dxfId="1116" priority="210">
      <formula>$CM200&lt;&gt;""</formula>
    </cfRule>
  </conditionalFormatting>
  <conditionalFormatting sqref="AP200">
    <cfRule type="expression" dxfId="1115" priority="209">
      <formula>$CM201&lt;&gt;""</formula>
    </cfRule>
  </conditionalFormatting>
  <conditionalFormatting sqref="AQ200">
    <cfRule type="expression" dxfId="1114" priority="208">
      <formula>$CN200&lt;&gt;""</formula>
    </cfRule>
  </conditionalFormatting>
  <conditionalFormatting sqref="AR200">
    <cfRule type="expression" dxfId="1113" priority="207">
      <formula>$CN201&lt;&gt;""</formula>
    </cfRule>
  </conditionalFormatting>
  <conditionalFormatting sqref="AS200">
    <cfRule type="expression" dxfId="1112" priority="206">
      <formula>$CO200&lt;&gt;""</formula>
    </cfRule>
  </conditionalFormatting>
  <conditionalFormatting sqref="AT200">
    <cfRule type="expression" dxfId="1111" priority="205">
      <formula>$CO201&lt;&gt;""</formula>
    </cfRule>
  </conditionalFormatting>
  <conditionalFormatting sqref="AU200">
    <cfRule type="expression" dxfId="1110" priority="204">
      <formula>$CP200&lt;&gt;""</formula>
    </cfRule>
  </conditionalFormatting>
  <conditionalFormatting sqref="AV200">
    <cfRule type="expression" dxfId="1109" priority="203">
      <formula>$CP201&lt;&gt;""</formula>
    </cfRule>
  </conditionalFormatting>
  <conditionalFormatting sqref="AW200">
    <cfRule type="expression" dxfId="1108" priority="202">
      <formula>$CQ200&lt;&gt;""</formula>
    </cfRule>
  </conditionalFormatting>
  <conditionalFormatting sqref="AX200">
    <cfRule type="expression" dxfId="1107" priority="201">
      <formula>$CQ201&lt;&gt;""</formula>
    </cfRule>
  </conditionalFormatting>
  <conditionalFormatting sqref="AY200">
    <cfRule type="expression" dxfId="1106" priority="200">
      <formula>$CR200&lt;&gt;""</formula>
    </cfRule>
  </conditionalFormatting>
  <conditionalFormatting sqref="AZ200">
    <cfRule type="expression" dxfId="1105" priority="199">
      <formula>$CR201&lt;&gt;""</formula>
    </cfRule>
  </conditionalFormatting>
  <conditionalFormatting sqref="BA200">
    <cfRule type="expression" dxfId="1104" priority="198">
      <formula>$CS200&lt;&gt;""</formula>
    </cfRule>
  </conditionalFormatting>
  <conditionalFormatting sqref="BB200">
    <cfRule type="expression" dxfId="1103" priority="197">
      <formula>$CS201&lt;&gt;""</formula>
    </cfRule>
  </conditionalFormatting>
  <conditionalFormatting sqref="BC200">
    <cfRule type="expression" dxfId="1102" priority="196">
      <formula>$CT200&lt;&gt;""</formula>
    </cfRule>
  </conditionalFormatting>
  <conditionalFormatting sqref="BD200">
    <cfRule type="expression" dxfId="1101" priority="195">
      <formula>$CT201&lt;&gt;""</formula>
    </cfRule>
  </conditionalFormatting>
  <conditionalFormatting sqref="BE200">
    <cfRule type="expression" dxfId="1100" priority="194">
      <formula>$CU200&lt;&gt;""</formula>
    </cfRule>
  </conditionalFormatting>
  <conditionalFormatting sqref="BF200">
    <cfRule type="expression" dxfId="1099" priority="193">
      <formula>$CU201&lt;&gt;""</formula>
    </cfRule>
  </conditionalFormatting>
  <conditionalFormatting sqref="BG200">
    <cfRule type="expression" dxfId="1098" priority="192">
      <formula>$CV200&lt;&gt;""</formula>
    </cfRule>
  </conditionalFormatting>
  <conditionalFormatting sqref="BH200">
    <cfRule type="expression" dxfId="1097" priority="191">
      <formula>$CV201&lt;&gt;""</formula>
    </cfRule>
  </conditionalFormatting>
  <conditionalFormatting sqref="BI200">
    <cfRule type="expression" dxfId="1096" priority="190">
      <formula>$CW200&lt;&gt;""</formula>
    </cfRule>
  </conditionalFormatting>
  <conditionalFormatting sqref="BJ200">
    <cfRule type="expression" dxfId="1095" priority="189">
      <formula>$CW201&lt;&gt;""</formula>
    </cfRule>
  </conditionalFormatting>
  <conditionalFormatting sqref="BK200">
    <cfRule type="expression" dxfId="1094" priority="188">
      <formula>$CX200&lt;&gt;""</formula>
    </cfRule>
  </conditionalFormatting>
  <conditionalFormatting sqref="BL200">
    <cfRule type="expression" dxfId="1093" priority="187">
      <formula>$CX201&lt;&gt;""</formula>
    </cfRule>
  </conditionalFormatting>
  <conditionalFormatting sqref="C224">
    <cfRule type="expression" dxfId="1092" priority="186">
      <formula>$BT224&lt;&gt;""</formula>
    </cfRule>
  </conditionalFormatting>
  <conditionalFormatting sqref="D224">
    <cfRule type="expression" dxfId="1091" priority="185">
      <formula>$BT225&lt;&gt;""</formula>
    </cfRule>
  </conditionalFormatting>
  <conditionalFormatting sqref="F224">
    <cfRule type="expression" dxfId="1090" priority="184">
      <formula>$BU225&lt;&gt;""</formula>
    </cfRule>
  </conditionalFormatting>
  <conditionalFormatting sqref="E224">
    <cfRule type="expression" dxfId="1089" priority="183">
      <formula>$BU224&lt;&gt;""</formula>
    </cfRule>
  </conditionalFormatting>
  <conditionalFormatting sqref="G224">
    <cfRule type="expression" dxfId="1088" priority="182">
      <formula>$BV224&lt;&gt;""</formula>
    </cfRule>
  </conditionalFormatting>
  <conditionalFormatting sqref="H224">
    <cfRule type="expression" dxfId="1087" priority="181">
      <formula>$BV225&lt;&gt;""</formula>
    </cfRule>
  </conditionalFormatting>
  <conditionalFormatting sqref="I224">
    <cfRule type="expression" dxfId="1086" priority="180">
      <formula>$BW224&lt;&gt;""</formula>
    </cfRule>
  </conditionalFormatting>
  <conditionalFormatting sqref="J224">
    <cfRule type="expression" dxfId="1085" priority="179">
      <formula>$BW225&lt;&gt;""</formula>
    </cfRule>
  </conditionalFormatting>
  <conditionalFormatting sqref="K224">
    <cfRule type="expression" dxfId="1084" priority="178">
      <formula>$BX224&lt;&gt;""</formula>
    </cfRule>
  </conditionalFormatting>
  <conditionalFormatting sqref="L224">
    <cfRule type="expression" dxfId="1083" priority="177">
      <formula>$BX225&lt;&gt;""</formula>
    </cfRule>
  </conditionalFormatting>
  <conditionalFormatting sqref="M224">
    <cfRule type="expression" dxfId="1082" priority="176">
      <formula>$BY224&lt;&gt;""</formula>
    </cfRule>
  </conditionalFormatting>
  <conditionalFormatting sqref="N224">
    <cfRule type="expression" dxfId="1081" priority="175">
      <formula>$BY225&lt;&gt;""</formula>
    </cfRule>
  </conditionalFormatting>
  <conditionalFormatting sqref="O224">
    <cfRule type="expression" dxfId="1080" priority="174">
      <formula>$BZ224&lt;&gt;""</formula>
    </cfRule>
  </conditionalFormatting>
  <conditionalFormatting sqref="P224">
    <cfRule type="expression" dxfId="1079" priority="173">
      <formula>$BZ225&lt;&gt;""</formula>
    </cfRule>
  </conditionalFormatting>
  <conditionalFormatting sqref="Q224">
    <cfRule type="expression" dxfId="1078" priority="172">
      <formula>$CA224&lt;&gt;""</formula>
    </cfRule>
  </conditionalFormatting>
  <conditionalFormatting sqref="R224">
    <cfRule type="expression" dxfId="1077" priority="171">
      <formula>$CA225&lt;&gt;""</formula>
    </cfRule>
  </conditionalFormatting>
  <conditionalFormatting sqref="S224">
    <cfRule type="expression" dxfId="1076" priority="170">
      <formula>$CB224&lt;&gt;""</formula>
    </cfRule>
  </conditionalFormatting>
  <conditionalFormatting sqref="T224">
    <cfRule type="expression" dxfId="1075" priority="169">
      <formula>$CB225&lt;&gt;""</formula>
    </cfRule>
  </conditionalFormatting>
  <conditionalFormatting sqref="U224">
    <cfRule type="expression" dxfId="1074" priority="168">
      <formula>$CC224&lt;&gt;""</formula>
    </cfRule>
  </conditionalFormatting>
  <conditionalFormatting sqref="V224">
    <cfRule type="expression" dxfId="1073" priority="167">
      <formula>$CC225&lt;&gt;""</formula>
    </cfRule>
  </conditionalFormatting>
  <conditionalFormatting sqref="W224">
    <cfRule type="expression" dxfId="1072" priority="166">
      <formula>$CD224&lt;&gt;""</formula>
    </cfRule>
  </conditionalFormatting>
  <conditionalFormatting sqref="X224">
    <cfRule type="expression" dxfId="1071" priority="165">
      <formula>$CD225&lt;&gt;""</formula>
    </cfRule>
  </conditionalFormatting>
  <conditionalFormatting sqref="Y224">
    <cfRule type="expression" dxfId="1070" priority="164">
      <formula>$CE224&lt;&gt;""</formula>
    </cfRule>
  </conditionalFormatting>
  <conditionalFormatting sqref="Z224">
    <cfRule type="expression" dxfId="1069" priority="163">
      <formula>$CE225&lt;&gt;""</formula>
    </cfRule>
  </conditionalFormatting>
  <conditionalFormatting sqref="AA224">
    <cfRule type="expression" dxfId="1068" priority="162">
      <formula>$CF224&lt;&gt;""</formula>
    </cfRule>
  </conditionalFormatting>
  <conditionalFormatting sqref="AB224">
    <cfRule type="expression" dxfId="1067" priority="161">
      <formula>$CF225&lt;&gt;""</formula>
    </cfRule>
  </conditionalFormatting>
  <conditionalFormatting sqref="AC224">
    <cfRule type="expression" dxfId="1066" priority="160">
      <formula>$CG224&lt;&gt;""</formula>
    </cfRule>
  </conditionalFormatting>
  <conditionalFormatting sqref="AD224">
    <cfRule type="expression" dxfId="1065" priority="159">
      <formula>$CG225&lt;&gt;""</formula>
    </cfRule>
  </conditionalFormatting>
  <conditionalFormatting sqref="AE224">
    <cfRule type="expression" dxfId="1064" priority="158">
      <formula>$CH224&lt;&gt;""</formula>
    </cfRule>
  </conditionalFormatting>
  <conditionalFormatting sqref="AF224">
    <cfRule type="expression" dxfId="1063" priority="157">
      <formula>$CH225&lt;&gt;""</formula>
    </cfRule>
  </conditionalFormatting>
  <conditionalFormatting sqref="AG224">
    <cfRule type="expression" dxfId="1062" priority="156">
      <formula>$CI224&lt;&gt;""</formula>
    </cfRule>
  </conditionalFormatting>
  <conditionalFormatting sqref="AH224">
    <cfRule type="expression" dxfId="1061" priority="155">
      <formula>$CI225&lt;&gt;""</formula>
    </cfRule>
  </conditionalFormatting>
  <conditionalFormatting sqref="AI224">
    <cfRule type="expression" dxfId="1060" priority="154">
      <formula>$CJ224&lt;&gt;""</formula>
    </cfRule>
  </conditionalFormatting>
  <conditionalFormatting sqref="AJ224">
    <cfRule type="expression" dxfId="1059" priority="153">
      <formula>$CJ225&lt;&gt;""</formula>
    </cfRule>
  </conditionalFormatting>
  <conditionalFormatting sqref="AK224">
    <cfRule type="expression" dxfId="1058" priority="152">
      <formula>$CK224&lt;&gt;""</formula>
    </cfRule>
  </conditionalFormatting>
  <conditionalFormatting sqref="AL224">
    <cfRule type="expression" dxfId="1057" priority="151">
      <formula>$CK225&lt;&gt;""</formula>
    </cfRule>
  </conditionalFormatting>
  <conditionalFormatting sqref="AM224">
    <cfRule type="expression" dxfId="1056" priority="150">
      <formula>$CL224&lt;&gt;""</formula>
    </cfRule>
  </conditionalFormatting>
  <conditionalFormatting sqref="AN224">
    <cfRule type="expression" dxfId="1055" priority="149">
      <formula>$CL225&lt;&gt;""</formula>
    </cfRule>
  </conditionalFormatting>
  <conditionalFormatting sqref="AO224">
    <cfRule type="expression" dxfId="1054" priority="148">
      <formula>$CM224&lt;&gt;""</formula>
    </cfRule>
  </conditionalFormatting>
  <conditionalFormatting sqref="AP224">
    <cfRule type="expression" dxfId="1053" priority="147">
      <formula>$CM225&lt;&gt;""</formula>
    </cfRule>
  </conditionalFormatting>
  <conditionalFormatting sqref="AQ224">
    <cfRule type="expression" dxfId="1052" priority="146">
      <formula>$CN224&lt;&gt;""</formula>
    </cfRule>
  </conditionalFormatting>
  <conditionalFormatting sqref="AR224">
    <cfRule type="expression" dxfId="1051" priority="145">
      <formula>$CN225&lt;&gt;""</formula>
    </cfRule>
  </conditionalFormatting>
  <conditionalFormatting sqref="AS224">
    <cfRule type="expression" dxfId="1050" priority="144">
      <formula>$CO224&lt;&gt;""</formula>
    </cfRule>
  </conditionalFormatting>
  <conditionalFormatting sqref="AT224">
    <cfRule type="expression" dxfId="1049" priority="143">
      <formula>$CO225&lt;&gt;""</formula>
    </cfRule>
  </conditionalFormatting>
  <conditionalFormatting sqref="AU224">
    <cfRule type="expression" dxfId="1048" priority="142">
      <formula>$CP224&lt;&gt;""</formula>
    </cfRule>
  </conditionalFormatting>
  <conditionalFormatting sqref="AV224">
    <cfRule type="expression" dxfId="1047" priority="141">
      <formula>$CP225&lt;&gt;""</formula>
    </cfRule>
  </conditionalFormatting>
  <conditionalFormatting sqref="AW224">
    <cfRule type="expression" dxfId="1046" priority="140">
      <formula>$CQ224&lt;&gt;""</formula>
    </cfRule>
  </conditionalFormatting>
  <conditionalFormatting sqref="AX224">
    <cfRule type="expression" dxfId="1045" priority="139">
      <formula>$CQ225&lt;&gt;""</formula>
    </cfRule>
  </conditionalFormatting>
  <conditionalFormatting sqref="AY224">
    <cfRule type="expression" dxfId="1044" priority="138">
      <formula>$CR224&lt;&gt;""</formula>
    </cfRule>
  </conditionalFormatting>
  <conditionalFormatting sqref="AZ224">
    <cfRule type="expression" dxfId="1043" priority="137">
      <formula>$CR225&lt;&gt;""</formula>
    </cfRule>
  </conditionalFormatting>
  <conditionalFormatting sqref="BA224">
    <cfRule type="expression" dxfId="1042" priority="136">
      <formula>$CS224&lt;&gt;""</formula>
    </cfRule>
  </conditionalFormatting>
  <conditionalFormatting sqref="BB224">
    <cfRule type="expression" dxfId="1041" priority="135">
      <formula>$CS225&lt;&gt;""</formula>
    </cfRule>
  </conditionalFormatting>
  <conditionalFormatting sqref="BC224">
    <cfRule type="expression" dxfId="1040" priority="134">
      <formula>$CT224&lt;&gt;""</formula>
    </cfRule>
  </conditionalFormatting>
  <conditionalFormatting sqref="BD224">
    <cfRule type="expression" dxfId="1039" priority="133">
      <formula>$CT225&lt;&gt;""</formula>
    </cfRule>
  </conditionalFormatting>
  <conditionalFormatting sqref="BE224">
    <cfRule type="expression" dxfId="1038" priority="132">
      <formula>$CU224&lt;&gt;""</formula>
    </cfRule>
  </conditionalFormatting>
  <conditionalFormatting sqref="BF224">
    <cfRule type="expression" dxfId="1037" priority="131">
      <formula>$CU225&lt;&gt;""</formula>
    </cfRule>
  </conditionalFormatting>
  <conditionalFormatting sqref="BG224">
    <cfRule type="expression" dxfId="1036" priority="130">
      <formula>$CV224&lt;&gt;""</formula>
    </cfRule>
  </conditionalFormatting>
  <conditionalFormatting sqref="BH224">
    <cfRule type="expression" dxfId="1035" priority="129">
      <formula>$CV225&lt;&gt;""</formula>
    </cfRule>
  </conditionalFormatting>
  <conditionalFormatting sqref="BI224">
    <cfRule type="expression" dxfId="1034" priority="128">
      <formula>$CW224&lt;&gt;""</formula>
    </cfRule>
  </conditionalFormatting>
  <conditionalFormatting sqref="BJ224">
    <cfRule type="expression" dxfId="1033" priority="127">
      <formula>$CW225&lt;&gt;""</formula>
    </cfRule>
  </conditionalFormatting>
  <conditionalFormatting sqref="BK224">
    <cfRule type="expression" dxfId="1032" priority="126">
      <formula>$CX224&lt;&gt;""</formula>
    </cfRule>
  </conditionalFormatting>
  <conditionalFormatting sqref="BL224">
    <cfRule type="expression" dxfId="1031" priority="125">
      <formula>$CX225&lt;&gt;""</formula>
    </cfRule>
  </conditionalFormatting>
  <conditionalFormatting sqref="C248">
    <cfRule type="expression" dxfId="1030" priority="124">
      <formula>$BT248&lt;&gt;""</formula>
    </cfRule>
  </conditionalFormatting>
  <conditionalFormatting sqref="D248">
    <cfRule type="expression" dxfId="1029" priority="123">
      <formula>$BT249&lt;&gt;""</formula>
    </cfRule>
  </conditionalFormatting>
  <conditionalFormatting sqref="F248">
    <cfRule type="expression" dxfId="1028" priority="122">
      <formula>$BU249&lt;&gt;""</formula>
    </cfRule>
  </conditionalFormatting>
  <conditionalFormatting sqref="E248">
    <cfRule type="expression" dxfId="1027" priority="121">
      <formula>$BU248&lt;&gt;""</formula>
    </cfRule>
  </conditionalFormatting>
  <conditionalFormatting sqref="G248">
    <cfRule type="expression" dxfId="1026" priority="120">
      <formula>$BV248&lt;&gt;""</formula>
    </cfRule>
  </conditionalFormatting>
  <conditionalFormatting sqref="H248">
    <cfRule type="expression" dxfId="1025" priority="119">
      <formula>$BV249&lt;&gt;""</formula>
    </cfRule>
  </conditionalFormatting>
  <conditionalFormatting sqref="I248">
    <cfRule type="expression" dxfId="1024" priority="118">
      <formula>$BW248&lt;&gt;""</formula>
    </cfRule>
  </conditionalFormatting>
  <conditionalFormatting sqref="J248">
    <cfRule type="expression" dxfId="1023" priority="117">
      <formula>$BW249&lt;&gt;""</formula>
    </cfRule>
  </conditionalFormatting>
  <conditionalFormatting sqref="K248">
    <cfRule type="expression" dxfId="1022" priority="116">
      <formula>$BX248&lt;&gt;""</formula>
    </cfRule>
  </conditionalFormatting>
  <conditionalFormatting sqref="L248">
    <cfRule type="expression" dxfId="1021" priority="115">
      <formula>$BX249&lt;&gt;""</formula>
    </cfRule>
  </conditionalFormatting>
  <conditionalFormatting sqref="M248">
    <cfRule type="expression" dxfId="1020" priority="114">
      <formula>$BY248&lt;&gt;""</formula>
    </cfRule>
  </conditionalFormatting>
  <conditionalFormatting sqref="N248">
    <cfRule type="expression" dxfId="1019" priority="113">
      <formula>$BY249&lt;&gt;""</formula>
    </cfRule>
  </conditionalFormatting>
  <conditionalFormatting sqref="O248">
    <cfRule type="expression" dxfId="1018" priority="112">
      <formula>$BZ248&lt;&gt;""</formula>
    </cfRule>
  </conditionalFormatting>
  <conditionalFormatting sqref="P248">
    <cfRule type="expression" dxfId="1017" priority="111">
      <formula>$BZ249&lt;&gt;""</formula>
    </cfRule>
  </conditionalFormatting>
  <conditionalFormatting sqref="Q248">
    <cfRule type="expression" dxfId="1016" priority="110">
      <formula>$CA248&lt;&gt;""</formula>
    </cfRule>
  </conditionalFormatting>
  <conditionalFormatting sqref="R248">
    <cfRule type="expression" dxfId="1015" priority="109">
      <formula>$CA249&lt;&gt;""</formula>
    </cfRule>
  </conditionalFormatting>
  <conditionalFormatting sqref="S248">
    <cfRule type="expression" dxfId="1014" priority="108">
      <formula>$CB248&lt;&gt;""</formula>
    </cfRule>
  </conditionalFormatting>
  <conditionalFormatting sqref="T248">
    <cfRule type="expression" dxfId="1013" priority="107">
      <formula>$CB249&lt;&gt;""</formula>
    </cfRule>
  </conditionalFormatting>
  <conditionalFormatting sqref="U248">
    <cfRule type="expression" dxfId="1012" priority="106">
      <formula>$CC248&lt;&gt;""</formula>
    </cfRule>
  </conditionalFormatting>
  <conditionalFormatting sqref="V248">
    <cfRule type="expression" dxfId="1011" priority="105">
      <formula>$CC249&lt;&gt;""</formula>
    </cfRule>
  </conditionalFormatting>
  <conditionalFormatting sqref="W248">
    <cfRule type="expression" dxfId="1010" priority="104">
      <formula>$CD248&lt;&gt;""</formula>
    </cfRule>
  </conditionalFormatting>
  <conditionalFormatting sqref="X248">
    <cfRule type="expression" dxfId="1009" priority="103">
      <formula>$CD249&lt;&gt;""</formula>
    </cfRule>
  </conditionalFormatting>
  <conditionalFormatting sqref="Y248">
    <cfRule type="expression" dxfId="1008" priority="102">
      <formula>$CE248&lt;&gt;""</formula>
    </cfRule>
  </conditionalFormatting>
  <conditionalFormatting sqref="Z248">
    <cfRule type="expression" dxfId="1007" priority="101">
      <formula>$CE249&lt;&gt;""</formula>
    </cfRule>
  </conditionalFormatting>
  <conditionalFormatting sqref="AA248">
    <cfRule type="expression" dxfId="1006" priority="100">
      <formula>$CF248&lt;&gt;""</formula>
    </cfRule>
  </conditionalFormatting>
  <conditionalFormatting sqref="AB248">
    <cfRule type="expression" dxfId="1005" priority="99">
      <formula>$CF249&lt;&gt;""</formula>
    </cfRule>
  </conditionalFormatting>
  <conditionalFormatting sqref="AC248">
    <cfRule type="expression" dxfId="1004" priority="98">
      <formula>$CG248&lt;&gt;""</formula>
    </cfRule>
  </conditionalFormatting>
  <conditionalFormatting sqref="AD248">
    <cfRule type="expression" dxfId="1003" priority="97">
      <formula>$CG249&lt;&gt;""</formula>
    </cfRule>
  </conditionalFormatting>
  <conditionalFormatting sqref="AE248">
    <cfRule type="expression" dxfId="1002" priority="96">
      <formula>$CH248&lt;&gt;""</formula>
    </cfRule>
  </conditionalFormatting>
  <conditionalFormatting sqref="AF248">
    <cfRule type="expression" dxfId="1001" priority="95">
      <formula>$CH249&lt;&gt;""</formula>
    </cfRule>
  </conditionalFormatting>
  <conditionalFormatting sqref="AG248">
    <cfRule type="expression" dxfId="1000" priority="94">
      <formula>$CI248&lt;&gt;""</formula>
    </cfRule>
  </conditionalFormatting>
  <conditionalFormatting sqref="AH248">
    <cfRule type="expression" dxfId="999" priority="93">
      <formula>$CI249&lt;&gt;""</formula>
    </cfRule>
  </conditionalFormatting>
  <conditionalFormatting sqref="AI248">
    <cfRule type="expression" dxfId="998" priority="92">
      <formula>$CJ248&lt;&gt;""</formula>
    </cfRule>
  </conditionalFormatting>
  <conditionalFormatting sqref="AJ248">
    <cfRule type="expression" dxfId="997" priority="91">
      <formula>$CJ249&lt;&gt;""</formula>
    </cfRule>
  </conditionalFormatting>
  <conditionalFormatting sqref="AK248">
    <cfRule type="expression" dxfId="996" priority="90">
      <formula>$CK248&lt;&gt;""</formula>
    </cfRule>
  </conditionalFormatting>
  <conditionalFormatting sqref="AL248">
    <cfRule type="expression" dxfId="995" priority="89">
      <formula>$CK249&lt;&gt;""</formula>
    </cfRule>
  </conditionalFormatting>
  <conditionalFormatting sqref="AM248">
    <cfRule type="expression" dxfId="994" priority="88">
      <formula>$CL248&lt;&gt;""</formula>
    </cfRule>
  </conditionalFormatting>
  <conditionalFormatting sqref="AN248">
    <cfRule type="expression" dxfId="993" priority="87">
      <formula>$CL249&lt;&gt;""</formula>
    </cfRule>
  </conditionalFormatting>
  <conditionalFormatting sqref="AO248">
    <cfRule type="expression" dxfId="992" priority="86">
      <formula>$CM248&lt;&gt;""</formula>
    </cfRule>
  </conditionalFormatting>
  <conditionalFormatting sqref="AP248">
    <cfRule type="expression" dxfId="991" priority="85">
      <formula>$CM249&lt;&gt;""</formula>
    </cfRule>
  </conditionalFormatting>
  <conditionalFormatting sqref="AQ248">
    <cfRule type="expression" dxfId="990" priority="84">
      <formula>$CN248&lt;&gt;""</formula>
    </cfRule>
  </conditionalFormatting>
  <conditionalFormatting sqref="AR248">
    <cfRule type="expression" dxfId="989" priority="83">
      <formula>$CN249&lt;&gt;""</formula>
    </cfRule>
  </conditionalFormatting>
  <conditionalFormatting sqref="AS248">
    <cfRule type="expression" dxfId="988" priority="82">
      <formula>$CO248&lt;&gt;""</formula>
    </cfRule>
  </conditionalFormatting>
  <conditionalFormatting sqref="AT248">
    <cfRule type="expression" dxfId="987" priority="81">
      <formula>$CO249&lt;&gt;""</formula>
    </cfRule>
  </conditionalFormatting>
  <conditionalFormatting sqref="AU248">
    <cfRule type="expression" dxfId="986" priority="80">
      <formula>$CP248&lt;&gt;""</formula>
    </cfRule>
  </conditionalFormatting>
  <conditionalFormatting sqref="AV248">
    <cfRule type="expression" dxfId="985" priority="79">
      <formula>$CP249&lt;&gt;""</formula>
    </cfRule>
  </conditionalFormatting>
  <conditionalFormatting sqref="AW248">
    <cfRule type="expression" dxfId="984" priority="78">
      <formula>$CQ248&lt;&gt;""</formula>
    </cfRule>
  </conditionalFormatting>
  <conditionalFormatting sqref="AX248">
    <cfRule type="expression" dxfId="983" priority="77">
      <formula>$CQ249&lt;&gt;""</formula>
    </cfRule>
  </conditionalFormatting>
  <conditionalFormatting sqref="AY248">
    <cfRule type="expression" dxfId="982" priority="76">
      <formula>$CR248&lt;&gt;""</formula>
    </cfRule>
  </conditionalFormatting>
  <conditionalFormatting sqref="AZ248">
    <cfRule type="expression" dxfId="981" priority="75">
      <formula>$CR249&lt;&gt;""</formula>
    </cfRule>
  </conditionalFormatting>
  <conditionalFormatting sqref="BA248">
    <cfRule type="expression" dxfId="980" priority="74">
      <formula>$CS248&lt;&gt;""</formula>
    </cfRule>
  </conditionalFormatting>
  <conditionalFormatting sqref="BB248">
    <cfRule type="expression" dxfId="979" priority="73">
      <formula>$CS249&lt;&gt;""</formula>
    </cfRule>
  </conditionalFormatting>
  <conditionalFormatting sqref="BC248">
    <cfRule type="expression" dxfId="978" priority="72">
      <formula>$CT248&lt;&gt;""</formula>
    </cfRule>
  </conditionalFormatting>
  <conditionalFormatting sqref="BD248">
    <cfRule type="expression" dxfId="977" priority="71">
      <formula>$CT249&lt;&gt;""</formula>
    </cfRule>
  </conditionalFormatting>
  <conditionalFormatting sqref="BE248">
    <cfRule type="expression" dxfId="976" priority="70">
      <formula>$CU248&lt;&gt;""</formula>
    </cfRule>
  </conditionalFormatting>
  <conditionalFormatting sqref="BF248">
    <cfRule type="expression" dxfId="975" priority="69">
      <formula>$CU249&lt;&gt;""</formula>
    </cfRule>
  </conditionalFormatting>
  <conditionalFormatting sqref="BG248">
    <cfRule type="expression" dxfId="974" priority="68">
      <formula>$CV248&lt;&gt;""</formula>
    </cfRule>
  </conditionalFormatting>
  <conditionalFormatting sqref="BH248">
    <cfRule type="expression" dxfId="973" priority="67">
      <formula>$CV249&lt;&gt;""</formula>
    </cfRule>
  </conditionalFormatting>
  <conditionalFormatting sqref="BI248">
    <cfRule type="expression" dxfId="972" priority="66">
      <formula>$CW248&lt;&gt;""</formula>
    </cfRule>
  </conditionalFormatting>
  <conditionalFormatting sqref="BJ248">
    <cfRule type="expression" dxfId="971" priority="65">
      <formula>$CW249&lt;&gt;""</formula>
    </cfRule>
  </conditionalFormatting>
  <conditionalFormatting sqref="BK248">
    <cfRule type="expression" dxfId="970" priority="64">
      <formula>$CX248&lt;&gt;""</formula>
    </cfRule>
  </conditionalFormatting>
  <conditionalFormatting sqref="BL248">
    <cfRule type="expression" dxfId="969" priority="63">
      <formula>$CX249&lt;&gt;""</formula>
    </cfRule>
  </conditionalFormatting>
  <conditionalFormatting sqref="C272">
    <cfRule type="expression" dxfId="968" priority="62">
      <formula>$BT272&lt;&gt;""</formula>
    </cfRule>
  </conditionalFormatting>
  <conditionalFormatting sqref="D272">
    <cfRule type="expression" dxfId="967" priority="61">
      <formula>$BT273&lt;&gt;""</formula>
    </cfRule>
  </conditionalFormatting>
  <conditionalFormatting sqref="F272">
    <cfRule type="expression" dxfId="966" priority="60">
      <formula>$BU273&lt;&gt;""</formula>
    </cfRule>
  </conditionalFormatting>
  <conditionalFormatting sqref="E272">
    <cfRule type="expression" dxfId="965" priority="59">
      <formula>$BU272&lt;&gt;""</formula>
    </cfRule>
  </conditionalFormatting>
  <conditionalFormatting sqref="G272">
    <cfRule type="expression" dxfId="964" priority="58">
      <formula>$BV272&lt;&gt;""</formula>
    </cfRule>
  </conditionalFormatting>
  <conditionalFormatting sqref="H272">
    <cfRule type="expression" dxfId="963" priority="57">
      <formula>$BV273&lt;&gt;""</formula>
    </cfRule>
  </conditionalFormatting>
  <conditionalFormatting sqref="I272">
    <cfRule type="expression" dxfId="962" priority="56">
      <formula>$BW272&lt;&gt;""</formula>
    </cfRule>
  </conditionalFormatting>
  <conditionalFormatting sqref="J272">
    <cfRule type="expression" dxfId="961" priority="55">
      <formula>$BW273&lt;&gt;""</formula>
    </cfRule>
  </conditionalFormatting>
  <conditionalFormatting sqref="K272">
    <cfRule type="expression" dxfId="960" priority="54">
      <formula>$BX272&lt;&gt;""</formula>
    </cfRule>
  </conditionalFormatting>
  <conditionalFormatting sqref="L272">
    <cfRule type="expression" dxfId="959" priority="53">
      <formula>$BX273&lt;&gt;""</formula>
    </cfRule>
  </conditionalFormatting>
  <conditionalFormatting sqref="M272">
    <cfRule type="expression" dxfId="958" priority="52">
      <formula>$BY272&lt;&gt;""</formula>
    </cfRule>
  </conditionalFormatting>
  <conditionalFormatting sqref="N272">
    <cfRule type="expression" dxfId="957" priority="51">
      <formula>$BY273&lt;&gt;""</formula>
    </cfRule>
  </conditionalFormatting>
  <conditionalFormatting sqref="O272">
    <cfRule type="expression" dxfId="956" priority="50">
      <formula>$BZ272&lt;&gt;""</formula>
    </cfRule>
  </conditionalFormatting>
  <conditionalFormatting sqref="P272">
    <cfRule type="expression" dxfId="955" priority="49">
      <formula>$BZ273&lt;&gt;""</formula>
    </cfRule>
  </conditionalFormatting>
  <conditionalFormatting sqref="Q272">
    <cfRule type="expression" dxfId="954" priority="48">
      <formula>$CA272&lt;&gt;""</formula>
    </cfRule>
  </conditionalFormatting>
  <conditionalFormatting sqref="R272">
    <cfRule type="expression" dxfId="953" priority="47">
      <formula>$CA273&lt;&gt;""</formula>
    </cfRule>
  </conditionalFormatting>
  <conditionalFormatting sqref="S272">
    <cfRule type="expression" dxfId="952" priority="46">
      <formula>$CB272&lt;&gt;""</formula>
    </cfRule>
  </conditionalFormatting>
  <conditionalFormatting sqref="T272">
    <cfRule type="expression" dxfId="951" priority="45">
      <formula>$CB273&lt;&gt;""</formula>
    </cfRule>
  </conditionalFormatting>
  <conditionalFormatting sqref="U272">
    <cfRule type="expression" dxfId="950" priority="44">
      <formula>$CC272&lt;&gt;""</formula>
    </cfRule>
  </conditionalFormatting>
  <conditionalFormatting sqref="V272">
    <cfRule type="expression" dxfId="949" priority="43">
      <formula>$CC273&lt;&gt;""</formula>
    </cfRule>
  </conditionalFormatting>
  <conditionalFormatting sqref="W272">
    <cfRule type="expression" dxfId="948" priority="42">
      <formula>$CD272&lt;&gt;""</formula>
    </cfRule>
  </conditionalFormatting>
  <conditionalFormatting sqref="X272">
    <cfRule type="expression" dxfId="947" priority="41">
      <formula>$CD273&lt;&gt;""</formula>
    </cfRule>
  </conditionalFormatting>
  <conditionalFormatting sqref="Y272">
    <cfRule type="expression" dxfId="946" priority="40">
      <formula>$CE272&lt;&gt;""</formula>
    </cfRule>
  </conditionalFormatting>
  <conditionalFormatting sqref="Z272">
    <cfRule type="expression" dxfId="945" priority="39">
      <formula>$CE273&lt;&gt;""</formula>
    </cfRule>
  </conditionalFormatting>
  <conditionalFormatting sqref="AA272">
    <cfRule type="expression" dxfId="944" priority="38">
      <formula>$CF272&lt;&gt;""</formula>
    </cfRule>
  </conditionalFormatting>
  <conditionalFormatting sqref="AB272">
    <cfRule type="expression" dxfId="943" priority="37">
      <formula>$CF273&lt;&gt;""</formula>
    </cfRule>
  </conditionalFormatting>
  <conditionalFormatting sqref="AC272">
    <cfRule type="expression" dxfId="942" priority="36">
      <formula>$CG272&lt;&gt;""</formula>
    </cfRule>
  </conditionalFormatting>
  <conditionalFormatting sqref="AD272">
    <cfRule type="expression" dxfId="941" priority="35">
      <formula>$CG273&lt;&gt;""</formula>
    </cfRule>
  </conditionalFormatting>
  <conditionalFormatting sqref="AE272">
    <cfRule type="expression" dxfId="940" priority="34">
      <formula>$CH272&lt;&gt;""</formula>
    </cfRule>
  </conditionalFormatting>
  <conditionalFormatting sqref="AF272">
    <cfRule type="expression" dxfId="939" priority="33">
      <formula>$CH273&lt;&gt;""</formula>
    </cfRule>
  </conditionalFormatting>
  <conditionalFormatting sqref="AG272">
    <cfRule type="expression" dxfId="938" priority="32">
      <formula>$CI272&lt;&gt;""</formula>
    </cfRule>
  </conditionalFormatting>
  <conditionalFormatting sqref="AH272">
    <cfRule type="expression" dxfId="937" priority="31">
      <formula>$CI273&lt;&gt;""</formula>
    </cfRule>
  </conditionalFormatting>
  <conditionalFormatting sqref="AI272">
    <cfRule type="expression" dxfId="936" priority="30">
      <formula>$CJ272&lt;&gt;""</formula>
    </cfRule>
  </conditionalFormatting>
  <conditionalFormatting sqref="AJ272">
    <cfRule type="expression" dxfId="935" priority="29">
      <formula>$CJ273&lt;&gt;""</formula>
    </cfRule>
  </conditionalFormatting>
  <conditionalFormatting sqref="AK272">
    <cfRule type="expression" dxfId="934" priority="28">
      <formula>$CK272&lt;&gt;""</formula>
    </cfRule>
  </conditionalFormatting>
  <conditionalFormatting sqref="AL272">
    <cfRule type="expression" dxfId="933" priority="27">
      <formula>$CK273&lt;&gt;""</formula>
    </cfRule>
  </conditionalFormatting>
  <conditionalFormatting sqref="AM272">
    <cfRule type="expression" dxfId="932" priority="26">
      <formula>$CL272&lt;&gt;""</formula>
    </cfRule>
  </conditionalFormatting>
  <conditionalFormatting sqref="AN272">
    <cfRule type="expression" dxfId="931" priority="25">
      <formula>$CL273&lt;&gt;""</formula>
    </cfRule>
  </conditionalFormatting>
  <conditionalFormatting sqref="AO272">
    <cfRule type="expression" dxfId="930" priority="24">
      <formula>$CM272&lt;&gt;""</formula>
    </cfRule>
  </conditionalFormatting>
  <conditionalFormatting sqref="AP272">
    <cfRule type="expression" dxfId="929" priority="23">
      <formula>$CM273&lt;&gt;""</formula>
    </cfRule>
  </conditionalFormatting>
  <conditionalFormatting sqref="AQ272">
    <cfRule type="expression" dxfId="928" priority="22">
      <formula>$CN272&lt;&gt;""</formula>
    </cfRule>
  </conditionalFormatting>
  <conditionalFormatting sqref="AR272">
    <cfRule type="expression" dxfId="927" priority="21">
      <formula>$CN273&lt;&gt;""</formula>
    </cfRule>
  </conditionalFormatting>
  <conditionalFormatting sqref="AS272">
    <cfRule type="expression" dxfId="926" priority="20">
      <formula>$CO272&lt;&gt;""</formula>
    </cfRule>
  </conditionalFormatting>
  <conditionalFormatting sqref="AT272">
    <cfRule type="expression" dxfId="925" priority="19">
      <formula>$CO273&lt;&gt;""</formula>
    </cfRule>
  </conditionalFormatting>
  <conditionalFormatting sqref="AU272">
    <cfRule type="expression" dxfId="924" priority="18">
      <formula>$CP272&lt;&gt;""</formula>
    </cfRule>
  </conditionalFormatting>
  <conditionalFormatting sqref="AV272">
    <cfRule type="expression" dxfId="923" priority="17">
      <formula>$CP273&lt;&gt;""</formula>
    </cfRule>
  </conditionalFormatting>
  <conditionalFormatting sqref="AW272">
    <cfRule type="expression" dxfId="922" priority="16">
      <formula>$CQ272&lt;&gt;""</formula>
    </cfRule>
  </conditionalFormatting>
  <conditionalFormatting sqref="AX272">
    <cfRule type="expression" dxfId="921" priority="15">
      <formula>$CQ273&lt;&gt;""</formula>
    </cfRule>
  </conditionalFormatting>
  <conditionalFormatting sqref="AY272">
    <cfRule type="expression" dxfId="920" priority="14">
      <formula>$CR272&lt;&gt;""</formula>
    </cfRule>
  </conditionalFormatting>
  <conditionalFormatting sqref="AZ272">
    <cfRule type="expression" dxfId="919" priority="13">
      <formula>$CR273&lt;&gt;""</formula>
    </cfRule>
  </conditionalFormatting>
  <conditionalFormatting sqref="BA272">
    <cfRule type="expression" dxfId="918" priority="12">
      <formula>$CS272&lt;&gt;""</formula>
    </cfRule>
  </conditionalFormatting>
  <conditionalFormatting sqref="BB272">
    <cfRule type="expression" dxfId="917" priority="11">
      <formula>$CS273&lt;&gt;""</formula>
    </cfRule>
  </conditionalFormatting>
  <conditionalFormatting sqref="BC272">
    <cfRule type="expression" dxfId="916" priority="10">
      <formula>$CT272&lt;&gt;""</formula>
    </cfRule>
  </conditionalFormatting>
  <conditionalFormatting sqref="BD272">
    <cfRule type="expression" dxfId="915" priority="9">
      <formula>$CT273&lt;&gt;""</formula>
    </cfRule>
  </conditionalFormatting>
  <conditionalFormatting sqref="BE272">
    <cfRule type="expression" dxfId="914" priority="8">
      <formula>$CU272&lt;&gt;""</formula>
    </cfRule>
  </conditionalFormatting>
  <conditionalFormatting sqref="BF272">
    <cfRule type="expression" dxfId="913" priority="7">
      <formula>$CU273&lt;&gt;""</formula>
    </cfRule>
  </conditionalFormatting>
  <conditionalFormatting sqref="BG272">
    <cfRule type="expression" dxfId="912" priority="6">
      <formula>$CV272&lt;&gt;""</formula>
    </cfRule>
  </conditionalFormatting>
  <conditionalFormatting sqref="BH272">
    <cfRule type="expression" dxfId="911" priority="5">
      <formula>$CV273&lt;&gt;""</formula>
    </cfRule>
  </conditionalFormatting>
  <conditionalFormatting sqref="BI272">
    <cfRule type="expression" dxfId="910" priority="4">
      <formula>$CW272&lt;&gt;""</formula>
    </cfRule>
  </conditionalFormatting>
  <conditionalFormatting sqref="BJ272">
    <cfRule type="expression" dxfId="909" priority="3">
      <formula>$CW273&lt;&gt;""</formula>
    </cfRule>
  </conditionalFormatting>
  <conditionalFormatting sqref="BK272">
    <cfRule type="expression" dxfId="908" priority="2">
      <formula>$CX272&lt;&gt;""</formula>
    </cfRule>
  </conditionalFormatting>
  <conditionalFormatting sqref="BL272">
    <cfRule type="expression" dxfId="907" priority="1">
      <formula>$CX273&lt;&gt;""</formula>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expression" priority="1902" id="{8F5DEC44-7EEE-46A9-8F12-02BD78ACE9B7}">
            <xm:f>OR(C$2='N:\S14-Culture\S14AE-LECTURE_PUBLIQUE_COMMUN\S14AEF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xm:f>
            <x14:dxf>
              <fill>
                <patternFill patternType="solid">
                  <bgColor rgb="FFFFCCFF"/>
                </patternFill>
              </fill>
            </x14:dxf>
          </x14:cfRule>
          <xm:sqref>C9 E9</xm:sqref>
        </x14:conditionalFormatting>
        <x14:conditionalFormatting xmlns:xm="http://schemas.microsoft.com/office/excel/2006/main">
          <x14:cfRule type="expression" priority="2262" id="{F2FA73C4-95EF-4AEE-9AA7-47693B49F4D3}">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I4:J4</xm:sqref>
        </x14:conditionalFormatting>
        <x14:conditionalFormatting xmlns:xm="http://schemas.microsoft.com/office/excel/2006/main">
          <x14:cfRule type="expression" priority="2261" id="{8466E49E-513D-4154-80AE-E88CB6BBF96F}">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G4:H4</xm:sqref>
        </x14:conditionalFormatting>
        <x14:conditionalFormatting xmlns:xm="http://schemas.microsoft.com/office/excel/2006/main">
          <x14:cfRule type="expression" priority="2260" id="{4FE91AE8-F6AE-472E-A42C-3CF0877C6A21}">
            <xm:f>AND('N:\S14-Culture\S14AE-LECTURE_PUBLIQUE_COMMUN\S14AEF - ESCAUTPONT\S14AEFC - CONGES\2023\[planning Escautpont 2023.xlsx]données'!#REF!&lt;=C$2,'N:\S14-Culture\S14AE-LECTURE_PUBLIQUE_COMMUN\S14AEF - ESCAUTPONT\S14AEFC - CONGES\2023\[planning Escautpont 2023.xlsx]données'!#REF!&gt;=C$2)</xm:f>
            <x14:dxf>
              <fill>
                <patternFill>
                  <bgColor rgb="FFFF0000"/>
                </patternFill>
              </fill>
            </x14:dxf>
          </x14:cfRule>
          <xm:sqref>C7 E7 G7 I7 K7 M7 O7 Q7 S7 U7 W7 Y7 AA7 AC7 AE7 AG7 AI7 AK7 AM7 AO7 AQ7 AS7 AU7 AW7 AY7 BA7 BC7 BE7 BG7 BI7 BK7</xm:sqref>
        </x14:conditionalFormatting>
        <x14:conditionalFormatting xmlns:xm="http://schemas.microsoft.com/office/excel/2006/main">
          <x14:cfRule type="expression" priority="2258" id="{11427D61-CE2B-4A3B-94A1-F60EF2BE5328}">
            <xm:f>AND('N:\S14-Culture\S14AE-LECTURE_PUBLIQUE_COMMUN\S14AEF - ESCAUTPONT\S14AEFC - CONGES\2023\[planning Escautpont 2023.xlsx]données'!#REF!&lt;=C$2,'N:\S14-Culture\S14AE-LECTURE_PUBLIQUE_COMMUN\S14AEF - ESCAUTPONT\S14AEFC - CONGES\2023\[planning Escautpont 2023.xlsx]données'!#REF!&gt;=C$2)</xm:f>
            <x14:dxf>
              <fill>
                <patternFill>
                  <bgColor rgb="FFFF0000"/>
                </patternFill>
              </fill>
            </x14:dxf>
          </x14:cfRule>
          <x14:cfRule type="expression" priority="2259" id="{6F816708-3B19-407B-9257-AA649C412E83}">
            <xm:f>AND('N:\S14-Culture\S14AE-LECTURE_PUBLIQUE_COMMUN\S14AEF - ESCAUTPONT\S14AEFC - CONGES\2023\[planning Escautpont 2023.xlsx]données'!#REF!&lt;=C$2,'N:\S14-Culture\S14AE-LECTURE_PUBLIQUE_COMMUN\S14AEF - ESCAUTPONT\S14AEFC - CONGES\2023\[planning Escautpont 2023.xlsx]données'!#REF!&gt;=C$2)</xm:f>
            <x14:dxf>
              <fill>
                <patternFill>
                  <bgColor rgb="FFFF0000"/>
                </patternFill>
              </fill>
            </x14:dxf>
          </x14:cfRule>
          <xm:sqref>C7:BL7</xm:sqref>
        </x14:conditionalFormatting>
        <x14:conditionalFormatting xmlns:xm="http://schemas.microsoft.com/office/excel/2006/main">
          <x14:cfRule type="expression" priority="2257" id="{A070FD20-12BD-49F7-AC65-189615AECF50}">
            <xm:f>AND('N:\S14-Culture\S14AE-LECTURE_PUBLIQUE_COMMUN\S14AEF - ESCAUTPONT\S14AEFC - CONGES\2023\[planning Escautpont 2023.xlsx]données'!#REF!&lt;=C$26,'N:\S14-Culture\S14AE-LECTURE_PUBLIQUE_COMMUN\S14AEF - ESCAUTPONT\S14AEFC - CONGES\2023\[planning Escautpont 2023.xlsx]données'!#REF!&gt;=C$26)</xm:f>
            <x14:dxf>
              <fill>
                <patternFill>
                  <bgColor rgb="FFFF0000"/>
                </patternFill>
              </fill>
            </x14:dxf>
          </x14:cfRule>
          <xm:sqref>C31 E31 G31 I31 K31 M31 O31 Q31 S31 U31 W31 Y31 AA31 AC31 AE31 AG31 AI31 AK31 AM31 AO31 AQ31 AS31 AU31 AW31 AY31 BA31 BC31 BE31 BG31 BI31 BK31</xm:sqref>
        </x14:conditionalFormatting>
        <x14:conditionalFormatting xmlns:xm="http://schemas.microsoft.com/office/excel/2006/main">
          <x14:cfRule type="expression" priority="2255" id="{3E2731F0-48C7-48DF-B4A2-98756A2523F2}">
            <xm:f>AND('N:\S14-Culture\S14AE-LECTURE_PUBLIQUE_COMMUN\S14AEF - ESCAUTPONT\S14AEFC - CONGES\2023\[planning Escautpont 2023.xlsx]données'!#REF!&lt;=C$26,'N:\S14-Culture\S14AE-LECTURE_PUBLIQUE_COMMUN\S14AEF - ESCAUTPONT\S14AEFC - CONGES\2023\[planning Escautpont 2023.xlsx]données'!#REF!&gt;=C$26)</xm:f>
            <x14:dxf>
              <fill>
                <patternFill>
                  <bgColor rgb="FFFF0000"/>
                </patternFill>
              </fill>
            </x14:dxf>
          </x14:cfRule>
          <x14:cfRule type="expression" priority="2256" id="{5749B587-444A-4369-A2E9-BA3D7FDB8021}">
            <xm:f>AND('N:\S14-Culture\S14AE-LECTURE_PUBLIQUE_COMMUN\S14AEF - ESCAUTPONT\S14AEFC - CONGES\2023\[planning Escautpont 2023.xlsx]données'!#REF!&lt;=C$26,'N:\S14-Culture\S14AE-LECTURE_PUBLIQUE_COMMUN\S14AEF - ESCAUTPONT\S14AEFC - CONGES\2023\[planning Escautpont 2023.xlsx]données'!#REF!&gt;=C$26)</xm:f>
            <x14:dxf>
              <fill>
                <patternFill>
                  <bgColor rgb="FFFF0000"/>
                </patternFill>
              </fill>
            </x14:dxf>
          </x14:cfRule>
          <xm:sqref>C31:BL31</xm:sqref>
        </x14:conditionalFormatting>
        <x14:conditionalFormatting xmlns:xm="http://schemas.microsoft.com/office/excel/2006/main">
          <x14:cfRule type="expression" priority="2254" id="{CEB6B3E9-C132-4B0F-AFD1-9F65C34E2DEC}">
            <xm:f>AND('N:\S14-Culture\S14AE-LECTURE_PUBLIQUE_COMMUN\S14AEF - ESCAUTPONT\S14AEFC - CONGES\2023\[planning Escautpont 2023.xlsx]données'!#REF!&lt;=C$50,'N:\S14-Culture\S14AE-LECTURE_PUBLIQUE_COMMUN\S14AEF - ESCAUTPONT\S14AEFC - CONGES\2023\[planning Escautpont 2023.xlsx]données'!#REF!&gt;=C$50)</xm:f>
            <x14:dxf>
              <fill>
                <patternFill>
                  <bgColor rgb="FFFF0000"/>
                </patternFill>
              </fill>
            </x14:dxf>
          </x14:cfRule>
          <xm:sqref>C55 E55 G55 I55 K55 M55 O55 Q55 S55 U55 W55 Y55 AA55 AC55 AE55 AG55 AI55 AK55 AM55 AO55 AQ55 AS55 AU55 AW55 AY55 BA55 BC55 BE55 BG55 BI55 BK55</xm:sqref>
        </x14:conditionalFormatting>
        <x14:conditionalFormatting xmlns:xm="http://schemas.microsoft.com/office/excel/2006/main">
          <x14:cfRule type="expression" priority="2252" id="{73C48BEA-DC46-42DF-B48C-F38FBD485E4C}">
            <xm:f>AND('N:\S14-Culture\S14AE-LECTURE_PUBLIQUE_COMMUN\S14AEF - ESCAUTPONT\S14AEFC - CONGES\2023\[planning Escautpont 2023.xlsx]données'!#REF!&lt;=C$50,'N:\S14-Culture\S14AE-LECTURE_PUBLIQUE_COMMUN\S14AEF - ESCAUTPONT\S14AEFC - CONGES\2023\[planning Escautpont 2023.xlsx]données'!#REF!&gt;=C$50)</xm:f>
            <x14:dxf>
              <fill>
                <patternFill>
                  <bgColor rgb="FFFF0000"/>
                </patternFill>
              </fill>
            </x14:dxf>
          </x14:cfRule>
          <x14:cfRule type="expression" priority="2253" id="{2F34E1FD-E26F-47A8-A0C2-7B53E3958213}">
            <xm:f>AND('N:\S14-Culture\S14AE-LECTURE_PUBLIQUE_COMMUN\S14AEF - ESCAUTPONT\S14AEFC - CONGES\2023\[planning Escautpont 2023.xlsx]données'!#REF!&lt;=C$50,'N:\S14-Culture\S14AE-LECTURE_PUBLIQUE_COMMUN\S14AEF - ESCAUTPONT\S14AEFC - CONGES\2023\[planning Escautpont 2023.xlsx]données'!#REF!&gt;=C$50)</xm:f>
            <x14:dxf>
              <fill>
                <patternFill>
                  <bgColor rgb="FFFF0000"/>
                </patternFill>
              </fill>
            </x14:dxf>
          </x14:cfRule>
          <xm:sqref>C55:BL55</xm:sqref>
        </x14:conditionalFormatting>
        <x14:conditionalFormatting xmlns:xm="http://schemas.microsoft.com/office/excel/2006/main">
          <x14:cfRule type="expression" priority="2251" id="{C526F66C-3A11-443F-B70E-1F2E20D91FE2}">
            <xm:f>AND('N:\S14-Culture\S14AE-LECTURE_PUBLIQUE_COMMUN\S14AEF - ESCAUTPONT\S14AEFC - CONGES\2023\[planning Escautpont 2023.xlsx]données'!#REF!&lt;=C$74,'N:\S14-Culture\S14AE-LECTURE_PUBLIQUE_COMMUN\S14AEF - ESCAUTPONT\S14AEFC - CONGES\2023\[planning Escautpont 2023.xlsx]données'!#REF!&gt;=C$74)</xm:f>
            <x14:dxf>
              <fill>
                <patternFill>
                  <bgColor rgb="FFFF0000"/>
                </patternFill>
              </fill>
            </x14:dxf>
          </x14:cfRule>
          <xm:sqref>C79 E79 G79 I79 K79 M79 O79 Q79 S79 U79 W79 Y79 AA79 AC79 AE79 AG79 AI79 AK79 AM79 AO79 AQ79 AS79 AU79 AW79 AY79 BA79 BC79 BE79 BG79 BI79 BK79</xm:sqref>
        </x14:conditionalFormatting>
        <x14:conditionalFormatting xmlns:xm="http://schemas.microsoft.com/office/excel/2006/main">
          <x14:cfRule type="expression" priority="2249" id="{C9050BFD-B924-4DDB-82BA-B53B102F99FC}">
            <xm:f>AND('N:\S14-Culture\S14AE-LECTURE_PUBLIQUE_COMMUN\S14AEF - ESCAUTPONT\S14AEFC - CONGES\2023\[planning Escautpont 2023.xlsx]données'!#REF!&lt;=C$74,'N:\S14-Culture\S14AE-LECTURE_PUBLIQUE_COMMUN\S14AEF - ESCAUTPONT\S14AEFC - CONGES\2023\[planning Escautpont 2023.xlsx]données'!#REF!&gt;=C$74)</xm:f>
            <x14:dxf>
              <fill>
                <patternFill>
                  <bgColor rgb="FFFF0000"/>
                </patternFill>
              </fill>
            </x14:dxf>
          </x14:cfRule>
          <x14:cfRule type="expression" priority="2250" id="{E8CF386B-6AF2-4C5D-8582-D12F6BDB2F61}">
            <xm:f>AND('N:\S14-Culture\S14AE-LECTURE_PUBLIQUE_COMMUN\S14AEF - ESCAUTPONT\S14AEFC - CONGES\2023\[planning Escautpont 2023.xlsx]données'!#REF!&lt;=C$74,'N:\S14-Culture\S14AE-LECTURE_PUBLIQUE_COMMUN\S14AEF - ESCAUTPONT\S14AEFC - CONGES\2023\[planning Escautpont 2023.xlsx]données'!#REF!&gt;=C$74)</xm:f>
            <x14:dxf>
              <fill>
                <patternFill>
                  <bgColor rgb="FFFF0000"/>
                </patternFill>
              </fill>
            </x14:dxf>
          </x14:cfRule>
          <xm:sqref>C79:BL79</xm:sqref>
        </x14:conditionalFormatting>
        <x14:conditionalFormatting xmlns:xm="http://schemas.microsoft.com/office/excel/2006/main">
          <x14:cfRule type="expression" priority="2248" id="{2BC66683-B9D2-4A9F-A8CE-B68F6F1FC829}">
            <xm:f>AND('N:\S14-Culture\S14AE-LECTURE_PUBLIQUE_COMMUN\S14AEF - ESCAUTPONT\S14AEFC - CONGES\2023\[planning Escautpont 2023.xlsx]données'!#REF!&lt;=C$98,'N:\S14-Culture\S14AE-LECTURE_PUBLIQUE_COMMUN\S14AEF - ESCAUTPONT\S14AEFC - CONGES\2023\[planning Escautpont 2023.xlsx]données'!#REF!&gt;=C$98)</xm:f>
            <x14:dxf>
              <fill>
                <patternFill>
                  <bgColor rgb="FFFF0000"/>
                </patternFill>
              </fill>
            </x14:dxf>
          </x14:cfRule>
          <xm:sqref>C103 E103 G103 I103 K103 M103 O103 Q103 S103 U103 W103 Y103 AA103 AC103 AE103 AG103 AI103 AK103 AM103 AO103 AQ103 AS103 AU103 AW103 AY103 BA103 BC103 BE103 BG103 BI103 BK103</xm:sqref>
        </x14:conditionalFormatting>
        <x14:conditionalFormatting xmlns:xm="http://schemas.microsoft.com/office/excel/2006/main">
          <x14:cfRule type="expression" priority="2246" id="{2C0B14A9-A468-4891-A354-DADBFB3B8612}">
            <xm:f>AND('N:\S14-Culture\S14AE-LECTURE_PUBLIQUE_COMMUN\S14AEF - ESCAUTPONT\S14AEFC - CONGES\2023\[planning Escautpont 2023.xlsx]données'!#REF!&lt;=C$98,'N:\S14-Culture\S14AE-LECTURE_PUBLIQUE_COMMUN\S14AEF - ESCAUTPONT\S14AEFC - CONGES\2023\[planning Escautpont 2023.xlsx]données'!#REF!&gt;=C$98)</xm:f>
            <x14:dxf>
              <fill>
                <patternFill>
                  <bgColor rgb="FFFF0000"/>
                </patternFill>
              </fill>
            </x14:dxf>
          </x14:cfRule>
          <x14:cfRule type="expression" priority="2247" id="{2B3D0C28-BF68-4C02-B09E-C4A563A3AB82}">
            <xm:f>AND('N:\S14-Culture\S14AE-LECTURE_PUBLIQUE_COMMUN\S14AEF - ESCAUTPONT\S14AEFC - CONGES\2023\[planning Escautpont 2023.xlsx]données'!#REF!&lt;=C$98,'N:\S14-Culture\S14AE-LECTURE_PUBLIQUE_COMMUN\S14AEF - ESCAUTPONT\S14AEFC - CONGES\2023\[planning Escautpont 2023.xlsx]données'!#REF!&gt;=C$98)</xm:f>
            <x14:dxf>
              <fill>
                <patternFill>
                  <bgColor rgb="FFFF0000"/>
                </patternFill>
              </fill>
            </x14:dxf>
          </x14:cfRule>
          <xm:sqref>C103:BL103</xm:sqref>
        </x14:conditionalFormatting>
        <x14:conditionalFormatting xmlns:xm="http://schemas.microsoft.com/office/excel/2006/main">
          <x14:cfRule type="expression" priority="2245" id="{62634519-2E52-4625-8BD8-8AC8DEFDAAB7}">
            <xm:f>AND('N:\S14-Culture\S14AE-LECTURE_PUBLIQUE_COMMUN\S14AEF - ESCAUTPONT\S14AEFC - CONGES\2023\[planning Escautpont 2023.xlsx]données'!#REF!&lt;=C$122,'N:\S14-Culture\S14AE-LECTURE_PUBLIQUE_COMMUN\S14AEF - ESCAUTPONT\S14AEFC - CONGES\2023\[planning Escautpont 2023.xlsx]données'!#REF!&gt;=C$122)</xm:f>
            <x14:dxf>
              <fill>
                <patternFill>
                  <bgColor rgb="FFFF0000"/>
                </patternFill>
              </fill>
            </x14:dxf>
          </x14:cfRule>
          <xm:sqref>C127 E127 G127 I127 K127 M127 O127 Q127 S127 U127 W127 Y127 AA127 AC127 AE127 AG127 AI127 AK127 AM127 AO127 AQ127 AS127 AU127 AW127 AY127 BA127 BC127 BE127 BG127 BI127 BK127</xm:sqref>
        </x14:conditionalFormatting>
        <x14:conditionalFormatting xmlns:xm="http://schemas.microsoft.com/office/excel/2006/main">
          <x14:cfRule type="expression" priority="2243" id="{7BC50DA1-A7E2-4A2A-BF35-E741EE9BF417}">
            <xm:f>AND('N:\S14-Culture\S14AE-LECTURE_PUBLIQUE_COMMUN\S14AEF - ESCAUTPONT\S14AEFC - CONGES\2023\[planning Escautpont 2023.xlsx]données'!#REF!&lt;=C$122,'N:\S14-Culture\S14AE-LECTURE_PUBLIQUE_COMMUN\S14AEF - ESCAUTPONT\S14AEFC - CONGES\2023\[planning Escautpont 2023.xlsx]données'!#REF!&gt;=C$122)</xm:f>
            <x14:dxf>
              <fill>
                <patternFill>
                  <bgColor rgb="FFFF0000"/>
                </patternFill>
              </fill>
            </x14:dxf>
          </x14:cfRule>
          <x14:cfRule type="expression" priority="2244" id="{423FDE96-28CB-4B3B-9849-51F1F8543909}">
            <xm:f>AND('N:\S14-Culture\S14AE-LECTURE_PUBLIQUE_COMMUN\S14AEF - ESCAUTPONT\S14AEFC - CONGES\2023\[planning Escautpont 2023.xlsx]données'!#REF!&lt;=C$122,'N:\S14-Culture\S14AE-LECTURE_PUBLIQUE_COMMUN\S14AEF - ESCAUTPONT\S14AEFC - CONGES\2023\[planning Escautpont 2023.xlsx]données'!#REF!&gt;=C$122)</xm:f>
            <x14:dxf>
              <fill>
                <patternFill>
                  <bgColor rgb="FFFF0000"/>
                </patternFill>
              </fill>
            </x14:dxf>
          </x14:cfRule>
          <xm:sqref>C127:BL127</xm:sqref>
        </x14:conditionalFormatting>
        <x14:conditionalFormatting xmlns:xm="http://schemas.microsoft.com/office/excel/2006/main">
          <x14:cfRule type="expression" priority="2242" id="{D692348F-24A9-4B67-AB5B-0B6162EAF034}">
            <xm:f>AND('N:\S14-Culture\S14AE-LECTURE_PUBLIQUE_COMMUN\S14AEF - ESCAUTPONT\S14AEFC - CONGES\2023\[planning Escautpont 2023.xlsx]données'!#REF!&lt;=C$146,'N:\S14-Culture\S14AE-LECTURE_PUBLIQUE_COMMUN\S14AEF - ESCAUTPONT\S14AEFC - CONGES\2023\[planning Escautpont 2023.xlsx]données'!#REF!&gt;=C$146)</xm:f>
            <x14:dxf>
              <fill>
                <patternFill>
                  <bgColor rgb="FFFF0000"/>
                </patternFill>
              </fill>
            </x14:dxf>
          </x14:cfRule>
          <xm:sqref>C151 E151 G151 I151 K151 M151 O151 Q151 S151 U151 W151 Y151 AA151 AC151 AE151 AG151 AI151 AK151 AM151 AO151 AQ151 AS151 AU151 AW151 AY151 BA151 BC151 BE151 BG151 BI151 BK151</xm:sqref>
        </x14:conditionalFormatting>
        <x14:conditionalFormatting xmlns:xm="http://schemas.microsoft.com/office/excel/2006/main">
          <x14:cfRule type="expression" priority="2240" id="{51E3920F-D5A6-4956-A48E-75275CB64D79}">
            <xm:f>AND('N:\S14-Culture\S14AE-LECTURE_PUBLIQUE_COMMUN\S14AEF - ESCAUTPONT\S14AEFC - CONGES\2023\[planning Escautpont 2023.xlsx]données'!#REF!&lt;=C$146,'N:\S14-Culture\S14AE-LECTURE_PUBLIQUE_COMMUN\S14AEF - ESCAUTPONT\S14AEFC - CONGES\2023\[planning Escautpont 2023.xlsx]données'!#REF!&gt;=C$146)</xm:f>
            <x14:dxf>
              <fill>
                <patternFill>
                  <bgColor rgb="FFFF0000"/>
                </patternFill>
              </fill>
            </x14:dxf>
          </x14:cfRule>
          <x14:cfRule type="expression" priority="2241" id="{D33E1D50-B291-4F07-8694-B0986FE7EA2A}">
            <xm:f>AND('N:\S14-Culture\S14AE-LECTURE_PUBLIQUE_COMMUN\S14AEF - ESCAUTPONT\S14AEFC - CONGES\2023\[planning Escautpont 2023.xlsx]données'!#REF!&lt;=C$146,'N:\S14-Culture\S14AE-LECTURE_PUBLIQUE_COMMUN\S14AEF - ESCAUTPONT\S14AEFC - CONGES\2023\[planning Escautpont 2023.xlsx]données'!#REF!&gt;=C$146)</xm:f>
            <x14:dxf>
              <fill>
                <patternFill>
                  <bgColor rgb="FFFF0000"/>
                </patternFill>
              </fill>
            </x14:dxf>
          </x14:cfRule>
          <xm:sqref>C151:BL151</xm:sqref>
        </x14:conditionalFormatting>
        <x14:conditionalFormatting xmlns:xm="http://schemas.microsoft.com/office/excel/2006/main">
          <x14:cfRule type="expression" priority="2239" id="{62595812-A24F-411F-9817-0CAC0CCDC7DD}">
            <xm:f>AND('N:\S14-Culture\S14AE-LECTURE_PUBLIQUE_COMMUN\S14AEF - ESCAUTPONT\S14AEFC - CONGES\2023\[planning Escautpont 2023.xlsx]données'!#REF!&lt;=C$170,'N:\S14-Culture\S14AE-LECTURE_PUBLIQUE_COMMUN\S14AEF - ESCAUTPONT\S14AEFC - CONGES\2023\[planning Escautpont 2023.xlsx]données'!#REF!&gt;=C$170)</xm:f>
            <x14:dxf>
              <fill>
                <patternFill>
                  <bgColor rgb="FFFF0000"/>
                </patternFill>
              </fill>
            </x14:dxf>
          </x14:cfRule>
          <xm:sqref>C175 E175 G175 I175 K175 M175 O175 Q175 S175 U175 W175 Y175 AA175 AC175 AE175 AG175 AI175 AK175 AM175 AO175 AQ175 AS175 AU175 AW175 AY175 BA175 BC175 BE175 BG175 BI175 BK175</xm:sqref>
        </x14:conditionalFormatting>
        <x14:conditionalFormatting xmlns:xm="http://schemas.microsoft.com/office/excel/2006/main">
          <x14:cfRule type="expression" priority="2237" id="{5509042D-3B9F-44E1-A7C1-773B67EDCEF9}">
            <xm:f>AND('N:\S14-Culture\S14AE-LECTURE_PUBLIQUE_COMMUN\S14AEF - ESCAUTPONT\S14AEFC - CONGES\2023\[planning Escautpont 2023.xlsx]données'!#REF!&lt;=C$170,'N:\S14-Culture\S14AE-LECTURE_PUBLIQUE_COMMUN\S14AEF - ESCAUTPONT\S14AEFC - CONGES\2023\[planning Escautpont 2023.xlsx]données'!#REF!&gt;=C$170)</xm:f>
            <x14:dxf>
              <fill>
                <patternFill>
                  <bgColor rgb="FFFF0000"/>
                </patternFill>
              </fill>
            </x14:dxf>
          </x14:cfRule>
          <x14:cfRule type="expression" priority="2238" id="{0F21570D-D998-4AEC-B7FE-5CCF1AD9BC5E}">
            <xm:f>AND('N:\S14-Culture\S14AE-LECTURE_PUBLIQUE_COMMUN\S14AEF - ESCAUTPONT\S14AEFC - CONGES\2023\[planning Escautpont 2023.xlsx]données'!#REF!&lt;=C$170,'N:\S14-Culture\S14AE-LECTURE_PUBLIQUE_COMMUN\S14AEF - ESCAUTPONT\S14AEFC - CONGES\2023\[planning Escautpont 2023.xlsx]données'!#REF!&gt;=C$170)</xm:f>
            <x14:dxf>
              <fill>
                <patternFill>
                  <bgColor rgb="FFFF0000"/>
                </patternFill>
              </fill>
            </x14:dxf>
          </x14:cfRule>
          <xm:sqref>C175:BL175</xm:sqref>
        </x14:conditionalFormatting>
        <x14:conditionalFormatting xmlns:xm="http://schemas.microsoft.com/office/excel/2006/main">
          <x14:cfRule type="expression" priority="2236" id="{8C973734-A736-44C5-BDDA-FAE71BE31FD9}">
            <xm:f>AND('N:\S14-Culture\S14AE-LECTURE_PUBLIQUE_COMMUN\S14AEF - ESCAUTPONT\S14AEFC - CONGES\2023\[planning Escautpont 2023.xlsx]données'!#REF!&lt;=C$194,'N:\S14-Culture\S14AE-LECTURE_PUBLIQUE_COMMUN\S14AEF - ESCAUTPONT\S14AEFC - CONGES\2023\[planning Escautpont 2023.xlsx]données'!#REF!&gt;=C$194)</xm:f>
            <x14:dxf>
              <fill>
                <patternFill>
                  <bgColor rgb="FFFF0000"/>
                </patternFill>
              </fill>
            </x14:dxf>
          </x14:cfRule>
          <xm:sqref>C199 E199 G199 I199 K199 M199 O199 Q199 S199 U199 W199 Y199 AA199 AC199 AE199 AG199 AI199 AK199 AM199 AO199 AQ199 AS199 AU199 AW199 AY199 BA199 BC199 BE199 BG199 BI199 BK199</xm:sqref>
        </x14:conditionalFormatting>
        <x14:conditionalFormatting xmlns:xm="http://schemas.microsoft.com/office/excel/2006/main">
          <x14:cfRule type="expression" priority="2234" id="{3C090E6B-5C76-4A79-B83E-64C81EE1D541}">
            <xm:f>AND('N:\S14-Culture\S14AE-LECTURE_PUBLIQUE_COMMUN\S14AEF - ESCAUTPONT\S14AEFC - CONGES\2023\[planning Escautpont 2023.xlsx]données'!#REF!&lt;=C$194,'N:\S14-Culture\S14AE-LECTURE_PUBLIQUE_COMMUN\S14AEF - ESCAUTPONT\S14AEFC - CONGES\2023\[planning Escautpont 2023.xlsx]données'!#REF!&gt;=C$194)</xm:f>
            <x14:dxf>
              <fill>
                <patternFill>
                  <bgColor rgb="FFFF0000"/>
                </patternFill>
              </fill>
            </x14:dxf>
          </x14:cfRule>
          <x14:cfRule type="expression" priority="2235" id="{7EC4AB95-BC65-4B4E-8C2E-4F31A354EBBC}">
            <xm:f>AND('N:\S14-Culture\S14AE-LECTURE_PUBLIQUE_COMMUN\S14AEF - ESCAUTPONT\S14AEFC - CONGES\2023\[planning Escautpont 2023.xlsx]données'!#REF!&lt;=C$194,'N:\S14-Culture\S14AE-LECTURE_PUBLIQUE_COMMUN\S14AEF - ESCAUTPONT\S14AEFC - CONGES\2023\[planning Escautpont 2023.xlsx]données'!#REF!&gt;=C$194)</xm:f>
            <x14:dxf>
              <fill>
                <patternFill>
                  <bgColor rgb="FFFF0000"/>
                </patternFill>
              </fill>
            </x14:dxf>
          </x14:cfRule>
          <xm:sqref>C199:BL199</xm:sqref>
        </x14:conditionalFormatting>
        <x14:conditionalFormatting xmlns:xm="http://schemas.microsoft.com/office/excel/2006/main">
          <x14:cfRule type="expression" priority="2233" id="{CDEA4D8E-D5DC-49EF-A43B-0535184C09C5}">
            <xm:f>AND('N:\S14-Culture\S14AE-LECTURE_PUBLIQUE_COMMUN\S14AEF - ESCAUTPONT\S14AEFC - CONGES\2023\[planning Escautpont 2023.xlsx]données'!#REF!&lt;=C$218,'N:\S14-Culture\S14AE-LECTURE_PUBLIQUE_COMMUN\S14AEF - ESCAUTPONT\S14AEFC - CONGES\2023\[planning Escautpont 2023.xlsx]données'!#REF!&gt;=C$218)</xm:f>
            <x14:dxf>
              <fill>
                <patternFill>
                  <bgColor rgb="FFFF0000"/>
                </patternFill>
              </fill>
            </x14:dxf>
          </x14:cfRule>
          <xm:sqref>C223 E223 G223 I223 K223 M223 O223 Q223 S223 U223 W223 Y223 AA223 AC223 AE223 AG223 AI223 AK223 AM223 AO223 AQ223 AS223 AU223 AW223 AY223 BA223 BC223 BE223 BG223 BI223 BK223</xm:sqref>
        </x14:conditionalFormatting>
        <x14:conditionalFormatting xmlns:xm="http://schemas.microsoft.com/office/excel/2006/main">
          <x14:cfRule type="expression" priority="2231" id="{C0BA2108-77E2-40B4-A3CB-A82FDDA5701D}">
            <xm:f>AND('N:\S14-Culture\S14AE-LECTURE_PUBLIQUE_COMMUN\S14AEF - ESCAUTPONT\S14AEFC - CONGES\2023\[planning Escautpont 2023.xlsx]données'!#REF!&lt;=C$218,'N:\S14-Culture\S14AE-LECTURE_PUBLIQUE_COMMUN\S14AEF - ESCAUTPONT\S14AEFC - CONGES\2023\[planning Escautpont 2023.xlsx]données'!#REF!&gt;=C$218)</xm:f>
            <x14:dxf>
              <fill>
                <patternFill>
                  <bgColor rgb="FFFF0000"/>
                </patternFill>
              </fill>
            </x14:dxf>
          </x14:cfRule>
          <x14:cfRule type="expression" priority="2232" id="{7EDF436C-E56A-4A90-8DE9-56AE934881E2}">
            <xm:f>AND('N:\S14-Culture\S14AE-LECTURE_PUBLIQUE_COMMUN\S14AEF - ESCAUTPONT\S14AEFC - CONGES\2023\[planning Escautpont 2023.xlsx]données'!#REF!&lt;=C$218,'N:\S14-Culture\S14AE-LECTURE_PUBLIQUE_COMMUN\S14AEF - ESCAUTPONT\S14AEFC - CONGES\2023\[planning Escautpont 2023.xlsx]données'!#REF!&gt;=C$218)</xm:f>
            <x14:dxf>
              <fill>
                <patternFill>
                  <bgColor rgb="FFFF0000"/>
                </patternFill>
              </fill>
            </x14:dxf>
          </x14:cfRule>
          <xm:sqref>C223:BL223</xm:sqref>
        </x14:conditionalFormatting>
        <x14:conditionalFormatting xmlns:xm="http://schemas.microsoft.com/office/excel/2006/main">
          <x14:cfRule type="expression" priority="2230" id="{BA41DF6D-BA1F-4E24-AE0A-87D586F9A7D9}">
            <xm:f>AND('N:\S14-Culture\S14AE-LECTURE_PUBLIQUE_COMMUN\S14AEF - ESCAUTPONT\S14AEFC - CONGES\2023\[planning Escautpont 2023.xlsx]données'!#REF!&lt;=C$242,'N:\S14-Culture\S14AE-LECTURE_PUBLIQUE_COMMUN\S14AEF - ESCAUTPONT\S14AEFC - CONGES\2023\[planning Escautpont 2023.xlsx]données'!#REF!&gt;=C$242)</xm:f>
            <x14:dxf>
              <fill>
                <patternFill>
                  <bgColor rgb="FFFF0000"/>
                </patternFill>
              </fill>
            </x14:dxf>
          </x14:cfRule>
          <xm:sqref>C247 E247 G247 I247 K247 M247 O247 Q247 S247 U247 W247 Y247 AA247 AC247 AE247 AG247 AI247 AK247 AM247 AO247 AQ247 AS247 AU247 AW247 AY247 BA247 BC247 BE247 BG247 BI247 BK247</xm:sqref>
        </x14:conditionalFormatting>
        <x14:conditionalFormatting xmlns:xm="http://schemas.microsoft.com/office/excel/2006/main">
          <x14:cfRule type="expression" priority="2228" id="{016C5458-B80F-4F23-8272-8F367D0628BA}">
            <xm:f>AND('N:\S14-Culture\S14AE-LECTURE_PUBLIQUE_COMMUN\S14AEF - ESCAUTPONT\S14AEFC - CONGES\2023\[planning Escautpont 2023.xlsx]données'!#REF!&lt;=C$242,'N:\S14-Culture\S14AE-LECTURE_PUBLIQUE_COMMUN\S14AEF - ESCAUTPONT\S14AEFC - CONGES\2023\[planning Escautpont 2023.xlsx]données'!#REF!&gt;=C$242)</xm:f>
            <x14:dxf>
              <fill>
                <patternFill>
                  <bgColor rgb="FFFF0000"/>
                </patternFill>
              </fill>
            </x14:dxf>
          </x14:cfRule>
          <x14:cfRule type="expression" priority="2229" id="{C5397C7F-21E0-4337-B11E-D66CFBCF87F3}">
            <xm:f>AND('N:\S14-Culture\S14AE-LECTURE_PUBLIQUE_COMMUN\S14AEF - ESCAUTPONT\S14AEFC - CONGES\2023\[planning Escautpont 2023.xlsx]données'!#REF!&lt;=C$242,'N:\S14-Culture\S14AE-LECTURE_PUBLIQUE_COMMUN\S14AEF - ESCAUTPONT\S14AEFC - CONGES\2023\[planning Escautpont 2023.xlsx]données'!#REF!&gt;=C$242)</xm:f>
            <x14:dxf>
              <fill>
                <patternFill>
                  <bgColor rgb="FFFF0000"/>
                </patternFill>
              </fill>
            </x14:dxf>
          </x14:cfRule>
          <xm:sqref>C247:BL247</xm:sqref>
        </x14:conditionalFormatting>
        <x14:conditionalFormatting xmlns:xm="http://schemas.microsoft.com/office/excel/2006/main">
          <x14:cfRule type="expression" priority="2227" id="{98717063-FB4F-4CD6-B55C-F708B2FAEA26}">
            <xm:f>AND('N:\S14-Culture\S14AE-LECTURE_PUBLIQUE_COMMUN\S14AEF - ESCAUTPONT\S14AEFC - CONGES\2023\[planning Escautpont 2023.xlsx]données'!#REF!&lt;=C$266,'N:\S14-Culture\S14AE-LECTURE_PUBLIQUE_COMMUN\S14AEF - ESCAUTPONT\S14AEFC - CONGES\2023\[planning Escautpont 2023.xlsx]données'!#REF!&gt;=C$266)</xm:f>
            <x14:dxf>
              <fill>
                <patternFill>
                  <bgColor rgb="FFFF0000"/>
                </patternFill>
              </fill>
            </x14:dxf>
          </x14:cfRule>
          <xm:sqref>C271 E271 G271 I271 K271 M271 O271 Q271 S271 U271 W271 Y271 AA271 AC271 AE271 AG271 AI271 AK271 AM271 AO271 AQ271 AS271 AU271 AW271 AY271 BA271 BC271 BE271 BG271 BI271 BK271</xm:sqref>
        </x14:conditionalFormatting>
        <x14:conditionalFormatting xmlns:xm="http://schemas.microsoft.com/office/excel/2006/main">
          <x14:cfRule type="expression" priority="2225" id="{D77B2F22-294C-46EF-A2ED-66420211886F}">
            <xm:f>AND('N:\S14-Culture\S14AE-LECTURE_PUBLIQUE_COMMUN\S14AEF - ESCAUTPONT\S14AEFC - CONGES\2023\[planning Escautpont 2023.xlsx]données'!#REF!&lt;=C$266,'N:\S14-Culture\S14AE-LECTURE_PUBLIQUE_COMMUN\S14AEF - ESCAUTPONT\S14AEFC - CONGES\2023\[planning Escautpont 2023.xlsx]données'!#REF!&gt;=C$266)</xm:f>
            <x14:dxf>
              <fill>
                <patternFill>
                  <bgColor rgb="FFFF0000"/>
                </patternFill>
              </fill>
            </x14:dxf>
          </x14:cfRule>
          <x14:cfRule type="expression" priority="2226" id="{5EAA83AA-ECBD-4E4B-A831-392974265057}">
            <xm:f>AND('N:\S14-Culture\S14AE-LECTURE_PUBLIQUE_COMMUN\S14AEF - ESCAUTPONT\S14AEFC - CONGES\2023\[planning Escautpont 2023.xlsx]données'!#REF!&lt;=C$266,'N:\S14-Culture\S14AE-LECTURE_PUBLIQUE_COMMUN\S14AEF - ESCAUTPONT\S14AEFC - CONGES\2023\[planning Escautpont 2023.xlsx]données'!#REF!&gt;=C$266)</xm:f>
            <x14:dxf>
              <fill>
                <patternFill>
                  <bgColor rgb="FFFF0000"/>
                </patternFill>
              </fill>
            </x14:dxf>
          </x14:cfRule>
          <xm:sqref>C271:BL271</xm:sqref>
        </x14:conditionalFormatting>
        <x14:conditionalFormatting xmlns:xm="http://schemas.microsoft.com/office/excel/2006/main">
          <x14:cfRule type="expression" priority="2212" id="{054BDD41-80A3-435B-A6A3-116B1185170E}">
            <xm:f>OR(C2='N:\S14-Culture\S14AE-LECTURE_PUBLIQUE_COMMUN\S14AEF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xm:f>
            <x14:dxf>
              <fill>
                <patternFill>
                  <bgColor rgb="FFFFCCFF"/>
                </patternFill>
              </fill>
            </x14:dxf>
          </x14:cfRule>
          <x14:cfRule type="cellIs" priority="2213" operator="between" id="{C3FB2B52-F1AF-401D-A8C5-29CE188F426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14" operator="between" id="{74095A34-C6E6-4BF4-A3A9-16CA1823A81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15" operator="between" id="{820FA59A-23F4-41B4-A63B-A61C43B9B6F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16" operator="between" id="{FEE03508-C3C5-4333-A76D-1F3ADD59ADB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17" operator="between" id="{17A6130C-A86F-4BBE-9BFC-7F5D74F868E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18" operator="between" id="{0AAFEBBC-E727-43D8-BA80-B93E8A059AB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C2:D2</xm:sqref>
        </x14:conditionalFormatting>
        <x14:conditionalFormatting xmlns:xm="http://schemas.microsoft.com/office/excel/2006/main">
          <x14:cfRule type="expression" priority="2205" id="{D81C4931-07C0-404F-887C-6A2B3E52302A}">
            <xm:f>OR(E2='N:\S14-Culture\S14AE-LECTURE_PUBLIQUE_COMMUN\S14AEF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xm:f>
            <x14:dxf>
              <fill>
                <patternFill>
                  <bgColor rgb="FFFFCCFF"/>
                </patternFill>
              </fill>
            </x14:dxf>
          </x14:cfRule>
          <x14:cfRule type="cellIs" priority="2206" operator="between" id="{E31DA5D7-4B70-4F6A-A26C-8CC149E1DF9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7" operator="between" id="{905163A3-2019-4163-BBF6-0A10FC9BFC6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8" operator="between" id="{7F80DE9E-7979-4305-8167-37203C0DCBD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9" operator="between" id="{A088039A-B339-419C-B305-CA964EBBFA6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10" operator="between" id="{648D1D4E-8559-43C2-85EB-B06E686FDEB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11" operator="between" id="{10C9D30D-2DB1-43B8-9587-C7A02E9CCBE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E2:F2</xm:sqref>
        </x14:conditionalFormatting>
        <x14:conditionalFormatting xmlns:xm="http://schemas.microsoft.com/office/excel/2006/main">
          <x14:cfRule type="expression" priority="2198" id="{5B9FDD8A-F032-46C9-9D3E-F6DC90F758DB}">
            <xm:f>OR(G2='N:\S14-Culture\S14AE-LECTURE_PUBLIQUE_COMMUN\S14AEF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xm:f>
            <x14:dxf>
              <fill>
                <patternFill>
                  <bgColor rgb="FFFFCCFF"/>
                </patternFill>
              </fill>
            </x14:dxf>
          </x14:cfRule>
          <x14:cfRule type="cellIs" priority="2199" operator="between" id="{247F6DE5-5632-4F3B-8D87-CDDD7BAB664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0" operator="between" id="{BB9C2705-E45C-4FB3-AFCA-7303E48A23F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1" operator="between" id="{1C311B94-7D5C-4472-85B5-06A5EB84B94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2" operator="between" id="{F5C3C5D4-6D08-4035-8231-993E1008F02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3" operator="between" id="{BE9CCAAE-892F-430E-BA23-722DB0E69A5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204" operator="between" id="{81C820F3-4354-4910-A967-ED4A391FCA4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G2:BL2</xm:sqref>
        </x14:conditionalFormatting>
        <x14:conditionalFormatting xmlns:xm="http://schemas.microsoft.com/office/excel/2006/main">
          <x14:cfRule type="expression" priority="2191" id="{DCF4E88B-6BD4-4572-AC85-92906528EE00}">
            <xm:f>OR(C26='N:\S14-Culture\S14AE-LECTURE_PUBLIQUE_COMMUN\S14AEF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xm:f>
            <x14:dxf>
              <fill>
                <patternFill>
                  <bgColor rgb="FFFFCCFF"/>
                </patternFill>
              </fill>
            </x14:dxf>
          </x14:cfRule>
          <x14:cfRule type="cellIs" priority="2192" operator="between" id="{925EC3C1-8DAB-4632-9DC3-AC659BD3AD4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93" operator="between" id="{3C68BCE5-7161-4BF8-A664-684B91ECCA4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94" operator="between" id="{17AD8A70-C9BC-4099-BFFF-7D4350AD0BA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95" operator="between" id="{B974D70C-B0F1-4E76-87F1-1F724D22767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96" operator="between" id="{17B64F6B-5AD9-466B-A124-4C9A9A6AE33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97" operator="between" id="{03C1C2F4-1D4E-481E-9168-B9758E8D72D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C26:D26</xm:sqref>
        </x14:conditionalFormatting>
        <x14:conditionalFormatting xmlns:xm="http://schemas.microsoft.com/office/excel/2006/main">
          <x14:cfRule type="expression" priority="2184" id="{0C0C1198-84EE-48C4-961E-91EF97DD64ED}">
            <xm:f>OR(E26='N:\S14-Culture\S14AE-LECTURE_PUBLIQUE_COMMUN\S14AEF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xm:f>
            <x14:dxf>
              <fill>
                <patternFill>
                  <bgColor rgb="FFFFCCFF"/>
                </patternFill>
              </fill>
            </x14:dxf>
          </x14:cfRule>
          <x14:cfRule type="cellIs" priority="2185" operator="between" id="{D7C00D17-5D22-4A12-A506-1A87FB8EE52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6" operator="between" id="{35AE95D5-87A9-450F-8F4F-D179AB47FDE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7" operator="between" id="{D950CA10-36F8-48D6-94D1-CA3F590E085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8" operator="between" id="{CDBB4D7A-ACE5-4A2C-9D8C-E8DB2F34C62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9" operator="between" id="{4E356691-90A0-46D7-B590-CD7840F8981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90" operator="between" id="{DC2A268D-6699-4B6C-A4D4-11F75A9E16D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E26:F26</xm:sqref>
        </x14:conditionalFormatting>
        <x14:conditionalFormatting xmlns:xm="http://schemas.microsoft.com/office/excel/2006/main">
          <x14:cfRule type="expression" priority="2177" id="{793EF49A-9E2E-4A9E-9266-7C643D2B14D0}">
            <xm:f>OR(G26='N:\S14-Culture\S14AE-LECTURE_PUBLIQUE_COMMUN\S14AEF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2023.xlsx]données'!#REF!,G26='N:\S14-Culture\S14AE-LECTURE_PUBLIQUE_COMMUN\S14AEF - ESCAUTPONT\S14AEFC - CONGES\2023\[planning Escautpont 2023.xlsx]données'!#REF!)</xm:f>
            <x14:dxf>
              <fill>
                <patternFill>
                  <bgColor rgb="FFFFCCFF"/>
                </patternFill>
              </fill>
            </x14:dxf>
          </x14:cfRule>
          <x14:cfRule type="cellIs" priority="2178" operator="between" id="{0266A122-807D-4F5B-83C0-EE2383A212A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79" operator="between" id="{5DBA5709-DEA0-417A-BED7-8A32B788146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0" operator="between" id="{0F688377-B1C0-4C81-94AE-E2192A38E47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1" operator="between" id="{A052784F-04EE-4232-B4FB-302A5BB86F4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2" operator="between" id="{A5BEE774-72F4-47ED-AF07-CFF98228228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83" operator="between" id="{F335BD79-8D08-46D8-AD45-5202EDFF3D4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G26:BL26</xm:sqref>
        </x14:conditionalFormatting>
        <x14:conditionalFormatting xmlns:xm="http://schemas.microsoft.com/office/excel/2006/main">
          <x14:cfRule type="expression" priority="2170" id="{D6792BF4-F566-4706-9F86-F8137A397B81}">
            <xm:f>OR(C50='N:\S14-Culture\S14AE-LECTURE_PUBLIQUE_COMMUN\S14AEF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xm:f>
            <x14:dxf>
              <fill>
                <patternFill>
                  <bgColor rgb="FFFFCCFF"/>
                </patternFill>
              </fill>
            </x14:dxf>
          </x14:cfRule>
          <x14:cfRule type="cellIs" priority="2171" operator="between" id="{201BEB1E-400C-40CE-AAD7-FEEEDEE307B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72" operator="between" id="{BACF97A3-408C-4F7B-8BF7-6E9D013BD5F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73" operator="between" id="{D4A66EFC-042E-4C2C-94AE-26FE9D0006B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74" operator="between" id="{B26893E4-33A6-49BD-905D-FFED8B5777A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75" operator="between" id="{F82F42BF-43A9-4D32-AD99-595ECCF81F8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76" operator="between" id="{186AD178-066C-4E20-9A79-0A513495ED1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C50:D50</xm:sqref>
        </x14:conditionalFormatting>
        <x14:conditionalFormatting xmlns:xm="http://schemas.microsoft.com/office/excel/2006/main">
          <x14:cfRule type="expression" priority="2163" id="{83739CFD-C092-467D-9AA0-611D0D7B74B9}">
            <xm:f>OR(E50='N:\S14-Culture\S14AE-LECTURE_PUBLIQUE_COMMUN\S14AEF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xm:f>
            <x14:dxf>
              <fill>
                <patternFill>
                  <bgColor rgb="FFFFCCFF"/>
                </patternFill>
              </fill>
            </x14:dxf>
          </x14:cfRule>
          <x14:cfRule type="cellIs" priority="2164" operator="between" id="{1AE092DA-9438-483A-AD0D-97A6032FC8B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5" operator="between" id="{99FE0574-98C2-4FFA-AF86-09829C43CB8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6" operator="between" id="{89C66D70-23D4-4094-B017-D75F1B8AC0F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7" operator="between" id="{0CCE2DEB-04A8-4CF3-A6EC-B7D6F9DABD3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8" operator="between" id="{F3BAB226-EF2D-47AE-953B-0ADE995C46F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9" operator="between" id="{AFFB0D2B-9E90-4CC2-B955-66D05CA7ADF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E50:F50</xm:sqref>
        </x14:conditionalFormatting>
        <x14:conditionalFormatting xmlns:xm="http://schemas.microsoft.com/office/excel/2006/main">
          <x14:cfRule type="expression" priority="2156" id="{EACB6049-59B4-465D-9D6C-6DA9C205DDB4}">
            <xm:f>OR(G50='N:\S14-Culture\S14AE-LECTURE_PUBLIQUE_COMMUN\S14AEF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2023.xlsx]données'!#REF!,G50='N:\S14-Culture\S14AE-LECTURE_PUBLIQUE_COMMUN\S14AEF - ESCAUTPONT\S14AEFC - CONGES\2023\[planning Escautpont 2023.xlsx]données'!#REF!)</xm:f>
            <x14:dxf>
              <fill>
                <patternFill>
                  <bgColor rgb="FFFFCCFF"/>
                </patternFill>
              </fill>
            </x14:dxf>
          </x14:cfRule>
          <x14:cfRule type="cellIs" priority="2157" operator="between" id="{764B58ED-D5F7-41F5-AEE8-52B4E69A1D8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58" operator="between" id="{B9057BEE-686A-4BE2-BEE4-844B4FAABC4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59" operator="between" id="{EC8B3EF2-424D-42E5-9B9C-25FF75C4C44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0" operator="between" id="{5AD495AA-CE2D-455D-8FEE-78E4AF29FEC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1" operator="between" id="{3B085FA1-14B6-4093-99F1-B01E1B7DC3B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62" operator="between" id="{2BD8C795-788C-4306-A39E-E1684AA5712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G50:BL50</xm:sqref>
        </x14:conditionalFormatting>
        <x14:conditionalFormatting xmlns:xm="http://schemas.microsoft.com/office/excel/2006/main">
          <x14:cfRule type="expression" priority="2149" id="{44AB8874-DA1E-48EA-A1D6-23FC44FD9829}">
            <xm:f>OR(C74='N:\S14-Culture\S14AE-LECTURE_PUBLIQUE_COMMUN\S14AEF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xm:f>
            <x14:dxf>
              <fill>
                <patternFill>
                  <bgColor rgb="FFFFCCFF"/>
                </patternFill>
              </fill>
            </x14:dxf>
          </x14:cfRule>
          <x14:cfRule type="cellIs" priority="2150" operator="between" id="{03DA273D-926B-4FCC-AB20-3A9CA3AF218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51" operator="between" id="{709A13B1-7458-4A81-B463-97F18A4526E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52" operator="between" id="{0000134D-31DD-43E0-9932-29F1F8166D1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53" operator="between" id="{4BD007DD-7CBC-4276-9958-B5AA40DE428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54" operator="between" id="{6478998D-8B63-4A3C-AB9C-A9686348124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55" operator="between" id="{3EA20D7A-8AFD-4FBF-B96F-E9B946DE1DA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C74:D74</xm:sqref>
        </x14:conditionalFormatting>
        <x14:conditionalFormatting xmlns:xm="http://schemas.microsoft.com/office/excel/2006/main">
          <x14:cfRule type="expression" priority="2142" id="{A2089EFF-78AA-411B-9995-622460C2B729}">
            <xm:f>OR(E74='N:\S14-Culture\S14AE-LECTURE_PUBLIQUE_COMMUN\S14AEF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xm:f>
            <x14:dxf>
              <fill>
                <patternFill>
                  <bgColor rgb="FFFFCCFF"/>
                </patternFill>
              </fill>
            </x14:dxf>
          </x14:cfRule>
          <x14:cfRule type="cellIs" priority="2143" operator="between" id="{1AF2686E-1332-402C-BE72-B7FA7C4DD42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44" operator="between" id="{CF89616B-DFB7-4898-BDFF-57DB426A20D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45" operator="between" id="{6F9A6AE9-F47D-4F5A-ACE7-AE79143B3CB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46" operator="between" id="{484805D4-8AE0-436B-AC85-59195E51F99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47" operator="between" id="{D0E9E0FE-7854-466B-8AA7-31E55F6BBEE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48" operator="between" id="{384309BB-DFBE-4ECD-BCE3-4FD8CCF1FF8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E74:F74</xm:sqref>
        </x14:conditionalFormatting>
        <x14:conditionalFormatting xmlns:xm="http://schemas.microsoft.com/office/excel/2006/main">
          <x14:cfRule type="expression" priority="2135" id="{7D5ED05D-F81A-4D87-9BD7-AB8A32281FE1}">
            <xm:f>OR(G74='N:\S14-Culture\S14AE-LECTURE_PUBLIQUE_COMMUN\S14AEF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2023.xlsx]données'!#REF!,G74='N:\S14-Culture\S14AE-LECTURE_PUBLIQUE_COMMUN\S14AEF - ESCAUTPONT\S14AEFC - CONGES\2023\[planning Escautpont 2023.xlsx]données'!#REF!)</xm:f>
            <x14:dxf>
              <fill>
                <patternFill>
                  <bgColor rgb="FFFFCCFF"/>
                </patternFill>
              </fill>
            </x14:dxf>
          </x14:cfRule>
          <x14:cfRule type="cellIs" priority="2136" operator="between" id="{9CA3012B-ED8B-4EF2-A93B-4B453B00241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7" operator="between" id="{5BFA31B5-7594-44BB-815A-1727AC776F5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8" operator="between" id="{6720909B-6AA2-403B-B27F-61C99358A53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9" operator="between" id="{BBBD7705-535D-4E3C-BC76-B8DF73655F3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40" operator="between" id="{28D1D0B5-E6B2-401E-82FE-74900FE07F4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41" operator="between" id="{0737E495-2437-4780-BA30-F8EF40EFF37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G74:BJ74</xm:sqref>
        </x14:conditionalFormatting>
        <x14:conditionalFormatting xmlns:xm="http://schemas.microsoft.com/office/excel/2006/main">
          <x14:cfRule type="expression" priority="2128" id="{229E83B7-11DA-401A-B956-08C0B7D57C8A}">
            <xm:f>OR(C98='N:\S14-Culture\S14AE-LECTURE_PUBLIQUE_COMMUN\S14AEF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xm:f>
            <x14:dxf>
              <fill>
                <patternFill>
                  <bgColor rgb="FFFFCCFF"/>
                </patternFill>
              </fill>
            </x14:dxf>
          </x14:cfRule>
          <x14:cfRule type="cellIs" priority="2129" operator="between" id="{8C1D2514-A737-4892-AA8E-B2AF780984E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0" operator="between" id="{EB922BD4-6C8E-44C2-8E78-392FC3146C2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1" operator="between" id="{206A38F0-9A04-4B00-9D24-EA8DA7B7046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2" operator="between" id="{370C45C3-7EDD-40B1-8790-3C3BDAE75C3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3" operator="between" id="{DA902993-F594-430C-86A4-840B45EB9A5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34" operator="between" id="{538D8E48-9EAF-471F-AF53-BFBAB647CC4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C98:D98</xm:sqref>
        </x14:conditionalFormatting>
        <x14:conditionalFormatting xmlns:xm="http://schemas.microsoft.com/office/excel/2006/main">
          <x14:cfRule type="expression" priority="2121" id="{F83D688C-4D72-4DFC-B648-CE75A21BFC40}">
            <xm:f>OR(E98='N:\S14-Culture\S14AE-LECTURE_PUBLIQUE_COMMUN\S14AEF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xm:f>
            <x14:dxf>
              <fill>
                <patternFill>
                  <bgColor rgb="FFFFCCFF"/>
                </patternFill>
              </fill>
            </x14:dxf>
          </x14:cfRule>
          <x14:cfRule type="cellIs" priority="2122" operator="between" id="{9470FFAF-9D2F-45FE-8868-6AB61192AB7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23" operator="between" id="{25D31528-6E88-49F3-9C58-4E9039A60B3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24" operator="between" id="{2BA58F52-93A6-4F3B-BE3D-2DE7FD63C9D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25" operator="between" id="{0E1E9461-37E7-40F8-9CA3-53B81B175CF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26" operator="between" id="{331D3FC2-DE8B-4D8D-BB7B-72AAA828031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27" operator="between" id="{384F4D3F-17E2-49A8-979B-F985E92B357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E98:F98</xm:sqref>
        </x14:conditionalFormatting>
        <x14:conditionalFormatting xmlns:xm="http://schemas.microsoft.com/office/excel/2006/main">
          <x14:cfRule type="expression" priority="2114" id="{62EC84C0-D891-4C5C-85E8-B8D7ED8DC707}">
            <xm:f>OR(G98='N:\S14-Culture\S14AE-LECTURE_PUBLIQUE_COMMUN\S14AEF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2023.xlsx]données'!#REF!,G98='N:\S14-Culture\S14AE-LECTURE_PUBLIQUE_COMMUN\S14AEF - ESCAUTPONT\S14AEFC - CONGES\2023\[planning Escautpont 2023.xlsx]données'!#REF!)</xm:f>
            <x14:dxf>
              <fill>
                <patternFill>
                  <bgColor rgb="FFFFCCFF"/>
                </patternFill>
              </fill>
            </x14:dxf>
          </x14:cfRule>
          <x14:cfRule type="cellIs" priority="2115" operator="between" id="{88AC359B-E7BF-4CF1-8CFC-075E2B7FA76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6" operator="between" id="{12DB2A35-143E-4520-ADC4-8E0D86054A1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7" operator="between" id="{EDFAEFEF-69EC-4BCA-8512-053DD9A516A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8" operator="between" id="{ABCDC085-3921-454C-A3D4-783BD622252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9" operator="between" id="{CF2ACC9C-7A18-407A-827C-5BDFEDADF30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20" operator="between" id="{11BFB67D-4DCE-449A-BB54-3261FAC97EC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G98:BJ98</xm:sqref>
        </x14:conditionalFormatting>
        <x14:conditionalFormatting xmlns:xm="http://schemas.microsoft.com/office/excel/2006/main">
          <x14:cfRule type="expression" priority="2107" id="{67BDEA43-AF38-48A3-8787-87E458E5C150}">
            <xm:f>OR(C122='N:\S14-Culture\S14AE-LECTURE_PUBLIQUE_COMMUN\S14AEF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xm:f>
            <x14:dxf>
              <fill>
                <patternFill>
                  <bgColor rgb="FFFFCCFF"/>
                </patternFill>
              </fill>
            </x14:dxf>
          </x14:cfRule>
          <x14:cfRule type="cellIs" priority="2108" operator="between" id="{3A9E7F93-4F71-49B4-98E5-E724EF407C7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09" operator="between" id="{BA6F128C-CC36-41B4-B986-C43E8A1D43D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0" operator="between" id="{D9BAC1DB-247E-49BA-B3C7-0999B3EFEAB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1" operator="between" id="{64853909-164D-40C5-8D4A-20968151AD6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2" operator="between" id="{DD73501F-3C78-49C0-824E-FD9613D3C72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13" operator="between" id="{F7F020F9-1330-47CD-AB31-7BE5D421DE7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C122:D122</xm:sqref>
        </x14:conditionalFormatting>
        <x14:conditionalFormatting xmlns:xm="http://schemas.microsoft.com/office/excel/2006/main">
          <x14:cfRule type="expression" priority="2100" id="{0E1C0F02-72D0-4A3E-8BEF-A38C5D2B897C}">
            <xm:f>OR(E122='N:\S14-Culture\S14AE-LECTURE_PUBLIQUE_COMMUN\S14AEF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xm:f>
            <x14:dxf>
              <fill>
                <patternFill>
                  <bgColor rgb="FFFFCCFF"/>
                </patternFill>
              </fill>
            </x14:dxf>
          </x14:cfRule>
          <x14:cfRule type="cellIs" priority="2101" operator="between" id="{4A2080FC-925E-469A-A35D-10576D5466E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02" operator="between" id="{285A6031-FDD4-4A68-8898-1D2DE3FFFE5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03" operator="between" id="{BB4C1BB5-9DB8-4A0D-9F77-D4BF4ECB49E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04" operator="between" id="{C2C0B87A-F63E-4C06-976C-C39C71A7524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05" operator="between" id="{3EB80235-D8F8-4E1B-94F8-1CA5E138368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106" operator="between" id="{31A9E679-5790-4B23-B902-88DABC23A2A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E122:F122</xm:sqref>
        </x14:conditionalFormatting>
        <x14:conditionalFormatting xmlns:xm="http://schemas.microsoft.com/office/excel/2006/main">
          <x14:cfRule type="expression" priority="2093" id="{53D93D21-C47C-4C2B-956F-A57A6FE8E2DA}">
            <xm:f>OR(G122='N:\S14-Culture\S14AE-LECTURE_PUBLIQUE_COMMUN\S14AEF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2023.xlsx]données'!#REF!,G122='N:\S14-Culture\S14AE-LECTURE_PUBLIQUE_COMMUN\S14AEF - ESCAUTPONT\S14AEFC - CONGES\2023\[planning Escautpont 2023.xlsx]données'!#REF!)</xm:f>
            <x14:dxf>
              <fill>
                <patternFill>
                  <bgColor rgb="FFFFCCFF"/>
                </patternFill>
              </fill>
            </x14:dxf>
          </x14:cfRule>
          <x14:cfRule type="cellIs" priority="2094" operator="between" id="{E18C7577-8AD2-4B1C-9086-335D52957FA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5" operator="between" id="{C434B36C-2A94-45FE-9660-67DE7532426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6" operator="between" id="{D1917F32-29C2-4B2F-99CA-2AC3CEA259A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7" operator="between" id="{8182114B-6965-41AD-9A9E-8AB0DFCF832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8" operator="between" id="{F8F68D2E-5B2C-4288-8A08-9433C63AE80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9" operator="between" id="{054556B9-3FDD-4C18-B7BE-37D4C6D9B45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G122:BJ122</xm:sqref>
        </x14:conditionalFormatting>
        <x14:conditionalFormatting xmlns:xm="http://schemas.microsoft.com/office/excel/2006/main">
          <x14:cfRule type="expression" priority="2086" id="{A42EEDC7-6854-4474-A77F-E3E1CEA17AF0}">
            <xm:f>OR(C146='N:\S14-Culture\S14AE-LECTURE_PUBLIQUE_COMMUN\S14AEF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xm:f>
            <x14:dxf>
              <fill>
                <patternFill>
                  <bgColor rgb="FFFFCCFF"/>
                </patternFill>
              </fill>
            </x14:dxf>
          </x14:cfRule>
          <x14:cfRule type="cellIs" priority="2087" operator="between" id="{28C403C9-FBB7-476E-A288-A7913B1B54B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88" operator="between" id="{7E575103-3AF5-42DF-9E3D-F8815CC4AC2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89" operator="between" id="{E64BEB01-6568-48BB-A32F-ACEE235BB6A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0" operator="between" id="{0FA3A988-B5BE-4AAF-A91A-382B106F8E2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1" operator="between" id="{6F625B11-B644-4B0F-A847-0155D8D9D76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92" operator="between" id="{2ED8B90E-4F3F-4B9E-AF9E-8B7BE87EF9D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C146:D146</xm:sqref>
        </x14:conditionalFormatting>
        <x14:conditionalFormatting xmlns:xm="http://schemas.microsoft.com/office/excel/2006/main">
          <x14:cfRule type="expression" priority="2079" id="{1F8EB172-7748-4261-8D3E-0081B23CAC0C}">
            <xm:f>OR(E146='N:\S14-Culture\S14AE-LECTURE_PUBLIQUE_COMMUN\S14AEF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xm:f>
            <x14:dxf>
              <fill>
                <patternFill>
                  <bgColor rgb="FFFFCCFF"/>
                </patternFill>
              </fill>
            </x14:dxf>
          </x14:cfRule>
          <x14:cfRule type="cellIs" priority="2080" operator="between" id="{44BBCD82-9A27-4FC4-9553-BEADFD99C7F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81" operator="between" id="{412822EE-F273-4E2D-BF11-3A9FF964F0E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82" operator="between" id="{2796228F-651E-4C3A-A637-18F9B5491DB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83" operator="between" id="{8632A3EE-F897-4280-AC8A-13A12DCFB7F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84" operator="between" id="{777B2F84-E57F-4BBB-9CF1-B0F7EFC38BA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85" operator="between" id="{1A00ECDE-A979-4A30-B4F6-3BBEAA3E6D9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E146:F146</xm:sqref>
        </x14:conditionalFormatting>
        <x14:conditionalFormatting xmlns:xm="http://schemas.microsoft.com/office/excel/2006/main">
          <x14:cfRule type="expression" priority="2072" id="{525209DD-31A9-4D5E-8C7E-59AF23A735E3}">
            <xm:f>OR(G146='N:\S14-Culture\S14AE-LECTURE_PUBLIQUE_COMMUN\S14AEF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2023.xlsx]données'!#REF!,G146='N:\S14-Culture\S14AE-LECTURE_PUBLIQUE_COMMUN\S14AEF - ESCAUTPONT\S14AEFC - CONGES\2023\[planning Escautpont 2023.xlsx]données'!#REF!)</xm:f>
            <x14:dxf>
              <fill>
                <patternFill>
                  <bgColor rgb="FFFFCCFF"/>
                </patternFill>
              </fill>
            </x14:dxf>
          </x14:cfRule>
          <x14:cfRule type="cellIs" priority="2073" operator="between" id="{E250E3C6-48E6-4C1E-9552-EF8C5335E95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74" operator="between" id="{54E9FBA6-2457-4588-BD31-6E3A5A858A9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75" operator="between" id="{A993E707-BA1F-4EAF-B019-F7C3350E190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76" operator="between" id="{C386FEA5-0F75-45DB-AEE9-C048B3C40FE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77" operator="between" id="{938927CD-ECA1-484A-984B-DEC59149D2F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78" operator="between" id="{0E003DB0-DD25-4A9E-B00B-6316EFB6D72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G146:BJ146</xm:sqref>
        </x14:conditionalFormatting>
        <x14:conditionalFormatting xmlns:xm="http://schemas.microsoft.com/office/excel/2006/main">
          <x14:cfRule type="expression" priority="2065" id="{82A34A2E-7CDE-43B1-A127-88D2C1634229}">
            <xm:f>OR(C170='N:\S14-Culture\S14AE-LECTURE_PUBLIQUE_COMMUN\S14AEF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xm:f>
            <x14:dxf>
              <fill>
                <patternFill>
                  <bgColor rgb="FFFFCCFF"/>
                </patternFill>
              </fill>
            </x14:dxf>
          </x14:cfRule>
          <x14:cfRule type="cellIs" priority="2066" operator="between" id="{A8397931-37D8-49EF-A63A-6C674982ED5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7" operator="between" id="{2A34D114-0312-4A25-819B-A970150AB0A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8" operator="between" id="{E8EFA41F-8DE1-47AB-B201-C8D0F74BC78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9" operator="between" id="{2E795A4B-951B-4CCB-82D2-DF6449397E1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70" operator="between" id="{96D10136-E82E-42C2-9E71-8275434FFC5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71" operator="between" id="{77D95D01-BE55-40A1-92F0-623329AFB33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C170:D170</xm:sqref>
        </x14:conditionalFormatting>
        <x14:conditionalFormatting xmlns:xm="http://schemas.microsoft.com/office/excel/2006/main">
          <x14:cfRule type="expression" priority="2058" id="{5B3CCAC1-B2F6-4D54-8E43-35BAACC63434}">
            <xm:f>OR(E170='N:\S14-Culture\S14AE-LECTURE_PUBLIQUE_COMMUN\S14AEF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xm:f>
            <x14:dxf>
              <fill>
                <patternFill>
                  <bgColor rgb="FFFFCCFF"/>
                </patternFill>
              </fill>
            </x14:dxf>
          </x14:cfRule>
          <x14:cfRule type="cellIs" priority="2059" operator="between" id="{AA8C5D78-0FB1-4ABE-97A1-D433DA50457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0" operator="between" id="{C6A73C50-614F-4180-A88A-658953E0D11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1" operator="between" id="{53FD4BE4-1C2C-43EE-ABDE-4E7B1EE7AC4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2" operator="between" id="{F9DD96F8-CBB7-4A77-A9D2-0320EEF32D4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3" operator="between" id="{C3C0A153-8F81-4D32-8A63-29937A3E1C2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64" operator="between" id="{F3570196-9BD1-4C25-BAF1-D40BA8CEA93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E170:F170</xm:sqref>
        </x14:conditionalFormatting>
        <x14:conditionalFormatting xmlns:xm="http://schemas.microsoft.com/office/excel/2006/main">
          <x14:cfRule type="expression" priority="2051" id="{319333B4-9D4F-4EDB-AD9C-911849102C6B}">
            <xm:f>OR(G170='N:\S14-Culture\S14AE-LECTURE_PUBLIQUE_COMMUN\S14AEF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2023.xlsx]données'!#REF!,G170='N:\S14-Culture\S14AE-LECTURE_PUBLIQUE_COMMUN\S14AEF - ESCAUTPONT\S14AEFC - CONGES\2023\[planning Escautpont 2023.xlsx]données'!#REF!)</xm:f>
            <x14:dxf>
              <fill>
                <patternFill>
                  <bgColor rgb="FFFFCCFF"/>
                </patternFill>
              </fill>
            </x14:dxf>
          </x14:cfRule>
          <x14:cfRule type="cellIs" priority="2052" operator="between" id="{DC618DD0-F53E-49B5-B688-D1604DDF2EF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53" operator="between" id="{5BE7099C-F322-4412-B834-D6B9E15E91D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54" operator="between" id="{EECBF00A-025F-47AC-9C4A-0C3F10447F7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55" operator="between" id="{F1F82476-AA14-4FCE-B272-38A2C915109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56" operator="between" id="{30798DF1-128E-4105-8C89-4E3E4154F14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57" operator="between" id="{F36AFFB8-6746-409A-AB93-5561CBAAE10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G170:BJ170</xm:sqref>
        </x14:conditionalFormatting>
        <x14:conditionalFormatting xmlns:xm="http://schemas.microsoft.com/office/excel/2006/main">
          <x14:cfRule type="expression" priority="2044" id="{B3D14B6C-BB32-4E1E-957E-20EC00345529}">
            <xm:f>OR(C194='N:\S14-Culture\S14AE-LECTURE_PUBLIQUE_COMMUN\S14AEF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xm:f>
            <x14:dxf>
              <fill>
                <patternFill>
                  <bgColor rgb="FFFFCCFF"/>
                </patternFill>
              </fill>
            </x14:dxf>
          </x14:cfRule>
          <x14:cfRule type="cellIs" priority="2045" operator="between" id="{2AC3CC9D-33CC-4E58-A9CF-EF9BD0D0A7A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6" operator="between" id="{0531BED8-37C4-4514-83B6-C0187B9119E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7" operator="between" id="{3EBED931-95DC-4C97-BABC-034F6252175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8" operator="between" id="{68A809DC-DDC4-4D9A-8033-0874D4BEB86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9" operator="between" id="{D304E392-1158-4961-AD83-05B2D2AAC91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50" operator="between" id="{ABE1E85A-DA13-499C-83F7-BA2D5D56DCD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C194:D194</xm:sqref>
        </x14:conditionalFormatting>
        <x14:conditionalFormatting xmlns:xm="http://schemas.microsoft.com/office/excel/2006/main">
          <x14:cfRule type="expression" priority="2037" id="{DA6AF4ED-C04F-460C-B934-63F69B8810C2}">
            <xm:f>OR(E194='N:\S14-Culture\S14AE-LECTURE_PUBLIQUE_COMMUN\S14AEF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xm:f>
            <x14:dxf>
              <fill>
                <patternFill>
                  <bgColor rgb="FFFFCCFF"/>
                </patternFill>
              </fill>
            </x14:dxf>
          </x14:cfRule>
          <x14:cfRule type="cellIs" priority="2038" operator="between" id="{DC43005A-30A6-4F84-BDAD-2E7FF711344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39" operator="between" id="{D20F5AC2-73BA-4563-8B4F-3EA695D6C93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0" operator="between" id="{B37A5D6A-A649-49DD-B221-8375BD8AB17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1" operator="between" id="{88AAE1F2-EB61-4743-B66B-D1D5C1D6F83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2" operator="between" id="{5817FAA8-C519-4644-8859-BA7AEC7F2D7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43" operator="between" id="{1F5C91A1-B527-441A-8D01-85C5BF43C19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E194:F194</xm:sqref>
        </x14:conditionalFormatting>
        <x14:conditionalFormatting xmlns:xm="http://schemas.microsoft.com/office/excel/2006/main">
          <x14:cfRule type="expression" priority="2030" id="{6DAF5EF1-0CD0-461E-B2DB-F68E8F8C36CC}">
            <xm:f>OR(G194='N:\S14-Culture\S14AE-LECTURE_PUBLIQUE_COMMUN\S14AEF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2023.xlsx]données'!#REF!,G194='N:\S14-Culture\S14AE-LECTURE_PUBLIQUE_COMMUN\S14AEF - ESCAUTPONT\S14AEFC - CONGES\2023\[planning Escautpont 2023.xlsx]données'!#REF!)</xm:f>
            <x14:dxf>
              <fill>
                <patternFill>
                  <bgColor rgb="FFFFCCFF"/>
                </patternFill>
              </fill>
            </x14:dxf>
          </x14:cfRule>
          <x14:cfRule type="cellIs" priority="2031" operator="between" id="{19C5E0CE-BD46-4DA4-ACDC-F919F4B49A0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32" operator="between" id="{AC2B5362-88CE-42FF-86F3-DEEB16AB468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33" operator="between" id="{D99D7908-A1A5-41F9-89AA-B3E989C1809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34" operator="between" id="{9016BCF6-202A-4501-A7D7-208F27E78BB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35" operator="between" id="{FCD43428-A003-41F8-B647-DBCDFA0882A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36" operator="between" id="{5EFAF453-A136-403A-9282-1CC0DC03FF1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G194:BJ194</xm:sqref>
        </x14:conditionalFormatting>
        <x14:conditionalFormatting xmlns:xm="http://schemas.microsoft.com/office/excel/2006/main">
          <x14:cfRule type="expression" priority="2023" id="{97E8BF31-3549-41F4-82D8-17CFD3E3D3CC}">
            <xm:f>OR(C218='N:\S14-Culture\S14AE-LECTURE_PUBLIQUE_COMMUN\S14AEF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xm:f>
            <x14:dxf>
              <fill>
                <patternFill>
                  <bgColor rgb="FFFFCCFF"/>
                </patternFill>
              </fill>
            </x14:dxf>
          </x14:cfRule>
          <x14:cfRule type="cellIs" priority="2024" operator="between" id="{12D34AF2-FED7-4BE2-AD7A-79044E41170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5" operator="between" id="{5FC7DBD3-C1AD-460F-BAE9-01046AE86A1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6" operator="between" id="{52AF37CB-AF2F-4F50-A1EA-91F955A7FF8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7" operator="between" id="{51FBBD1B-6E08-4EB9-845B-D185E2D19CA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8" operator="between" id="{8CAD6E74-3597-4E91-B7BA-A3FC2C1C9AD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9" operator="between" id="{E1E33B09-EDC0-4FF5-99C8-67AD7E48141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C218:D218</xm:sqref>
        </x14:conditionalFormatting>
        <x14:conditionalFormatting xmlns:xm="http://schemas.microsoft.com/office/excel/2006/main">
          <x14:cfRule type="expression" priority="2016" id="{67AF996F-9B18-4AF7-958A-877A3D9CC6A2}">
            <xm:f>OR(E218='N:\S14-Culture\S14AE-LECTURE_PUBLIQUE_COMMUN\S14AEF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xm:f>
            <x14:dxf>
              <fill>
                <patternFill>
                  <bgColor rgb="FFFFCCFF"/>
                </patternFill>
              </fill>
            </x14:dxf>
          </x14:cfRule>
          <x14:cfRule type="cellIs" priority="2017" operator="between" id="{87549534-0489-453F-9255-1A95B006E00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18" operator="between" id="{EE5D53B9-B2FF-4FB8-AE0D-5798FB0672F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19" operator="between" id="{02303B65-BB57-4E0D-B89A-CD7801CBAC4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0" operator="between" id="{995314C7-1C6F-4413-95D9-CD04A8801C5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1" operator="between" id="{67B13C2D-DC9E-4838-BD02-E9569C7CF58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22" operator="between" id="{E948643F-F65E-423A-B7AC-7CEB5EB3931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E218:F218</xm:sqref>
        </x14:conditionalFormatting>
        <x14:conditionalFormatting xmlns:xm="http://schemas.microsoft.com/office/excel/2006/main">
          <x14:cfRule type="expression" priority="2009" id="{A1D3DA88-3D70-4AD5-90BF-BA2F3E677FD1}">
            <xm:f>OR(G218='N:\S14-Culture\S14AE-LECTURE_PUBLIQUE_COMMUN\S14AEF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2023.xlsx]données'!#REF!,G218='N:\S14-Culture\S14AE-LECTURE_PUBLIQUE_COMMUN\S14AEF - ESCAUTPONT\S14AEFC - CONGES\2023\[planning Escautpont 2023.xlsx]données'!#REF!)</xm:f>
            <x14:dxf>
              <fill>
                <patternFill>
                  <bgColor rgb="FFFFCCFF"/>
                </patternFill>
              </fill>
            </x14:dxf>
          </x14:cfRule>
          <x14:cfRule type="cellIs" priority="2010" operator="between" id="{2186FC66-043C-431C-8E03-F3AB16E005C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11" operator="between" id="{1B893F9F-3A85-419F-93FB-44C8C4C626F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12" operator="between" id="{3CFD54B4-8C72-47FD-9AB2-CEBE006184C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13" operator="between" id="{491CA124-8754-4FB9-89E3-5340C9CE225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14" operator="between" id="{524D26CC-8FBB-43F3-857A-D5AFB58A99A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15" operator="between" id="{E9D6416E-CF6A-40CA-96F2-E9E03DF52382}">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G218:BJ218</xm:sqref>
        </x14:conditionalFormatting>
        <x14:conditionalFormatting xmlns:xm="http://schemas.microsoft.com/office/excel/2006/main">
          <x14:cfRule type="expression" priority="2002" id="{34FE3F7E-127E-4754-9C7E-5712E62E898D}">
            <xm:f>OR(C242='N:\S14-Culture\S14AE-LECTURE_PUBLIQUE_COMMUN\S14AEF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xm:f>
            <x14:dxf>
              <fill>
                <patternFill>
                  <bgColor rgb="FFFFCCFF"/>
                </patternFill>
              </fill>
            </x14:dxf>
          </x14:cfRule>
          <x14:cfRule type="cellIs" priority="2003" operator="between" id="{D6188E77-2944-400D-B10B-065DFC9D438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04" operator="between" id="{F329752A-870E-48AC-9F3F-9B97A925955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05" operator="between" id="{D81BDE47-DA5F-42C0-97FB-2D346AA95C8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06" operator="between" id="{1D14FDC2-89B2-42F7-A3F9-5E16BFE3C43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07" operator="between" id="{A6719490-8457-486E-994F-FC3E853C088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08" operator="between" id="{8DFC890B-F23B-4B8E-92A4-C29B02638F0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C242:D242</xm:sqref>
        </x14:conditionalFormatting>
        <x14:conditionalFormatting xmlns:xm="http://schemas.microsoft.com/office/excel/2006/main">
          <x14:cfRule type="expression" priority="1995" id="{5EA53EE3-5FCB-4904-A037-D55831047634}">
            <xm:f>OR(E242='N:\S14-Culture\S14AE-LECTURE_PUBLIQUE_COMMUN\S14AEF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xm:f>
            <x14:dxf>
              <fill>
                <patternFill>
                  <bgColor rgb="FFFFCCFF"/>
                </patternFill>
              </fill>
            </x14:dxf>
          </x14:cfRule>
          <x14:cfRule type="cellIs" priority="1996" operator="between" id="{496DAC8C-EF6D-420D-86E6-52A837C52C8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7" operator="between" id="{1E19161A-69BD-4C54-AA0B-C2597BB55B6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8" operator="between" id="{34BE00EA-80FD-48CA-8860-7072C8D73F6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9" operator="between" id="{CC74C7B0-AFD2-4105-B2D4-E3A185433AB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00" operator="between" id="{F654846F-4D44-4572-964B-3751B40FDCF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2001" operator="between" id="{9F8B3843-5683-4A29-B32A-64B1343BC22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E242:F242</xm:sqref>
        </x14:conditionalFormatting>
        <x14:conditionalFormatting xmlns:xm="http://schemas.microsoft.com/office/excel/2006/main">
          <x14:cfRule type="expression" priority="1988" id="{C201A214-188B-4A3E-A974-9CE02CEF6972}">
            <xm:f>OR(G242='N:\S14-Culture\S14AE-LECTURE_PUBLIQUE_COMMUN\S14AEF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2023.xlsx]données'!#REF!,G242='N:\S14-Culture\S14AE-LECTURE_PUBLIQUE_COMMUN\S14AEF - ESCAUTPONT\S14AEFC - CONGES\2023\[planning Escautpont 2023.xlsx]données'!#REF!)</xm:f>
            <x14:dxf>
              <fill>
                <patternFill>
                  <bgColor rgb="FFFFCCFF"/>
                </patternFill>
              </fill>
            </x14:dxf>
          </x14:cfRule>
          <x14:cfRule type="cellIs" priority="1989" operator="between" id="{44036324-4482-41C1-B3B6-FDA298D339A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0" operator="between" id="{FF52BF57-0AFD-4848-8AD8-F7D4EF2B622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1" operator="between" id="{6E54D990-0BEC-44B9-AE77-9460466CF55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2" operator="between" id="{2613254F-437A-4087-97E5-E4CD85EF016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3" operator="between" id="{8E1F784A-C361-448B-9909-0A474C8E2E1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94" operator="between" id="{3D220350-D4BA-462B-8DB7-6564B845649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G242:BJ242</xm:sqref>
        </x14:conditionalFormatting>
        <x14:conditionalFormatting xmlns:xm="http://schemas.microsoft.com/office/excel/2006/main">
          <x14:cfRule type="expression" priority="1981" id="{0DA39274-9507-4234-8422-0053C3CFC0B3}">
            <xm:f>OR(C266='N:\S14-Culture\S14AE-LECTURE_PUBLIQUE_COMMUN\S14AEF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xm:f>
            <x14:dxf>
              <fill>
                <patternFill>
                  <bgColor rgb="FFFFCCFF"/>
                </patternFill>
              </fill>
            </x14:dxf>
          </x14:cfRule>
          <x14:cfRule type="cellIs" priority="1982" operator="between" id="{6E1BB384-DD63-408B-8832-B44A1088C0C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83" operator="between" id="{AAFEE5DB-9FE7-4B35-A13D-38B54B40965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84" operator="between" id="{1862F34A-DC86-403D-A20E-97EF6AD312E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85" operator="between" id="{22E3B91C-8FDE-49AE-A5AA-19185722E14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86" operator="between" id="{26D46905-07F6-4C0A-B1E1-97122841806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87" operator="between" id="{29E28BE0-E991-4F45-9C1B-EA0B0C3CE78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C266:D266</xm:sqref>
        </x14:conditionalFormatting>
        <x14:conditionalFormatting xmlns:xm="http://schemas.microsoft.com/office/excel/2006/main">
          <x14:cfRule type="expression" priority="1974" id="{734FA78F-0508-4B4E-9FCA-9225D835652A}">
            <xm:f>OR(E266='N:\S14-Culture\S14AE-LECTURE_PUBLIQUE_COMMUN\S14AEF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xm:f>
            <x14:dxf>
              <fill>
                <patternFill>
                  <bgColor rgb="FFFFCCFF"/>
                </patternFill>
              </fill>
            </x14:dxf>
          </x14:cfRule>
          <x14:cfRule type="cellIs" priority="1975" operator="between" id="{F194E84C-CE14-4645-A585-57652EA78E1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6" operator="between" id="{D7DA33F1-B288-447A-9716-E6766AC2775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7" operator="between" id="{5227F556-BCF2-4E1D-A28F-C9263A4FDDC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8" operator="between" id="{04FFA351-BDC2-49B8-A133-1273CF4947C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9" operator="between" id="{F19CBE15-D7C9-4A8F-871A-B599699C086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80" operator="between" id="{4B6F9230-DF7C-4394-A6BF-D8AD080D9D3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E266:F266</xm:sqref>
        </x14:conditionalFormatting>
        <x14:conditionalFormatting xmlns:xm="http://schemas.microsoft.com/office/excel/2006/main">
          <x14:cfRule type="expression" priority="1967" id="{DB052794-E59B-4D65-8B65-ED3B57CB5692}">
            <xm:f>OR(G266='N:\S14-Culture\S14AE-LECTURE_PUBLIQUE_COMMUN\S14AEF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2023.xlsx]données'!#REF!,G266='N:\S14-Culture\S14AE-LECTURE_PUBLIQUE_COMMUN\S14AEF - ESCAUTPONT\S14AEFC - CONGES\2023\[planning Escautpont 2023.xlsx]données'!#REF!)</xm:f>
            <x14:dxf>
              <fill>
                <patternFill>
                  <bgColor rgb="FFFFCCFF"/>
                </patternFill>
              </fill>
            </x14:dxf>
          </x14:cfRule>
          <x14:cfRule type="cellIs" priority="1968" operator="between" id="{7C7E0F96-C9E2-4BBD-AC7A-36CA68BD37B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69" operator="between" id="{65762B5D-D3ED-4C7D-8140-CC5C19ACAFC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0" operator="between" id="{697A308C-521C-4048-85A6-E9BE464DCF7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1" operator="between" id="{6417C349-0393-4395-B887-608E258E1CC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2" operator="between" id="{19EEA0C5-4B7B-45EA-9FBE-BD15A4B614A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1973" operator="between" id="{59108A65-F344-4A6A-925A-91001934F10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G266:BL266</xm:sqref>
        </x14:conditionalFormatting>
        <x14:conditionalFormatting xmlns:xm="http://schemas.microsoft.com/office/excel/2006/main">
          <x14:cfRule type="expression" priority="1966" id="{E1436ECF-ED2C-4AEA-87A1-2E4FE2B963D9}">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I28:J28</xm:sqref>
        </x14:conditionalFormatting>
        <x14:conditionalFormatting xmlns:xm="http://schemas.microsoft.com/office/excel/2006/main">
          <x14:cfRule type="expression" priority="1965" id="{C92B413C-11DB-400D-8BEE-D8360F43D783}">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G28:H28</xm:sqref>
        </x14:conditionalFormatting>
        <x14:conditionalFormatting xmlns:xm="http://schemas.microsoft.com/office/excel/2006/main">
          <x14:cfRule type="expression" priority="1962" id="{A44680DB-48E0-4DC0-ABEB-0233D2E1C94D}">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I52:J52</xm:sqref>
        </x14:conditionalFormatting>
        <x14:conditionalFormatting xmlns:xm="http://schemas.microsoft.com/office/excel/2006/main">
          <x14:cfRule type="expression" priority="1961" id="{F59B1926-0808-4D19-B10B-265A54A8BCFE}">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G52:H52</xm:sqref>
        </x14:conditionalFormatting>
        <x14:conditionalFormatting xmlns:xm="http://schemas.microsoft.com/office/excel/2006/main">
          <x14:cfRule type="expression" priority="1958" id="{E882FAF8-6186-4A4F-846D-4DEEF3B4AA67}">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I76:J76</xm:sqref>
        </x14:conditionalFormatting>
        <x14:conditionalFormatting xmlns:xm="http://schemas.microsoft.com/office/excel/2006/main">
          <x14:cfRule type="expression" priority="1957" id="{61FAF1F6-8E51-4E38-BA67-37C21282D777}">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G76:H76</xm:sqref>
        </x14:conditionalFormatting>
        <x14:conditionalFormatting xmlns:xm="http://schemas.microsoft.com/office/excel/2006/main">
          <x14:cfRule type="expression" priority="1954" id="{ECBC4173-88BD-4A0E-874C-698EA04A9EC0}">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I100:J100</xm:sqref>
        </x14:conditionalFormatting>
        <x14:conditionalFormatting xmlns:xm="http://schemas.microsoft.com/office/excel/2006/main">
          <x14:cfRule type="expression" priority="1953" id="{03B20A01-D281-4B4A-8048-1A6738CADF46}">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G100:H100</xm:sqref>
        </x14:conditionalFormatting>
        <x14:conditionalFormatting xmlns:xm="http://schemas.microsoft.com/office/excel/2006/main">
          <x14:cfRule type="expression" priority="1950" id="{1AAE7350-ED02-4BDC-AD1D-78F455608D4C}">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I124:J124</xm:sqref>
        </x14:conditionalFormatting>
        <x14:conditionalFormatting xmlns:xm="http://schemas.microsoft.com/office/excel/2006/main">
          <x14:cfRule type="expression" priority="1949" id="{95F36882-83C4-4D03-8B68-E3C5AFB12C05}">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G124:H124</xm:sqref>
        </x14:conditionalFormatting>
        <x14:conditionalFormatting xmlns:xm="http://schemas.microsoft.com/office/excel/2006/main">
          <x14:cfRule type="expression" priority="1946" id="{01A90AA3-551C-4A56-96E8-C864E8570871}">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I148:J148</xm:sqref>
        </x14:conditionalFormatting>
        <x14:conditionalFormatting xmlns:xm="http://schemas.microsoft.com/office/excel/2006/main">
          <x14:cfRule type="expression" priority="1945" id="{869C1861-4F32-4896-8ECB-DE38B95A3CFA}">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G148:H148</xm:sqref>
        </x14:conditionalFormatting>
        <x14:conditionalFormatting xmlns:xm="http://schemas.microsoft.com/office/excel/2006/main">
          <x14:cfRule type="expression" priority="1942" id="{CD3B6CC3-804D-4091-9796-436F86E19FCD}">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I172:J172</xm:sqref>
        </x14:conditionalFormatting>
        <x14:conditionalFormatting xmlns:xm="http://schemas.microsoft.com/office/excel/2006/main">
          <x14:cfRule type="expression" priority="1941" id="{B3318908-0836-448B-86DC-89CD46D829EB}">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G172:H172</xm:sqref>
        </x14:conditionalFormatting>
        <x14:conditionalFormatting xmlns:xm="http://schemas.microsoft.com/office/excel/2006/main">
          <x14:cfRule type="expression" priority="1938" id="{95E32500-26C4-4170-9784-BC76E1218536}">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I196:J196</xm:sqref>
        </x14:conditionalFormatting>
        <x14:conditionalFormatting xmlns:xm="http://schemas.microsoft.com/office/excel/2006/main">
          <x14:cfRule type="expression" priority="1937" id="{3ED5875C-3514-4679-B979-627EB7A6F73A}">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G196:H196</xm:sqref>
        </x14:conditionalFormatting>
        <x14:conditionalFormatting xmlns:xm="http://schemas.microsoft.com/office/excel/2006/main">
          <x14:cfRule type="expression" priority="1934" id="{6A38A856-7C9D-47BB-93A8-368FC03CD4C7}">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I220:J220</xm:sqref>
        </x14:conditionalFormatting>
        <x14:conditionalFormatting xmlns:xm="http://schemas.microsoft.com/office/excel/2006/main">
          <x14:cfRule type="expression" priority="1933" id="{31ABF514-3EF6-493F-A8CD-0BA5246C9724}">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G220:H220</xm:sqref>
        </x14:conditionalFormatting>
        <x14:conditionalFormatting xmlns:xm="http://schemas.microsoft.com/office/excel/2006/main">
          <x14:cfRule type="expression" priority="1930" id="{DCC38F52-29A0-4F85-97D4-8793E546BB14}">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I244:J244</xm:sqref>
        </x14:conditionalFormatting>
        <x14:conditionalFormatting xmlns:xm="http://schemas.microsoft.com/office/excel/2006/main">
          <x14:cfRule type="expression" priority="1929" id="{2366821E-6982-47E3-91A1-03A3DCF020F3}">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G244:H244</xm:sqref>
        </x14:conditionalFormatting>
        <x14:conditionalFormatting xmlns:xm="http://schemas.microsoft.com/office/excel/2006/main">
          <x14:cfRule type="expression" priority="1926" id="{E201C59B-183A-4C16-8D6B-5D325C220E0E}">
            <xm:f>SI.ET(I$2&gt;='\S14-Culture\S14AA-CULTURE_COMMUN\PLANNING_CONGES_ET_ACTIVITES\PLANNING CONGES CULTURE\[CONGES 2023.xlsx]données'!#REF!,TRUE,I$2&lt;='\S14-Culture\S14AA-CULTURE_COMMUN\PLANNING_CONGES_ET_ACTIVITES\PLANNING CONGES CULTURE\[CONGES 2023.xlsx]données'!#REF!,TRUE)</xm:f>
            <x14:dxf>
              <fill>
                <patternFill>
                  <bgColor theme="4" tint="-0.24994659260841701"/>
                </patternFill>
              </fill>
            </x14:dxf>
          </x14:cfRule>
          <xm:sqref>I268:J268</xm:sqref>
        </x14:conditionalFormatting>
        <x14:conditionalFormatting xmlns:xm="http://schemas.microsoft.com/office/excel/2006/main">
          <x14:cfRule type="expression" priority="1925" id="{A67CDCF9-80B7-4145-8C6C-C0B08CE17A5B}">
            <xm:f>SI.ET(G$2&gt;='\S14-Culture\S14AA-CULTURE_COMMUN\PLANNING_CONGES_ET_ACTIVITES\PLANNING CONGES CULTURE\[CONGES 2023.xlsx]données'!#REF!,TRUE,G$2&lt;='\S14-Culture\S14AA-CULTURE_COMMUN\PLANNING_CONGES_ET_ACTIVITES\PLANNING CONGES CULTURE\[CONGES 2023.xlsx]données'!#REF!,TRUE)</xm:f>
            <x14:dxf>
              <fill>
                <patternFill>
                  <bgColor theme="4" tint="-0.24994659260841701"/>
                </patternFill>
              </fill>
            </x14:dxf>
          </x14:cfRule>
          <xm:sqref>G268:H268</xm:sqref>
        </x14:conditionalFormatting>
        <x14:conditionalFormatting xmlns:xm="http://schemas.microsoft.com/office/excel/2006/main">
          <x14:cfRule type="expression" priority="1885" id="{050D4DE7-18AC-4480-9282-7D7FF68B7589}">
            <xm:f>OR(C$2='N:\S14-Culture\S14AE-LECTURE_PUBLIQUE_COMMUN\S14AEF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xm:f>
            <x14:dxf>
              <fill>
                <patternFill patternType="solid">
                  <bgColor rgb="FFFFCCFF"/>
                </patternFill>
              </fill>
            </x14:dxf>
          </x14:cfRule>
          <xm:sqref>D9 F9</xm:sqref>
        </x14:conditionalFormatting>
        <x14:conditionalFormatting xmlns:xm="http://schemas.microsoft.com/office/excel/2006/main">
          <x14:cfRule type="expression" priority="1874" id="{A1910CE5-EF64-4F8E-8504-FCB1DE6E21A1}">
            <xm:f>OR(C$2='N:\S14-Culture\S14AE-LECTURE_PUBLIQUE_COMMUN\S14AEF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xm:f>
            <x14:dxf>
              <fill>
                <patternFill patternType="solid">
                  <bgColor rgb="FFFFCCFF"/>
                </patternFill>
              </fill>
            </x14:dxf>
          </x14:cfRule>
          <xm:sqref>C10</xm:sqref>
        </x14:conditionalFormatting>
        <x14:conditionalFormatting xmlns:xm="http://schemas.microsoft.com/office/excel/2006/main">
          <x14:cfRule type="expression" priority="1863" id="{4679E67D-1E79-4454-8636-139F678FE3F4}">
            <xm:f>OR(C$2='N:\S14-Culture\S14AE-LECTURE_PUBLIQUE_COMMUN\S14AEF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xm:f>
            <x14:dxf>
              <fill>
                <patternFill patternType="solid">
                  <bgColor rgb="FFFFCCFF"/>
                </patternFill>
              </fill>
            </x14:dxf>
          </x14:cfRule>
          <xm:sqref>C11:C24</xm:sqref>
        </x14:conditionalFormatting>
        <x14:conditionalFormatting xmlns:xm="http://schemas.microsoft.com/office/excel/2006/main">
          <x14:cfRule type="expression" priority="1842" id="{1D55FFCC-8ECC-45C9-9DBE-E91752612BE5}">
            <xm:f>OR(C$2='N:\S14-Culture\S14AE-LECTURE_PUBLIQUE_COMMUN\S14AEF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2023.xlsx]données'!#REF!,C$2='N:\S14-Culture\S14AE-LECTURE_PUBLIQUE_COMMUN\S14AEF - ESCAUTPONT\S14AEFC - CONGES\2023\[planning Escautpont 2023.xlsx]données'!#REF!)</xm:f>
            <x14:dxf>
              <fill>
                <patternFill patternType="solid">
                  <bgColor rgb="FFFFCCFF"/>
                </patternFill>
              </fill>
            </x14:dxf>
          </x14:cfRule>
          <xm:sqref>D10:D24</xm:sqref>
        </x14:conditionalFormatting>
        <x14:conditionalFormatting xmlns:xm="http://schemas.microsoft.com/office/excel/2006/main">
          <x14:cfRule type="expression" priority="1829" id="{846A96D7-0614-4292-B5E0-39FF1A9D78C2}">
            <xm:f>OR(G$2='N:\S14-Culture\S14AE-LECTURE_PUBLIQUE_COMMUN\S14AEF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xm:f>
            <x14:dxf>
              <fill>
                <patternFill patternType="solid">
                  <bgColor rgb="FFFFCCFF"/>
                </patternFill>
              </fill>
            </x14:dxf>
          </x14:cfRule>
          <xm:sqref>G9 I9 K9 M9 O9 Q9 S9 U9 W9 Y9 AA9 AC9 AE9 AG9 AI9 AK9 AM9 AO9 AQ9 AS9 AU9 AW9 AY9 BA9 BC9 BE9 BG9 BI9 BK9</xm:sqref>
        </x14:conditionalFormatting>
        <x14:conditionalFormatting xmlns:xm="http://schemas.microsoft.com/office/excel/2006/main">
          <x14:cfRule type="expression" priority="1812" id="{3850D7ED-D653-4FC9-A8AD-8D15186D6AB0}">
            <xm:f>OR(G$2='N:\S14-Culture\S14AE-LECTURE_PUBLIQUE_COMMUN\S14AEF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2023.xlsx]données'!#REF!,G$2='N:\S14-Culture\S14AE-LECTURE_PUBLIQUE_COMMUN\S14AEF - ESCAUTPONT\S14AEFC - CONGES\2023\[planning Escautpont 2023.xlsx]données'!#REF!)</xm:f>
            <x14:dxf>
              <fill>
                <patternFill patternType="solid">
                  <bgColor rgb="FFFFCCFF"/>
                </patternFill>
              </fill>
            </x14:dxf>
          </x14:cfRule>
          <xm:sqref>H9 J9 L9 N9 P9 R9 T9 V9 X9 Z9 AB9 AD9 AF9 AH9 AJ9 AL9 AN9 AP9 AR9 AT9 AV9 AX9 AZ9 BB9 BD9 BF9 BH9 BJ9 BL9</xm:sqref>
        </x14:conditionalFormatting>
        <x14:conditionalFormatting xmlns:xm="http://schemas.microsoft.com/office/excel/2006/main">
          <x14:cfRule type="expression" priority="1801" id="{204B0558-33A7-4277-A915-00AF2F5B8C37}">
            <xm:f>OR(E$2='N:\S14-Culture\S14AE-LECTURE_PUBLIQUE_COMMUN\S14AEF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xm:f>
            <x14:dxf>
              <fill>
                <patternFill patternType="solid">
                  <bgColor rgb="FFFFCCFF"/>
                </patternFill>
              </fill>
            </x14:dxf>
          </x14:cfRule>
          <xm:sqref>E10 G10 I10 K10 M10 O10 Q10 S10 U10 W10 Y10 AA10 AC10 AE10 AG10 AI10 AK10 AM10 AO10 AQ10 AS10 AU10 AW10 AY10 BA10 BC10 BE10 BG10 BI10 BK10</xm:sqref>
        </x14:conditionalFormatting>
        <x14:conditionalFormatting xmlns:xm="http://schemas.microsoft.com/office/excel/2006/main">
          <x14:cfRule type="expression" priority="1790" id="{66E0AEBA-EC4C-4773-A4EB-85066FFE89BF}">
            <xm:f>OR(E$2='N:\S14-Culture\S14AE-LECTURE_PUBLIQUE_COMMUN\S14AEF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xm:f>
            <x14:dxf>
              <fill>
                <patternFill patternType="solid">
                  <bgColor rgb="FFFFCCFF"/>
                </patternFill>
              </fill>
            </x14:dxf>
          </x14:cfRule>
          <xm:sqref>E11:E24 G11:G24 I11:I24 K11:K24 M11:M24 O11:O24 Q11:Q24 S11:S24 U11:U24 W11:W24 Y11:Y24 AA11:AA24 AC11:AC24 AE11:AE24 AG11:AG24 AI11:AI24 AK11:AK24 AM11:AM24 AO11:AO24 AQ11:AQ24 AS11:AS24 AU11:AU24 AW11:AW24 AY11:AY24 BA11:BA24 BC11:BC24 BE11:BE24 BG11:BG24 BI11:BI24 BK11:BK24</xm:sqref>
        </x14:conditionalFormatting>
        <x14:conditionalFormatting xmlns:xm="http://schemas.microsoft.com/office/excel/2006/main">
          <x14:cfRule type="expression" priority="1769" id="{DF9A46A8-305A-4B38-9B6F-CE80CF227EF9}">
            <xm:f>OR(E$2='N:\S14-Culture\S14AE-LECTURE_PUBLIQUE_COMMUN\S14AEF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2023.xlsx]données'!#REF!,E$2='N:\S14-Culture\S14AE-LECTURE_PUBLIQUE_COMMUN\S14AEF - ESCAUTPONT\S14AEFC - CONGES\2023\[planning Escautpont 2023.xlsx]données'!#REF!)</xm:f>
            <x14:dxf>
              <fill>
                <patternFill patternType="solid">
                  <bgColor rgb="FFFFCCFF"/>
                </patternFill>
              </fill>
            </x14:dxf>
          </x14:cfRule>
          <xm:sqref>F10:F24 H10:H24 J10:J24 L10:L24 N10:N24 P10:P24 R10:R24 T10:T24 V10:V24 X10:X24 Z10:Z24 AB10:AB24 AD10:AD24 AF10:AF24 AH10:AH24 AJ10:AJ24 AL10:AL24 AN10:AN24 AP10:AP24 AR10:AR24 AT10:AT24 AV10:AV24 AX10:AX24 AZ10:AZ24 BB10:BB24 BD10:BD24 BF10:BF24 BH10:BH24 BJ10:BJ24 BL10:BL24</xm:sqref>
        </x14:conditionalFormatting>
        <x14:conditionalFormatting xmlns:xm="http://schemas.microsoft.com/office/excel/2006/main">
          <x14:cfRule type="expression" priority="1758" id="{23DD2D51-50DF-41E7-B463-8329DE8D6F9C}">
            <xm:f>OR(C$26='N:\S14-Culture\S14AE-LECTURE_PUBLIQUE_COMMUN\S14AEF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xm:f>
            <x14:dxf>
              <fill>
                <patternFill patternType="solid">
                  <bgColor rgb="FFFFCCFF"/>
                </patternFill>
              </fill>
            </x14:dxf>
          </x14:cfRule>
          <xm:sqref>C33</xm:sqref>
        </x14:conditionalFormatting>
        <x14:conditionalFormatting xmlns:xm="http://schemas.microsoft.com/office/excel/2006/main">
          <x14:cfRule type="expression" priority="1747" id="{EDB2F7A4-DAAF-4A29-951B-4D4466EB4DC9}">
            <xm:f>OR(C$26='N:\S14-Culture\S14AE-LECTURE_PUBLIQUE_COMMUN\S14AEF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xm:f>
            <x14:dxf>
              <fill>
                <patternFill patternType="solid">
                  <bgColor rgb="FFFFCCFF"/>
                </patternFill>
              </fill>
            </x14:dxf>
          </x14:cfRule>
          <xm:sqref>D33</xm:sqref>
        </x14:conditionalFormatting>
        <x14:conditionalFormatting xmlns:xm="http://schemas.microsoft.com/office/excel/2006/main">
          <x14:cfRule type="expression" priority="1736" id="{7781C621-A54A-41FE-9C8B-71D6E993B22B}">
            <xm:f>OR(C$26='N:\S14-Culture\S14AE-LECTURE_PUBLIQUE_COMMUN\S14AEF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xm:f>
            <x14:dxf>
              <fill>
                <patternFill patternType="solid">
                  <bgColor rgb="FFFFCCFF"/>
                </patternFill>
              </fill>
            </x14:dxf>
          </x14:cfRule>
          <xm:sqref>C34:C48</xm:sqref>
        </x14:conditionalFormatting>
        <x14:conditionalFormatting xmlns:xm="http://schemas.microsoft.com/office/excel/2006/main">
          <x14:cfRule type="expression" priority="1725" id="{6C669082-5A69-4613-897B-F6E49A8A6D89}">
            <xm:f>OR(C$26='N:\S14-Culture\S14AE-LECTURE_PUBLIQUE_COMMUN\S14AEF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2023.xlsx]données'!#REF!,C$26='N:\S14-Culture\S14AE-LECTURE_PUBLIQUE_COMMUN\S14AEF - ESCAUTPONT\S14AEFC - CONGES\2023\[planning Escautpont 2023.xlsx]données'!#REF!)</xm:f>
            <x14:dxf>
              <fill>
                <patternFill patternType="solid">
                  <bgColor rgb="FFFFCCFF"/>
                </patternFill>
              </fill>
            </x14:dxf>
          </x14:cfRule>
          <xm:sqref>D34:D48</xm:sqref>
        </x14:conditionalFormatting>
        <x14:conditionalFormatting xmlns:xm="http://schemas.microsoft.com/office/excel/2006/main">
          <x14:cfRule type="expression" priority="1714" id="{9C8246C8-3B26-43BC-806C-ECCF4337389E}">
            <xm:f>OR(E$26='N:\S14-Culture\S14AE-LECTURE_PUBLIQUE_COMMUN\S14AEF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xm:f>
            <x14:dxf>
              <fill>
                <patternFill patternType="solid">
                  <bgColor rgb="FFFFCCFF"/>
                </patternFill>
              </fill>
            </x14:dxf>
          </x14:cfRule>
          <xm:sqref>E33 G33 I33 K33 M33 O33 Q33 S33 U33 W33 Y33 AA33 AC33 AE33 AG33 AI33 AK33 AM33 AO33 AQ33 AS33 AU33 AW33 AY33 BA33 BC33 BE33 BG33 BI33 BK33</xm:sqref>
        </x14:conditionalFormatting>
        <x14:conditionalFormatting xmlns:xm="http://schemas.microsoft.com/office/excel/2006/main">
          <x14:cfRule type="expression" priority="1703" id="{B0296104-ACF1-49F5-AC8B-A30EC9848F16}">
            <xm:f>OR(E$26='N:\S14-Culture\S14AE-LECTURE_PUBLIQUE_COMMUN\S14AEF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xm:f>
            <x14:dxf>
              <fill>
                <patternFill patternType="solid">
                  <bgColor rgb="FFFFCCFF"/>
                </patternFill>
              </fill>
            </x14:dxf>
          </x14:cfRule>
          <xm:sqref>F33 H33 J33 L33 N33 P33 R33 T33 V33 X33 Z33 AB33 AD33 AF33 AH33 AJ33 AL33 AN33 AP33 AR33 AT33 AV33 AX33 AZ33 BB33 BD33 BF33 BH33 BJ33 BL33</xm:sqref>
        </x14:conditionalFormatting>
        <x14:conditionalFormatting xmlns:xm="http://schemas.microsoft.com/office/excel/2006/main">
          <x14:cfRule type="expression" priority="1692" id="{0C71F56D-EA4C-47E0-8E39-F79C207EC088}">
            <xm:f>OR(E$26='N:\S14-Culture\S14AE-LECTURE_PUBLIQUE_COMMUN\S14AEF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xm:f>
            <x14:dxf>
              <fill>
                <patternFill patternType="solid">
                  <bgColor rgb="FFFFCCFF"/>
                </patternFill>
              </fill>
            </x14:dxf>
          </x14:cfRule>
          <xm:sqref>E34:E48 G34:G48 I34:I48 K34:K48 M34:M48 O34:O48 Q34:Q48 S34:S48 U34:U48 W34:W48 Y34:Y48 AA34:AA48 AC34:AC48 AE34:AE48 AG34:AG48 AI34:AI48 AK34:AK48 AM34:AM48 AO34:AO48 AQ34:AQ48 AS34:AS48 AU34:AU48 AW34:AW48 AY34:AY48 BA34:BA48 BC34:BC48 BE34:BE48 BG34:BG48 BI34:BI48 BK34:BK48</xm:sqref>
        </x14:conditionalFormatting>
        <x14:conditionalFormatting xmlns:xm="http://schemas.microsoft.com/office/excel/2006/main">
          <x14:cfRule type="expression" priority="1681" id="{4FE45CCB-EBD0-479C-9A59-DD013D2D80A1}">
            <xm:f>OR(E$26='N:\S14-Culture\S14AE-LECTURE_PUBLIQUE_COMMUN\S14AEF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2023.xlsx]données'!#REF!,E$26='N:\S14-Culture\S14AE-LECTURE_PUBLIQUE_COMMUN\S14AEF - ESCAUTPONT\S14AEFC - CONGES\2023\[planning Escautpont 2023.xlsx]données'!#REF!)</xm:f>
            <x14:dxf>
              <fill>
                <patternFill patternType="solid">
                  <bgColor rgb="FFFFCCFF"/>
                </patternFill>
              </fill>
            </x14:dxf>
          </x14:cfRule>
          <xm:sqref>F34:F48 H34:H48 J34:J48 L34:L48 N34:N48 P34:P48 R34:R48 T34:T48 V34:V48 X34:X48 Z34:Z48 AB34:AB48 AD34:AD48 AF34:AF48 AH34:AH48 AJ34:AJ48 AL34:AL48 AN34:AN48 AP34:AP48 AR34:AR48 AT34:AT48 AV34:AV48 AX34:AX48 AZ34:AZ48 BB34:BB48 BD34:BD48 BF34:BF48 BH34:BH48 BJ34:BJ48 BL34:BL48</xm:sqref>
        </x14:conditionalFormatting>
        <x14:conditionalFormatting xmlns:xm="http://schemas.microsoft.com/office/excel/2006/main">
          <x14:cfRule type="expression" priority="1670" id="{89B52EDD-01E4-4AAE-B356-AB266DB5E7A3}">
            <xm:f>OR(C$50='N:\S14-Culture\S14AE-LECTURE_PUBLIQUE_COMMUN\S14AEF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xm:f>
            <x14:dxf>
              <fill>
                <patternFill patternType="solid">
                  <bgColor rgb="FFFFCCFF"/>
                </patternFill>
              </fill>
            </x14:dxf>
          </x14:cfRule>
          <xm:sqref>C57</xm:sqref>
        </x14:conditionalFormatting>
        <x14:conditionalFormatting xmlns:xm="http://schemas.microsoft.com/office/excel/2006/main">
          <x14:cfRule type="expression" priority="1659" id="{DFC0C497-22F4-4951-B0DA-603C634EF144}">
            <xm:f>OR(C$50='N:\S14-Culture\S14AE-LECTURE_PUBLIQUE_COMMUN\S14AEF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xm:f>
            <x14:dxf>
              <fill>
                <patternFill patternType="solid">
                  <bgColor rgb="FFFFCCFF"/>
                </patternFill>
              </fill>
            </x14:dxf>
          </x14:cfRule>
          <xm:sqref>D57</xm:sqref>
        </x14:conditionalFormatting>
        <x14:conditionalFormatting xmlns:xm="http://schemas.microsoft.com/office/excel/2006/main">
          <x14:cfRule type="expression" priority="1648" id="{EB42447F-001D-44A0-846F-0BB4A71022C7}">
            <xm:f>OR(C$50='N:\S14-Culture\S14AE-LECTURE_PUBLIQUE_COMMUN\S14AEF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xm:f>
            <x14:dxf>
              <fill>
                <patternFill patternType="solid">
                  <bgColor rgb="FFFFCCFF"/>
                </patternFill>
              </fill>
            </x14:dxf>
          </x14:cfRule>
          <xm:sqref>C58:C72</xm:sqref>
        </x14:conditionalFormatting>
        <x14:conditionalFormatting xmlns:xm="http://schemas.microsoft.com/office/excel/2006/main">
          <x14:cfRule type="expression" priority="1637" id="{770CC5D3-3AD3-44E9-ABB4-C65B0B733492}">
            <xm:f>OR(C$50='N:\S14-Culture\S14AE-LECTURE_PUBLIQUE_COMMUN\S14AEF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2023.xlsx]données'!#REF!,C$50='N:\S14-Culture\S14AE-LECTURE_PUBLIQUE_COMMUN\S14AEF - ESCAUTPONT\S14AEFC - CONGES\2023\[planning Escautpont 2023.xlsx]données'!#REF!)</xm:f>
            <x14:dxf>
              <fill>
                <patternFill patternType="solid">
                  <bgColor rgb="FFFFCCFF"/>
                </patternFill>
              </fill>
            </x14:dxf>
          </x14:cfRule>
          <xm:sqref>D58:D72</xm:sqref>
        </x14:conditionalFormatting>
        <x14:conditionalFormatting xmlns:xm="http://schemas.microsoft.com/office/excel/2006/main">
          <x14:cfRule type="expression" priority="1626" id="{245C8F5A-F831-4EED-8F4A-A9592A9AD5B3}">
            <xm:f>OR(E$50='N:\S14-Culture\S14AE-LECTURE_PUBLIQUE_COMMUN\S14AEF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xm:f>
            <x14:dxf>
              <fill>
                <patternFill patternType="solid">
                  <bgColor rgb="FFFFCCFF"/>
                </patternFill>
              </fill>
            </x14:dxf>
          </x14:cfRule>
          <xm:sqref>E57 G57 I57 K57 M57 O57 Q57 S57 U57 W57 Y57 AA57 AC57 AE57 AG57 AI57 AK57 AM57 AO57 AQ57 AS57 AU57 AW57 AY57 BA57 BC57 BE57 BG57 BI57 BK57</xm:sqref>
        </x14:conditionalFormatting>
        <x14:conditionalFormatting xmlns:xm="http://schemas.microsoft.com/office/excel/2006/main">
          <x14:cfRule type="expression" priority="1615" id="{EC6BE97F-4203-4910-BA8B-6C4A10E143E5}">
            <xm:f>OR(E$50='N:\S14-Culture\S14AE-LECTURE_PUBLIQUE_COMMUN\S14AEF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xm:f>
            <x14:dxf>
              <fill>
                <patternFill patternType="solid">
                  <bgColor rgb="FFFFCCFF"/>
                </patternFill>
              </fill>
            </x14:dxf>
          </x14:cfRule>
          <xm:sqref>F57 H57 J57 L57 N57 P57 R57 T57 V57 X57 Z57 AB57 AD57 AF57 AH57 AJ57 AL57 AN57 AP57 AR57 AT57 AV57 AX57 AZ57 BB57 BD57 BF57 BH57 BJ57 BL57</xm:sqref>
        </x14:conditionalFormatting>
        <x14:conditionalFormatting xmlns:xm="http://schemas.microsoft.com/office/excel/2006/main">
          <x14:cfRule type="expression" priority="1604" id="{23EEA921-E0A1-42AB-A28F-BC12B6D50C66}">
            <xm:f>OR(E$50='N:\S14-Culture\S14AE-LECTURE_PUBLIQUE_COMMUN\S14AEF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xm:f>
            <x14:dxf>
              <fill>
                <patternFill patternType="solid">
                  <bgColor rgb="FFFFCCFF"/>
                </patternFill>
              </fill>
            </x14:dxf>
          </x14:cfRule>
          <xm:sqref>E58:E72 G58:G72 I58:I72 K58:K72 M58:M72 O58:O72 Q58:Q72 S58:S72 U58:U72 W58:W72 Y58:Y72 AA58:AA72 AC58:AC72 AE58:AE72 AG58:AG72 AI58:AI72 AK58:AK72 AM58:AM72 AO58:AO72 AQ58:AQ72 AS58:AS72 AU58:AU72 AW58:AW72 AY58:AY72 BA58:BA72 BC58:BC72 BE58:BE72 BG58:BG72 BI58:BI72 BK58:BK72</xm:sqref>
        </x14:conditionalFormatting>
        <x14:conditionalFormatting xmlns:xm="http://schemas.microsoft.com/office/excel/2006/main">
          <x14:cfRule type="expression" priority="1593" id="{0FEF8DA9-BD06-4352-AD62-A9D54B277212}">
            <xm:f>OR(E$50='N:\S14-Culture\S14AE-LECTURE_PUBLIQUE_COMMUN\S14AEF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2023.xlsx]données'!#REF!,E$50='N:\S14-Culture\S14AE-LECTURE_PUBLIQUE_COMMUN\S14AEF - ESCAUTPONT\S14AEFC - CONGES\2023\[planning Escautpont 2023.xlsx]données'!#REF!)</xm:f>
            <x14:dxf>
              <fill>
                <patternFill patternType="solid">
                  <bgColor rgb="FFFFCCFF"/>
                </patternFill>
              </fill>
            </x14:dxf>
          </x14:cfRule>
          <xm:sqref>F58:F72 H58:H72 J58:J72 L58:L72 N58:N72 P58:P72 R58:R72 T58:T72 V58:V72 X58:X72 Z58:Z72 AB58:AB72 AD58:AD72 AF58:AF72 AH58:AH72 AJ58:AJ72 AL58:AL72 AN58:AN72 AP58:AP72 AR58:AR72 AT58:AT72 AV58:AV72 AX58:AX72 AZ58:AZ72 BB58:BB72 BD58:BD72 BF58:BF72 BH58:BH72 BJ58:BJ72 BL58:BL72</xm:sqref>
        </x14:conditionalFormatting>
        <x14:conditionalFormatting xmlns:xm="http://schemas.microsoft.com/office/excel/2006/main">
          <x14:cfRule type="expression" priority="1582" id="{A3E73FF5-8981-4723-BF07-A2D7DC2B65EE}">
            <xm:f>OR(C$74='N:\S14-Culture\S14AE-LECTURE_PUBLIQUE_COMMUN\S14AEF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2023.xlsx]données'!#REF!,C$50='N:\S14-Culture\S14AE-LECTURE_PUBLIQUE_COMMUN\S14AEF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xm:f>
            <x14:dxf>
              <fill>
                <patternFill patternType="solid">
                  <bgColor rgb="FFFFCCFF"/>
                </patternFill>
              </fill>
            </x14:dxf>
          </x14:cfRule>
          <xm:sqref>C81</xm:sqref>
        </x14:conditionalFormatting>
        <x14:conditionalFormatting xmlns:xm="http://schemas.microsoft.com/office/excel/2006/main">
          <x14:cfRule type="expression" priority="1571" id="{5A783531-FF6C-4326-AAC0-63F642CF4E98}">
            <xm:f>OR(C$74='N:\S14-Culture\S14AE-LECTURE_PUBLIQUE_COMMUN\S14AEF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xm:f>
            <x14:dxf>
              <fill>
                <patternFill patternType="solid">
                  <bgColor rgb="FFFFCCFF"/>
                </patternFill>
              </fill>
            </x14:dxf>
          </x14:cfRule>
          <xm:sqref>D81</xm:sqref>
        </x14:conditionalFormatting>
        <x14:conditionalFormatting xmlns:xm="http://schemas.microsoft.com/office/excel/2006/main">
          <x14:cfRule type="expression" priority="1560" id="{9EC8C564-1A1F-4A00-BF9D-9EF8B7CDC687}">
            <xm:f>OR(C$74='N:\S14-Culture\S14AE-LECTURE_PUBLIQUE_COMMUN\S14AEF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2023.xlsx]données'!#REF!,C$50='N:\S14-Culture\S14AE-LECTURE_PUBLIQUE_COMMUN\S14AEF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xm:f>
            <x14:dxf>
              <fill>
                <patternFill patternType="solid">
                  <bgColor rgb="FFFFCCFF"/>
                </patternFill>
              </fill>
            </x14:dxf>
          </x14:cfRule>
          <xm:sqref>C82:C96</xm:sqref>
        </x14:conditionalFormatting>
        <x14:conditionalFormatting xmlns:xm="http://schemas.microsoft.com/office/excel/2006/main">
          <x14:cfRule type="expression" priority="1549" id="{757C94DF-0861-4D86-8AEC-74962423B409}">
            <xm:f>OR(C$74='N:\S14-Culture\S14AE-LECTURE_PUBLIQUE_COMMUN\S14AEF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2023.xlsx]données'!#REF!,C$74='N:\S14-Culture\S14AE-LECTURE_PUBLIQUE_COMMUN\S14AEF - ESCAUTPONT\S14AEFC - CONGES\2023\[planning Escautpont 2023.xlsx]données'!#REF!)</xm:f>
            <x14:dxf>
              <fill>
                <patternFill patternType="solid">
                  <bgColor rgb="FFFFCCFF"/>
                </patternFill>
              </fill>
            </x14:dxf>
          </x14:cfRule>
          <xm:sqref>D82:D96</xm:sqref>
        </x14:conditionalFormatting>
        <x14:conditionalFormatting xmlns:xm="http://schemas.microsoft.com/office/excel/2006/main">
          <x14:cfRule type="expression" priority="1538" id="{FBA9725C-D4F9-4DF3-8815-EEAC46FAE361}">
            <xm:f>OR(E$74='N:\S14-Culture\S14AE-LECTURE_PUBLIQUE_COMMUN\S14AEF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2023.xlsx]données'!#REF!,E$50='N:\S14-Culture\S14AE-LECTURE_PUBLIQUE_COMMUN\S14AEF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xm:f>
            <x14:dxf>
              <fill>
                <patternFill patternType="solid">
                  <bgColor rgb="FFFFCCFF"/>
                </patternFill>
              </fill>
            </x14:dxf>
          </x14:cfRule>
          <xm:sqref>E81 G81 I81 K81 M81 O81 Q81 S81 U81 W81 Y81 AA81 AC81 AE81 AG81 AI81 AK81 AM81 AO81 AQ81 AS81 AU81 AW81 AY81 BA81 BC81 BE81 BG81 BI81 BK81</xm:sqref>
        </x14:conditionalFormatting>
        <x14:conditionalFormatting xmlns:xm="http://schemas.microsoft.com/office/excel/2006/main">
          <x14:cfRule type="expression" priority="1527" id="{12A62D38-465A-43A3-B948-600E64D91E80}">
            <xm:f>OR(E$74='N:\S14-Culture\S14AE-LECTURE_PUBLIQUE_COMMUN\S14AEF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xm:f>
            <x14:dxf>
              <fill>
                <patternFill patternType="solid">
                  <bgColor rgb="FFFFCCFF"/>
                </patternFill>
              </fill>
            </x14:dxf>
          </x14:cfRule>
          <xm:sqref>F81 H81 J81 L81 N81 P81 R81 T81 V81 X81 Z81 AB81 AD81 AF81 AH81 AJ81 AL81 AN81 AP81 AR81 AT81 AV81 AX81 AZ81 BB81 BD81 BF81 BH81 BJ81 BL81</xm:sqref>
        </x14:conditionalFormatting>
        <x14:conditionalFormatting xmlns:xm="http://schemas.microsoft.com/office/excel/2006/main">
          <x14:cfRule type="expression" priority="1516" id="{26234CCA-6625-4B91-9F39-9EFFB3900A3B}">
            <xm:f>OR(E$74='N:\S14-Culture\S14AE-LECTURE_PUBLIQUE_COMMUN\S14AEF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2023.xlsx]données'!#REF!,E$50='N:\S14-Culture\S14AE-LECTURE_PUBLIQUE_COMMUN\S14AEF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xm:f>
            <x14:dxf>
              <fill>
                <patternFill patternType="solid">
                  <bgColor rgb="FFFFCCFF"/>
                </patternFill>
              </fill>
            </x14:dxf>
          </x14:cfRule>
          <xm:sqref>E82:E96 G82:G96 I82:I96 K82:K96 M82:M96 O82:O96 Q82:Q96 S82:S96 U82:U96 W82:W96 Y82:Y96 AA82:AA96 AC82:AC96 AE82:AE96 AG82:AG96 AI82:AI96 AK82:AK96 AM82:AM96 AO82:AO96 AQ82:AQ96 AS82:AS96 AU82:AU96 AW82:AW96 AY82:AY96 BA82:BA96 BC82:BC96 BE82:BE96 BG82:BG96 BI82:BI96 BK82:BK96</xm:sqref>
        </x14:conditionalFormatting>
        <x14:conditionalFormatting xmlns:xm="http://schemas.microsoft.com/office/excel/2006/main">
          <x14:cfRule type="expression" priority="1505" id="{4EACD3E9-F3D2-45B5-8CB2-115105F44EA6}">
            <xm:f>OR(E$74='N:\S14-Culture\S14AE-LECTURE_PUBLIQUE_COMMUN\S14AEF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2023.xlsx]données'!#REF!,E$74='N:\S14-Culture\S14AE-LECTURE_PUBLIQUE_COMMUN\S14AEF - ESCAUTPONT\S14AEFC - CONGES\2023\[planning Escautpont 2023.xlsx]données'!#REF!)</xm:f>
            <x14:dxf>
              <fill>
                <patternFill patternType="solid">
                  <bgColor rgb="FFFFCCFF"/>
                </patternFill>
              </fill>
            </x14:dxf>
          </x14:cfRule>
          <xm:sqref>F82:F96 H82:H96 J82:J96 L82:L96 N82:N96 P82:P96 R82:R96 T82:T96 V82:V96 X82:X96 Z82:Z96 AB82:AB96 AD82:AD96 AF82:AF96 AH82:AH96 AJ82:AJ96 AL82:AL96 AN82:AN96 AP82:AP96 AR82:AR96 AT82:AT96 AV82:AV96 AX82:AX96 AZ82:AZ96 BB82:BB96 BD82:BD96 BF82:BF96 BH82:BH96 BJ82:BJ96 BL82:BL96</xm:sqref>
        </x14:conditionalFormatting>
        <x14:conditionalFormatting xmlns:xm="http://schemas.microsoft.com/office/excel/2006/main">
          <x14:cfRule type="expression" priority="1494" id="{FCDA6C65-C2FE-4852-9D51-F356D631C009}">
            <xm:f>OR(C$98='N:\S14-Culture\S14AE-LECTURE_PUBLIQUE_COMMUN\S14AEF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xm:f>
            <x14:dxf>
              <fill>
                <patternFill patternType="solid">
                  <bgColor rgb="FFFFCCFF"/>
                </patternFill>
              </fill>
            </x14:dxf>
          </x14:cfRule>
          <xm:sqref>C105</xm:sqref>
        </x14:conditionalFormatting>
        <x14:conditionalFormatting xmlns:xm="http://schemas.microsoft.com/office/excel/2006/main">
          <x14:cfRule type="expression" priority="1483" id="{3C8B3FDC-D00D-4B34-9E81-7511EC40B44B}">
            <xm:f>OR(C$98='N:\S14-Culture\S14AE-LECTURE_PUBLIQUE_COMMUN\S14AEF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xm:f>
            <x14:dxf>
              <fill>
                <patternFill patternType="solid">
                  <bgColor rgb="FFFFCCFF"/>
                </patternFill>
              </fill>
            </x14:dxf>
          </x14:cfRule>
          <xm:sqref>D105</xm:sqref>
        </x14:conditionalFormatting>
        <x14:conditionalFormatting xmlns:xm="http://schemas.microsoft.com/office/excel/2006/main">
          <x14:cfRule type="expression" priority="1472" id="{74393BA6-9DC6-4C12-AB7D-D4B96A001EE0}">
            <xm:f>OR(C$98='N:\S14-Culture\S14AE-LECTURE_PUBLIQUE_COMMUN\S14AEF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xm:f>
            <x14:dxf>
              <fill>
                <patternFill patternType="solid">
                  <bgColor rgb="FFFFCCFF"/>
                </patternFill>
              </fill>
            </x14:dxf>
          </x14:cfRule>
          <xm:sqref>C106:C120</xm:sqref>
        </x14:conditionalFormatting>
        <x14:conditionalFormatting xmlns:xm="http://schemas.microsoft.com/office/excel/2006/main">
          <x14:cfRule type="expression" priority="1461" id="{E1771D2E-34FA-4595-A1D5-6F4DB1727078}">
            <xm:f>OR(C$98='N:\S14-Culture\S14AE-LECTURE_PUBLIQUE_COMMUN\S14AEF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2023.xlsx]données'!#REF!,C$98='N:\S14-Culture\S14AE-LECTURE_PUBLIQUE_COMMUN\S14AEF - ESCAUTPONT\S14AEFC - CONGES\2023\[planning Escautpont 2023.xlsx]données'!#REF!)</xm:f>
            <x14:dxf>
              <fill>
                <patternFill patternType="solid">
                  <bgColor rgb="FFFFCCFF"/>
                </patternFill>
              </fill>
            </x14:dxf>
          </x14:cfRule>
          <xm:sqref>D106:D120</xm:sqref>
        </x14:conditionalFormatting>
        <x14:conditionalFormatting xmlns:xm="http://schemas.microsoft.com/office/excel/2006/main">
          <x14:cfRule type="expression" priority="1450" id="{AEF2F2F6-0646-4411-95E2-C500E5C4C110}">
            <xm:f>OR(E$98='N:\S14-Culture\S14AE-LECTURE_PUBLIQUE_COMMUN\S14AEF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xm:f>
            <x14:dxf>
              <fill>
                <patternFill patternType="solid">
                  <bgColor rgb="FFFFCCFF"/>
                </patternFill>
              </fill>
            </x14:dxf>
          </x14:cfRule>
          <xm:sqref>E105 G105 I105 K105 M105 O105 Q105 S105 U105 W105 Y105 AA105 AC105 AE105 AG105 AI105 AK105 AM105 AO105 AQ105 AS105 AU105 AW105 AY105 BA105 BC105 BE105 BG105 BI105 BK105</xm:sqref>
        </x14:conditionalFormatting>
        <x14:conditionalFormatting xmlns:xm="http://schemas.microsoft.com/office/excel/2006/main">
          <x14:cfRule type="expression" priority="1439" id="{D333528D-58DB-4077-B74C-D1775E3860D0}">
            <xm:f>OR(E$98='N:\S14-Culture\S14AE-LECTURE_PUBLIQUE_COMMUN\S14AEF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xm:f>
            <x14:dxf>
              <fill>
                <patternFill patternType="solid">
                  <bgColor rgb="FFFFCCFF"/>
                </patternFill>
              </fill>
            </x14:dxf>
          </x14:cfRule>
          <xm:sqref>F105 H105 J105 L105 N105 P105 R105 T105 V105 X105 Z105 AB105 AD105 AF105 AH105 AJ105 AL105 AN105 AP105 AR105 AT105 AV105 AX105 AZ105 BB105 BD105 BF105 BH105 BJ105 BL105</xm:sqref>
        </x14:conditionalFormatting>
        <x14:conditionalFormatting xmlns:xm="http://schemas.microsoft.com/office/excel/2006/main">
          <x14:cfRule type="expression" priority="1428" id="{C391E231-B491-40E3-A940-619004FAF39C}">
            <xm:f>OR(E$98='N:\S14-Culture\S14AE-LECTURE_PUBLIQUE_COMMUN\S14AEF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xm:f>
            <x14:dxf>
              <fill>
                <patternFill patternType="solid">
                  <bgColor rgb="FFFFCCFF"/>
                </patternFill>
              </fill>
            </x14:dxf>
          </x14:cfRule>
          <xm:sqref>E106:E120 G106:G120 I106:I120 K106:K120 M106:M120 O106:O120 Q106:Q120 S106:S120 U106:U120 W106:W120 Y106:Y120 AA106:AA120 AC106:AC120 AE106:AE120 AG106:AG120 AI106:AI120 AK106:AK120 AM106:AM120 AO106:AO120 AQ106:AQ120 AS106:AS120 AU106:AU120 AW106:AW120 AY106:AY120 BA106:BA120 BC106:BC120 BE106:BE120 BG106:BG120 BI106:BI120 BK106:BK120</xm:sqref>
        </x14:conditionalFormatting>
        <x14:conditionalFormatting xmlns:xm="http://schemas.microsoft.com/office/excel/2006/main">
          <x14:cfRule type="expression" priority="1417" id="{72D83C46-62A3-40EA-BF6C-4522DA22C722}">
            <xm:f>OR(E$98='N:\S14-Culture\S14AE-LECTURE_PUBLIQUE_COMMUN\S14AEF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2023.xlsx]données'!#REF!,E$98='N:\S14-Culture\S14AE-LECTURE_PUBLIQUE_COMMUN\S14AEF - ESCAUTPONT\S14AEFC - CONGES\2023\[planning Escautpont 2023.xlsx]données'!#REF!)</xm:f>
            <x14:dxf>
              <fill>
                <patternFill patternType="solid">
                  <bgColor rgb="FFFFCCFF"/>
                </patternFill>
              </fill>
            </x14:dxf>
          </x14:cfRule>
          <xm:sqref>F106:F120 H106:H120 J106:J120 L106:L120 N106:N120 P106:P120 R106:R120 T106:T120 V106:V120 X106:X120 Z106:Z120 AB106:AB120 AD106:AD120 AF106:AF120 AH106:AH120 AJ106:AJ120 AL106:AL120 AN106:AN120 AP106:AP120 AR106:AR120 AT106:AT120 AV106:AV120 AX106:AX120 AZ106:AZ120 BB106:BB120 BD106:BD120 BF106:BF120 BH106:BH120 BJ106:BJ120 BL106:BL120</xm:sqref>
        </x14:conditionalFormatting>
        <x14:conditionalFormatting xmlns:xm="http://schemas.microsoft.com/office/excel/2006/main">
          <x14:cfRule type="expression" priority="1406" id="{A8BD51D8-0C71-4379-ABE4-6E51429E73E4}">
            <xm:f>OR(C$122='N:\S14-Culture\S14AE-LECTURE_PUBLIQUE_COMMUN\S14AEF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xm:f>
            <x14:dxf>
              <fill>
                <patternFill patternType="solid">
                  <bgColor rgb="FFFFCCFF"/>
                </patternFill>
              </fill>
            </x14:dxf>
          </x14:cfRule>
          <xm:sqref>C129</xm:sqref>
        </x14:conditionalFormatting>
        <x14:conditionalFormatting xmlns:xm="http://schemas.microsoft.com/office/excel/2006/main">
          <x14:cfRule type="expression" priority="1395" id="{F8D128CC-E383-4CDA-9B68-1B265066BA47}">
            <xm:f>OR(C$122='N:\S14-Culture\S14AE-LECTURE_PUBLIQUE_COMMUN\S14AEF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xm:f>
            <x14:dxf>
              <fill>
                <patternFill patternType="solid">
                  <bgColor rgb="FFFFCCFF"/>
                </patternFill>
              </fill>
            </x14:dxf>
          </x14:cfRule>
          <xm:sqref>D129</xm:sqref>
        </x14:conditionalFormatting>
        <x14:conditionalFormatting xmlns:xm="http://schemas.microsoft.com/office/excel/2006/main">
          <x14:cfRule type="expression" priority="1384" id="{3F0C5270-B25B-4282-B587-A6C41B1223EF}">
            <xm:f>OR(C$122='N:\S14-Culture\S14AE-LECTURE_PUBLIQUE_COMMUN\S14AEF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xm:f>
            <x14:dxf>
              <fill>
                <patternFill patternType="solid">
                  <bgColor rgb="FFFFCCFF"/>
                </patternFill>
              </fill>
            </x14:dxf>
          </x14:cfRule>
          <xm:sqref>C130:C144</xm:sqref>
        </x14:conditionalFormatting>
        <x14:conditionalFormatting xmlns:xm="http://schemas.microsoft.com/office/excel/2006/main">
          <x14:cfRule type="expression" priority="1373" id="{3E4E2019-C50F-4415-AB0C-CC944D243BFA}">
            <xm:f>OR(C$122='N:\S14-Culture\S14AE-LECTURE_PUBLIQUE_COMMUN\S14AEF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2023.xlsx]données'!#REF!,C$122='N:\S14-Culture\S14AE-LECTURE_PUBLIQUE_COMMUN\S14AEF - ESCAUTPONT\S14AEFC - CONGES\2023\[planning Escautpont 2023.xlsx]données'!#REF!)</xm:f>
            <x14:dxf>
              <fill>
                <patternFill patternType="solid">
                  <bgColor rgb="FFFFCCFF"/>
                </patternFill>
              </fill>
            </x14:dxf>
          </x14:cfRule>
          <xm:sqref>D130:D144</xm:sqref>
        </x14:conditionalFormatting>
        <x14:conditionalFormatting xmlns:xm="http://schemas.microsoft.com/office/excel/2006/main">
          <x14:cfRule type="expression" priority="1362" id="{6E1CFF14-B7CF-4FC3-970F-D2CF73D6B662}">
            <xm:f>OR(E$122='N:\S14-Culture\S14AE-LECTURE_PUBLIQUE_COMMUN\S14AEF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xm:f>
            <x14:dxf>
              <fill>
                <patternFill patternType="solid">
                  <bgColor rgb="FFFFCCFF"/>
                </patternFill>
              </fill>
            </x14:dxf>
          </x14:cfRule>
          <xm:sqref>E129 G129 I129 K129 M129 O129 Q129 S129 U129 W129 Y129 AA129 AC129 AE129 AG129 AI129 AK129 AM129 AO129 AQ129 AS129 AU129 AW129 AY129 BA129 BC129 BE129 BG129 BI129 BK129</xm:sqref>
        </x14:conditionalFormatting>
        <x14:conditionalFormatting xmlns:xm="http://schemas.microsoft.com/office/excel/2006/main">
          <x14:cfRule type="expression" priority="1351" id="{70E0AF0A-C4AB-4FA1-8178-21769D448250}">
            <xm:f>OR(E$122='N:\S14-Culture\S14AE-LECTURE_PUBLIQUE_COMMUN\S14AEF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xm:f>
            <x14:dxf>
              <fill>
                <patternFill patternType="solid">
                  <bgColor rgb="FFFFCCFF"/>
                </patternFill>
              </fill>
            </x14:dxf>
          </x14:cfRule>
          <xm:sqref>F129 H129 J129 L129 N129 P129 R129 T129 V129 X129 Z129 AB129 AD129 AF129 AH129 AJ129 AL129 AN129 AP129 AR129 AT129 AV129 AX129 AZ129 BB129 BD129 BF129 BH129 BJ129 BL129</xm:sqref>
        </x14:conditionalFormatting>
        <x14:conditionalFormatting xmlns:xm="http://schemas.microsoft.com/office/excel/2006/main">
          <x14:cfRule type="expression" priority="1340" id="{C334D1F2-64FD-493A-9DDB-DA37BC07EA83}">
            <xm:f>OR(E$122='N:\S14-Culture\S14AE-LECTURE_PUBLIQUE_COMMUN\S14AEF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xm:f>
            <x14:dxf>
              <fill>
                <patternFill patternType="solid">
                  <bgColor rgb="FFFFCCFF"/>
                </patternFill>
              </fill>
            </x14:dxf>
          </x14:cfRule>
          <xm:sqref>E130:E144 G130:G144 I130:I144 K130:K144 M130:M144 O130:O144 Q130:Q144 S130:S144 U130:U144 W130:W144 Y130:Y144 AA130:AA144 AC130:AC144 AE130:AE144 AG130:AG144 AI130:AI144 AK130:AK144 AM130:AM144 AO130:AO144 AQ130:AQ144 AS130:AS144 AU130:AU144 AW130:AW144 AY130:AY144 BA130:BA144 BC130:BC144 BE130:BE144 BG130:BG144 BI130:BI144 BK130:BK144</xm:sqref>
        </x14:conditionalFormatting>
        <x14:conditionalFormatting xmlns:xm="http://schemas.microsoft.com/office/excel/2006/main">
          <x14:cfRule type="expression" priority="1329" id="{2F574846-F23B-42E7-9E6F-FE1385000E64}">
            <xm:f>OR(E$122='N:\S14-Culture\S14AE-LECTURE_PUBLIQUE_COMMUN\S14AEF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2023.xlsx]données'!#REF!,E$122='N:\S14-Culture\S14AE-LECTURE_PUBLIQUE_COMMUN\S14AEF - ESCAUTPONT\S14AEFC - CONGES\2023\[planning Escautpont 2023.xlsx]données'!#REF!)</xm:f>
            <x14:dxf>
              <fill>
                <patternFill patternType="solid">
                  <bgColor rgb="FFFFCCFF"/>
                </patternFill>
              </fill>
            </x14:dxf>
          </x14:cfRule>
          <xm:sqref>F130:F144 H130:H144 J130:J144 L130:L144 N130:N144 P130:P144 R130:R144 T130:T144 V130:V144 X130:X144 Z130:Z144 AB130:AB144 AD130:AD144 AF130:AF144 AH130:AH144 AJ130:AJ144 AL130:AL144 AN130:AN144 AP130:AP144 AR130:AR144 AT130:AT144 AV130:AV144 AX130:AX144 AZ130:AZ144 BB130:BB144 BD130:BD144 BF130:BF144 BH130:BH144 BJ130:BJ144 BL130:BL144</xm:sqref>
        </x14:conditionalFormatting>
        <x14:conditionalFormatting xmlns:xm="http://schemas.microsoft.com/office/excel/2006/main">
          <x14:cfRule type="expression" priority="1318" id="{A578891E-FB12-4923-A7E9-0833B28C54F0}">
            <xm:f>OR(C$146='N:\S14-Culture\S14AE-LECTURE_PUBLIQUE_COMMUN\S14AEF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xm:f>
            <x14:dxf>
              <fill>
                <patternFill patternType="solid">
                  <bgColor rgb="FFFFCCFF"/>
                </patternFill>
              </fill>
            </x14:dxf>
          </x14:cfRule>
          <xm:sqref>C153</xm:sqref>
        </x14:conditionalFormatting>
        <x14:conditionalFormatting xmlns:xm="http://schemas.microsoft.com/office/excel/2006/main">
          <x14:cfRule type="expression" priority="1307" id="{582DAC2F-F422-43DD-BEA6-675471F2A33F}">
            <xm:f>OR(C$146='N:\S14-Culture\S14AE-LECTURE_PUBLIQUE_COMMUN\S14AEF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xm:f>
            <x14:dxf>
              <fill>
                <patternFill patternType="solid">
                  <bgColor rgb="FFFFCCFF"/>
                </patternFill>
              </fill>
            </x14:dxf>
          </x14:cfRule>
          <xm:sqref>D153</xm:sqref>
        </x14:conditionalFormatting>
        <x14:conditionalFormatting xmlns:xm="http://schemas.microsoft.com/office/excel/2006/main">
          <x14:cfRule type="expression" priority="1296" id="{B6A38623-09A4-4D53-A9E5-793664D5D8E5}">
            <xm:f>OR(C$146='N:\S14-Culture\S14AE-LECTURE_PUBLIQUE_COMMUN\S14AEF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xm:f>
            <x14:dxf>
              <fill>
                <patternFill patternType="solid">
                  <bgColor rgb="FFFFCCFF"/>
                </patternFill>
              </fill>
            </x14:dxf>
          </x14:cfRule>
          <xm:sqref>C154:C168</xm:sqref>
        </x14:conditionalFormatting>
        <x14:conditionalFormatting xmlns:xm="http://schemas.microsoft.com/office/excel/2006/main">
          <x14:cfRule type="expression" priority="1285" id="{F97F68A0-EEDE-4DBA-9A9E-EBA5365ECA60}">
            <xm:f>OR(C$146='N:\S14-Culture\S14AE-LECTURE_PUBLIQUE_COMMUN\S14AEF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2023.xlsx]données'!#REF!,C$146='N:\S14-Culture\S14AE-LECTURE_PUBLIQUE_COMMUN\S14AEF - ESCAUTPONT\S14AEFC - CONGES\2023\[planning Escautpont 2023.xlsx]données'!#REF!)</xm:f>
            <x14:dxf>
              <fill>
                <patternFill patternType="solid">
                  <bgColor rgb="FFFFCCFF"/>
                </patternFill>
              </fill>
            </x14:dxf>
          </x14:cfRule>
          <xm:sqref>D154:D168</xm:sqref>
        </x14:conditionalFormatting>
        <x14:conditionalFormatting xmlns:xm="http://schemas.microsoft.com/office/excel/2006/main">
          <x14:cfRule type="expression" priority="1274" id="{A5B39412-9FC1-463D-A3F8-008FB771C4CA}">
            <xm:f>OR(E$146='N:\S14-Culture\S14AE-LECTURE_PUBLIQUE_COMMUN\S14AEF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xm:f>
            <x14:dxf>
              <fill>
                <patternFill patternType="solid">
                  <bgColor rgb="FFFFCCFF"/>
                </patternFill>
              </fill>
            </x14:dxf>
          </x14:cfRule>
          <xm:sqref>E153 G153 I153 K153 M153 O153 Q153 S153 U153 W153 Y153 AA153 AC153 AE153 AG153 AI153 AK153 AM153 AO153 AQ153 AS153 AU153 AW153 AY153 BA153 BC153 BE153 BG153 BI153 BK153</xm:sqref>
        </x14:conditionalFormatting>
        <x14:conditionalFormatting xmlns:xm="http://schemas.microsoft.com/office/excel/2006/main">
          <x14:cfRule type="expression" priority="1263" id="{7AC96711-2481-4637-A8EE-894F4A7BB318}">
            <xm:f>OR(E$146='N:\S14-Culture\S14AE-LECTURE_PUBLIQUE_COMMUN\S14AEF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xm:f>
            <x14:dxf>
              <fill>
                <patternFill patternType="solid">
                  <bgColor rgb="FFFFCCFF"/>
                </patternFill>
              </fill>
            </x14:dxf>
          </x14:cfRule>
          <xm:sqref>F153 H153 J153 L153 N153 P153 R153 T153 V153 X153 Z153 AB153 AD153 AF153 AH153 AJ153 AL153 AN153 AP153 AR153 AT153 AV153 AX153 AZ153 BB153 BD153 BF153 BH153 BJ153 BL153</xm:sqref>
        </x14:conditionalFormatting>
        <x14:conditionalFormatting xmlns:xm="http://schemas.microsoft.com/office/excel/2006/main">
          <x14:cfRule type="expression" priority="1252" id="{56289EF7-B63F-4DCF-BE8B-D1EB6A70AF5A}">
            <xm:f>OR(E$146='N:\S14-Culture\S14AE-LECTURE_PUBLIQUE_COMMUN\S14AEF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xm:f>
            <x14:dxf>
              <fill>
                <patternFill patternType="solid">
                  <bgColor rgb="FFFFCCFF"/>
                </patternFill>
              </fill>
            </x14:dxf>
          </x14:cfRule>
          <xm:sqref>E154:E168 G154:G168 I154:I168 K154:K168 M154:M168 O154:O168 Q154:Q168 S154:S168 U154:U168 W154:W168 Y154:Y168 AA154:AA168 AC154:AC168 AE154:AE168 AG154:AG168 AI154:AI168 AK154:AK168 AM154:AM168 AO154:AO168 AQ154:AQ168 AS154:AS168 AU154:AU168 AW154:AW168 AY154:AY168 BA154:BA168 BC154:BC168 BE154:BE168 BG154:BG168 BI154:BI168 BK154:BK168</xm:sqref>
        </x14:conditionalFormatting>
        <x14:conditionalFormatting xmlns:xm="http://schemas.microsoft.com/office/excel/2006/main">
          <x14:cfRule type="expression" priority="1241" id="{E40A8986-2000-4757-BE60-D0E16F74A6FF}">
            <xm:f>OR(E$146='N:\S14-Culture\S14AE-LECTURE_PUBLIQUE_COMMUN\S14AEF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2023.xlsx]données'!#REF!,E$146='N:\S14-Culture\S14AE-LECTURE_PUBLIQUE_COMMUN\S14AEF - ESCAUTPONT\S14AEFC - CONGES\2023\[planning Escautpont 2023.xlsx]données'!#REF!)</xm:f>
            <x14:dxf>
              <fill>
                <patternFill patternType="solid">
                  <bgColor rgb="FFFFCCFF"/>
                </patternFill>
              </fill>
            </x14:dxf>
          </x14:cfRule>
          <xm:sqref>F154:F168 H154:H168 J154:J168 L154:L168 N154:N168 P154:P168 R154:R168 T154:T168 V154:V168 X154:X168 Z154:Z168 AB154:AB168 AD154:AD168 AF154:AF168 AH154:AH168 AJ154:AJ168 AL154:AL168 AN154:AN168 AP154:AP168 AR154:AR168 AT154:AT168 AV154:AV168 AX154:AX168 AZ154:AZ168 BB154:BB168 BD154:BD168 BF154:BF168 BH154:BH168 BJ154:BJ168 BL154:BL168</xm:sqref>
        </x14:conditionalFormatting>
        <x14:conditionalFormatting xmlns:xm="http://schemas.microsoft.com/office/excel/2006/main">
          <x14:cfRule type="expression" priority="1230" id="{4BFCEED7-7006-4964-A9DE-1AB9433B2CC0}">
            <xm:f>OR(C$170='N:\S14-Culture\S14AE-LECTURE_PUBLIQUE_COMMUN\S14AEF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xm:f>
            <x14:dxf>
              <fill>
                <patternFill patternType="solid">
                  <bgColor rgb="FFFFCCFF"/>
                </patternFill>
              </fill>
            </x14:dxf>
          </x14:cfRule>
          <xm:sqref>C177</xm:sqref>
        </x14:conditionalFormatting>
        <x14:conditionalFormatting xmlns:xm="http://schemas.microsoft.com/office/excel/2006/main">
          <x14:cfRule type="expression" priority="1219" id="{917E835A-CAD8-40BE-9EC2-DBFD4D6EB4DA}">
            <xm:f>OR(C$170='N:\S14-Culture\S14AE-LECTURE_PUBLIQUE_COMMUN\S14AEF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xm:f>
            <x14:dxf>
              <fill>
                <patternFill patternType="solid">
                  <bgColor rgb="FFFFCCFF"/>
                </patternFill>
              </fill>
            </x14:dxf>
          </x14:cfRule>
          <xm:sqref>D177</xm:sqref>
        </x14:conditionalFormatting>
        <x14:conditionalFormatting xmlns:xm="http://schemas.microsoft.com/office/excel/2006/main">
          <x14:cfRule type="expression" priority="1208" id="{32F9DCA6-92A9-4052-91DD-AD4A0F506654}">
            <xm:f>OR(C$170='N:\S14-Culture\S14AE-LECTURE_PUBLIQUE_COMMUN\S14AEF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xm:f>
            <x14:dxf>
              <fill>
                <patternFill patternType="solid">
                  <bgColor rgb="FFFFCCFF"/>
                </patternFill>
              </fill>
            </x14:dxf>
          </x14:cfRule>
          <xm:sqref>C178:C192</xm:sqref>
        </x14:conditionalFormatting>
        <x14:conditionalFormatting xmlns:xm="http://schemas.microsoft.com/office/excel/2006/main">
          <x14:cfRule type="expression" priority="1197" id="{D79D71FA-739A-4073-9D30-864655ACE3B0}">
            <xm:f>OR(C$170='N:\S14-Culture\S14AE-LECTURE_PUBLIQUE_COMMUN\S14AEF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2023.xlsx]données'!#REF!,C$170='N:\S14-Culture\S14AE-LECTURE_PUBLIQUE_COMMUN\S14AEF - ESCAUTPONT\S14AEFC - CONGES\2023\[planning Escautpont 2023.xlsx]données'!#REF!)</xm:f>
            <x14:dxf>
              <fill>
                <patternFill patternType="solid">
                  <bgColor rgb="FFFFCCFF"/>
                </patternFill>
              </fill>
            </x14:dxf>
          </x14:cfRule>
          <xm:sqref>D178:D192</xm:sqref>
        </x14:conditionalFormatting>
        <x14:conditionalFormatting xmlns:xm="http://schemas.microsoft.com/office/excel/2006/main">
          <x14:cfRule type="expression" priority="1186" id="{3CE42B87-CBDE-4C17-BA17-7D31E4A6577F}">
            <xm:f>OR(E$170='N:\S14-Culture\S14AE-LECTURE_PUBLIQUE_COMMUN\S14AEF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xm:f>
            <x14:dxf>
              <fill>
                <patternFill patternType="solid">
                  <bgColor rgb="FFFFCCFF"/>
                </patternFill>
              </fill>
            </x14:dxf>
          </x14:cfRule>
          <xm:sqref>E177 G177 I177 K177 M177 O177 Q177 S177 U177 W177 Y177 AA177 AC177 AE177 AG177 AI177 AK177 AM177 AO177 AQ177 AS177 AU177 AW177 AY177 BA177 BC177 BE177 BG177 BI177 BK177</xm:sqref>
        </x14:conditionalFormatting>
        <x14:conditionalFormatting xmlns:xm="http://schemas.microsoft.com/office/excel/2006/main">
          <x14:cfRule type="expression" priority="1175" id="{2C08B927-7B9B-4D8E-830E-AADDE74057AA}">
            <xm:f>OR(E$170='N:\S14-Culture\S14AE-LECTURE_PUBLIQUE_COMMUN\S14AEF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xm:f>
            <x14:dxf>
              <fill>
                <patternFill patternType="solid">
                  <bgColor rgb="FFFFCCFF"/>
                </patternFill>
              </fill>
            </x14:dxf>
          </x14:cfRule>
          <xm:sqref>F177 H177 J177 L177 N177 P177 R177 T177 V177 X177 Z177 AB177 AD177 AF177 AH177 AJ177 AL177 AN177 AP177 AR177 AT177 AV177 AX177 AZ177 BB177 BD177 BF177 BH177 BJ177 BL177</xm:sqref>
        </x14:conditionalFormatting>
        <x14:conditionalFormatting xmlns:xm="http://schemas.microsoft.com/office/excel/2006/main">
          <x14:cfRule type="expression" priority="1164" id="{DAAA4494-D092-4F32-96A3-BDE1636399EA}">
            <xm:f>OR(E$170='N:\S14-Culture\S14AE-LECTURE_PUBLIQUE_COMMUN\S14AEF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xm:f>
            <x14:dxf>
              <fill>
                <patternFill patternType="solid">
                  <bgColor rgb="FFFFCCFF"/>
                </patternFill>
              </fill>
            </x14:dxf>
          </x14:cfRule>
          <xm:sqref>E178:E192 G178:G192 I178:I192 K178:K192 M178:M192 O178:O192 Q178:Q192 S178:S192 U178:U192 W178:W192 Y178:Y192 AA178:AA192 AC178:AC192 AE178:AE192 AG178:AG192 AI178:AI192 AK178:AK192 AM178:AM192 AO178:AO192 AQ178:AQ192 AS178:AS192 AU178:AU192 AW178:AW192 AY178:AY192 BA178:BA192 BC178:BC192 BE178:BE192 BG178:BG192 BI178:BI192 BK178:BK192</xm:sqref>
        </x14:conditionalFormatting>
        <x14:conditionalFormatting xmlns:xm="http://schemas.microsoft.com/office/excel/2006/main">
          <x14:cfRule type="expression" priority="1153" id="{DDDB5CB4-1F63-48BC-9B49-EF2F626D4829}">
            <xm:f>OR(E$170='N:\S14-Culture\S14AE-LECTURE_PUBLIQUE_COMMUN\S14AEF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2023.xlsx]données'!#REF!,E$170='N:\S14-Culture\S14AE-LECTURE_PUBLIQUE_COMMUN\S14AEF - ESCAUTPONT\S14AEFC - CONGES\2023\[planning Escautpont 2023.xlsx]données'!#REF!)</xm:f>
            <x14:dxf>
              <fill>
                <patternFill patternType="solid">
                  <bgColor rgb="FFFFCCFF"/>
                </patternFill>
              </fill>
            </x14:dxf>
          </x14:cfRule>
          <xm:sqref>F178:F192 H178:H192 J178:J192 L178:L192 N178:N192 P178:P192 R178:R192 T178:T192 V178:V192 X178:X192 Z178:Z192 AB178:AB192 AD178:AD192 AF178:AF192 AH178:AH192 AJ178:AJ192 AL178:AL192 AN178:AN192 AP178:AP192 AR178:AR192 AT178:AT192 AV178:AV192 AX178:AX192 AZ178:AZ192 BB178:BB192 BD178:BD192 BF178:BF192 BH178:BH192 BJ178:BJ192 BL178:BL192</xm:sqref>
        </x14:conditionalFormatting>
        <x14:conditionalFormatting xmlns:xm="http://schemas.microsoft.com/office/excel/2006/main">
          <x14:cfRule type="expression" priority="1142" id="{45119092-3B8A-4043-8B12-36DFFE518AEE}">
            <xm:f>OR(C$194='N:\S14-Culture\S14AE-LECTURE_PUBLIQUE_COMMUN\S14AEF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xm:f>
            <x14:dxf>
              <fill>
                <patternFill patternType="solid">
                  <bgColor rgb="FFFFCCFF"/>
                </patternFill>
              </fill>
            </x14:dxf>
          </x14:cfRule>
          <xm:sqref>C201</xm:sqref>
        </x14:conditionalFormatting>
        <x14:conditionalFormatting xmlns:xm="http://schemas.microsoft.com/office/excel/2006/main">
          <x14:cfRule type="expression" priority="1131" id="{24D10438-6A5C-42E9-AF91-ADFF1B1D7163}">
            <xm:f>OR(C$194='N:\S14-Culture\S14AE-LECTURE_PUBLIQUE_COMMUN\S14AEF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xm:f>
            <x14:dxf>
              <fill>
                <patternFill patternType="solid">
                  <bgColor rgb="FFFFCCFF"/>
                </patternFill>
              </fill>
            </x14:dxf>
          </x14:cfRule>
          <xm:sqref>D201</xm:sqref>
        </x14:conditionalFormatting>
        <x14:conditionalFormatting xmlns:xm="http://schemas.microsoft.com/office/excel/2006/main">
          <x14:cfRule type="expression" priority="1120" id="{189A7806-4AAE-47C9-86D8-7FFA3BA8ED90}">
            <xm:f>OR(C$194='N:\S14-Culture\S14AE-LECTURE_PUBLIQUE_COMMUN\S14AEF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xm:f>
            <x14:dxf>
              <fill>
                <patternFill patternType="solid">
                  <bgColor rgb="FFFFCCFF"/>
                </patternFill>
              </fill>
            </x14:dxf>
          </x14:cfRule>
          <xm:sqref>C202:C216</xm:sqref>
        </x14:conditionalFormatting>
        <x14:conditionalFormatting xmlns:xm="http://schemas.microsoft.com/office/excel/2006/main">
          <x14:cfRule type="expression" priority="1109" id="{5E6CF3CE-D308-4119-8BDA-B3871422FD9B}">
            <xm:f>OR(C$194='N:\S14-Culture\S14AE-LECTURE_PUBLIQUE_COMMUN\S14AEF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2023.xlsx]données'!#REF!,C$194='N:\S14-Culture\S14AE-LECTURE_PUBLIQUE_COMMUN\S14AEF - ESCAUTPONT\S14AEFC - CONGES\2023\[planning Escautpont 2023.xlsx]données'!#REF!)</xm:f>
            <x14:dxf>
              <fill>
                <patternFill patternType="solid">
                  <bgColor rgb="FFFFCCFF"/>
                </patternFill>
              </fill>
            </x14:dxf>
          </x14:cfRule>
          <xm:sqref>D202:D216</xm:sqref>
        </x14:conditionalFormatting>
        <x14:conditionalFormatting xmlns:xm="http://schemas.microsoft.com/office/excel/2006/main">
          <x14:cfRule type="expression" priority="1098" id="{3C71E5D2-45DE-453B-8F29-C41BDF0E10C5}">
            <xm:f>OR(E$194='N:\S14-Culture\S14AE-LECTURE_PUBLIQUE_COMMUN\S14AEF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xm:f>
            <x14:dxf>
              <fill>
                <patternFill patternType="solid">
                  <bgColor rgb="FFFFCCFF"/>
                </patternFill>
              </fill>
            </x14:dxf>
          </x14:cfRule>
          <xm:sqref>E201 G201 I201 K201 M201 O201 Q201 S201 U201 W201 Y201 AA201 AC201 AE201 AG201 AI201 AK201 AM201 AO201 AQ201 AS201 AU201 AW201 AY201 BA201 BC201 BE201 BG201 BI201 BK201</xm:sqref>
        </x14:conditionalFormatting>
        <x14:conditionalFormatting xmlns:xm="http://schemas.microsoft.com/office/excel/2006/main">
          <x14:cfRule type="expression" priority="1087" id="{68CA025A-1C66-42FE-A51E-A25BEED8824E}">
            <xm:f>OR(E$194='N:\S14-Culture\S14AE-LECTURE_PUBLIQUE_COMMUN\S14AEF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xm:f>
            <x14:dxf>
              <fill>
                <patternFill patternType="solid">
                  <bgColor rgb="FFFFCCFF"/>
                </patternFill>
              </fill>
            </x14:dxf>
          </x14:cfRule>
          <xm:sqref>F201 H201 J201 L201 N201 P201 R201 T201 V201 X201 Z201 AB201 AD201 AF201 AH201 AJ201 AL201 AN201 AP201 AR201 AT201 AV201 AX201 AZ201 BB201 BD201 BF201 BH201 BJ201 BL201</xm:sqref>
        </x14:conditionalFormatting>
        <x14:conditionalFormatting xmlns:xm="http://schemas.microsoft.com/office/excel/2006/main">
          <x14:cfRule type="expression" priority="1076" id="{E8180D32-4E15-496C-9E22-11229FDE4D02}">
            <xm:f>OR(E$194='N:\S14-Culture\S14AE-LECTURE_PUBLIQUE_COMMUN\S14AEF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xm:f>
            <x14:dxf>
              <fill>
                <patternFill patternType="solid">
                  <bgColor rgb="FFFFCCFF"/>
                </patternFill>
              </fill>
            </x14:dxf>
          </x14:cfRule>
          <xm:sqref>E202:E216 G202:G216 I202:I216 K202:K216 M202:M216 O202:O216 Q202:Q216 S202:S216 U202:U216 W202:W216 Y202:Y216 AA202:AA216 AC202:AC216 AE202:AE216 AG202:AG216 AI202:AI216 AK202:AK216 AM202:AM216 AO202:AO216 AQ202:AQ216 AS202:AS216 AU202:AU216 AW202:AW216 AY202:AY216 BA202:BA216 BC202:BC216 BE202:BE216 BG202:BG216 BI202:BI216 BK202:BK216</xm:sqref>
        </x14:conditionalFormatting>
        <x14:conditionalFormatting xmlns:xm="http://schemas.microsoft.com/office/excel/2006/main">
          <x14:cfRule type="expression" priority="1065" id="{A182683C-0905-4011-AC77-BDFCEE1BC0BB}">
            <xm:f>OR(E$194='N:\S14-Culture\S14AE-LECTURE_PUBLIQUE_COMMUN\S14AEF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2023.xlsx]données'!#REF!,E$194='N:\S14-Culture\S14AE-LECTURE_PUBLIQUE_COMMUN\S14AEF - ESCAUTPONT\S14AEFC - CONGES\2023\[planning Escautpont 2023.xlsx]données'!#REF!)</xm:f>
            <x14:dxf>
              <fill>
                <patternFill patternType="solid">
                  <bgColor rgb="FFFFCCFF"/>
                </patternFill>
              </fill>
            </x14:dxf>
          </x14:cfRule>
          <xm:sqref>F202:F216 H202:H216 J202:J216 L202:L216 N202:N216 P202:P216 R202:R216 T202:T216 V202:V216 X202:X216 Z202:Z216 AB202:AB216 AD202:AD216 AF202:AF216 AH202:AH216 AJ202:AJ216 AL202:AL216 AN202:AN216 AP202:AP216 AR202:AR216 AT202:AT216 AV202:AV216 AX202:AX216 AZ202:AZ216 BB202:BB216 BD202:BD216 BF202:BF216 BH202:BH216 BJ202:BJ216 BL202:BL216</xm:sqref>
        </x14:conditionalFormatting>
        <x14:conditionalFormatting xmlns:xm="http://schemas.microsoft.com/office/excel/2006/main">
          <x14:cfRule type="expression" priority="1054" id="{7708043A-C76B-4B66-BAD9-A0235BB2113C}">
            <xm:f>OR(C$218='N:\S14-Culture\S14AE-LECTURE_PUBLIQUE_COMMUN\S14AEF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xm:f>
            <x14:dxf>
              <fill>
                <patternFill patternType="solid">
                  <bgColor rgb="FFFFCCFF"/>
                </patternFill>
              </fill>
            </x14:dxf>
          </x14:cfRule>
          <xm:sqref>C225</xm:sqref>
        </x14:conditionalFormatting>
        <x14:conditionalFormatting xmlns:xm="http://schemas.microsoft.com/office/excel/2006/main">
          <x14:cfRule type="expression" priority="1043" id="{5A921682-4D56-4C4C-A67A-31BD95CD0993}">
            <xm:f>OR(C$218='N:\S14-Culture\S14AE-LECTURE_PUBLIQUE_COMMUN\S14AEF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xm:f>
            <x14:dxf>
              <fill>
                <patternFill patternType="solid">
                  <bgColor rgb="FFFFCCFF"/>
                </patternFill>
              </fill>
            </x14:dxf>
          </x14:cfRule>
          <xm:sqref>D225</xm:sqref>
        </x14:conditionalFormatting>
        <x14:conditionalFormatting xmlns:xm="http://schemas.microsoft.com/office/excel/2006/main">
          <x14:cfRule type="expression" priority="1032" id="{62762656-276E-4C48-960A-99BCA523C03F}">
            <xm:f>OR(C$218='N:\S14-Culture\S14AE-LECTURE_PUBLIQUE_COMMUN\S14AEF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xm:f>
            <x14:dxf>
              <fill>
                <patternFill patternType="solid">
                  <bgColor rgb="FFFFCCFF"/>
                </patternFill>
              </fill>
            </x14:dxf>
          </x14:cfRule>
          <xm:sqref>C226:C240</xm:sqref>
        </x14:conditionalFormatting>
        <x14:conditionalFormatting xmlns:xm="http://schemas.microsoft.com/office/excel/2006/main">
          <x14:cfRule type="expression" priority="1021" id="{F463F46C-F1FE-4D7C-BFFA-F75B2813B1A5}">
            <xm:f>OR(C$218='N:\S14-Culture\S14AE-LECTURE_PUBLIQUE_COMMUN\S14AEF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2023.xlsx]données'!#REF!,C$218='N:\S14-Culture\S14AE-LECTURE_PUBLIQUE_COMMUN\S14AEF - ESCAUTPONT\S14AEFC - CONGES\2023\[planning Escautpont 2023.xlsx]données'!#REF!)</xm:f>
            <x14:dxf>
              <fill>
                <patternFill patternType="solid">
                  <bgColor rgb="FFFFCCFF"/>
                </patternFill>
              </fill>
            </x14:dxf>
          </x14:cfRule>
          <xm:sqref>D226:D240</xm:sqref>
        </x14:conditionalFormatting>
        <x14:conditionalFormatting xmlns:xm="http://schemas.microsoft.com/office/excel/2006/main">
          <x14:cfRule type="expression" priority="1010" id="{FB0E2754-7C83-4840-BDE6-0BDC8DCCB91F}">
            <xm:f>OR(E$218='N:\S14-Culture\S14AE-LECTURE_PUBLIQUE_COMMUN\S14AEF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xm:f>
            <x14:dxf>
              <fill>
                <patternFill patternType="solid">
                  <bgColor rgb="FFFFCCFF"/>
                </patternFill>
              </fill>
            </x14:dxf>
          </x14:cfRule>
          <xm:sqref>E225 G225 I225 K225 M225 O225 Q225 S225 U225 W225 Y225 AA225 AC225 AE225 AG225 AI225 AK225 AM225 AO225 AQ225 AS225 AU225 AW225 AY225 BA225 BC225 BE225 BG225 BI225 BK225</xm:sqref>
        </x14:conditionalFormatting>
        <x14:conditionalFormatting xmlns:xm="http://schemas.microsoft.com/office/excel/2006/main">
          <x14:cfRule type="expression" priority="999" id="{8CAC062D-7DE6-4F69-89B4-235826497AAB}">
            <xm:f>OR(E$218='N:\S14-Culture\S14AE-LECTURE_PUBLIQUE_COMMUN\S14AEF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xm:f>
            <x14:dxf>
              <fill>
                <patternFill patternType="solid">
                  <bgColor rgb="FFFFCCFF"/>
                </patternFill>
              </fill>
            </x14:dxf>
          </x14:cfRule>
          <xm:sqref>F225 H225 J225 L225 N225 P225 R225 T225 V225 X225 Z225 AB225 AD225 AF225 AH225 AJ225 AL225 AN225 AP225 AR225 AT225 AV225 AX225 AZ225 BB225 BD225 BF225 BH225 BJ225 BL225</xm:sqref>
        </x14:conditionalFormatting>
        <x14:conditionalFormatting xmlns:xm="http://schemas.microsoft.com/office/excel/2006/main">
          <x14:cfRule type="expression" priority="988" id="{6634F254-FD7F-452E-BF53-C0BE63691903}">
            <xm:f>OR(E$218='N:\S14-Culture\S14AE-LECTURE_PUBLIQUE_COMMUN\S14AEF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xm:f>
            <x14:dxf>
              <fill>
                <patternFill patternType="solid">
                  <bgColor rgb="FFFFCCFF"/>
                </patternFill>
              </fill>
            </x14:dxf>
          </x14:cfRule>
          <xm:sqref>E226:E240 G226:G240 I226:I240 K226:K240 M226:M240 O226:O240 Q226:Q240 S226:S240 U226:U240 W226:W240 Y226:Y240 AA226:AA240 AC226:AC240 AE226:AE240 AG226:AG240 AI226:AI240 AK226:AK240 AM226:AM240 AO226:AO240 AQ226:AQ240 AS226:AS240 AU226:AU240 AW226:AW240 AY226:AY240 BA226:BA240 BC226:BC240 BE226:BE240 BG226:BG240 BI226:BI240 BK226:BK240</xm:sqref>
        </x14:conditionalFormatting>
        <x14:conditionalFormatting xmlns:xm="http://schemas.microsoft.com/office/excel/2006/main">
          <x14:cfRule type="expression" priority="977" id="{429A3F4D-F2A4-48D3-9793-970F648424D7}">
            <xm:f>OR(E$218='N:\S14-Culture\S14AE-LECTURE_PUBLIQUE_COMMUN\S14AEF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2023.xlsx]données'!#REF!,E$218='N:\S14-Culture\S14AE-LECTURE_PUBLIQUE_COMMUN\S14AEF - ESCAUTPONT\S14AEFC - CONGES\2023\[planning Escautpont 2023.xlsx]données'!#REF!)</xm:f>
            <x14:dxf>
              <fill>
                <patternFill patternType="solid">
                  <bgColor rgb="FFFFCCFF"/>
                </patternFill>
              </fill>
            </x14:dxf>
          </x14:cfRule>
          <xm:sqref>F226:F240 H226:H240 J226:J240 L226:L240 N226:N240 P226:P240 R226:R240 T226:T240 V226:V240 X226:X240 Z226:Z240 AB226:AB240 AD226:AD240 AF226:AF240 AH226:AH240 AJ226:AJ240 AL226:AL240 AN226:AN240 AP226:AP240 AR226:AR240 AT226:AT240 AV226:AV240 AX226:AX240 AZ226:AZ240 BB226:BB240 BD226:BD240 BF226:BF240 BH226:BH240 BJ226:BJ240 BL226:BL240</xm:sqref>
        </x14:conditionalFormatting>
        <x14:conditionalFormatting xmlns:xm="http://schemas.microsoft.com/office/excel/2006/main">
          <x14:cfRule type="expression" priority="966" id="{FF1FC230-F141-4CD5-B3B3-2A496EF9EB75}">
            <xm:f>OR(C$242='N:\S14-Culture\S14AE-LECTURE_PUBLIQUE_COMMUN\S14AEF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xm:f>
            <x14:dxf>
              <fill>
                <patternFill patternType="solid">
                  <bgColor rgb="FFFFCCFF"/>
                </patternFill>
              </fill>
            </x14:dxf>
          </x14:cfRule>
          <xm:sqref>C249</xm:sqref>
        </x14:conditionalFormatting>
        <x14:conditionalFormatting xmlns:xm="http://schemas.microsoft.com/office/excel/2006/main">
          <x14:cfRule type="expression" priority="955" id="{C9DA4982-428A-4F31-AE79-5D08D32C030B}">
            <xm:f>OR(C$242='N:\S14-Culture\S14AE-LECTURE_PUBLIQUE_COMMUN\S14AEF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xm:f>
            <x14:dxf>
              <fill>
                <patternFill patternType="solid">
                  <bgColor rgb="FFFFCCFF"/>
                </patternFill>
              </fill>
            </x14:dxf>
          </x14:cfRule>
          <xm:sqref>D249</xm:sqref>
        </x14:conditionalFormatting>
        <x14:conditionalFormatting xmlns:xm="http://schemas.microsoft.com/office/excel/2006/main">
          <x14:cfRule type="expression" priority="944" id="{DEAF42C5-0F86-48DF-8307-1F4C195BAB11}">
            <xm:f>OR(C$242='N:\S14-Culture\S14AE-LECTURE_PUBLIQUE_COMMUN\S14AEF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xm:f>
            <x14:dxf>
              <fill>
                <patternFill patternType="solid">
                  <bgColor rgb="FFFFCCFF"/>
                </patternFill>
              </fill>
            </x14:dxf>
          </x14:cfRule>
          <xm:sqref>C250:C264</xm:sqref>
        </x14:conditionalFormatting>
        <x14:conditionalFormatting xmlns:xm="http://schemas.microsoft.com/office/excel/2006/main">
          <x14:cfRule type="expression" priority="933" id="{3AF779EF-14D7-4A4D-AF2F-35286522B27A}">
            <xm:f>OR(C$242='N:\S14-Culture\S14AE-LECTURE_PUBLIQUE_COMMUN\S14AEF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2023.xlsx]données'!#REF!,C$242='N:\S14-Culture\S14AE-LECTURE_PUBLIQUE_COMMUN\S14AEF - ESCAUTPONT\S14AEFC - CONGES\2023\[planning Escautpont 2023.xlsx]données'!#REF!)</xm:f>
            <x14:dxf>
              <fill>
                <patternFill patternType="solid">
                  <bgColor rgb="FFFFCCFF"/>
                </patternFill>
              </fill>
            </x14:dxf>
          </x14:cfRule>
          <xm:sqref>D250:D264</xm:sqref>
        </x14:conditionalFormatting>
        <x14:conditionalFormatting xmlns:xm="http://schemas.microsoft.com/office/excel/2006/main">
          <x14:cfRule type="expression" priority="922" id="{46FF787B-ED30-4671-A038-E037A6656629}">
            <xm:f>OR(E$242='N:\S14-Culture\S14AE-LECTURE_PUBLIQUE_COMMUN\S14AEF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xm:f>
            <x14:dxf>
              <fill>
                <patternFill patternType="solid">
                  <bgColor rgb="FFFFCCFF"/>
                </patternFill>
              </fill>
            </x14:dxf>
          </x14:cfRule>
          <xm:sqref>E249 G249 I249 K249 M249 O249 Q249 S249 U249 W249 Y249 AA249 AC249 AE249 AG249 AI249 AK249 AM249 AO249 AQ249 AS249 AU249 AW249 AY249 BA249 BC249 BE249 BG249 BI249 BK249</xm:sqref>
        </x14:conditionalFormatting>
        <x14:conditionalFormatting xmlns:xm="http://schemas.microsoft.com/office/excel/2006/main">
          <x14:cfRule type="expression" priority="911" id="{9C8FEE0A-EEBC-4260-B31B-88466EE90313}">
            <xm:f>OR(E$242='N:\S14-Culture\S14AE-LECTURE_PUBLIQUE_COMMUN\S14AEF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xm:f>
            <x14:dxf>
              <fill>
                <patternFill patternType="solid">
                  <bgColor rgb="FFFFCCFF"/>
                </patternFill>
              </fill>
            </x14:dxf>
          </x14:cfRule>
          <xm:sqref>F249 H249 J249 L249 N249 P249 R249 T249 V249 X249 Z249 AB249 AD249 AF249 AH249 AJ249 AL249 AN249 AP249 AR249 AT249 AV249 AX249 AZ249 BB249 BD249 BF249 BH249 BJ249 BL249</xm:sqref>
        </x14:conditionalFormatting>
        <x14:conditionalFormatting xmlns:xm="http://schemas.microsoft.com/office/excel/2006/main">
          <x14:cfRule type="expression" priority="900" id="{94DF4C79-7EED-46A5-A3DF-4525897A6636}">
            <xm:f>OR(E$242='N:\S14-Culture\S14AE-LECTURE_PUBLIQUE_COMMUN\S14AEF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xm:f>
            <x14:dxf>
              <fill>
                <patternFill patternType="solid">
                  <bgColor rgb="FFFFCCFF"/>
                </patternFill>
              </fill>
            </x14:dxf>
          </x14:cfRule>
          <xm:sqref>E250:E264 G250:G264 I250:I264 K250:K264 M250:M264 O250:O264 Q250:Q264 S250:S264 U250:U264 W250:W264 Y250:Y264 AA250:AA264 AC250:AC264 AE250:AE264 AG250:AG264 AI250:AI264 AK250:AK264 AM250:AM264 AO250:AO264 AQ250:AQ264 AS250:AS264 AU250:AU264 AW250:AW264 AY250:AY264 BA250:BA264 BC250:BC264 BE250:BE264 BG250:BG264 BI250:BI264 BK250:BK264</xm:sqref>
        </x14:conditionalFormatting>
        <x14:conditionalFormatting xmlns:xm="http://schemas.microsoft.com/office/excel/2006/main">
          <x14:cfRule type="expression" priority="889" id="{2C38ED9A-C2F8-43FC-B1B7-704DAF038EE7}">
            <xm:f>OR(E$242='N:\S14-Culture\S14AE-LECTURE_PUBLIQUE_COMMUN\S14AEF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2023.xlsx]données'!#REF!,E$242='N:\S14-Culture\S14AE-LECTURE_PUBLIQUE_COMMUN\S14AEF - ESCAUTPONT\S14AEFC - CONGES\2023\[planning Escautpont 2023.xlsx]données'!#REF!)</xm:f>
            <x14:dxf>
              <fill>
                <patternFill patternType="solid">
                  <bgColor rgb="FFFFCCFF"/>
                </patternFill>
              </fill>
            </x14:dxf>
          </x14:cfRule>
          <xm:sqref>F250:F264 H250:H264 J250:J264 L250:L264 N250:N264 P250:P264 R250:R264 T250:T264 V250:V264 X250:X264 Z250:Z264 AB250:AB264 AD250:AD264 AF250:AF264 AH250:AH264 AJ250:AJ264 AL250:AL264 AN250:AN264 AP250:AP264 AR250:AR264 AT250:AT264 AV250:AV264 AX250:AX264 AZ250:AZ264 BB250:BB264 BD250:BD264 BF250:BF264 BH250:BH264 BJ250:BJ264 BL250:BL264</xm:sqref>
        </x14:conditionalFormatting>
        <x14:conditionalFormatting xmlns:xm="http://schemas.microsoft.com/office/excel/2006/main">
          <x14:cfRule type="expression" priority="878" id="{871787D8-15C8-45AE-8F1D-22F9FD05E2AB}">
            <xm:f>OR(C$266='N:\S14-Culture\S14AE-LECTURE_PUBLIQUE_COMMUN\S14AEF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xm:f>
            <x14:dxf>
              <fill>
                <patternFill patternType="solid">
                  <bgColor rgb="FFFFCCFF"/>
                </patternFill>
              </fill>
            </x14:dxf>
          </x14:cfRule>
          <xm:sqref>C273</xm:sqref>
        </x14:conditionalFormatting>
        <x14:conditionalFormatting xmlns:xm="http://schemas.microsoft.com/office/excel/2006/main">
          <x14:cfRule type="expression" priority="867" id="{03FBC71C-3E1D-478F-956D-E6D047891063}">
            <xm:f>OR(C$266='N:\S14-Culture\S14AE-LECTURE_PUBLIQUE_COMMUN\S14AEF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xm:f>
            <x14:dxf>
              <fill>
                <patternFill patternType="solid">
                  <bgColor rgb="FFFFCCFF"/>
                </patternFill>
              </fill>
            </x14:dxf>
          </x14:cfRule>
          <xm:sqref>D273</xm:sqref>
        </x14:conditionalFormatting>
        <x14:conditionalFormatting xmlns:xm="http://schemas.microsoft.com/office/excel/2006/main">
          <x14:cfRule type="expression" priority="856" id="{A290A168-C3F5-4AC7-A879-7543E66B1E00}">
            <xm:f>OR(C$266='N:\S14-Culture\S14AE-LECTURE_PUBLIQUE_COMMUN\S14AEF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xm:f>
            <x14:dxf>
              <fill>
                <patternFill patternType="solid">
                  <bgColor rgb="FFFFCCFF"/>
                </patternFill>
              </fill>
            </x14:dxf>
          </x14:cfRule>
          <xm:sqref>C274:C288</xm:sqref>
        </x14:conditionalFormatting>
        <x14:conditionalFormatting xmlns:xm="http://schemas.microsoft.com/office/excel/2006/main">
          <x14:cfRule type="expression" priority="845" id="{3211DCE2-FF5F-4698-B00D-61A0127BF28E}">
            <xm:f>OR(C$266='N:\S14-Culture\S14AE-LECTURE_PUBLIQUE_COMMUN\S14AEF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2023.xlsx]données'!#REF!,C$266='N:\S14-Culture\S14AE-LECTURE_PUBLIQUE_COMMUN\S14AEF - ESCAUTPONT\S14AEFC - CONGES\2023\[planning Escautpont 2023.xlsx]données'!#REF!)</xm:f>
            <x14:dxf>
              <fill>
                <patternFill patternType="solid">
                  <bgColor rgb="FFFFCCFF"/>
                </patternFill>
              </fill>
            </x14:dxf>
          </x14:cfRule>
          <xm:sqref>D274:D288</xm:sqref>
        </x14:conditionalFormatting>
        <x14:conditionalFormatting xmlns:xm="http://schemas.microsoft.com/office/excel/2006/main">
          <x14:cfRule type="expression" priority="834" id="{460C5111-093F-4CB9-8DED-284C81CAC822}">
            <xm:f>OR(E$266='N:\S14-Culture\S14AE-LECTURE_PUBLIQUE_COMMUN\S14AEF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xm:f>
            <x14:dxf>
              <fill>
                <patternFill patternType="solid">
                  <bgColor rgb="FFFFCCFF"/>
                </patternFill>
              </fill>
            </x14:dxf>
          </x14:cfRule>
          <xm:sqref>E273 G273 I273 K273 M273 O273 Q273 S273 U273 W273 Y273 AA273 AC273 AE273 AG273 AI273 AK273 AM273 AO273 AQ273 AS273 AU273 AW273 AY273 BA273 BC273 BE273 BG273 BI273 BK273</xm:sqref>
        </x14:conditionalFormatting>
        <x14:conditionalFormatting xmlns:xm="http://schemas.microsoft.com/office/excel/2006/main">
          <x14:cfRule type="expression" priority="823" id="{219D725B-85B7-4348-8E00-19F73DE9D5D9}">
            <xm:f>OR(E$266='N:\S14-Culture\S14AE-LECTURE_PUBLIQUE_COMMUN\S14AEF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xm:f>
            <x14:dxf>
              <fill>
                <patternFill patternType="solid">
                  <bgColor rgb="FFFFCCFF"/>
                </patternFill>
              </fill>
            </x14:dxf>
          </x14:cfRule>
          <xm:sqref>F273 H273 J273 L273 N273 P273 R273 T273 V273 X273 Z273 AB273 AD273 AF273 AH273 AJ273 AL273 AN273 AP273 AR273 AT273 AV273 AX273 AZ273 BB273 BD273 BF273 BH273 BJ273 BL273</xm:sqref>
        </x14:conditionalFormatting>
        <x14:conditionalFormatting xmlns:xm="http://schemas.microsoft.com/office/excel/2006/main">
          <x14:cfRule type="expression" priority="812" id="{2C94FD59-14C1-47C8-A3FF-8AFF8BAB9CE8}">
            <xm:f>OR(E$266='N:\S14-Culture\S14AE-LECTURE_PUBLIQUE_COMMUN\S14AEF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xm:f>
            <x14:dxf>
              <fill>
                <patternFill patternType="solid">
                  <bgColor rgb="FFFFCCFF"/>
                </patternFill>
              </fill>
            </x14:dxf>
          </x14:cfRule>
          <xm:sqref>E274:E288 G274:G288 I274:I288 K274:K288 M274:M288 O274:O288 Q274:Q288 S274:S288 U274:U288 W274:W288 Y274:Y288 AA274:AA288 AC274:AC288 AE274:AE288 AG274:AG288 AI274:AI288 AK274:AK288 AM274:AM288 AO274:AO288 AQ274:AQ288 AS274:AS288 AU274:AU288 AW274:AW288 AY274:AY288 BA274:BA288 BC274:BC288 BE274:BE288 BG274:BG288 BI274:BI288 BK274:BK288</xm:sqref>
        </x14:conditionalFormatting>
        <x14:conditionalFormatting xmlns:xm="http://schemas.microsoft.com/office/excel/2006/main">
          <x14:cfRule type="expression" priority="801" id="{193E6075-11F7-4380-BDBE-563836B6F551}">
            <xm:f>OR(E$266='N:\S14-Culture\S14AE-LECTURE_PUBLIQUE_COMMUN\S14AEF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2023.xlsx]données'!#REF!,E$266='N:\S14-Culture\S14AE-LECTURE_PUBLIQUE_COMMUN\S14AEF - ESCAUTPONT\S14AEFC - CONGES\2023\[planning Escautpont 2023.xlsx]données'!#REF!)</xm:f>
            <x14:dxf>
              <fill>
                <patternFill patternType="solid">
                  <bgColor rgb="FFFFCCFF"/>
                </patternFill>
              </fill>
            </x14:dxf>
          </x14:cfRule>
          <xm:sqref>F274:F288 H274:H288 J274:J288 L274:L288 N274:N288 P274:P288 R274:R288 T274:T288 V274:V288 X274:X288 Z274:Z288 AB274:AB288 AD274:AD288 AF274:AF288 AH274:AH288 AJ274:AJ288 AL274:AL288 AN274:AN288 AP274:AP288 AR274:AR288 AT274:AT288 AV274:AV288 AX274:AX288 AZ274:AZ288 BB274:BB288 BD274:BD288 BF274:BF288 BH274:BH288 BJ274:BJ288 BL274:BL288</xm:sqref>
        </x14:conditionalFormatting>
        <x14:conditionalFormatting xmlns:xm="http://schemas.microsoft.com/office/excel/2006/main">
          <x14:cfRule type="expression" priority="794" id="{F7DABD45-515B-4DD4-9877-8A73B3C2F9D2}">
            <xm:f>OR(BK74='N:\S14-Culture\S14AE-LECTURE_PUBLIQUE_COMMUN\S14AEF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2023.xlsx]données'!#REF!,BK74='N:\S14-Culture\S14AE-LECTURE_PUBLIQUE_COMMUN\S14AEF - ESCAUTPONT\S14AEFC - CONGES\2023\[planning Escautpont 2023.xlsx]données'!#REF!)</xm:f>
            <x14:dxf>
              <fill>
                <patternFill>
                  <bgColor rgb="FFFFCCFF"/>
                </patternFill>
              </fill>
            </x14:dxf>
          </x14:cfRule>
          <x14:cfRule type="cellIs" priority="795" operator="between" id="{1F8C40F8-6364-48FF-8781-EBCFEE9EF0A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6" operator="between" id="{BAA6852D-96E4-4895-A050-DF729ACD285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7" operator="between" id="{75399905-DA97-48AD-A5A7-51F8063BA91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8" operator="between" id="{F446741D-8ECE-402A-B137-E81FD543B94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9" operator="between" id="{5B0759BC-C06A-4BF8-A2CB-20EA872B0B49}">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800" operator="between" id="{BB35ED94-2C0D-4715-8898-3E267630D03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BK74:BL74</xm:sqref>
        </x14:conditionalFormatting>
        <x14:conditionalFormatting xmlns:xm="http://schemas.microsoft.com/office/excel/2006/main">
          <x14:cfRule type="expression" priority="787" id="{E0A2C12C-FED3-4869-9E02-2B274E8349A4}">
            <xm:f>OR(BK98='N:\S14-Culture\S14AE-LECTURE_PUBLIQUE_COMMUN\S14AEF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2023.xlsx]données'!#REF!,BK98='N:\S14-Culture\S14AE-LECTURE_PUBLIQUE_COMMUN\S14AEF - ESCAUTPONT\S14AEFC - CONGES\2023\[planning Escautpont 2023.xlsx]données'!#REF!)</xm:f>
            <x14:dxf>
              <fill>
                <patternFill>
                  <bgColor rgb="FFFFCCFF"/>
                </patternFill>
              </fill>
            </x14:dxf>
          </x14:cfRule>
          <x14:cfRule type="cellIs" priority="788" operator="between" id="{08323FBB-7230-4363-B4AD-35FD7B118DC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89" operator="between" id="{7599DDA2-656E-47A2-AAC1-E97FC5C8703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0" operator="between" id="{6F8AD962-BC0A-4CB8-B69B-76BDB755639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1" operator="between" id="{CB11CF55-1319-41C4-AF12-A053CDE7D94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2" operator="between" id="{99F5DCD5-31C1-4295-83DF-45B5CCB7EDD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93" operator="between" id="{4D5B6ECE-900F-4311-8F46-C64061E2CC5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BK98:BL98</xm:sqref>
        </x14:conditionalFormatting>
        <x14:conditionalFormatting xmlns:xm="http://schemas.microsoft.com/office/excel/2006/main">
          <x14:cfRule type="expression" priority="780" id="{4EE3C587-170A-4DCF-BFB7-E6342233DA42}">
            <xm:f>OR(BK122='N:\S14-Culture\S14AE-LECTURE_PUBLIQUE_COMMUN\S14AEF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2023.xlsx]données'!#REF!,BK122='N:\S14-Culture\S14AE-LECTURE_PUBLIQUE_COMMUN\S14AEF - ESCAUTPONT\S14AEFC - CONGES\2023\[planning Escautpont 2023.xlsx]données'!#REF!)</xm:f>
            <x14:dxf>
              <fill>
                <patternFill>
                  <bgColor rgb="FFFFCCFF"/>
                </patternFill>
              </fill>
            </x14:dxf>
          </x14:cfRule>
          <x14:cfRule type="cellIs" priority="781" operator="between" id="{1B708349-7D45-4FCE-B0CE-34CA6E4420B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82" operator="between" id="{6F5E4AE8-12D3-4B2D-ACCC-93FCF21441A1}">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83" operator="between" id="{0CD62444-D4F1-42D3-9919-59F576E85F6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84" operator="between" id="{C512CC8C-2A9A-45DC-878C-AFB7924DA45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85" operator="between" id="{645C408C-D220-414B-829F-8B402A185E56}">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86" operator="between" id="{482E7E48-E049-4CD2-8A13-B79D13EC29C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BK122:BL122</xm:sqref>
        </x14:conditionalFormatting>
        <x14:conditionalFormatting xmlns:xm="http://schemas.microsoft.com/office/excel/2006/main">
          <x14:cfRule type="expression" priority="773" id="{96B679A0-B1D0-475A-B048-5132F52CB775}">
            <xm:f>OR(BK146='N:\S14-Culture\S14AE-LECTURE_PUBLIQUE_COMMUN\S14AEF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2023.xlsx]données'!#REF!,BK146='N:\S14-Culture\S14AE-LECTURE_PUBLIQUE_COMMUN\S14AEF - ESCAUTPONT\S14AEFC - CONGES\2023\[planning Escautpont 2023.xlsx]données'!#REF!)</xm:f>
            <x14:dxf>
              <fill>
                <patternFill>
                  <bgColor rgb="FFFFCCFF"/>
                </patternFill>
              </fill>
            </x14:dxf>
          </x14:cfRule>
          <x14:cfRule type="cellIs" priority="774" operator="between" id="{6D666811-ED92-45D6-B598-50B8CD09BF1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5" operator="between" id="{822395CE-D510-4DC0-9E21-E78D80925A4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6" operator="between" id="{EDF727F3-5D75-421C-A43A-33A68B438EE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7" operator="between" id="{41BDEFEB-43F1-400B-8006-962BB75F6D9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8" operator="between" id="{893B02D8-52A5-4DDF-BC0A-DB90C453954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9" operator="between" id="{C61FA74F-4EE1-45F4-A015-A0CD0F4D27F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BK146:BL146</xm:sqref>
        </x14:conditionalFormatting>
        <x14:conditionalFormatting xmlns:xm="http://schemas.microsoft.com/office/excel/2006/main">
          <x14:cfRule type="expression" priority="766" id="{43A356D5-3FC8-4CA2-AABA-17595A21A5FA}">
            <xm:f>OR(BK170='N:\S14-Culture\S14AE-LECTURE_PUBLIQUE_COMMUN\S14AEF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2023.xlsx]données'!#REF!,BK170='N:\S14-Culture\S14AE-LECTURE_PUBLIQUE_COMMUN\S14AEF - ESCAUTPONT\S14AEFC - CONGES\2023\[planning Escautpont 2023.xlsx]données'!#REF!)</xm:f>
            <x14:dxf>
              <fill>
                <patternFill>
                  <bgColor rgb="FFFFCCFF"/>
                </patternFill>
              </fill>
            </x14:dxf>
          </x14:cfRule>
          <x14:cfRule type="cellIs" priority="767" operator="between" id="{C1119F79-29AD-45E4-853A-358E63E1706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68" operator="between" id="{A811BAEE-E33F-4221-A987-BD5A7DAFCD0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69" operator="between" id="{FECE4B90-5236-4CA9-B70F-BF373E2192C7}">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0" operator="between" id="{9046F62D-27C3-46A7-9946-CD4119B1A25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1" operator="between" id="{EB0F6C22-389A-488B-AC37-F88893789825}">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72" operator="between" id="{CE8373BE-BC60-4774-A844-DD38BB286454}">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BK170:BL170</xm:sqref>
        </x14:conditionalFormatting>
        <x14:conditionalFormatting xmlns:xm="http://schemas.microsoft.com/office/excel/2006/main">
          <x14:cfRule type="expression" priority="759" id="{4F7CE90B-4EA8-436E-BBA0-3FAC0EFC71BB}">
            <xm:f>OR(BK194='N:\S14-Culture\S14AE-LECTURE_PUBLIQUE_COMMUN\S14AEF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2023.xlsx]données'!#REF!,BK194='N:\S14-Culture\S14AE-LECTURE_PUBLIQUE_COMMUN\S14AEF - ESCAUTPONT\S14AEFC - CONGES\2023\[planning Escautpont 2023.xlsx]données'!#REF!)</xm:f>
            <x14:dxf>
              <fill>
                <patternFill>
                  <bgColor rgb="FFFFCCFF"/>
                </patternFill>
              </fill>
            </x14:dxf>
          </x14:cfRule>
          <x14:cfRule type="cellIs" priority="760" operator="between" id="{73D042FA-C34A-4C90-82DF-0ABF9730D43A}">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61" operator="between" id="{8E82BC38-DAFC-4253-9329-96656448B84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62" operator="between" id="{C0797451-E499-4684-A069-F1560A037F3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63" operator="between" id="{F4217284-2D8F-4E61-8E9D-6D10FBF9C0E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64" operator="between" id="{BF933418-6F35-4DBB-A3F4-AF9942E22BEB}">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65" operator="between" id="{238F2C87-9628-4FA7-94FA-1D6D6B87849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BK194:BL194</xm:sqref>
        </x14:conditionalFormatting>
        <x14:conditionalFormatting xmlns:xm="http://schemas.microsoft.com/office/excel/2006/main">
          <x14:cfRule type="expression" priority="752" id="{6F1453F8-631D-4C5B-8CF1-757A72708C8F}">
            <xm:f>OR(BK218='N:\S14-Culture\S14AE-LECTURE_PUBLIQUE_COMMUN\S14AEF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2023.xlsx]données'!#REF!,BK218='N:\S14-Culture\S14AE-LECTURE_PUBLIQUE_COMMUN\S14AEF - ESCAUTPONT\S14AEFC - CONGES\2023\[planning Escautpont 2023.xlsx]données'!#REF!)</xm:f>
            <x14:dxf>
              <fill>
                <patternFill>
                  <bgColor rgb="FFFFCCFF"/>
                </patternFill>
              </fill>
            </x14:dxf>
          </x14:cfRule>
          <x14:cfRule type="cellIs" priority="753" operator="between" id="{73CB01E0-BD38-4CAE-8DF5-4026AD36510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54" operator="between" id="{3D3F892B-00EE-445C-860E-4B57B8261410}">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55" operator="between" id="{1989D701-5F73-4136-9465-6CAC46E28E8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56" operator="between" id="{4A6577F9-1E50-45A1-B507-B04150968B5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57" operator="between" id="{B950E108-CA90-48C6-BB21-D07DEFF4E50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58" operator="between" id="{B307D1A9-1B91-4503-A652-367B6D55379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BK218:BL218</xm:sqref>
        </x14:conditionalFormatting>
        <x14:conditionalFormatting xmlns:xm="http://schemas.microsoft.com/office/excel/2006/main">
          <x14:cfRule type="expression" priority="745" id="{1D183FF6-CDF8-4186-A56C-E874C1F312DD}">
            <xm:f>OR(BK242='N:\S14-Culture\S14AE-LECTURE_PUBLIQUE_COMMUN\S14AEF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2023.xlsx]données'!#REF!,BK242='N:\S14-Culture\S14AE-LECTURE_PUBLIQUE_COMMUN\S14AEF - ESCAUTPONT\S14AEFC - CONGES\2023\[planning Escautpont 2023.xlsx]données'!#REF!)</xm:f>
            <x14:dxf>
              <fill>
                <patternFill>
                  <bgColor rgb="FFFFCCFF"/>
                </patternFill>
              </fill>
            </x14:dxf>
          </x14:cfRule>
          <x14:cfRule type="cellIs" priority="746" operator="between" id="{B8AC1630-148C-4279-9806-AC50E5D16E03}">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47" operator="between" id="{6E9007B8-AE92-4FD2-BD4F-282613F109DD}">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48" operator="between" id="{F9C4294C-8524-4153-B9CD-FEDB46124E5C}">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49" operator="between" id="{3F4D074E-9486-4B7D-9688-CC2E18235578}">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50" operator="between" id="{03528C0B-F3C1-4570-A468-7B0CB12173AE}">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14:cfRule type="cellIs" priority="751" operator="between" id="{E0F9E0AF-F0B4-4A10-BCFE-2E1DD99A812F}">
            <xm:f>'N:\S14-Culture\S14AE-LECTURE_PUBLIQUE_COMMUN\S14AEF - ESCAUTPONT\S14AEFC - CONGES\2023\[planning Escautpont 2023.xlsx]données'!#REF!</xm:f>
            <xm:f>'N:\S14-Culture\S14AE-LECTURE_PUBLIQUE_COMMUN\S14AEF - ESCAUTPONT\S14AEFC - CONGES\2023\[planning Escautpont 2023.xlsx]données'!#REF!</xm:f>
            <x14:dxf>
              <font>
                <color auto="1"/>
              </font>
              <fill>
                <patternFill>
                  <bgColor theme="4" tint="0.39994506668294322"/>
                </patternFill>
              </fill>
            </x14:dxf>
          </x14:cfRule>
          <xm:sqref>BK242:BL242</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3B2FEA-EA4C-49BA-B7AA-C868C8E45024}">
  <dimension ref="A1:AF167"/>
  <sheetViews>
    <sheetView workbookViewId="0">
      <selection activeCell="M5" sqref="M5"/>
    </sheetView>
  </sheetViews>
  <sheetFormatPr baseColWidth="10" defaultRowHeight="15.6" x14ac:dyDescent="0.35"/>
  <cols>
    <col min="2" max="12" width="4.81640625" customWidth="1"/>
    <col min="14" max="20" width="7.1796875" customWidth="1"/>
    <col min="22" max="32" width="5" customWidth="1"/>
  </cols>
  <sheetData>
    <row r="1" spans="1:32" x14ac:dyDescent="0.35">
      <c r="A1" s="61" t="s">
        <v>0</v>
      </c>
      <c r="B1" s="61"/>
      <c r="C1" s="61" t="s">
        <v>1</v>
      </c>
      <c r="D1" s="61"/>
      <c r="E1" s="62" t="s">
        <v>33</v>
      </c>
      <c r="F1" s="63"/>
      <c r="G1" s="62" t="s">
        <v>2</v>
      </c>
      <c r="H1" s="63"/>
      <c r="I1" s="62" t="s">
        <v>34</v>
      </c>
      <c r="J1" s="63"/>
      <c r="N1" s="2"/>
      <c r="O1" s="2"/>
      <c r="P1" s="2"/>
      <c r="Q1" s="2"/>
      <c r="R1" s="2"/>
      <c r="S1" s="2"/>
      <c r="T1" s="2"/>
    </row>
    <row r="2" spans="1:32" x14ac:dyDescent="0.35">
      <c r="A2" s="62">
        <f>[3]données!B1</f>
        <v>2023</v>
      </c>
      <c r="B2" s="63"/>
      <c r="C2" s="62" t="str">
        <f>TEXT(G2,"mmmm")</f>
        <v>janvier</v>
      </c>
      <c r="D2" s="63"/>
      <c r="E2" s="62">
        <f>_xlfn.ISOWEEKNUM(G2)</f>
        <v>2</v>
      </c>
      <c r="F2" s="63"/>
      <c r="G2" s="64">
        <f>'[3]Semaine 1'!G146:H146+1</f>
        <v>44935</v>
      </c>
      <c r="H2" s="63"/>
      <c r="I2" s="62" t="str">
        <f>TEXT(G2,"jjjj")</f>
        <v>lundi</v>
      </c>
      <c r="J2" s="63"/>
      <c r="N2" s="2"/>
      <c r="O2" s="2"/>
      <c r="P2" s="2"/>
      <c r="Q2" s="2"/>
      <c r="R2" s="2"/>
      <c r="S2" s="2"/>
      <c r="T2" s="2"/>
    </row>
    <row r="3" spans="1:32" ht="40.200000000000003" x14ac:dyDescent="0.35">
      <c r="A3" s="15"/>
      <c r="B3" s="16" t="str">
        <f>IF(AND($G$2&lt;[3]données!$C$5,$G$2&gt;=[3]données!$B$5),[3]données!$A$5,"")</f>
        <v>Agent 1</v>
      </c>
      <c r="C3" s="16" t="str">
        <f>IF(AND($G$2&lt;[3]données!$C$6,$G$2&gt;=[3]données!$B$6),[3]données!$A$6,"")</f>
        <v>Agent 2</v>
      </c>
      <c r="D3" s="16" t="str">
        <f>IF(AND($G$2&lt;[3]données!$C$7,$G$2&gt;=[3]données!$B$7),[3]données!$A$5,"")</f>
        <v/>
      </c>
      <c r="E3" s="16" t="str">
        <f>IF(AND($G$2&lt;[3]données!$C$8,$G$2&gt;=[3]données!$B$8),[3]données!$A$8,"")</f>
        <v/>
      </c>
      <c r="F3" s="16" t="str">
        <f>IF(AND($G$2&lt;[3]données!$C$9,$G$2&gt;=[3]données!$B$9),[3]données!$A$9,"")</f>
        <v>Agent 5</v>
      </c>
      <c r="G3" s="16" t="str">
        <f>IF(AND($G$2&lt;[3]données!$C$10,$G$2&gt;=[3]données!$B$10),[3]données!$A$10,"")</f>
        <v>Agent 6</v>
      </c>
      <c r="H3" s="16" t="str">
        <f>IF(AND($G$2&lt;[3]données!$C$11,$G$2&gt;=[3]données!$B$11),[3]données!$A$11,"")</f>
        <v>Agent 7</v>
      </c>
      <c r="I3" s="16" t="str">
        <f>IF(AND($G$2&lt;[3]données!$C$12,$G$2&gt;=[3]données!$B$12),[3]données!$A$12,"")</f>
        <v/>
      </c>
      <c r="J3" s="16" t="str">
        <f>IF(AND($G$2&lt;[3]données!$C$13,$G$2&gt;=[3]données!$B$13),[3]données!$A$13,"")</f>
        <v>Agent 9</v>
      </c>
      <c r="K3" s="16" t="str">
        <f>IF(AND($G$2&lt;[3]données!$C$14,$G$2&gt;=[3]données!$B$14),[3]données!$A$14,"")</f>
        <v/>
      </c>
      <c r="L3" s="16" t="str">
        <f>IF(AND($G$2&lt;[3]données!$C$15,$G$2&gt;=[3]données!$B$15),[3]données!$A$15,"")</f>
        <v/>
      </c>
      <c r="M3" s="17"/>
      <c r="N3" s="18">
        <v>1</v>
      </c>
      <c r="O3" s="19">
        <v>2</v>
      </c>
      <c r="P3" s="20">
        <v>3</v>
      </c>
      <c r="Q3" s="21">
        <v>4</v>
      </c>
      <c r="R3" s="22">
        <v>5</v>
      </c>
      <c r="S3" s="23">
        <v>6</v>
      </c>
      <c r="T3" s="24">
        <v>7</v>
      </c>
      <c r="U3" s="17"/>
      <c r="V3" s="16" t="str">
        <f>IF(AND($G$2&lt;[3]données!$C$5,$G$2&gt;=[3]données!$B$5),[3]données!$A$5,"")</f>
        <v>Agent 1</v>
      </c>
      <c r="W3" s="16" t="str">
        <f>IF(AND($G$2&lt;[3]données!$C$6,$G$2&gt;=[3]données!$B$6),[3]données!$A$6,"")</f>
        <v>Agent 2</v>
      </c>
      <c r="X3" s="16" t="str">
        <f>IF(AND($G$2&lt;[3]données!$C$7,$G$2&gt;=[3]données!$B$7),[3]données!$A$5,"")</f>
        <v/>
      </c>
      <c r="Y3" s="16" t="str">
        <f>IF(AND($G$2&lt;[3]données!$C$8,$G$2&gt;=[3]données!$B$8),[3]données!$A$8,"")</f>
        <v/>
      </c>
      <c r="Z3" s="16" t="str">
        <f>IF(AND($G$2&lt;[3]données!$C$9,$G$2&gt;=[3]données!$B$9),[3]données!$A$9,"")</f>
        <v>Agent 5</v>
      </c>
      <c r="AA3" s="16" t="str">
        <f>IF(AND($G$2&lt;[3]données!$C$10,$G$2&gt;=[3]données!$B$10),[3]données!$A$10,"")</f>
        <v>Agent 6</v>
      </c>
      <c r="AB3" s="16" t="str">
        <f>IF(AND($G$2&lt;[3]données!$C$11,$G$2&gt;=[3]données!$B$11),[3]données!$A$11,"")</f>
        <v>Agent 7</v>
      </c>
      <c r="AC3" s="16" t="str">
        <f>IF(AND($G$2&lt;[3]données!$C$12,$G$2&gt;=[3]données!$B$12),[3]données!$A$12,"")</f>
        <v/>
      </c>
      <c r="AD3" s="16" t="str">
        <f>IF(AND($G$2&lt;[3]données!$C$13,$G$2&gt;=[3]données!$B$13),[3]données!$A$13,"")</f>
        <v>Agent 9</v>
      </c>
      <c r="AE3" s="16" t="str">
        <f>IF(AND($G$2&lt;[3]données!$C$14,$G$2&gt;=[3]données!$B$14),[3]données!$A$14,"")</f>
        <v/>
      </c>
      <c r="AF3" s="16" t="str">
        <f>IF(AND($G$2&lt;[3]données!$C$15,$G$2&gt;=[3]données!$B$15),[3]données!$A$15,"")</f>
        <v/>
      </c>
    </row>
    <row r="4" spans="1:32" x14ac:dyDescent="0.35">
      <c r="A4" s="25" t="s">
        <v>35</v>
      </c>
      <c r="B4" s="26"/>
      <c r="C4" s="26"/>
      <c r="D4" s="26"/>
      <c r="E4" s="26"/>
      <c r="F4" s="26"/>
      <c r="G4" s="26"/>
      <c r="H4" s="26"/>
      <c r="I4" s="26"/>
      <c r="J4" s="26"/>
      <c r="K4" s="26"/>
      <c r="L4" s="26"/>
      <c r="N4" s="27" t="s">
        <v>36</v>
      </c>
      <c r="O4" s="28" t="s">
        <v>37</v>
      </c>
      <c r="P4" s="29" t="s">
        <v>38</v>
      </c>
      <c r="Q4" s="30" t="s">
        <v>39</v>
      </c>
      <c r="R4" s="31" t="s">
        <v>40</v>
      </c>
      <c r="S4" s="32" t="s">
        <v>41</v>
      </c>
      <c r="T4" s="33" t="s">
        <v>42</v>
      </c>
      <c r="V4" s="25" t="str">
        <f>IFERROR(VLOOKUP(V$3,'[4]ANNEE RH'!$A$2:$BL$24,MATCH($G$2,'[4]ANNEE RH'!$A$2:$BL$2,0),FALSE),"")</f>
        <v/>
      </c>
      <c r="W4" s="25" t="str">
        <f>IFERROR(VLOOKUP(W$3,'[4]ANNEE RH'!$A$2:$BL$24,MATCH($G$2,'[4]ANNEE RH'!$A$2:$BL$2,0),FALSE),"")</f>
        <v/>
      </c>
      <c r="X4" s="25">
        <f>IFERROR(VLOOKUP(X$3,'[4]ANNEE RH'!$A$2:$BL$24,MATCH($G$2,'[4]ANNEE RH'!$A$2:$BL$2,0),FALSE),"")</f>
        <v>0</v>
      </c>
      <c r="Y4" s="25">
        <f>IFERROR(VLOOKUP(Y$3,'[4]ANNEE RH'!$A$2:$BL$24,MATCH($G$2,'[4]ANNEE RH'!$A$2:$BL$2,0),FALSE),"")</f>
        <v>0</v>
      </c>
      <c r="Z4" s="25" t="str">
        <f>IFERROR(VLOOKUP(Z$3,'[4]ANNEE RH'!$A$2:$BL$24,MATCH($G$2,'[4]ANNEE RH'!$A$2:$BL$2,0),FALSE),"")</f>
        <v/>
      </c>
      <c r="AA4" s="25" t="str">
        <f>IFERROR(VLOOKUP(AA$3,'[4]ANNEE RH'!$A$2:$BL$24,MATCH($G$2,'[4]ANNEE RH'!$A$2:$BL$2,0),FALSE),"")</f>
        <v/>
      </c>
      <c r="AB4" s="25" t="str">
        <f>IFERROR(VLOOKUP(AB$3,'[4]ANNEE RH'!$A$2:$BL$24,MATCH($G$2,'[4]ANNEE RH'!$A$2:$BL$2,0),FALSE),"")</f>
        <v/>
      </c>
      <c r="AC4" s="25">
        <f>IFERROR(VLOOKUP(AC$3,'[4]ANNEE RH'!$A$2:$BL$24,MATCH($G$2,'[4]ANNEE RH'!$A$2:$BL$2,0),FALSE),"")</f>
        <v>0</v>
      </c>
      <c r="AD4" s="25" t="str">
        <f>IFERROR(VLOOKUP(AD$3,'[4]ANNEE RH'!$A$2:$BL$24,MATCH($G$2,'[4]ANNEE RH'!$A$2:$BL$2,0),FALSE),"")</f>
        <v/>
      </c>
      <c r="AE4" s="25">
        <f>IFERROR(VLOOKUP(AE$3,'[4]ANNEE RH'!$A$2:$BL$24,MATCH($G$2,'[4]ANNEE RH'!$A$2:$BL$2,0),FALSE),"")</f>
        <v>0</v>
      </c>
      <c r="AF4" s="25">
        <f>IFERROR(VLOOKUP(AF$3,'[4]ANNEE RH'!$A$2:$BL$24,MATCH($G$2,'[4]ANNEE RH'!$A$2:$BL$2,0),FALSE),"")</f>
        <v>0</v>
      </c>
    </row>
    <row r="5" spans="1:32" x14ac:dyDescent="0.35">
      <c r="A5" s="25" t="s">
        <v>43</v>
      </c>
      <c r="B5" s="26"/>
      <c r="C5" s="26"/>
      <c r="D5" s="26"/>
      <c r="E5" s="26"/>
      <c r="F5" s="26"/>
      <c r="G5" s="26"/>
      <c r="H5" s="26"/>
      <c r="I5" s="26"/>
      <c r="J5" s="26"/>
      <c r="K5" s="26"/>
      <c r="L5" s="26"/>
      <c r="N5" s="27" t="s">
        <v>36</v>
      </c>
      <c r="O5" s="28" t="s">
        <v>37</v>
      </c>
      <c r="P5" s="29" t="s">
        <v>38</v>
      </c>
      <c r="Q5" s="30" t="s">
        <v>39</v>
      </c>
      <c r="R5" s="31" t="s">
        <v>40</v>
      </c>
      <c r="S5" s="32" t="s">
        <v>41</v>
      </c>
      <c r="T5" s="33" t="s">
        <v>42</v>
      </c>
      <c r="V5" s="25" t="str">
        <f>IFERROR(VLOOKUP(V$3,'[4]ANNEE RH'!$A$2:$BL$24,MATCH($G$2,'[4]ANNEE RH'!$A$2:$BL$2,0),FALSE),"")</f>
        <v/>
      </c>
      <c r="W5" s="25" t="str">
        <f>IFERROR(VLOOKUP(W$3,'[4]ANNEE RH'!$A$2:$BL$24,MATCH($G$2,'[4]ANNEE RH'!$A$2:$BL$2,0),FALSE),"")</f>
        <v/>
      </c>
      <c r="X5" s="25">
        <f>IFERROR(VLOOKUP(X$3,'[4]ANNEE RH'!$A$2:$BL$24,MATCH($G$2,'[4]ANNEE RH'!$A$2:$BL$2,0),FALSE),"")</f>
        <v>0</v>
      </c>
      <c r="Y5" s="25">
        <f>IFERROR(VLOOKUP(Y$3,'[4]ANNEE RH'!$A$2:$BL$24,MATCH($G$2,'[4]ANNEE RH'!$A$2:$BL$2,0),FALSE),"")</f>
        <v>0</v>
      </c>
      <c r="Z5" s="25" t="str">
        <f>IFERROR(VLOOKUP(Z$3,'[4]ANNEE RH'!$A$2:$BL$24,MATCH($G$2,'[4]ANNEE RH'!$A$2:$BL$2,0),FALSE),"")</f>
        <v/>
      </c>
      <c r="AA5" s="25" t="str">
        <f>IFERROR(VLOOKUP(AA$3,'[4]ANNEE RH'!$A$2:$BL$24,MATCH($G$2,'[4]ANNEE RH'!$A$2:$BL$2,0),FALSE),"")</f>
        <v/>
      </c>
      <c r="AB5" s="25" t="str">
        <f>IFERROR(VLOOKUP(AB$3,'[4]ANNEE RH'!$A$2:$BL$24,MATCH($G$2,'[4]ANNEE RH'!$A$2:$BL$2,0),FALSE),"")</f>
        <v/>
      </c>
      <c r="AC5" s="25">
        <f>IFERROR(VLOOKUP(AC$3,'[4]ANNEE RH'!$A$2:$BL$24,MATCH($G$2,'[4]ANNEE RH'!$A$2:$BL$2,0),FALSE),"")</f>
        <v>0</v>
      </c>
      <c r="AD5" s="25" t="str">
        <f>IFERROR(VLOOKUP(AD$3,'[4]ANNEE RH'!$A$2:$BL$24,MATCH($G$2,'[4]ANNEE RH'!$A$2:$BL$2,0),FALSE),"")</f>
        <v/>
      </c>
      <c r="AE5" s="25">
        <f>IFERROR(VLOOKUP(AE$3,'[4]ANNEE RH'!$A$2:$BL$24,MATCH($G$2,'[4]ANNEE RH'!$A$2:$BL$2,0),FALSE),"")</f>
        <v>0</v>
      </c>
      <c r="AF5" s="25">
        <f>IFERROR(VLOOKUP(AF$3,'[4]ANNEE RH'!$A$2:$BL$24,MATCH($G$2,'[4]ANNEE RH'!$A$2:$BL$2,0),FALSE),"")</f>
        <v>0</v>
      </c>
    </row>
    <row r="6" spans="1:32" x14ac:dyDescent="0.35">
      <c r="A6" s="25" t="s">
        <v>44</v>
      </c>
      <c r="B6" s="26"/>
      <c r="C6" s="26"/>
      <c r="D6" s="26"/>
      <c r="E6" s="26"/>
      <c r="F6" s="26"/>
      <c r="G6" s="26"/>
      <c r="H6" s="26"/>
      <c r="I6" s="26"/>
      <c r="J6" s="26"/>
      <c r="K6" s="26"/>
      <c r="L6" s="26"/>
      <c r="N6" s="27" t="s">
        <v>36</v>
      </c>
      <c r="O6" s="28" t="s">
        <v>37</v>
      </c>
      <c r="P6" s="29" t="s">
        <v>38</v>
      </c>
      <c r="Q6" s="30" t="s">
        <v>39</v>
      </c>
      <c r="R6" s="31" t="s">
        <v>40</v>
      </c>
      <c r="S6" s="32" t="s">
        <v>41</v>
      </c>
      <c r="T6" s="33" t="s">
        <v>42</v>
      </c>
      <c r="V6" s="25" t="str">
        <f>IFERROR(VLOOKUP(V$3,'[4]ANNEE RH'!$A$2:$BL$24,MATCH($G$2,'[4]ANNEE RH'!$A$2:$BL$2,0),FALSE),"")</f>
        <v/>
      </c>
      <c r="W6" s="25" t="str">
        <f>IFERROR(VLOOKUP(W$3,'[4]ANNEE RH'!$A$2:$BL$24,MATCH($G$2,'[4]ANNEE RH'!$A$2:$BL$2,0),FALSE),"")</f>
        <v/>
      </c>
      <c r="X6" s="25">
        <f>IFERROR(VLOOKUP(X$3,'[4]ANNEE RH'!$A$2:$BL$24,MATCH($G$2,'[4]ANNEE RH'!$A$2:$BL$2,0),FALSE),"")</f>
        <v>0</v>
      </c>
      <c r="Y6" s="25">
        <f>IFERROR(VLOOKUP(Y$3,'[4]ANNEE RH'!$A$2:$BL$24,MATCH($G$2,'[4]ANNEE RH'!$A$2:$BL$2,0),FALSE),"")</f>
        <v>0</v>
      </c>
      <c r="Z6" s="25" t="str">
        <f>IFERROR(VLOOKUP(Z$3,'[4]ANNEE RH'!$A$2:$BL$24,MATCH($G$2,'[4]ANNEE RH'!$A$2:$BL$2,0),FALSE),"")</f>
        <v/>
      </c>
      <c r="AA6" s="25" t="str">
        <f>IFERROR(VLOOKUP(AA$3,'[4]ANNEE RH'!$A$2:$BL$24,MATCH($G$2,'[4]ANNEE RH'!$A$2:$BL$2,0),FALSE),"")</f>
        <v/>
      </c>
      <c r="AB6" s="25" t="str">
        <f>IFERROR(VLOOKUP(AB$3,'[4]ANNEE RH'!$A$2:$BL$24,MATCH($G$2,'[4]ANNEE RH'!$A$2:$BL$2,0),FALSE),"")</f>
        <v/>
      </c>
      <c r="AC6" s="25">
        <f>IFERROR(VLOOKUP(AC$3,'[4]ANNEE RH'!$A$2:$BL$24,MATCH($G$2,'[4]ANNEE RH'!$A$2:$BL$2,0),FALSE),"")</f>
        <v>0</v>
      </c>
      <c r="AD6" s="25" t="str">
        <f>IFERROR(VLOOKUP(AD$3,'[4]ANNEE RH'!$A$2:$BL$24,MATCH($G$2,'[4]ANNEE RH'!$A$2:$BL$2,0),FALSE),"")</f>
        <v/>
      </c>
      <c r="AE6" s="25">
        <f>IFERROR(VLOOKUP(AE$3,'[4]ANNEE RH'!$A$2:$BL$24,MATCH($G$2,'[4]ANNEE RH'!$A$2:$BL$2,0),FALSE),"")</f>
        <v>0</v>
      </c>
      <c r="AF6" s="25">
        <f>IFERROR(VLOOKUP(AF$3,'[4]ANNEE RH'!$A$2:$BL$24,MATCH($G$2,'[4]ANNEE RH'!$A$2:$BL$2,0),FALSE),"")</f>
        <v>0</v>
      </c>
    </row>
    <row r="7" spans="1:32" x14ac:dyDescent="0.35">
      <c r="A7" s="25" t="s">
        <v>45</v>
      </c>
      <c r="B7" s="26"/>
      <c r="C7" s="26"/>
      <c r="D7" s="26"/>
      <c r="E7" s="26"/>
      <c r="F7" s="26"/>
      <c r="G7" s="26"/>
      <c r="H7" s="26"/>
      <c r="I7" s="26"/>
      <c r="J7" s="26"/>
      <c r="K7" s="26"/>
      <c r="L7" s="26"/>
      <c r="N7" s="27" t="s">
        <v>36</v>
      </c>
      <c r="O7" s="28" t="s">
        <v>37</v>
      </c>
      <c r="P7" s="29" t="s">
        <v>38</v>
      </c>
      <c r="Q7" s="30" t="s">
        <v>39</v>
      </c>
      <c r="R7" s="31" t="s">
        <v>40</v>
      </c>
      <c r="S7" s="32" t="s">
        <v>41</v>
      </c>
      <c r="T7" s="33" t="s">
        <v>42</v>
      </c>
      <c r="V7" s="25" t="str">
        <f>IFERROR(VLOOKUP(V$3,'[4]ANNEE RH'!$A$2:$BL$24,MATCH($G$2,'[4]ANNEE RH'!$A$2:$BL$2,0),FALSE),"")</f>
        <v/>
      </c>
      <c r="W7" s="25" t="str">
        <f>IFERROR(VLOOKUP(W$3,'[4]ANNEE RH'!$A$2:$BL$24,MATCH($G$2,'[4]ANNEE RH'!$A$2:$BL$2,0),FALSE),"")</f>
        <v/>
      </c>
      <c r="X7" s="25">
        <f>IFERROR(VLOOKUP(X$3,'[4]ANNEE RH'!$A$2:$BL$24,MATCH($G$2,'[4]ANNEE RH'!$A$2:$BL$2,0),FALSE),"")</f>
        <v>0</v>
      </c>
      <c r="Y7" s="25">
        <f>IFERROR(VLOOKUP(Y$3,'[4]ANNEE RH'!$A$2:$BL$24,MATCH($G$2,'[4]ANNEE RH'!$A$2:$BL$2,0),FALSE),"")</f>
        <v>0</v>
      </c>
      <c r="Z7" s="25" t="str">
        <f>IFERROR(VLOOKUP(Z$3,'[4]ANNEE RH'!$A$2:$BL$24,MATCH($G$2,'[4]ANNEE RH'!$A$2:$BL$2,0),FALSE),"")</f>
        <v/>
      </c>
      <c r="AA7" s="25" t="str">
        <f>IFERROR(VLOOKUP(AA$3,'[4]ANNEE RH'!$A$2:$BL$24,MATCH($G$2,'[4]ANNEE RH'!$A$2:$BL$2,0),FALSE),"")</f>
        <v/>
      </c>
      <c r="AB7" s="25" t="str">
        <f>IFERROR(VLOOKUP(AB$3,'[4]ANNEE RH'!$A$2:$BL$24,MATCH($G$2,'[4]ANNEE RH'!$A$2:$BL$2,0),FALSE),"")</f>
        <v/>
      </c>
      <c r="AC7" s="25">
        <f>IFERROR(VLOOKUP(AC$3,'[4]ANNEE RH'!$A$2:$BL$24,MATCH($G$2,'[4]ANNEE RH'!$A$2:$BL$2,0),FALSE),"")</f>
        <v>0</v>
      </c>
      <c r="AD7" s="25" t="str">
        <f>IFERROR(VLOOKUP(AD$3,'[4]ANNEE RH'!$A$2:$BL$24,MATCH($G$2,'[4]ANNEE RH'!$A$2:$BL$2,0),FALSE),"")</f>
        <v/>
      </c>
      <c r="AE7" s="25">
        <f>IFERROR(VLOOKUP(AE$3,'[4]ANNEE RH'!$A$2:$BL$24,MATCH($G$2,'[4]ANNEE RH'!$A$2:$BL$2,0),FALSE),"")</f>
        <v>0</v>
      </c>
      <c r="AF7" s="25">
        <f>IFERROR(VLOOKUP(AF$3,'[4]ANNEE RH'!$A$2:$BL$24,MATCH($G$2,'[4]ANNEE RH'!$A$2:$BL$2,0),FALSE),"")</f>
        <v>0</v>
      </c>
    </row>
    <row r="8" spans="1:32" x14ac:dyDescent="0.35">
      <c r="A8" s="25" t="s">
        <v>46</v>
      </c>
      <c r="B8" s="26"/>
      <c r="C8" s="26"/>
      <c r="D8" s="26"/>
      <c r="E8" s="26"/>
      <c r="F8" s="26"/>
      <c r="G8" s="26"/>
      <c r="H8" s="26"/>
      <c r="I8" s="26"/>
      <c r="J8" s="26"/>
      <c r="K8" s="26"/>
      <c r="L8" s="26"/>
      <c r="N8" s="27" t="s">
        <v>36</v>
      </c>
      <c r="O8" s="28" t="s">
        <v>37</v>
      </c>
      <c r="P8" s="29" t="s">
        <v>38</v>
      </c>
      <c r="Q8" s="30" t="s">
        <v>39</v>
      </c>
      <c r="R8" s="31" t="s">
        <v>40</v>
      </c>
      <c r="S8" s="32" t="s">
        <v>41</v>
      </c>
      <c r="T8" s="33" t="s">
        <v>42</v>
      </c>
      <c r="V8" s="25" t="str">
        <f>IFERROR(VLOOKUP(V$3,'[4]ANNEE RH'!$A$2:$BL$24,MATCH($G$2,'[4]ANNEE RH'!$A$2:$BL$2,0),FALSE),"")</f>
        <v/>
      </c>
      <c r="W8" s="25" t="str">
        <f>IFERROR(VLOOKUP(W$3,'[4]ANNEE RH'!$A$2:$BL$24,MATCH($G$2,'[4]ANNEE RH'!$A$2:$BL$2,0),FALSE),"")</f>
        <v/>
      </c>
      <c r="X8" s="25">
        <f>IFERROR(VLOOKUP(X$3,'[4]ANNEE RH'!$A$2:$BL$24,MATCH($G$2,'[4]ANNEE RH'!$A$2:$BL$2,0),FALSE),"")</f>
        <v>0</v>
      </c>
      <c r="Y8" s="25">
        <f>IFERROR(VLOOKUP(Y$3,'[4]ANNEE RH'!$A$2:$BL$24,MATCH($G$2,'[4]ANNEE RH'!$A$2:$BL$2,0),FALSE),"")</f>
        <v>0</v>
      </c>
      <c r="Z8" s="25" t="str">
        <f>IFERROR(VLOOKUP(Z$3,'[4]ANNEE RH'!$A$2:$BL$24,MATCH($G$2,'[4]ANNEE RH'!$A$2:$BL$2,0),FALSE),"")</f>
        <v/>
      </c>
      <c r="AA8" s="25" t="str">
        <f>IFERROR(VLOOKUP(AA$3,'[4]ANNEE RH'!$A$2:$BL$24,MATCH($G$2,'[4]ANNEE RH'!$A$2:$BL$2,0),FALSE),"")</f>
        <v/>
      </c>
      <c r="AB8" s="25" t="str">
        <f>IFERROR(VLOOKUP(AB$3,'[4]ANNEE RH'!$A$2:$BL$24,MATCH($G$2,'[4]ANNEE RH'!$A$2:$BL$2,0),FALSE),"")</f>
        <v/>
      </c>
      <c r="AC8" s="25">
        <f>IFERROR(VLOOKUP(AC$3,'[4]ANNEE RH'!$A$2:$BL$24,MATCH($G$2,'[4]ANNEE RH'!$A$2:$BL$2,0),FALSE),"")</f>
        <v>0</v>
      </c>
      <c r="AD8" s="25" t="str">
        <f>IFERROR(VLOOKUP(AD$3,'[4]ANNEE RH'!$A$2:$BL$24,MATCH($G$2,'[4]ANNEE RH'!$A$2:$BL$2,0),FALSE),"")</f>
        <v/>
      </c>
      <c r="AE8" s="25">
        <f>IFERROR(VLOOKUP(AE$3,'[4]ANNEE RH'!$A$2:$BL$24,MATCH($G$2,'[4]ANNEE RH'!$A$2:$BL$2,0),FALSE),"")</f>
        <v>0</v>
      </c>
      <c r="AF8" s="25">
        <f>IFERROR(VLOOKUP(AF$3,'[4]ANNEE RH'!$A$2:$BL$24,MATCH($G$2,'[4]ANNEE RH'!$A$2:$BL$2,0),FALSE),"")</f>
        <v>0</v>
      </c>
    </row>
    <row r="9" spans="1:32" x14ac:dyDescent="0.35">
      <c r="A9" s="25" t="s">
        <v>47</v>
      </c>
      <c r="B9" s="26"/>
      <c r="C9" s="26"/>
      <c r="D9" s="26"/>
      <c r="E9" s="26"/>
      <c r="F9" s="26"/>
      <c r="G9" s="26"/>
      <c r="H9" s="26"/>
      <c r="I9" s="26"/>
      <c r="J9" s="26"/>
      <c r="K9" s="26"/>
      <c r="L9" s="26"/>
      <c r="N9" s="27" t="s">
        <v>36</v>
      </c>
      <c r="O9" s="28" t="s">
        <v>37</v>
      </c>
      <c r="P9" s="29" t="s">
        <v>38</v>
      </c>
      <c r="Q9" s="30" t="s">
        <v>39</v>
      </c>
      <c r="R9" s="31" t="s">
        <v>40</v>
      </c>
      <c r="S9" s="32" t="s">
        <v>41</v>
      </c>
      <c r="T9" s="33" t="s">
        <v>42</v>
      </c>
      <c r="V9" s="25" t="str">
        <f>IFERROR(VLOOKUP(V$3,'[4]ANNEE RH'!$A$2:$BL$24,MATCH($G$2,'[4]ANNEE RH'!$A$2:$BL$2,0),FALSE),"")</f>
        <v/>
      </c>
      <c r="W9" s="25" t="str">
        <f>IFERROR(VLOOKUP(W$3,'[4]ANNEE RH'!$A$2:$BL$24,MATCH($G$2,'[4]ANNEE RH'!$A$2:$BL$2,0),FALSE),"")</f>
        <v/>
      </c>
      <c r="X9" s="25">
        <f>IFERROR(VLOOKUP(X$3,'[4]ANNEE RH'!$A$2:$BL$24,MATCH($G$2,'[4]ANNEE RH'!$A$2:$BL$2,0),FALSE),"")</f>
        <v>0</v>
      </c>
      <c r="Y9" s="25">
        <f>IFERROR(VLOOKUP(Y$3,'[4]ANNEE RH'!$A$2:$BL$24,MATCH($G$2,'[4]ANNEE RH'!$A$2:$BL$2,0),FALSE),"")</f>
        <v>0</v>
      </c>
      <c r="Z9" s="25" t="str">
        <f>IFERROR(VLOOKUP(Z$3,'[4]ANNEE RH'!$A$2:$BL$24,MATCH($G$2,'[4]ANNEE RH'!$A$2:$BL$2,0),FALSE),"")</f>
        <v/>
      </c>
      <c r="AA9" s="25" t="str">
        <f>IFERROR(VLOOKUP(AA$3,'[4]ANNEE RH'!$A$2:$BL$24,MATCH($G$2,'[4]ANNEE RH'!$A$2:$BL$2,0),FALSE),"")</f>
        <v/>
      </c>
      <c r="AB9" s="25" t="str">
        <f>IFERROR(VLOOKUP(AB$3,'[4]ANNEE RH'!$A$2:$BL$24,MATCH($G$2,'[4]ANNEE RH'!$A$2:$BL$2,0),FALSE),"")</f>
        <v/>
      </c>
      <c r="AC9" s="25">
        <f>IFERROR(VLOOKUP(AC$3,'[4]ANNEE RH'!$A$2:$BL$24,MATCH($G$2,'[4]ANNEE RH'!$A$2:$BL$2,0),FALSE),"")</f>
        <v>0</v>
      </c>
      <c r="AD9" s="25" t="str">
        <f>IFERROR(VLOOKUP(AD$3,'[4]ANNEE RH'!$A$2:$BL$24,MATCH($G$2,'[4]ANNEE RH'!$A$2:$BL$2,0),FALSE),"")</f>
        <v/>
      </c>
      <c r="AE9" s="25">
        <f>IFERROR(VLOOKUP(AE$3,'[4]ANNEE RH'!$A$2:$BL$24,MATCH($G$2,'[4]ANNEE RH'!$A$2:$BL$2,0),FALSE),"")</f>
        <v>0</v>
      </c>
      <c r="AF9" s="25">
        <f>IFERROR(VLOOKUP(AF$3,'[4]ANNEE RH'!$A$2:$BL$24,MATCH($G$2,'[4]ANNEE RH'!$A$2:$BL$2,0),FALSE),"")</f>
        <v>0</v>
      </c>
    </row>
    <row r="10" spans="1:32" x14ac:dyDescent="0.35">
      <c r="A10" s="25" t="s">
        <v>48</v>
      </c>
      <c r="B10" s="26"/>
      <c r="C10" s="26"/>
      <c r="D10" s="26"/>
      <c r="E10" s="26"/>
      <c r="F10" s="26"/>
      <c r="G10" s="26"/>
      <c r="H10" s="26"/>
      <c r="I10" s="26"/>
      <c r="J10" s="26"/>
      <c r="K10" s="26"/>
      <c r="L10" s="26"/>
      <c r="N10" s="27" t="s">
        <v>36</v>
      </c>
      <c r="O10" s="28" t="s">
        <v>37</v>
      </c>
      <c r="P10" s="29" t="s">
        <v>38</v>
      </c>
      <c r="Q10" s="30" t="s">
        <v>39</v>
      </c>
      <c r="R10" s="31" t="s">
        <v>40</v>
      </c>
      <c r="S10" s="32" t="s">
        <v>41</v>
      </c>
      <c r="T10" s="33" t="s">
        <v>42</v>
      </c>
      <c r="V10" s="25" t="str">
        <f>IFERROR(VLOOKUP(V$3,'[4]ANNEE RH'!$A$2:$BL$24,MATCH($G$2,'[4]ANNEE RH'!$A$2:$BL$2,0),FALSE),"")</f>
        <v/>
      </c>
      <c r="W10" s="25" t="str">
        <f>IFERROR(VLOOKUP(W$3,'[4]ANNEE RH'!$A$2:$BL$24,MATCH($G$2,'[4]ANNEE RH'!$A$2:$BL$2,0),FALSE),"")</f>
        <v/>
      </c>
      <c r="X10" s="25">
        <f>IFERROR(VLOOKUP(X$3,'[4]ANNEE RH'!$A$2:$BL$24,MATCH($G$2,'[4]ANNEE RH'!$A$2:$BL$2,0),FALSE),"")</f>
        <v>0</v>
      </c>
      <c r="Y10" s="25">
        <f>IFERROR(VLOOKUP(Y$3,'[4]ANNEE RH'!$A$2:$BL$24,MATCH($G$2,'[4]ANNEE RH'!$A$2:$BL$2,0),FALSE),"")</f>
        <v>0</v>
      </c>
      <c r="Z10" s="25" t="str">
        <f>IFERROR(VLOOKUP(Z$3,'[4]ANNEE RH'!$A$2:$BL$24,MATCH($G$2,'[4]ANNEE RH'!$A$2:$BL$2,0),FALSE),"")</f>
        <v/>
      </c>
      <c r="AA10" s="25" t="str">
        <f>IFERROR(VLOOKUP(AA$3,'[4]ANNEE RH'!$A$2:$BL$24,MATCH($G$2,'[4]ANNEE RH'!$A$2:$BL$2,0),FALSE),"")</f>
        <v/>
      </c>
      <c r="AB10" s="25" t="str">
        <f>IFERROR(VLOOKUP(AB$3,'[4]ANNEE RH'!$A$2:$BL$24,MATCH($G$2,'[4]ANNEE RH'!$A$2:$BL$2,0),FALSE),"")</f>
        <v/>
      </c>
      <c r="AC10" s="25">
        <f>IFERROR(VLOOKUP(AC$3,'[4]ANNEE RH'!$A$2:$BL$24,MATCH($G$2,'[4]ANNEE RH'!$A$2:$BL$2,0),FALSE),"")</f>
        <v>0</v>
      </c>
      <c r="AD10" s="25" t="str">
        <f>IFERROR(VLOOKUP(AD$3,'[4]ANNEE RH'!$A$2:$BL$24,MATCH($G$2,'[4]ANNEE RH'!$A$2:$BL$2,0),FALSE),"")</f>
        <v/>
      </c>
      <c r="AE10" s="25">
        <f>IFERROR(VLOOKUP(AE$3,'[4]ANNEE RH'!$A$2:$BL$24,MATCH($G$2,'[4]ANNEE RH'!$A$2:$BL$2,0),FALSE),"")</f>
        <v>0</v>
      </c>
      <c r="AF10" s="25">
        <f>IFERROR(VLOOKUP(AF$3,'[4]ANNEE RH'!$A$2:$BL$24,MATCH($G$2,'[4]ANNEE RH'!$A$2:$BL$2,0),FALSE),"")</f>
        <v>0</v>
      </c>
    </row>
    <row r="11" spans="1:32" x14ac:dyDescent="0.35">
      <c r="A11" s="25" t="s">
        <v>49</v>
      </c>
      <c r="B11" s="26"/>
      <c r="C11" s="26"/>
      <c r="D11" s="26"/>
      <c r="E11" s="26"/>
      <c r="F11" s="26"/>
      <c r="G11" s="26"/>
      <c r="H11" s="26"/>
      <c r="I11" s="26"/>
      <c r="J11" s="26"/>
      <c r="K11" s="26"/>
      <c r="L11" s="26"/>
      <c r="N11" s="27" t="s">
        <v>36</v>
      </c>
      <c r="O11" s="28" t="s">
        <v>37</v>
      </c>
      <c r="P11" s="29" t="s">
        <v>38</v>
      </c>
      <c r="Q11" s="30" t="s">
        <v>39</v>
      </c>
      <c r="R11" s="31" t="s">
        <v>40</v>
      </c>
      <c r="S11" s="32" t="s">
        <v>41</v>
      </c>
      <c r="T11" s="33" t="s">
        <v>42</v>
      </c>
      <c r="V11" s="25" t="str">
        <f>IFERROR(VLOOKUP(V$3,'[4]ANNEE RH'!$A$2:$BL$24,MATCH($G$2,'[4]ANNEE RH'!$A$2:$BL$2,0),FALSE),"")</f>
        <v/>
      </c>
      <c r="W11" s="25" t="str">
        <f>IFERROR(VLOOKUP(W$3,'[4]ANNEE RH'!$A$2:$BL$24,MATCH($G$2,'[4]ANNEE RH'!$A$2:$BL$2,0),FALSE),"")</f>
        <v/>
      </c>
      <c r="X11" s="25">
        <f>IFERROR(VLOOKUP(X$3,'[4]ANNEE RH'!$A$2:$BL$24,MATCH($G$2,'[4]ANNEE RH'!$A$2:$BL$2,0),FALSE),"")</f>
        <v>0</v>
      </c>
      <c r="Y11" s="25">
        <f>IFERROR(VLOOKUP(Y$3,'[4]ANNEE RH'!$A$2:$BL$24,MATCH($G$2,'[4]ANNEE RH'!$A$2:$BL$2,0),FALSE),"")</f>
        <v>0</v>
      </c>
      <c r="Z11" s="25" t="str">
        <f>IFERROR(VLOOKUP(Z$3,'[4]ANNEE RH'!$A$2:$BL$24,MATCH($G$2,'[4]ANNEE RH'!$A$2:$BL$2,0),FALSE),"")</f>
        <v/>
      </c>
      <c r="AA11" s="25" t="str">
        <f>IFERROR(VLOOKUP(AA$3,'[4]ANNEE RH'!$A$2:$BL$24,MATCH($G$2,'[4]ANNEE RH'!$A$2:$BL$2,0),FALSE),"")</f>
        <v/>
      </c>
      <c r="AB11" s="25" t="str">
        <f>IFERROR(VLOOKUP(AB$3,'[4]ANNEE RH'!$A$2:$BL$24,MATCH($G$2,'[4]ANNEE RH'!$A$2:$BL$2,0),FALSE),"")</f>
        <v/>
      </c>
      <c r="AC11" s="25">
        <f>IFERROR(VLOOKUP(AC$3,'[4]ANNEE RH'!$A$2:$BL$24,MATCH($G$2,'[4]ANNEE RH'!$A$2:$BL$2,0),FALSE),"")</f>
        <v>0</v>
      </c>
      <c r="AD11" s="25" t="str">
        <f>IFERROR(VLOOKUP(AD$3,'[4]ANNEE RH'!$A$2:$BL$24,MATCH($G$2,'[4]ANNEE RH'!$A$2:$BL$2,0),FALSE),"")</f>
        <v/>
      </c>
      <c r="AE11" s="25">
        <f>IFERROR(VLOOKUP(AE$3,'[4]ANNEE RH'!$A$2:$BL$24,MATCH($G$2,'[4]ANNEE RH'!$A$2:$BL$2,0),FALSE),"")</f>
        <v>0</v>
      </c>
      <c r="AF11" s="25">
        <f>IFERROR(VLOOKUP(AF$3,'[4]ANNEE RH'!$A$2:$BL$24,MATCH($G$2,'[4]ANNEE RH'!$A$2:$BL$2,0),FALSE),"")</f>
        <v>0</v>
      </c>
    </row>
    <row r="12" spans="1:32" x14ac:dyDescent="0.35">
      <c r="A12" s="25" t="s">
        <v>50</v>
      </c>
      <c r="B12" s="26"/>
      <c r="C12" s="26"/>
      <c r="D12" s="26"/>
      <c r="E12" s="26"/>
      <c r="F12" s="26"/>
      <c r="G12" s="26"/>
      <c r="H12" s="26"/>
      <c r="I12" s="26"/>
      <c r="J12" s="26"/>
      <c r="K12" s="26"/>
      <c r="L12" s="26"/>
      <c r="N12" s="27" t="s">
        <v>36</v>
      </c>
      <c r="O12" s="28" t="s">
        <v>37</v>
      </c>
      <c r="P12" s="29" t="s">
        <v>38</v>
      </c>
      <c r="Q12" s="30" t="s">
        <v>39</v>
      </c>
      <c r="R12" s="31" t="s">
        <v>40</v>
      </c>
      <c r="S12" s="32" t="s">
        <v>41</v>
      </c>
      <c r="T12" s="33" t="s">
        <v>42</v>
      </c>
      <c r="V12" s="25" t="str">
        <f>IFERROR(VLOOKUP(V$3,'[4]ANNEE RH'!$A$2:$BL$24,MATCH($G$2,'[4]ANNEE RH'!$A$2:$BL$2,0)+1,FALSE),"")</f>
        <v/>
      </c>
      <c r="W12" s="25" t="str">
        <f>IFERROR(VLOOKUP(W$3,'[4]ANNEE RH'!$A$2:$BL$24,MATCH($G$2,'[4]ANNEE RH'!$A$2:$BL$2,0)+1,FALSE),"")</f>
        <v/>
      </c>
      <c r="X12" s="25">
        <f>IFERROR(VLOOKUP(X$3,'[4]ANNEE RH'!$A$2:$BL$24,MATCH($G$2,'[4]ANNEE RH'!$A$2:$BL$2,0)+1,FALSE),"")</f>
        <v>0</v>
      </c>
      <c r="Y12" s="25">
        <f>IFERROR(VLOOKUP(Y$3,'[4]ANNEE RH'!$A$2:$BL$24,MATCH($G$2,'[4]ANNEE RH'!$A$2:$BL$2,0)+1,FALSE),"")</f>
        <v>0</v>
      </c>
      <c r="Z12" s="25" t="str">
        <f>IFERROR(VLOOKUP(Z$3,'[4]ANNEE RH'!$A$2:$BL$24,MATCH($G$2,'[4]ANNEE RH'!$A$2:$BL$2,0)+1,FALSE),"")</f>
        <v/>
      </c>
      <c r="AA12" s="25" t="str">
        <f>IFERROR(VLOOKUP(AA$3,'[4]ANNEE RH'!$A$2:$BL$24,MATCH($G$2,'[4]ANNEE RH'!$A$2:$BL$2,0)+1,FALSE),"")</f>
        <v/>
      </c>
      <c r="AB12" s="25" t="str">
        <f>IFERROR(VLOOKUP(AB$3,'[4]ANNEE RH'!$A$2:$BL$24,MATCH($G$2,'[4]ANNEE RH'!$A$2:$BL$2,0)+1,FALSE),"")</f>
        <v/>
      </c>
      <c r="AC12" s="25">
        <f>IFERROR(VLOOKUP(AC$3,'[4]ANNEE RH'!$A$2:$BL$24,MATCH($G$2,'[4]ANNEE RH'!$A$2:$BL$2,0)+1,FALSE),"")</f>
        <v>0</v>
      </c>
      <c r="AD12" s="25" t="str">
        <f>IFERROR(VLOOKUP(AD$3,'[4]ANNEE RH'!$A$2:$BL$24,MATCH($G$2,'[4]ANNEE RH'!$A$2:$BL$2,0)+1,FALSE),"")</f>
        <v/>
      </c>
      <c r="AE12" s="25">
        <f>IFERROR(VLOOKUP(AE$3,'[4]ANNEE RH'!$A$2:$BL$24,MATCH($G$2,'[4]ANNEE RH'!$A$2:$BL$2,0)+1,FALSE),"")</f>
        <v>0</v>
      </c>
      <c r="AF12" s="25">
        <f>IFERROR(VLOOKUP(AF$3,'[4]ANNEE RH'!$A$2:$BL$24,MATCH($G$2,'[4]ANNEE RH'!$A$2:$BL$2,0)+1,FALSE),"")</f>
        <v>0</v>
      </c>
    </row>
    <row r="13" spans="1:32" x14ac:dyDescent="0.35">
      <c r="A13" s="25" t="s">
        <v>51</v>
      </c>
      <c r="B13" s="26"/>
      <c r="C13" s="26"/>
      <c r="D13" s="26"/>
      <c r="E13" s="26"/>
      <c r="F13" s="26"/>
      <c r="G13" s="26"/>
      <c r="H13" s="26"/>
      <c r="I13" s="26"/>
      <c r="J13" s="26"/>
      <c r="K13" s="26"/>
      <c r="L13" s="26"/>
      <c r="N13" s="27" t="s">
        <v>36</v>
      </c>
      <c r="O13" s="28" t="s">
        <v>37</v>
      </c>
      <c r="P13" s="29" t="s">
        <v>38</v>
      </c>
      <c r="Q13" s="30" t="s">
        <v>39</v>
      </c>
      <c r="R13" s="31" t="s">
        <v>40</v>
      </c>
      <c r="S13" s="32" t="s">
        <v>41</v>
      </c>
      <c r="T13" s="33" t="s">
        <v>42</v>
      </c>
      <c r="V13" s="25" t="str">
        <f>IFERROR(VLOOKUP(V$3,'[4]ANNEE RH'!$A$2:$BL$24,MATCH($G$2,'[4]ANNEE RH'!$A$2:$BL$2,0)+1,FALSE),"")</f>
        <v/>
      </c>
      <c r="W13" s="25" t="str">
        <f>IFERROR(VLOOKUP(W$3,'[4]ANNEE RH'!$A$2:$BL$24,MATCH($G$2,'[4]ANNEE RH'!$A$2:$BL$2,0)+1,FALSE),"")</f>
        <v/>
      </c>
      <c r="X13" s="25">
        <f>IFERROR(VLOOKUP(X$3,'[4]ANNEE RH'!$A$2:$BL$24,MATCH($G$2,'[4]ANNEE RH'!$A$2:$BL$2,0)+1,FALSE),"")</f>
        <v>0</v>
      </c>
      <c r="Y13" s="25">
        <f>IFERROR(VLOOKUP(Y$3,'[4]ANNEE RH'!$A$2:$BL$24,MATCH($G$2,'[4]ANNEE RH'!$A$2:$BL$2,0)+1,FALSE),"")</f>
        <v>0</v>
      </c>
      <c r="Z13" s="25" t="str">
        <f>IFERROR(VLOOKUP(Z$3,'[4]ANNEE RH'!$A$2:$BL$24,MATCH($G$2,'[4]ANNEE RH'!$A$2:$BL$2,0)+1,FALSE),"")</f>
        <v/>
      </c>
      <c r="AA13" s="25" t="str">
        <f>IFERROR(VLOOKUP(AA$3,'[4]ANNEE RH'!$A$2:$BL$24,MATCH($G$2,'[4]ANNEE RH'!$A$2:$BL$2,0)+1,FALSE),"")</f>
        <v/>
      </c>
      <c r="AB13" s="25" t="str">
        <f>IFERROR(VLOOKUP(AB$3,'[4]ANNEE RH'!$A$2:$BL$24,MATCH($G$2,'[4]ANNEE RH'!$A$2:$BL$2,0)+1,FALSE),"")</f>
        <v/>
      </c>
      <c r="AC13" s="25">
        <f>IFERROR(VLOOKUP(AC$3,'[4]ANNEE RH'!$A$2:$BL$24,MATCH($G$2,'[4]ANNEE RH'!$A$2:$BL$2,0)+1,FALSE),"")</f>
        <v>0</v>
      </c>
      <c r="AD13" s="25" t="str">
        <f>IFERROR(VLOOKUP(AD$3,'[4]ANNEE RH'!$A$2:$BL$24,MATCH($G$2,'[4]ANNEE RH'!$A$2:$BL$2,0)+1,FALSE),"")</f>
        <v/>
      </c>
      <c r="AE13" s="25">
        <f>IFERROR(VLOOKUP(AE$3,'[4]ANNEE RH'!$A$2:$BL$24,MATCH($G$2,'[4]ANNEE RH'!$A$2:$BL$2,0)+1,FALSE),"")</f>
        <v>0</v>
      </c>
      <c r="AF13" s="25">
        <f>IFERROR(VLOOKUP(AF$3,'[4]ANNEE RH'!$A$2:$BL$24,MATCH($G$2,'[4]ANNEE RH'!$A$2:$BL$2,0)+1,FALSE),"")</f>
        <v>0</v>
      </c>
    </row>
    <row r="14" spans="1:32" x14ac:dyDescent="0.35">
      <c r="A14" s="25" t="s">
        <v>52</v>
      </c>
      <c r="B14" s="26"/>
      <c r="C14" s="26"/>
      <c r="D14" s="26"/>
      <c r="E14" s="26"/>
      <c r="F14" s="26"/>
      <c r="G14" s="26"/>
      <c r="H14" s="26"/>
      <c r="I14" s="26"/>
      <c r="J14" s="26"/>
      <c r="K14" s="26"/>
      <c r="L14" s="26"/>
      <c r="N14" s="27" t="s">
        <v>36</v>
      </c>
      <c r="O14" s="28" t="s">
        <v>37</v>
      </c>
      <c r="P14" s="29" t="s">
        <v>38</v>
      </c>
      <c r="Q14" s="30" t="s">
        <v>39</v>
      </c>
      <c r="R14" s="31" t="s">
        <v>40</v>
      </c>
      <c r="S14" s="32" t="s">
        <v>41</v>
      </c>
      <c r="T14" s="33" t="s">
        <v>42</v>
      </c>
      <c r="V14" s="25" t="str">
        <f>IFERROR(VLOOKUP(V$3,'[4]ANNEE RH'!$A$2:$BL$24,MATCH($G$2,'[4]ANNEE RH'!$A$2:$BL$2,0)+1,FALSE),"")</f>
        <v/>
      </c>
      <c r="W14" s="25" t="str">
        <f>IFERROR(VLOOKUP(W$3,'[4]ANNEE RH'!$A$2:$BL$24,MATCH($G$2,'[4]ANNEE RH'!$A$2:$BL$2,0)+1,FALSE),"")</f>
        <v/>
      </c>
      <c r="X14" s="25">
        <f>IFERROR(VLOOKUP(X$3,'[4]ANNEE RH'!$A$2:$BL$24,MATCH($G$2,'[4]ANNEE RH'!$A$2:$BL$2,0)+1,FALSE),"")</f>
        <v>0</v>
      </c>
      <c r="Y14" s="25">
        <f>IFERROR(VLOOKUP(Y$3,'[4]ANNEE RH'!$A$2:$BL$24,MATCH($G$2,'[4]ANNEE RH'!$A$2:$BL$2,0)+1,FALSE),"")</f>
        <v>0</v>
      </c>
      <c r="Z14" s="25" t="str">
        <f>IFERROR(VLOOKUP(Z$3,'[4]ANNEE RH'!$A$2:$BL$24,MATCH($G$2,'[4]ANNEE RH'!$A$2:$BL$2,0)+1,FALSE),"")</f>
        <v/>
      </c>
      <c r="AA14" s="25" t="str">
        <f>IFERROR(VLOOKUP(AA$3,'[4]ANNEE RH'!$A$2:$BL$24,MATCH($G$2,'[4]ANNEE RH'!$A$2:$BL$2,0)+1,FALSE),"")</f>
        <v/>
      </c>
      <c r="AB14" s="25" t="str">
        <f>IFERROR(VLOOKUP(AB$3,'[4]ANNEE RH'!$A$2:$BL$24,MATCH($G$2,'[4]ANNEE RH'!$A$2:$BL$2,0)+1,FALSE),"")</f>
        <v/>
      </c>
      <c r="AC14" s="25">
        <f>IFERROR(VLOOKUP(AC$3,'[4]ANNEE RH'!$A$2:$BL$24,MATCH($G$2,'[4]ANNEE RH'!$A$2:$BL$2,0)+1,FALSE),"")</f>
        <v>0</v>
      </c>
      <c r="AD14" s="25" t="str">
        <f>IFERROR(VLOOKUP(AD$3,'[4]ANNEE RH'!$A$2:$BL$24,MATCH($G$2,'[4]ANNEE RH'!$A$2:$BL$2,0)+1,FALSE),"")</f>
        <v/>
      </c>
      <c r="AE14" s="25">
        <f>IFERROR(VLOOKUP(AE$3,'[4]ANNEE RH'!$A$2:$BL$24,MATCH($G$2,'[4]ANNEE RH'!$A$2:$BL$2,0)+1,FALSE),"")</f>
        <v>0</v>
      </c>
      <c r="AF14" s="25">
        <f>IFERROR(VLOOKUP(AF$3,'[4]ANNEE RH'!$A$2:$BL$24,MATCH($G$2,'[4]ANNEE RH'!$A$2:$BL$2,0)+1,FALSE),"")</f>
        <v>0</v>
      </c>
    </row>
    <row r="15" spans="1:32" x14ac:dyDescent="0.35">
      <c r="A15" s="25" t="s">
        <v>53</v>
      </c>
      <c r="B15" s="26"/>
      <c r="C15" s="26"/>
      <c r="D15" s="26"/>
      <c r="E15" s="26"/>
      <c r="F15" s="26"/>
      <c r="G15" s="26"/>
      <c r="H15" s="26"/>
      <c r="I15" s="26"/>
      <c r="J15" s="26"/>
      <c r="K15" s="26"/>
      <c r="L15" s="26"/>
      <c r="N15" s="27" t="s">
        <v>36</v>
      </c>
      <c r="O15" s="28" t="s">
        <v>37</v>
      </c>
      <c r="P15" s="29" t="s">
        <v>38</v>
      </c>
      <c r="Q15" s="30" t="s">
        <v>39</v>
      </c>
      <c r="R15" s="31" t="s">
        <v>40</v>
      </c>
      <c r="S15" s="32" t="s">
        <v>41</v>
      </c>
      <c r="T15" s="33" t="s">
        <v>42</v>
      </c>
      <c r="V15" s="25" t="str">
        <f>IFERROR(VLOOKUP(V$3,'[4]ANNEE RH'!$A$2:$BL$24,MATCH($G$2,'[4]ANNEE RH'!$A$2:$BL$2,0)+1,FALSE),"")</f>
        <v/>
      </c>
      <c r="W15" s="25" t="str">
        <f>IFERROR(VLOOKUP(W$3,'[4]ANNEE RH'!$A$2:$BL$24,MATCH($G$2,'[4]ANNEE RH'!$A$2:$BL$2,0)+1,FALSE),"")</f>
        <v/>
      </c>
      <c r="X15" s="25">
        <f>IFERROR(VLOOKUP(X$3,'[4]ANNEE RH'!$A$2:$BL$24,MATCH($G$2,'[4]ANNEE RH'!$A$2:$BL$2,0)+1,FALSE),"")</f>
        <v>0</v>
      </c>
      <c r="Y15" s="25">
        <f>IFERROR(VLOOKUP(Y$3,'[4]ANNEE RH'!$A$2:$BL$24,MATCH($G$2,'[4]ANNEE RH'!$A$2:$BL$2,0)+1,FALSE),"")</f>
        <v>0</v>
      </c>
      <c r="Z15" s="25" t="str">
        <f>IFERROR(VLOOKUP(Z$3,'[4]ANNEE RH'!$A$2:$BL$24,MATCH($G$2,'[4]ANNEE RH'!$A$2:$BL$2,0)+1,FALSE),"")</f>
        <v/>
      </c>
      <c r="AA15" s="25" t="str">
        <f>IFERROR(VLOOKUP(AA$3,'[4]ANNEE RH'!$A$2:$BL$24,MATCH($G$2,'[4]ANNEE RH'!$A$2:$BL$2,0)+1,FALSE),"")</f>
        <v/>
      </c>
      <c r="AB15" s="25" t="str">
        <f>IFERROR(VLOOKUP(AB$3,'[4]ANNEE RH'!$A$2:$BL$24,MATCH($G$2,'[4]ANNEE RH'!$A$2:$BL$2,0)+1,FALSE),"")</f>
        <v/>
      </c>
      <c r="AC15" s="25">
        <f>IFERROR(VLOOKUP(AC$3,'[4]ANNEE RH'!$A$2:$BL$24,MATCH($G$2,'[4]ANNEE RH'!$A$2:$BL$2,0)+1,FALSE),"")</f>
        <v>0</v>
      </c>
      <c r="AD15" s="25" t="str">
        <f>IFERROR(VLOOKUP(AD$3,'[4]ANNEE RH'!$A$2:$BL$24,MATCH($G$2,'[4]ANNEE RH'!$A$2:$BL$2,0)+1,FALSE),"")</f>
        <v/>
      </c>
      <c r="AE15" s="25">
        <f>IFERROR(VLOOKUP(AE$3,'[4]ANNEE RH'!$A$2:$BL$24,MATCH($G$2,'[4]ANNEE RH'!$A$2:$BL$2,0)+1,FALSE),"")</f>
        <v>0</v>
      </c>
      <c r="AF15" s="25">
        <f>IFERROR(VLOOKUP(AF$3,'[4]ANNEE RH'!$A$2:$BL$24,MATCH($G$2,'[4]ANNEE RH'!$A$2:$BL$2,0)+1,FALSE),"")</f>
        <v>0</v>
      </c>
    </row>
    <row r="16" spans="1:32" x14ac:dyDescent="0.35">
      <c r="A16" s="25" t="s">
        <v>54</v>
      </c>
      <c r="B16" s="26"/>
      <c r="C16" s="26"/>
      <c r="D16" s="26"/>
      <c r="E16" s="26"/>
      <c r="F16" s="26"/>
      <c r="G16" s="26"/>
      <c r="H16" s="26"/>
      <c r="I16" s="26"/>
      <c r="J16" s="26"/>
      <c r="K16" s="26"/>
      <c r="L16" s="26"/>
      <c r="N16" s="27" t="s">
        <v>36</v>
      </c>
      <c r="O16" s="28" t="s">
        <v>37</v>
      </c>
      <c r="P16" s="29" t="s">
        <v>38</v>
      </c>
      <c r="Q16" s="30" t="s">
        <v>39</v>
      </c>
      <c r="R16" s="31" t="s">
        <v>40</v>
      </c>
      <c r="S16" s="32" t="s">
        <v>41</v>
      </c>
      <c r="T16" s="33" t="s">
        <v>42</v>
      </c>
      <c r="V16" s="25" t="str">
        <f>IFERROR(VLOOKUP(V$3,'[4]ANNEE RH'!$A$2:$BL$24,MATCH($G$2,'[4]ANNEE RH'!$A$2:$BL$2,0)+1,FALSE),"")</f>
        <v/>
      </c>
      <c r="W16" s="25" t="str">
        <f>IFERROR(VLOOKUP(W$3,'[4]ANNEE RH'!$A$2:$BL$24,MATCH($G$2,'[4]ANNEE RH'!$A$2:$BL$2,0)+1,FALSE),"")</f>
        <v/>
      </c>
      <c r="X16" s="25">
        <f>IFERROR(VLOOKUP(X$3,'[4]ANNEE RH'!$A$2:$BL$24,MATCH($G$2,'[4]ANNEE RH'!$A$2:$BL$2,0)+1,FALSE),"")</f>
        <v>0</v>
      </c>
      <c r="Y16" s="25">
        <f>IFERROR(VLOOKUP(Y$3,'[4]ANNEE RH'!$A$2:$BL$24,MATCH($G$2,'[4]ANNEE RH'!$A$2:$BL$2,0)+1,FALSE),"")</f>
        <v>0</v>
      </c>
      <c r="Z16" s="25" t="str">
        <f>IFERROR(VLOOKUP(Z$3,'[4]ANNEE RH'!$A$2:$BL$24,MATCH($G$2,'[4]ANNEE RH'!$A$2:$BL$2,0)+1,FALSE),"")</f>
        <v/>
      </c>
      <c r="AA16" s="25" t="str">
        <f>IFERROR(VLOOKUP(AA$3,'[4]ANNEE RH'!$A$2:$BL$24,MATCH($G$2,'[4]ANNEE RH'!$A$2:$BL$2,0)+1,FALSE),"")</f>
        <v/>
      </c>
      <c r="AB16" s="25" t="str">
        <f>IFERROR(VLOOKUP(AB$3,'[4]ANNEE RH'!$A$2:$BL$24,MATCH($G$2,'[4]ANNEE RH'!$A$2:$BL$2,0)+1,FALSE),"")</f>
        <v/>
      </c>
      <c r="AC16" s="25">
        <f>IFERROR(VLOOKUP(AC$3,'[4]ANNEE RH'!$A$2:$BL$24,MATCH($G$2,'[4]ANNEE RH'!$A$2:$BL$2,0)+1,FALSE),"")</f>
        <v>0</v>
      </c>
      <c r="AD16" s="25" t="str">
        <f>IFERROR(VLOOKUP(AD$3,'[4]ANNEE RH'!$A$2:$BL$24,MATCH($G$2,'[4]ANNEE RH'!$A$2:$BL$2,0)+1,FALSE),"")</f>
        <v/>
      </c>
      <c r="AE16" s="25">
        <f>IFERROR(VLOOKUP(AE$3,'[4]ANNEE RH'!$A$2:$BL$24,MATCH($G$2,'[4]ANNEE RH'!$A$2:$BL$2,0)+1,FALSE),"")</f>
        <v>0</v>
      </c>
      <c r="AF16" s="25">
        <f>IFERROR(VLOOKUP(AF$3,'[4]ANNEE RH'!$A$2:$BL$24,MATCH($G$2,'[4]ANNEE RH'!$A$2:$BL$2,0)+1,FALSE),"")</f>
        <v>0</v>
      </c>
    </row>
    <row r="17" spans="1:32" x14ac:dyDescent="0.35">
      <c r="A17" s="25" t="s">
        <v>55</v>
      </c>
      <c r="B17" s="26"/>
      <c r="C17" s="26"/>
      <c r="D17" s="26"/>
      <c r="E17" s="26"/>
      <c r="F17" s="26"/>
      <c r="G17" s="26"/>
      <c r="H17" s="26"/>
      <c r="I17" s="26"/>
      <c r="J17" s="26"/>
      <c r="K17" s="26"/>
      <c r="L17" s="26"/>
      <c r="N17" s="27" t="s">
        <v>36</v>
      </c>
      <c r="O17" s="28" t="s">
        <v>37</v>
      </c>
      <c r="P17" s="29" t="s">
        <v>38</v>
      </c>
      <c r="Q17" s="30" t="s">
        <v>39</v>
      </c>
      <c r="R17" s="31" t="s">
        <v>40</v>
      </c>
      <c r="S17" s="32" t="s">
        <v>41</v>
      </c>
      <c r="T17" s="33" t="s">
        <v>42</v>
      </c>
      <c r="V17" s="25" t="str">
        <f>IFERROR(VLOOKUP(V$3,'[4]ANNEE RH'!$A$2:$BL$24,MATCH($G$2,'[4]ANNEE RH'!$A$2:$BL$2,0)+1,FALSE),"")</f>
        <v/>
      </c>
      <c r="W17" s="25" t="str">
        <f>IFERROR(VLOOKUP(W$3,'[4]ANNEE RH'!$A$2:$BL$24,MATCH($G$2,'[4]ANNEE RH'!$A$2:$BL$2,0)+1,FALSE),"")</f>
        <v/>
      </c>
      <c r="X17" s="25">
        <f>IFERROR(VLOOKUP(X$3,'[4]ANNEE RH'!$A$2:$BL$24,MATCH($G$2,'[4]ANNEE RH'!$A$2:$BL$2,0)+1,FALSE),"")</f>
        <v>0</v>
      </c>
      <c r="Y17" s="25">
        <f>IFERROR(VLOOKUP(Y$3,'[4]ANNEE RH'!$A$2:$BL$24,MATCH($G$2,'[4]ANNEE RH'!$A$2:$BL$2,0)+1,FALSE),"")</f>
        <v>0</v>
      </c>
      <c r="Z17" s="25" t="str">
        <f>IFERROR(VLOOKUP(Z$3,'[4]ANNEE RH'!$A$2:$BL$24,MATCH($G$2,'[4]ANNEE RH'!$A$2:$BL$2,0)+1,FALSE),"")</f>
        <v/>
      </c>
      <c r="AA17" s="25" t="str">
        <f>IFERROR(VLOOKUP(AA$3,'[4]ANNEE RH'!$A$2:$BL$24,MATCH($G$2,'[4]ANNEE RH'!$A$2:$BL$2,0)+1,FALSE),"")</f>
        <v/>
      </c>
      <c r="AB17" s="25" t="str">
        <f>IFERROR(VLOOKUP(AB$3,'[4]ANNEE RH'!$A$2:$BL$24,MATCH($G$2,'[4]ANNEE RH'!$A$2:$BL$2,0)+1,FALSE),"")</f>
        <v/>
      </c>
      <c r="AC17" s="25">
        <f>IFERROR(VLOOKUP(AC$3,'[4]ANNEE RH'!$A$2:$BL$24,MATCH($G$2,'[4]ANNEE RH'!$A$2:$BL$2,0)+1,FALSE),"")</f>
        <v>0</v>
      </c>
      <c r="AD17" s="25" t="str">
        <f>IFERROR(VLOOKUP(AD$3,'[4]ANNEE RH'!$A$2:$BL$24,MATCH($G$2,'[4]ANNEE RH'!$A$2:$BL$2,0)+1,FALSE),"")</f>
        <v/>
      </c>
      <c r="AE17" s="25">
        <f>IFERROR(VLOOKUP(AE$3,'[4]ANNEE RH'!$A$2:$BL$24,MATCH($G$2,'[4]ANNEE RH'!$A$2:$BL$2,0)+1,FALSE),"")</f>
        <v>0</v>
      </c>
      <c r="AF17" s="25">
        <f>IFERROR(VLOOKUP(AF$3,'[4]ANNEE RH'!$A$2:$BL$24,MATCH($G$2,'[4]ANNEE RH'!$A$2:$BL$2,0)+1,FALSE),"")</f>
        <v>0</v>
      </c>
    </row>
    <row r="18" spans="1:32" x14ac:dyDescent="0.35">
      <c r="A18" s="25" t="s">
        <v>56</v>
      </c>
      <c r="B18" s="26"/>
      <c r="C18" s="26"/>
      <c r="D18" s="26"/>
      <c r="E18" s="26"/>
      <c r="F18" s="26"/>
      <c r="G18" s="26"/>
      <c r="H18" s="26"/>
      <c r="I18" s="26"/>
      <c r="J18" s="26"/>
      <c r="K18" s="26"/>
      <c r="L18" s="26"/>
      <c r="N18" s="27" t="s">
        <v>36</v>
      </c>
      <c r="O18" s="28" t="s">
        <v>37</v>
      </c>
      <c r="P18" s="29" t="s">
        <v>38</v>
      </c>
      <c r="Q18" s="30" t="s">
        <v>39</v>
      </c>
      <c r="R18" s="31" t="s">
        <v>40</v>
      </c>
      <c r="S18" s="32" t="s">
        <v>41</v>
      </c>
      <c r="T18" s="33" t="s">
        <v>42</v>
      </c>
      <c r="V18" s="25" t="str">
        <f>IFERROR(VLOOKUP(V$3,'[4]ANNEE RH'!$A$2:$BL$24,MATCH($G$2,'[4]ANNEE RH'!$A$2:$BL$2,0)+1,FALSE),"")</f>
        <v/>
      </c>
      <c r="W18" s="25" t="str">
        <f>IFERROR(VLOOKUP(W$3,'[4]ANNEE RH'!$A$2:$BL$24,MATCH($G$2,'[4]ANNEE RH'!$A$2:$BL$2,0)+1,FALSE),"")</f>
        <v/>
      </c>
      <c r="X18" s="25">
        <f>IFERROR(VLOOKUP(X$3,'[4]ANNEE RH'!$A$2:$BL$24,MATCH($G$2,'[4]ANNEE RH'!$A$2:$BL$2,0)+1,FALSE),"")</f>
        <v>0</v>
      </c>
      <c r="Y18" s="25">
        <f>IFERROR(VLOOKUP(Y$3,'[4]ANNEE RH'!$A$2:$BL$24,MATCH($G$2,'[4]ANNEE RH'!$A$2:$BL$2,0)+1,FALSE),"")</f>
        <v>0</v>
      </c>
      <c r="Z18" s="25" t="str">
        <f>IFERROR(VLOOKUP(Z$3,'[4]ANNEE RH'!$A$2:$BL$24,MATCH($G$2,'[4]ANNEE RH'!$A$2:$BL$2,0)+1,FALSE),"")</f>
        <v/>
      </c>
      <c r="AA18" s="25" t="str">
        <f>IFERROR(VLOOKUP(AA$3,'[4]ANNEE RH'!$A$2:$BL$24,MATCH($G$2,'[4]ANNEE RH'!$A$2:$BL$2,0)+1,FALSE),"")</f>
        <v/>
      </c>
      <c r="AB18" s="25" t="str">
        <f>IFERROR(VLOOKUP(AB$3,'[4]ANNEE RH'!$A$2:$BL$24,MATCH($G$2,'[4]ANNEE RH'!$A$2:$BL$2,0)+1,FALSE),"")</f>
        <v/>
      </c>
      <c r="AC18" s="25">
        <f>IFERROR(VLOOKUP(AC$3,'[4]ANNEE RH'!$A$2:$BL$24,MATCH($G$2,'[4]ANNEE RH'!$A$2:$BL$2,0)+1,FALSE),"")</f>
        <v>0</v>
      </c>
      <c r="AD18" s="25" t="str">
        <f>IFERROR(VLOOKUP(AD$3,'[4]ANNEE RH'!$A$2:$BL$24,MATCH($G$2,'[4]ANNEE RH'!$A$2:$BL$2,0)+1,FALSE),"")</f>
        <v/>
      </c>
      <c r="AE18" s="25">
        <f>IFERROR(VLOOKUP(AE$3,'[4]ANNEE RH'!$A$2:$BL$24,MATCH($G$2,'[4]ANNEE RH'!$A$2:$BL$2,0)+1,FALSE),"")</f>
        <v>0</v>
      </c>
      <c r="AF18" s="25">
        <f>IFERROR(VLOOKUP(AF$3,'[4]ANNEE RH'!$A$2:$BL$24,MATCH($G$2,'[4]ANNEE RH'!$A$2:$BL$2,0)+1,FALSE),"")</f>
        <v>0</v>
      </c>
    </row>
    <row r="19" spans="1:32" x14ac:dyDescent="0.35">
      <c r="A19" s="25" t="s">
        <v>57</v>
      </c>
      <c r="B19" s="26"/>
      <c r="C19" s="26"/>
      <c r="D19" s="26"/>
      <c r="E19" s="26"/>
      <c r="F19" s="26"/>
      <c r="G19" s="26"/>
      <c r="H19" s="26"/>
      <c r="I19" s="26"/>
      <c r="J19" s="26"/>
      <c r="K19" s="26"/>
      <c r="L19" s="26"/>
      <c r="N19" s="27" t="s">
        <v>36</v>
      </c>
      <c r="O19" s="28" t="s">
        <v>37</v>
      </c>
      <c r="P19" s="29" t="s">
        <v>38</v>
      </c>
      <c r="Q19" s="30" t="s">
        <v>39</v>
      </c>
      <c r="R19" s="31" t="s">
        <v>40</v>
      </c>
      <c r="S19" s="32" t="s">
        <v>41</v>
      </c>
      <c r="T19" s="33" t="s">
        <v>42</v>
      </c>
      <c r="V19" s="25" t="str">
        <f>IFERROR(VLOOKUP(V$3,'[4]ANNEE RH'!$A$2:$BL$24,MATCH($G$2,'[4]ANNEE RH'!$A$2:$BL$2,0)+1,FALSE),"")</f>
        <v/>
      </c>
      <c r="W19" s="25" t="str">
        <f>IFERROR(VLOOKUP(W$3,'[4]ANNEE RH'!$A$2:$BL$24,MATCH($G$2,'[4]ANNEE RH'!$A$2:$BL$2,0)+1,FALSE),"")</f>
        <v/>
      </c>
      <c r="X19" s="25">
        <f>IFERROR(VLOOKUP(X$3,'[4]ANNEE RH'!$A$2:$BL$24,MATCH($G$2,'[4]ANNEE RH'!$A$2:$BL$2,0)+1,FALSE),"")</f>
        <v>0</v>
      </c>
      <c r="Y19" s="25">
        <f>IFERROR(VLOOKUP(Y$3,'[4]ANNEE RH'!$A$2:$BL$24,MATCH($G$2,'[4]ANNEE RH'!$A$2:$BL$2,0)+1,FALSE),"")</f>
        <v>0</v>
      </c>
      <c r="Z19" s="25" t="str">
        <f>IFERROR(VLOOKUP(Z$3,'[4]ANNEE RH'!$A$2:$BL$24,MATCH($G$2,'[4]ANNEE RH'!$A$2:$BL$2,0)+1,FALSE),"")</f>
        <v/>
      </c>
      <c r="AA19" s="25" t="str">
        <f>IFERROR(VLOOKUP(AA$3,'[4]ANNEE RH'!$A$2:$BL$24,MATCH($G$2,'[4]ANNEE RH'!$A$2:$BL$2,0)+1,FALSE),"")</f>
        <v/>
      </c>
      <c r="AB19" s="25" t="str">
        <f>IFERROR(VLOOKUP(AB$3,'[4]ANNEE RH'!$A$2:$BL$24,MATCH($G$2,'[4]ANNEE RH'!$A$2:$BL$2,0)+1,FALSE),"")</f>
        <v/>
      </c>
      <c r="AC19" s="25">
        <f>IFERROR(VLOOKUP(AC$3,'[4]ANNEE RH'!$A$2:$BL$24,MATCH($G$2,'[4]ANNEE RH'!$A$2:$BL$2,0)+1,FALSE),"")</f>
        <v>0</v>
      </c>
      <c r="AD19" s="25" t="str">
        <f>IFERROR(VLOOKUP(AD$3,'[4]ANNEE RH'!$A$2:$BL$24,MATCH($G$2,'[4]ANNEE RH'!$A$2:$BL$2,0)+1,FALSE),"")</f>
        <v/>
      </c>
      <c r="AE19" s="25">
        <f>IFERROR(VLOOKUP(AE$3,'[4]ANNEE RH'!$A$2:$BL$24,MATCH($G$2,'[4]ANNEE RH'!$A$2:$BL$2,0)+1,FALSE),"")</f>
        <v>0</v>
      </c>
      <c r="AF19" s="25">
        <f>IFERROR(VLOOKUP(AF$3,'[4]ANNEE RH'!$A$2:$BL$24,MATCH($G$2,'[4]ANNEE RH'!$A$2:$BL$2,0)+1,FALSE),"")</f>
        <v>0</v>
      </c>
    </row>
    <row r="20" spans="1:32" x14ac:dyDescent="0.35">
      <c r="A20" s="25" t="s">
        <v>58</v>
      </c>
      <c r="B20" s="26"/>
      <c r="C20" s="26"/>
      <c r="D20" s="26"/>
      <c r="E20" s="26"/>
      <c r="F20" s="26"/>
      <c r="G20" s="26"/>
      <c r="H20" s="26"/>
      <c r="I20" s="26"/>
      <c r="J20" s="26"/>
      <c r="K20" s="26"/>
      <c r="L20" s="26"/>
      <c r="N20" s="27" t="s">
        <v>36</v>
      </c>
      <c r="O20" s="28" t="s">
        <v>37</v>
      </c>
      <c r="P20" s="29" t="s">
        <v>38</v>
      </c>
      <c r="Q20" s="30" t="s">
        <v>39</v>
      </c>
      <c r="R20" s="31" t="s">
        <v>40</v>
      </c>
      <c r="S20" s="32" t="s">
        <v>41</v>
      </c>
      <c r="T20" s="33" t="s">
        <v>42</v>
      </c>
      <c r="V20" s="25" t="str">
        <f>IFERROR(VLOOKUP(V$3,'[4]ANNEE RH'!$A$2:$BL$24,MATCH($G$2,'[4]ANNEE RH'!$A$2:$BL$2,0)+1,FALSE),"")</f>
        <v/>
      </c>
      <c r="W20" s="25" t="str">
        <f>IFERROR(VLOOKUP(W$3,'[4]ANNEE RH'!$A$2:$BL$24,MATCH($G$2,'[4]ANNEE RH'!$A$2:$BL$2,0)+1,FALSE),"")</f>
        <v/>
      </c>
      <c r="X20" s="25">
        <f>IFERROR(VLOOKUP(X$3,'[4]ANNEE RH'!$A$2:$BL$24,MATCH($G$2,'[4]ANNEE RH'!$A$2:$BL$2,0)+1,FALSE),"")</f>
        <v>0</v>
      </c>
      <c r="Y20" s="25">
        <f>IFERROR(VLOOKUP(Y$3,'[4]ANNEE RH'!$A$2:$BL$24,MATCH($G$2,'[4]ANNEE RH'!$A$2:$BL$2,0)+1,FALSE),"")</f>
        <v>0</v>
      </c>
      <c r="Z20" s="25" t="str">
        <f>IFERROR(VLOOKUP(Z$3,'[4]ANNEE RH'!$A$2:$BL$24,MATCH($G$2,'[4]ANNEE RH'!$A$2:$BL$2,0)+1,FALSE),"")</f>
        <v/>
      </c>
      <c r="AA20" s="25" t="str">
        <f>IFERROR(VLOOKUP(AA$3,'[4]ANNEE RH'!$A$2:$BL$24,MATCH($G$2,'[4]ANNEE RH'!$A$2:$BL$2,0)+1,FALSE),"")</f>
        <v/>
      </c>
      <c r="AB20" s="25" t="str">
        <f>IFERROR(VLOOKUP(AB$3,'[4]ANNEE RH'!$A$2:$BL$24,MATCH($G$2,'[4]ANNEE RH'!$A$2:$BL$2,0)+1,FALSE),"")</f>
        <v/>
      </c>
      <c r="AC20" s="25">
        <f>IFERROR(VLOOKUP(AC$3,'[4]ANNEE RH'!$A$2:$BL$24,MATCH($G$2,'[4]ANNEE RH'!$A$2:$BL$2,0)+1,FALSE),"")</f>
        <v>0</v>
      </c>
      <c r="AD20" s="25" t="str">
        <f>IFERROR(VLOOKUP(AD$3,'[4]ANNEE RH'!$A$2:$BL$24,MATCH($G$2,'[4]ANNEE RH'!$A$2:$BL$2,0)+1,FALSE),"")</f>
        <v/>
      </c>
      <c r="AE20" s="25">
        <f>IFERROR(VLOOKUP(AE$3,'[4]ANNEE RH'!$A$2:$BL$24,MATCH($G$2,'[4]ANNEE RH'!$A$2:$BL$2,0)+1,FALSE),"")</f>
        <v>0</v>
      </c>
      <c r="AF20" s="25">
        <f>IFERROR(VLOOKUP(AF$3,'[4]ANNEE RH'!$A$2:$BL$24,MATCH($G$2,'[4]ANNEE RH'!$A$2:$BL$2,0)+1,FALSE),"")</f>
        <v>0</v>
      </c>
    </row>
    <row r="21" spans="1:32" x14ac:dyDescent="0.35">
      <c r="A21" s="25" t="s">
        <v>59</v>
      </c>
      <c r="B21" s="26"/>
      <c r="C21" s="26"/>
      <c r="D21" s="26"/>
      <c r="E21" s="26"/>
      <c r="F21" s="26"/>
      <c r="G21" s="26"/>
      <c r="H21" s="26"/>
      <c r="I21" s="26"/>
      <c r="J21" s="26"/>
      <c r="K21" s="26"/>
      <c r="L21" s="26"/>
      <c r="N21" s="27" t="s">
        <v>36</v>
      </c>
      <c r="O21" s="28" t="s">
        <v>37</v>
      </c>
      <c r="P21" s="29" t="s">
        <v>38</v>
      </c>
      <c r="Q21" s="30" t="s">
        <v>39</v>
      </c>
      <c r="R21" s="31" t="s">
        <v>40</v>
      </c>
      <c r="S21" s="32" t="s">
        <v>41</v>
      </c>
      <c r="T21" s="33" t="s">
        <v>42</v>
      </c>
      <c r="V21" s="25" t="str">
        <f>IFERROR(VLOOKUP(V$3,'[4]ANNEE RH'!$A$2:$BL$24,MATCH($G$2,'[4]ANNEE RH'!$A$2:$BL$2,0)+1,FALSE),"")</f>
        <v/>
      </c>
      <c r="W21" s="25" t="str">
        <f>IFERROR(VLOOKUP(W$3,'[4]ANNEE RH'!$A$2:$BL$24,MATCH($G$2,'[4]ANNEE RH'!$A$2:$BL$2,0)+1,FALSE),"")</f>
        <v/>
      </c>
      <c r="X21" s="25">
        <f>IFERROR(VLOOKUP(X$3,'[4]ANNEE RH'!$A$2:$BL$24,MATCH($G$2,'[4]ANNEE RH'!$A$2:$BL$2,0)+1,FALSE),"")</f>
        <v>0</v>
      </c>
      <c r="Y21" s="25">
        <f>IFERROR(VLOOKUP(Y$3,'[4]ANNEE RH'!$A$2:$BL$24,MATCH($G$2,'[4]ANNEE RH'!$A$2:$BL$2,0)+1,FALSE),"")</f>
        <v>0</v>
      </c>
      <c r="Z21" s="25" t="str">
        <f>IFERROR(VLOOKUP(Z$3,'[4]ANNEE RH'!$A$2:$BL$24,MATCH($G$2,'[4]ANNEE RH'!$A$2:$BL$2,0)+1,FALSE),"")</f>
        <v/>
      </c>
      <c r="AA21" s="25" t="str">
        <f>IFERROR(VLOOKUP(AA$3,'[4]ANNEE RH'!$A$2:$BL$24,MATCH($G$2,'[4]ANNEE RH'!$A$2:$BL$2,0)+1,FALSE),"")</f>
        <v/>
      </c>
      <c r="AB21" s="25" t="str">
        <f>IFERROR(VLOOKUP(AB$3,'[4]ANNEE RH'!$A$2:$BL$24,MATCH($G$2,'[4]ANNEE RH'!$A$2:$BL$2,0)+1,FALSE),"")</f>
        <v/>
      </c>
      <c r="AC21" s="25">
        <f>IFERROR(VLOOKUP(AC$3,'[4]ANNEE RH'!$A$2:$BL$24,MATCH($G$2,'[4]ANNEE RH'!$A$2:$BL$2,0)+1,FALSE),"")</f>
        <v>0</v>
      </c>
      <c r="AD21" s="25" t="str">
        <f>IFERROR(VLOOKUP(AD$3,'[4]ANNEE RH'!$A$2:$BL$24,MATCH($G$2,'[4]ANNEE RH'!$A$2:$BL$2,0)+1,FALSE),"")</f>
        <v/>
      </c>
      <c r="AE21" s="25">
        <f>IFERROR(VLOOKUP(AE$3,'[4]ANNEE RH'!$A$2:$BL$24,MATCH($G$2,'[4]ANNEE RH'!$A$2:$BL$2,0)+1,FALSE),"")</f>
        <v>0</v>
      </c>
      <c r="AF21" s="25">
        <f>IFERROR(VLOOKUP(AF$3,'[4]ANNEE RH'!$A$2:$BL$24,MATCH($G$2,'[4]ANNEE RH'!$A$2:$BL$2,0)+1,FALSE),"")</f>
        <v>0</v>
      </c>
    </row>
    <row r="22" spans="1:32" x14ac:dyDescent="0.35">
      <c r="A22" s="25" t="s">
        <v>60</v>
      </c>
      <c r="B22" s="26"/>
      <c r="C22" s="26"/>
      <c r="D22" s="26"/>
      <c r="E22" s="26"/>
      <c r="F22" s="26"/>
      <c r="G22" s="26"/>
      <c r="H22" s="26"/>
      <c r="I22" s="26"/>
      <c r="J22" s="26"/>
      <c r="K22" s="26"/>
      <c r="L22" s="26"/>
      <c r="N22" s="27" t="s">
        <v>36</v>
      </c>
      <c r="O22" s="28" t="s">
        <v>37</v>
      </c>
      <c r="P22" s="29" t="s">
        <v>38</v>
      </c>
      <c r="Q22" s="30" t="s">
        <v>39</v>
      </c>
      <c r="R22" s="31" t="s">
        <v>40</v>
      </c>
      <c r="S22" s="32" t="s">
        <v>41</v>
      </c>
      <c r="T22" s="33" t="s">
        <v>42</v>
      </c>
      <c r="V22" s="25" t="str">
        <f>IFERROR(VLOOKUP(V$3,'[4]ANNEE RH'!$A$2:$BL$24,MATCH($G$2,'[4]ANNEE RH'!$A$2:$BL$2,0)+1,FALSE),"")</f>
        <v/>
      </c>
      <c r="W22" s="25" t="str">
        <f>IFERROR(VLOOKUP(W$3,'[4]ANNEE RH'!$A$2:$BL$24,MATCH($G$2,'[4]ANNEE RH'!$A$2:$BL$2,0)+1,FALSE),"")</f>
        <v/>
      </c>
      <c r="X22" s="25">
        <f>IFERROR(VLOOKUP(X$3,'[4]ANNEE RH'!$A$2:$BL$24,MATCH($G$2,'[4]ANNEE RH'!$A$2:$BL$2,0)+1,FALSE),"")</f>
        <v>0</v>
      </c>
      <c r="Y22" s="25">
        <f>IFERROR(VLOOKUP(Y$3,'[4]ANNEE RH'!$A$2:$BL$24,MATCH($G$2,'[4]ANNEE RH'!$A$2:$BL$2,0)+1,FALSE),"")</f>
        <v>0</v>
      </c>
      <c r="Z22" s="25" t="str">
        <f>IFERROR(VLOOKUP(Z$3,'[4]ANNEE RH'!$A$2:$BL$24,MATCH($G$2,'[4]ANNEE RH'!$A$2:$BL$2,0)+1,FALSE),"")</f>
        <v/>
      </c>
      <c r="AA22" s="25" t="str">
        <f>IFERROR(VLOOKUP(AA$3,'[4]ANNEE RH'!$A$2:$BL$24,MATCH($G$2,'[4]ANNEE RH'!$A$2:$BL$2,0)+1,FALSE),"")</f>
        <v/>
      </c>
      <c r="AB22" s="25" t="str">
        <f>IFERROR(VLOOKUP(AB$3,'[4]ANNEE RH'!$A$2:$BL$24,MATCH($G$2,'[4]ANNEE RH'!$A$2:$BL$2,0)+1,FALSE),"")</f>
        <v/>
      </c>
      <c r="AC22" s="25">
        <f>IFERROR(VLOOKUP(AC$3,'[4]ANNEE RH'!$A$2:$BL$24,MATCH($G$2,'[4]ANNEE RH'!$A$2:$BL$2,0)+1,FALSE),"")</f>
        <v>0</v>
      </c>
      <c r="AD22" s="25" t="str">
        <f>IFERROR(VLOOKUP(AD$3,'[4]ANNEE RH'!$A$2:$BL$24,MATCH($G$2,'[4]ANNEE RH'!$A$2:$BL$2,0)+1,FALSE),"")</f>
        <v/>
      </c>
      <c r="AE22" s="25">
        <f>IFERROR(VLOOKUP(AE$3,'[4]ANNEE RH'!$A$2:$BL$24,MATCH($G$2,'[4]ANNEE RH'!$A$2:$BL$2,0)+1,FALSE),"")</f>
        <v>0</v>
      </c>
      <c r="AF22" s="25">
        <f>IFERROR(VLOOKUP(AF$3,'[4]ANNEE RH'!$A$2:$BL$24,MATCH($G$2,'[4]ANNEE RH'!$A$2:$BL$2,0)+1,FALSE),"")</f>
        <v>0</v>
      </c>
    </row>
    <row r="23" spans="1:32" x14ac:dyDescent="0.35">
      <c r="A23" s="25" t="s">
        <v>61</v>
      </c>
      <c r="B23" s="26"/>
      <c r="C23" s="26"/>
      <c r="D23" s="26"/>
      <c r="E23" s="26"/>
      <c r="F23" s="26"/>
      <c r="G23" s="26"/>
      <c r="H23" s="26"/>
      <c r="I23" s="26"/>
      <c r="J23" s="26"/>
      <c r="K23" s="26"/>
      <c r="L23" s="26"/>
      <c r="N23" s="27" t="s">
        <v>36</v>
      </c>
      <c r="O23" s="28" t="s">
        <v>37</v>
      </c>
      <c r="P23" s="29" t="s">
        <v>38</v>
      </c>
      <c r="Q23" s="30" t="s">
        <v>39</v>
      </c>
      <c r="R23" s="31" t="s">
        <v>40</v>
      </c>
      <c r="S23" s="32" t="s">
        <v>41</v>
      </c>
      <c r="T23" s="33" t="s">
        <v>42</v>
      </c>
      <c r="V23" s="25" t="str">
        <f>IFERROR(VLOOKUP(V$3,'[4]ANNEE RH'!$A$2:$BL$24,MATCH($G$2,'[4]ANNEE RH'!$A$2:$BL$2,0)+1,FALSE),"")</f>
        <v/>
      </c>
      <c r="W23" s="25" t="str">
        <f>IFERROR(VLOOKUP(W$3,'[4]ANNEE RH'!$A$2:$BL$24,MATCH($G$2,'[4]ANNEE RH'!$A$2:$BL$2,0)+1,FALSE),"")</f>
        <v/>
      </c>
      <c r="X23" s="25">
        <f>IFERROR(VLOOKUP(X$3,'[4]ANNEE RH'!$A$2:$BL$24,MATCH($G$2,'[4]ANNEE RH'!$A$2:$BL$2,0)+1,FALSE),"")</f>
        <v>0</v>
      </c>
      <c r="Y23" s="25">
        <f>IFERROR(VLOOKUP(Y$3,'[4]ANNEE RH'!$A$2:$BL$24,MATCH($G$2,'[4]ANNEE RH'!$A$2:$BL$2,0)+1,FALSE),"")</f>
        <v>0</v>
      </c>
      <c r="Z23" s="25" t="str">
        <f>IFERROR(VLOOKUP(Z$3,'[4]ANNEE RH'!$A$2:$BL$24,MATCH($G$2,'[4]ANNEE RH'!$A$2:$BL$2,0)+1,FALSE),"")</f>
        <v/>
      </c>
      <c r="AA23" s="25" t="str">
        <f>IFERROR(VLOOKUP(AA$3,'[4]ANNEE RH'!$A$2:$BL$24,MATCH($G$2,'[4]ANNEE RH'!$A$2:$BL$2,0)+1,FALSE),"")</f>
        <v/>
      </c>
      <c r="AB23" s="25" t="str">
        <f>IFERROR(VLOOKUP(AB$3,'[4]ANNEE RH'!$A$2:$BL$24,MATCH($G$2,'[4]ANNEE RH'!$A$2:$BL$2,0)+1,FALSE),"")</f>
        <v/>
      </c>
      <c r="AC23" s="25">
        <f>IFERROR(VLOOKUP(AC$3,'[4]ANNEE RH'!$A$2:$BL$24,MATCH($G$2,'[4]ANNEE RH'!$A$2:$BL$2,0)+1,FALSE),"")</f>
        <v>0</v>
      </c>
      <c r="AD23" s="25" t="str">
        <f>IFERROR(VLOOKUP(AD$3,'[4]ANNEE RH'!$A$2:$BL$24,MATCH($G$2,'[4]ANNEE RH'!$A$2:$BL$2,0)+1,FALSE),"")</f>
        <v/>
      </c>
      <c r="AE23" s="25">
        <f>IFERROR(VLOOKUP(AE$3,'[4]ANNEE RH'!$A$2:$BL$24,MATCH($G$2,'[4]ANNEE RH'!$A$2:$BL$2,0)+1,FALSE),"")</f>
        <v>0</v>
      </c>
      <c r="AF23" s="25">
        <f>IFERROR(VLOOKUP(AF$3,'[4]ANNEE RH'!$A$2:$BL$24,MATCH($G$2,'[4]ANNEE RH'!$A$2:$BL$2,0)+1,FALSE),"")</f>
        <v>0</v>
      </c>
    </row>
    <row r="24" spans="1:32" x14ac:dyDescent="0.35">
      <c r="N24" s="2"/>
      <c r="O24" s="2"/>
      <c r="P24" s="2"/>
      <c r="Q24" s="2"/>
      <c r="R24" s="2"/>
      <c r="S24" s="2"/>
      <c r="T24" s="2"/>
    </row>
    <row r="25" spans="1:32" x14ac:dyDescent="0.35">
      <c r="A25" s="61" t="s">
        <v>0</v>
      </c>
      <c r="B25" s="61"/>
      <c r="C25" s="61" t="s">
        <v>1</v>
      </c>
      <c r="D25" s="61"/>
      <c r="E25" s="62" t="s">
        <v>33</v>
      </c>
      <c r="F25" s="63"/>
      <c r="G25" s="62" t="s">
        <v>2</v>
      </c>
      <c r="H25" s="63"/>
      <c r="I25" s="62" t="s">
        <v>34</v>
      </c>
      <c r="J25" s="63"/>
      <c r="N25" s="2"/>
      <c r="O25" s="2"/>
      <c r="P25" s="2"/>
      <c r="Q25" s="2"/>
      <c r="R25" s="2"/>
      <c r="S25" s="2"/>
      <c r="T25" s="2"/>
    </row>
    <row r="26" spans="1:32" x14ac:dyDescent="0.35">
      <c r="A26" s="62">
        <f>YEAR(G26)</f>
        <v>2023</v>
      </c>
      <c r="B26" s="63"/>
      <c r="C26" s="62" t="str">
        <f>TEXT(G26,"mmmm")</f>
        <v>janvier</v>
      </c>
      <c r="D26" s="63"/>
      <c r="E26" s="62">
        <f>_xlfn.ISOWEEKNUM(G26)</f>
        <v>2</v>
      </c>
      <c r="F26" s="63"/>
      <c r="G26" s="64">
        <f>G2+1</f>
        <v>44936</v>
      </c>
      <c r="H26" s="63"/>
      <c r="I26" s="62" t="str">
        <f>TEXT(G26,"jjjj")</f>
        <v>mardi</v>
      </c>
      <c r="J26" s="63"/>
      <c r="N26" s="2"/>
      <c r="O26" s="2"/>
      <c r="P26" s="2"/>
      <c r="Q26" s="2"/>
      <c r="R26" s="2"/>
      <c r="S26" s="2"/>
      <c r="T26" s="2"/>
    </row>
    <row r="27" spans="1:32" ht="40.200000000000003" x14ac:dyDescent="0.35">
      <c r="A27" s="15"/>
      <c r="B27" s="16" t="str">
        <f>IF(AND($G$2&lt;[3]données!$C$5,$G$2&gt;=[3]données!$B$5),[3]données!$A$5,"")</f>
        <v>Agent 1</v>
      </c>
      <c r="C27" s="16" t="str">
        <f>IF(AND($G$2&lt;[3]données!$C$6,$G$2&gt;=[3]données!$B$6),[3]données!$A$6,"")</f>
        <v>Agent 2</v>
      </c>
      <c r="D27" s="16" t="str">
        <f>IF(AND($G$2&lt;[3]données!$C$7,$G$2&gt;=[3]données!$B$7),[3]données!$A$5,"")</f>
        <v/>
      </c>
      <c r="E27" s="16" t="str">
        <f>IF(AND($G$2&lt;[3]données!$C$8,$G$2&gt;=[3]données!$B$8),[3]données!$A$8,"")</f>
        <v/>
      </c>
      <c r="F27" s="16" t="str">
        <f>IF(AND($G$2&lt;[3]données!$C$9,$G$2&gt;=[3]données!$B$9),[3]données!$A$9,"")</f>
        <v>Agent 5</v>
      </c>
      <c r="G27" s="16" t="str">
        <f>IF(AND($G$2&lt;[3]données!$C$10,$G$2&gt;=[3]données!$B$10),[3]données!$A$10,"")</f>
        <v>Agent 6</v>
      </c>
      <c r="H27" s="16" t="str">
        <f>IF(AND($G$2&lt;[3]données!$C$11,$G$2&gt;=[3]données!$B$11),[3]données!$A$11,"")</f>
        <v>Agent 7</v>
      </c>
      <c r="I27" s="16" t="str">
        <f>IF(AND($G$2&lt;[3]données!$C$12,$G$2&gt;=[3]données!$B$12),[3]données!$A$12,"")</f>
        <v/>
      </c>
      <c r="J27" s="16" t="str">
        <f>IF(AND($G$2&lt;[3]données!$C$13,$G$2&gt;=[3]données!$B$13),[3]données!$A$13,"")</f>
        <v>Agent 9</v>
      </c>
      <c r="K27" s="16" t="str">
        <f>IF(AND($G$2&lt;[3]données!$C$14,$G$2&gt;=[3]données!$B$14),[3]données!$A$14,"")</f>
        <v/>
      </c>
      <c r="L27" s="16" t="str">
        <f>IF(AND($G$2&lt;[3]données!$C$15,$G$2&gt;=[3]données!$B$15),[3]données!$A$15,"")</f>
        <v/>
      </c>
      <c r="M27" s="17"/>
      <c r="N27" s="18">
        <v>1</v>
      </c>
      <c r="O27" s="19">
        <v>2</v>
      </c>
      <c r="P27" s="20">
        <v>3</v>
      </c>
      <c r="Q27" s="21">
        <v>4</v>
      </c>
      <c r="R27" s="22">
        <v>5</v>
      </c>
      <c r="S27" s="23">
        <v>6</v>
      </c>
      <c r="T27" s="24">
        <v>7</v>
      </c>
      <c r="U27" s="17"/>
      <c r="V27" s="16" t="str">
        <f>IF(AND($G$2&lt;[3]données!$C$5,$G$2&gt;=[3]données!$B$5),[3]données!$A$5,"")</f>
        <v>Agent 1</v>
      </c>
      <c r="W27" s="16" t="str">
        <f>IF(AND($G$2&lt;[3]données!$C$6,$G$2&gt;=[3]données!$B$6),[3]données!$A$6,"")</f>
        <v>Agent 2</v>
      </c>
      <c r="X27" s="16" t="str">
        <f>IF(AND($G$2&lt;[3]données!$C$7,$G$2&gt;=[3]données!$B$7),[3]données!$A$5,"")</f>
        <v/>
      </c>
      <c r="Y27" s="16" t="str">
        <f>IF(AND($G$2&lt;[3]données!$C$8,$G$2&gt;=[3]données!$B$8),[3]données!$A$8,"")</f>
        <v/>
      </c>
      <c r="Z27" s="16" t="str">
        <f>IF(AND($G$2&lt;[3]données!$C$9,$G$2&gt;=[3]données!$B$9),[3]données!$A$9,"")</f>
        <v>Agent 5</v>
      </c>
      <c r="AA27" s="16" t="str">
        <f>IF(AND($G$2&lt;[3]données!$C$10,$G$2&gt;=[3]données!$B$10),[3]données!$A$10,"")</f>
        <v>Agent 6</v>
      </c>
      <c r="AB27" s="16" t="str">
        <f>IF(AND($G$2&lt;[3]données!$C$11,$G$2&gt;=[3]données!$B$11),[3]données!$A$11,"")</f>
        <v>Agent 7</v>
      </c>
      <c r="AC27" s="16" t="str">
        <f>IF(AND($G$2&lt;[3]données!$C$12,$G$2&gt;=[3]données!$B$12),[3]données!$A$12,"")</f>
        <v/>
      </c>
      <c r="AD27" s="16" t="str">
        <f>IF(AND($G$2&lt;[3]données!$C$13,$G$2&gt;=[3]données!$B$13),[3]données!$A$13,"")</f>
        <v>Agent 9</v>
      </c>
      <c r="AE27" s="16" t="str">
        <f>IF(AND($G$2&lt;[3]données!$C$14,$G$2&gt;=[3]données!$B$14),[3]données!$A$14,"")</f>
        <v/>
      </c>
      <c r="AF27" s="16" t="str">
        <f>IF(AND($G$2&lt;[3]données!$C$15,$G$2&gt;=[3]données!$B$15),[3]données!$A$15,"")</f>
        <v/>
      </c>
    </row>
    <row r="28" spans="1:32" x14ac:dyDescent="0.35">
      <c r="A28" s="25" t="s">
        <v>35</v>
      </c>
      <c r="B28" s="26"/>
      <c r="C28" s="26"/>
      <c r="D28" s="26"/>
      <c r="E28" s="26"/>
      <c r="F28" s="26"/>
      <c r="G28" s="26"/>
      <c r="H28" s="26"/>
      <c r="I28" s="26"/>
      <c r="J28" s="26"/>
      <c r="K28" s="26"/>
      <c r="L28" s="26"/>
      <c r="N28" s="27" t="s">
        <v>36</v>
      </c>
      <c r="O28" s="28" t="s">
        <v>37</v>
      </c>
      <c r="P28" s="29" t="s">
        <v>38</v>
      </c>
      <c r="Q28" s="30" t="s">
        <v>39</v>
      </c>
      <c r="R28" s="31" t="s">
        <v>40</v>
      </c>
      <c r="S28" s="32" t="s">
        <v>41</v>
      </c>
      <c r="T28" s="33" t="s">
        <v>42</v>
      </c>
      <c r="V28" s="25" t="str">
        <f>IFERROR(VLOOKUP(V$3,'[4]ANNEE RH'!$A$2:$BL$24,MATCH($G$26,'[4]ANNEE RH'!$A$2:$BL$2,0),FALSE),"")</f>
        <v/>
      </c>
      <c r="W28" s="25" t="str">
        <f>IFERROR(VLOOKUP(W$3,'[4]ANNEE RH'!$A$2:$BL$24,MATCH($G$26,'[4]ANNEE RH'!$A$2:$BL$2,0),FALSE),"")</f>
        <v/>
      </c>
      <c r="X28" s="25">
        <f>IFERROR(VLOOKUP(X$3,'[4]ANNEE RH'!$A$2:$BL$24,MATCH($G$26,'[4]ANNEE RH'!$A$2:$BL$2,0),FALSE),"")</f>
        <v>0</v>
      </c>
      <c r="Y28" s="25">
        <f>IFERROR(VLOOKUP(Y$3,'[4]ANNEE RH'!$A$2:$BL$24,MATCH($G$26,'[4]ANNEE RH'!$A$2:$BL$2,0),FALSE),"")</f>
        <v>0</v>
      </c>
      <c r="Z28" s="25" t="str">
        <f>IFERROR(VLOOKUP(Z$3,'[4]ANNEE RH'!$A$2:$BL$24,MATCH($G$26,'[4]ANNEE RH'!$A$2:$BL$2,0),FALSE),"")</f>
        <v/>
      </c>
      <c r="AA28" s="25" t="str">
        <f>IFERROR(VLOOKUP(AA$3,'[4]ANNEE RH'!$A$2:$BL$24,MATCH($G$26,'[4]ANNEE RH'!$A$2:$BL$2,0),FALSE),"")</f>
        <v/>
      </c>
      <c r="AB28" s="25" t="str">
        <f>IFERROR(VLOOKUP(AB$3,'[4]ANNEE RH'!$A$2:$BL$24,MATCH($G$26,'[4]ANNEE RH'!$A$2:$BL$2,0),FALSE),"")</f>
        <v/>
      </c>
      <c r="AC28" s="25">
        <f>IFERROR(VLOOKUP(AC$3,'[4]ANNEE RH'!$A$2:$BL$24,MATCH($G$26,'[4]ANNEE RH'!$A$2:$BL$2,0),FALSE),"")</f>
        <v>0</v>
      </c>
      <c r="AD28" s="25" t="str">
        <f>IFERROR(VLOOKUP(AD$3,'[4]ANNEE RH'!$A$2:$BL$24,MATCH($G$26,'[4]ANNEE RH'!$A$2:$BL$2,0),FALSE),"")</f>
        <v/>
      </c>
      <c r="AE28" s="25">
        <f>IFERROR(VLOOKUP(AE$3,'[4]ANNEE RH'!$A$2:$BL$24,MATCH($G$26,'[4]ANNEE RH'!$A$2:$BL$2,0),FALSE),"")</f>
        <v>0</v>
      </c>
      <c r="AF28" s="25">
        <f>IFERROR(VLOOKUP(AF$3,'[4]ANNEE RH'!$A$2:$BL$24,MATCH($G$26,'[4]ANNEE RH'!$A$2:$BL$2,0),FALSE),"")</f>
        <v>0</v>
      </c>
    </row>
    <row r="29" spans="1:32" x14ac:dyDescent="0.35">
      <c r="A29" s="25" t="s">
        <v>43</v>
      </c>
      <c r="B29" s="26"/>
      <c r="C29" s="26"/>
      <c r="D29" s="26"/>
      <c r="E29" s="26"/>
      <c r="F29" s="26"/>
      <c r="G29" s="26"/>
      <c r="H29" s="26"/>
      <c r="I29" s="26"/>
      <c r="J29" s="26"/>
      <c r="K29" s="26"/>
      <c r="L29" s="26"/>
      <c r="N29" s="27" t="s">
        <v>36</v>
      </c>
      <c r="O29" s="28" t="s">
        <v>37</v>
      </c>
      <c r="P29" s="29" t="s">
        <v>38</v>
      </c>
      <c r="Q29" s="30" t="s">
        <v>39</v>
      </c>
      <c r="R29" s="31" t="s">
        <v>40</v>
      </c>
      <c r="S29" s="32" t="s">
        <v>41</v>
      </c>
      <c r="T29" s="33" t="s">
        <v>42</v>
      </c>
      <c r="V29" s="25" t="str">
        <f>IFERROR(VLOOKUP(V$3,'[4]ANNEE RH'!$A$2:$BL$24,MATCH($G$26,'[4]ANNEE RH'!$A$2:$BL$2,0),FALSE),"")</f>
        <v/>
      </c>
      <c r="W29" s="25" t="str">
        <f>IFERROR(VLOOKUP(W$3,'[4]ANNEE RH'!$A$2:$BL$24,MATCH($G$26,'[4]ANNEE RH'!$A$2:$BL$2,0),FALSE),"")</f>
        <v/>
      </c>
      <c r="X29" s="25">
        <f>IFERROR(VLOOKUP(X$3,'[4]ANNEE RH'!$A$2:$BL$24,MATCH($G$26,'[4]ANNEE RH'!$A$2:$BL$2,0),FALSE),"")</f>
        <v>0</v>
      </c>
      <c r="Y29" s="25">
        <f>IFERROR(VLOOKUP(Y$3,'[4]ANNEE RH'!$A$2:$BL$24,MATCH($G$26,'[4]ANNEE RH'!$A$2:$BL$2,0),FALSE),"")</f>
        <v>0</v>
      </c>
      <c r="Z29" s="25" t="str">
        <f>IFERROR(VLOOKUP(Z$3,'[4]ANNEE RH'!$A$2:$BL$24,MATCH($G$26,'[4]ANNEE RH'!$A$2:$BL$2,0),FALSE),"")</f>
        <v/>
      </c>
      <c r="AA29" s="25" t="str">
        <f>IFERROR(VLOOKUP(AA$3,'[4]ANNEE RH'!$A$2:$BL$24,MATCH($G$26,'[4]ANNEE RH'!$A$2:$BL$2,0),FALSE),"")</f>
        <v/>
      </c>
      <c r="AB29" s="25" t="str">
        <f>IFERROR(VLOOKUP(AB$3,'[4]ANNEE RH'!$A$2:$BL$24,MATCH($G$26,'[4]ANNEE RH'!$A$2:$BL$2,0),FALSE),"")</f>
        <v/>
      </c>
      <c r="AC29" s="25">
        <f>IFERROR(VLOOKUP(AC$3,'[4]ANNEE RH'!$A$2:$BL$24,MATCH($G$26,'[4]ANNEE RH'!$A$2:$BL$2,0),FALSE),"")</f>
        <v>0</v>
      </c>
      <c r="AD29" s="25" t="str">
        <f>IFERROR(VLOOKUP(AD$3,'[4]ANNEE RH'!$A$2:$BL$24,MATCH($G$26,'[4]ANNEE RH'!$A$2:$BL$2,0),FALSE),"")</f>
        <v/>
      </c>
      <c r="AE29" s="25">
        <f>IFERROR(VLOOKUP(AE$3,'[4]ANNEE RH'!$A$2:$BL$24,MATCH($G$26,'[4]ANNEE RH'!$A$2:$BL$2,0),FALSE),"")</f>
        <v>0</v>
      </c>
      <c r="AF29" s="25">
        <f>IFERROR(VLOOKUP(AF$3,'[4]ANNEE RH'!$A$2:$BL$24,MATCH($G$26,'[4]ANNEE RH'!$A$2:$BL$2,0),FALSE),"")</f>
        <v>0</v>
      </c>
    </row>
    <row r="30" spans="1:32" x14ac:dyDescent="0.35">
      <c r="A30" s="25" t="s">
        <v>44</v>
      </c>
      <c r="B30" s="26"/>
      <c r="C30" s="26"/>
      <c r="D30" s="26"/>
      <c r="E30" s="26"/>
      <c r="F30" s="26"/>
      <c r="G30" s="26"/>
      <c r="H30" s="26"/>
      <c r="I30" s="26"/>
      <c r="J30" s="26"/>
      <c r="K30" s="26"/>
      <c r="L30" s="26"/>
      <c r="N30" s="27" t="s">
        <v>36</v>
      </c>
      <c r="O30" s="28" t="s">
        <v>37</v>
      </c>
      <c r="P30" s="29" t="s">
        <v>38</v>
      </c>
      <c r="Q30" s="30" t="s">
        <v>39</v>
      </c>
      <c r="R30" s="31" t="s">
        <v>40</v>
      </c>
      <c r="S30" s="32" t="s">
        <v>41</v>
      </c>
      <c r="T30" s="33" t="s">
        <v>42</v>
      </c>
      <c r="V30" s="25" t="str">
        <f>IFERROR(VLOOKUP(V$3,'[4]ANNEE RH'!$A$2:$BL$24,MATCH($G$26,'[4]ANNEE RH'!$A$2:$BL$2,0),FALSE),"")</f>
        <v/>
      </c>
      <c r="W30" s="25" t="str">
        <f>IFERROR(VLOOKUP(W$3,'[4]ANNEE RH'!$A$2:$BL$24,MATCH($G$26,'[4]ANNEE RH'!$A$2:$BL$2,0),FALSE),"")</f>
        <v/>
      </c>
      <c r="X30" s="25">
        <f>IFERROR(VLOOKUP(X$3,'[4]ANNEE RH'!$A$2:$BL$24,MATCH($G$26,'[4]ANNEE RH'!$A$2:$BL$2,0),FALSE),"")</f>
        <v>0</v>
      </c>
      <c r="Y30" s="25">
        <f>IFERROR(VLOOKUP(Y$3,'[4]ANNEE RH'!$A$2:$BL$24,MATCH($G$26,'[4]ANNEE RH'!$A$2:$BL$2,0),FALSE),"")</f>
        <v>0</v>
      </c>
      <c r="Z30" s="25" t="str">
        <f>IFERROR(VLOOKUP(Z$3,'[4]ANNEE RH'!$A$2:$BL$24,MATCH($G$26,'[4]ANNEE RH'!$A$2:$BL$2,0),FALSE),"")</f>
        <v/>
      </c>
      <c r="AA30" s="25" t="str">
        <f>IFERROR(VLOOKUP(AA$3,'[4]ANNEE RH'!$A$2:$BL$24,MATCH($G$26,'[4]ANNEE RH'!$A$2:$BL$2,0),FALSE),"")</f>
        <v/>
      </c>
      <c r="AB30" s="25" t="str">
        <f>IFERROR(VLOOKUP(AB$3,'[4]ANNEE RH'!$A$2:$BL$24,MATCH($G$26,'[4]ANNEE RH'!$A$2:$BL$2,0),FALSE),"")</f>
        <v/>
      </c>
      <c r="AC30" s="25">
        <f>IFERROR(VLOOKUP(AC$3,'[4]ANNEE RH'!$A$2:$BL$24,MATCH($G$26,'[4]ANNEE RH'!$A$2:$BL$2,0),FALSE),"")</f>
        <v>0</v>
      </c>
      <c r="AD30" s="25" t="str">
        <f>IFERROR(VLOOKUP(AD$3,'[4]ANNEE RH'!$A$2:$BL$24,MATCH($G$26,'[4]ANNEE RH'!$A$2:$BL$2,0),FALSE),"")</f>
        <v/>
      </c>
      <c r="AE30" s="25">
        <f>IFERROR(VLOOKUP(AE$3,'[4]ANNEE RH'!$A$2:$BL$24,MATCH($G$26,'[4]ANNEE RH'!$A$2:$BL$2,0),FALSE),"")</f>
        <v>0</v>
      </c>
      <c r="AF30" s="25">
        <f>IFERROR(VLOOKUP(AF$3,'[4]ANNEE RH'!$A$2:$BL$24,MATCH($G$26,'[4]ANNEE RH'!$A$2:$BL$2,0),FALSE),"")</f>
        <v>0</v>
      </c>
    </row>
    <row r="31" spans="1:32" x14ac:dyDescent="0.35">
      <c r="A31" s="25" t="s">
        <v>45</v>
      </c>
      <c r="B31" s="26"/>
      <c r="C31" s="26"/>
      <c r="D31" s="26"/>
      <c r="E31" s="26"/>
      <c r="F31" s="26"/>
      <c r="G31" s="26"/>
      <c r="H31" s="26"/>
      <c r="I31" s="26"/>
      <c r="J31" s="26"/>
      <c r="K31" s="26"/>
      <c r="L31" s="26"/>
      <c r="N31" s="27" t="s">
        <v>36</v>
      </c>
      <c r="O31" s="28" t="s">
        <v>37</v>
      </c>
      <c r="P31" s="29" t="s">
        <v>38</v>
      </c>
      <c r="Q31" s="30" t="s">
        <v>39</v>
      </c>
      <c r="R31" s="31" t="s">
        <v>40</v>
      </c>
      <c r="S31" s="32" t="s">
        <v>41</v>
      </c>
      <c r="T31" s="33" t="s">
        <v>42</v>
      </c>
      <c r="V31" s="25" t="str">
        <f>IFERROR(VLOOKUP(V$3,'[4]ANNEE RH'!$A$2:$BL$24,MATCH($G$26,'[4]ANNEE RH'!$A$2:$BL$2,0),FALSE),"")</f>
        <v/>
      </c>
      <c r="W31" s="25" t="str">
        <f>IFERROR(VLOOKUP(W$3,'[4]ANNEE RH'!$A$2:$BL$24,MATCH($G$26,'[4]ANNEE RH'!$A$2:$BL$2,0),FALSE),"")</f>
        <v/>
      </c>
      <c r="X31" s="25">
        <f>IFERROR(VLOOKUP(X$3,'[4]ANNEE RH'!$A$2:$BL$24,MATCH($G$26,'[4]ANNEE RH'!$A$2:$BL$2,0),FALSE),"")</f>
        <v>0</v>
      </c>
      <c r="Y31" s="25">
        <f>IFERROR(VLOOKUP(Y$3,'[4]ANNEE RH'!$A$2:$BL$24,MATCH($G$26,'[4]ANNEE RH'!$A$2:$BL$2,0),FALSE),"")</f>
        <v>0</v>
      </c>
      <c r="Z31" s="25" t="str">
        <f>IFERROR(VLOOKUP(Z$3,'[4]ANNEE RH'!$A$2:$BL$24,MATCH($G$26,'[4]ANNEE RH'!$A$2:$BL$2,0),FALSE),"")</f>
        <v/>
      </c>
      <c r="AA31" s="25" t="str">
        <f>IFERROR(VLOOKUP(AA$3,'[4]ANNEE RH'!$A$2:$BL$24,MATCH($G$26,'[4]ANNEE RH'!$A$2:$BL$2,0),FALSE),"")</f>
        <v/>
      </c>
      <c r="AB31" s="25" t="str">
        <f>IFERROR(VLOOKUP(AB$3,'[4]ANNEE RH'!$A$2:$BL$24,MATCH($G$26,'[4]ANNEE RH'!$A$2:$BL$2,0),FALSE),"")</f>
        <v/>
      </c>
      <c r="AC31" s="25">
        <f>IFERROR(VLOOKUP(AC$3,'[4]ANNEE RH'!$A$2:$BL$24,MATCH($G$26,'[4]ANNEE RH'!$A$2:$BL$2,0),FALSE),"")</f>
        <v>0</v>
      </c>
      <c r="AD31" s="25" t="str">
        <f>IFERROR(VLOOKUP(AD$3,'[4]ANNEE RH'!$A$2:$BL$24,MATCH($G$26,'[4]ANNEE RH'!$A$2:$BL$2,0),FALSE),"")</f>
        <v/>
      </c>
      <c r="AE31" s="25">
        <f>IFERROR(VLOOKUP(AE$3,'[4]ANNEE RH'!$A$2:$BL$24,MATCH($G$26,'[4]ANNEE RH'!$A$2:$BL$2,0),FALSE),"")</f>
        <v>0</v>
      </c>
      <c r="AF31" s="25">
        <f>IFERROR(VLOOKUP(AF$3,'[4]ANNEE RH'!$A$2:$BL$24,MATCH($G$26,'[4]ANNEE RH'!$A$2:$BL$2,0),FALSE),"")</f>
        <v>0</v>
      </c>
    </row>
    <row r="32" spans="1:32" x14ac:dyDescent="0.35">
      <c r="A32" s="25" t="s">
        <v>46</v>
      </c>
      <c r="B32" s="26"/>
      <c r="C32" s="26"/>
      <c r="D32" s="26"/>
      <c r="E32" s="26"/>
      <c r="F32" s="26"/>
      <c r="G32" s="26"/>
      <c r="H32" s="26"/>
      <c r="I32" s="26"/>
      <c r="J32" s="26"/>
      <c r="K32" s="26"/>
      <c r="L32" s="26"/>
      <c r="N32" s="27" t="s">
        <v>36</v>
      </c>
      <c r="O32" s="28" t="s">
        <v>37</v>
      </c>
      <c r="P32" s="29" t="s">
        <v>38</v>
      </c>
      <c r="Q32" s="30" t="s">
        <v>39</v>
      </c>
      <c r="R32" s="31" t="s">
        <v>40</v>
      </c>
      <c r="S32" s="32" t="s">
        <v>41</v>
      </c>
      <c r="T32" s="33" t="s">
        <v>42</v>
      </c>
      <c r="V32" s="25" t="str">
        <f>IFERROR(VLOOKUP(V$3,'[4]ANNEE RH'!$A$2:$BL$24,MATCH($G$26,'[4]ANNEE RH'!$A$2:$BL$2,0),FALSE),"")</f>
        <v/>
      </c>
      <c r="W32" s="25" t="str">
        <f>IFERROR(VLOOKUP(W$3,'[4]ANNEE RH'!$A$2:$BL$24,MATCH($G$26,'[4]ANNEE RH'!$A$2:$BL$2,0),FALSE),"")</f>
        <v/>
      </c>
      <c r="X32" s="25">
        <f>IFERROR(VLOOKUP(X$3,'[4]ANNEE RH'!$A$2:$BL$24,MATCH($G$26,'[4]ANNEE RH'!$A$2:$BL$2,0),FALSE),"")</f>
        <v>0</v>
      </c>
      <c r="Y32" s="25">
        <f>IFERROR(VLOOKUP(Y$3,'[4]ANNEE RH'!$A$2:$BL$24,MATCH($G$26,'[4]ANNEE RH'!$A$2:$BL$2,0),FALSE),"")</f>
        <v>0</v>
      </c>
      <c r="Z32" s="25" t="str">
        <f>IFERROR(VLOOKUP(Z$3,'[4]ANNEE RH'!$A$2:$BL$24,MATCH($G$26,'[4]ANNEE RH'!$A$2:$BL$2,0),FALSE),"")</f>
        <v/>
      </c>
      <c r="AA32" s="25" t="str">
        <f>IFERROR(VLOOKUP(AA$3,'[4]ANNEE RH'!$A$2:$BL$24,MATCH($G$26,'[4]ANNEE RH'!$A$2:$BL$2,0),FALSE),"")</f>
        <v/>
      </c>
      <c r="AB32" s="25" t="str">
        <f>IFERROR(VLOOKUP(AB$3,'[4]ANNEE RH'!$A$2:$BL$24,MATCH($G$26,'[4]ANNEE RH'!$A$2:$BL$2,0),FALSE),"")</f>
        <v/>
      </c>
      <c r="AC32" s="25">
        <f>IFERROR(VLOOKUP(AC$3,'[4]ANNEE RH'!$A$2:$BL$24,MATCH($G$26,'[4]ANNEE RH'!$A$2:$BL$2,0),FALSE),"")</f>
        <v>0</v>
      </c>
      <c r="AD32" s="25" t="str">
        <f>IFERROR(VLOOKUP(AD$3,'[4]ANNEE RH'!$A$2:$BL$24,MATCH($G$26,'[4]ANNEE RH'!$A$2:$BL$2,0),FALSE),"")</f>
        <v/>
      </c>
      <c r="AE32" s="25">
        <f>IFERROR(VLOOKUP(AE$3,'[4]ANNEE RH'!$A$2:$BL$24,MATCH($G$26,'[4]ANNEE RH'!$A$2:$BL$2,0),FALSE),"")</f>
        <v>0</v>
      </c>
      <c r="AF32" s="25">
        <f>IFERROR(VLOOKUP(AF$3,'[4]ANNEE RH'!$A$2:$BL$24,MATCH($G$26,'[4]ANNEE RH'!$A$2:$BL$2,0),FALSE),"")</f>
        <v>0</v>
      </c>
    </row>
    <row r="33" spans="1:32" x14ac:dyDescent="0.35">
      <c r="A33" s="25" t="s">
        <v>47</v>
      </c>
      <c r="B33" s="26"/>
      <c r="C33" s="26"/>
      <c r="D33" s="26"/>
      <c r="E33" s="26"/>
      <c r="F33" s="26"/>
      <c r="G33" s="26"/>
      <c r="H33" s="26"/>
      <c r="I33" s="26"/>
      <c r="J33" s="26"/>
      <c r="K33" s="26"/>
      <c r="L33" s="26"/>
      <c r="N33" s="27" t="s">
        <v>36</v>
      </c>
      <c r="O33" s="28" t="s">
        <v>37</v>
      </c>
      <c r="P33" s="29" t="s">
        <v>38</v>
      </c>
      <c r="Q33" s="30" t="s">
        <v>39</v>
      </c>
      <c r="R33" s="31" t="s">
        <v>40</v>
      </c>
      <c r="S33" s="32" t="s">
        <v>41</v>
      </c>
      <c r="T33" s="33" t="s">
        <v>42</v>
      </c>
      <c r="V33" s="25" t="str">
        <f>IFERROR(VLOOKUP(V$3,'[4]ANNEE RH'!$A$2:$BL$24,MATCH($G$26,'[4]ANNEE RH'!$A$2:$BL$2,0),FALSE),"")</f>
        <v/>
      </c>
      <c r="W33" s="25" t="str">
        <f>IFERROR(VLOOKUP(W$3,'[4]ANNEE RH'!$A$2:$BL$24,MATCH($G$26,'[4]ANNEE RH'!$A$2:$BL$2,0),FALSE),"")</f>
        <v/>
      </c>
      <c r="X33" s="25">
        <f>IFERROR(VLOOKUP(X$3,'[4]ANNEE RH'!$A$2:$BL$24,MATCH($G$26,'[4]ANNEE RH'!$A$2:$BL$2,0),FALSE),"")</f>
        <v>0</v>
      </c>
      <c r="Y33" s="25">
        <f>IFERROR(VLOOKUP(Y$3,'[4]ANNEE RH'!$A$2:$BL$24,MATCH($G$26,'[4]ANNEE RH'!$A$2:$BL$2,0),FALSE),"")</f>
        <v>0</v>
      </c>
      <c r="Z33" s="25" t="str">
        <f>IFERROR(VLOOKUP(Z$3,'[4]ANNEE RH'!$A$2:$BL$24,MATCH($G$26,'[4]ANNEE RH'!$A$2:$BL$2,0),FALSE),"")</f>
        <v/>
      </c>
      <c r="AA33" s="25" t="str">
        <f>IFERROR(VLOOKUP(AA$3,'[4]ANNEE RH'!$A$2:$BL$24,MATCH($G$26,'[4]ANNEE RH'!$A$2:$BL$2,0),FALSE),"")</f>
        <v/>
      </c>
      <c r="AB33" s="25" t="str">
        <f>IFERROR(VLOOKUP(AB$3,'[4]ANNEE RH'!$A$2:$BL$24,MATCH($G$26,'[4]ANNEE RH'!$A$2:$BL$2,0),FALSE),"")</f>
        <v/>
      </c>
      <c r="AC33" s="25">
        <f>IFERROR(VLOOKUP(AC$3,'[4]ANNEE RH'!$A$2:$BL$24,MATCH($G$26,'[4]ANNEE RH'!$A$2:$BL$2,0),FALSE),"")</f>
        <v>0</v>
      </c>
      <c r="AD33" s="25" t="str">
        <f>IFERROR(VLOOKUP(AD$3,'[4]ANNEE RH'!$A$2:$BL$24,MATCH($G$26,'[4]ANNEE RH'!$A$2:$BL$2,0),FALSE),"")</f>
        <v/>
      </c>
      <c r="AE33" s="25">
        <f>IFERROR(VLOOKUP(AE$3,'[4]ANNEE RH'!$A$2:$BL$24,MATCH($G$26,'[4]ANNEE RH'!$A$2:$BL$2,0),FALSE),"")</f>
        <v>0</v>
      </c>
      <c r="AF33" s="25">
        <f>IFERROR(VLOOKUP(AF$3,'[4]ANNEE RH'!$A$2:$BL$24,MATCH($G$26,'[4]ANNEE RH'!$A$2:$BL$2,0),FALSE),"")</f>
        <v>0</v>
      </c>
    </row>
    <row r="34" spans="1:32" x14ac:dyDescent="0.35">
      <c r="A34" s="25" t="s">
        <v>48</v>
      </c>
      <c r="B34" s="26"/>
      <c r="C34" s="26"/>
      <c r="D34" s="26"/>
      <c r="E34" s="26"/>
      <c r="F34" s="26"/>
      <c r="G34" s="26"/>
      <c r="H34" s="26"/>
      <c r="I34" s="26"/>
      <c r="J34" s="26"/>
      <c r="K34" s="26"/>
      <c r="L34" s="26"/>
      <c r="N34" s="27" t="s">
        <v>36</v>
      </c>
      <c r="O34" s="28" t="s">
        <v>37</v>
      </c>
      <c r="P34" s="29" t="s">
        <v>38</v>
      </c>
      <c r="Q34" s="30" t="s">
        <v>39</v>
      </c>
      <c r="R34" s="31" t="s">
        <v>40</v>
      </c>
      <c r="S34" s="32" t="s">
        <v>41</v>
      </c>
      <c r="T34" s="33" t="s">
        <v>42</v>
      </c>
      <c r="V34" s="25" t="str">
        <f>IFERROR(VLOOKUP(V$3,'[4]ANNEE RH'!$A$2:$BL$24,MATCH($G$26,'[4]ANNEE RH'!$A$2:$BL$2,0),FALSE),"")</f>
        <v/>
      </c>
      <c r="W34" s="25" t="str">
        <f>IFERROR(VLOOKUP(W$3,'[4]ANNEE RH'!$A$2:$BL$24,MATCH($G$26,'[4]ANNEE RH'!$A$2:$BL$2,0),FALSE),"")</f>
        <v/>
      </c>
      <c r="X34" s="25">
        <f>IFERROR(VLOOKUP(X$3,'[4]ANNEE RH'!$A$2:$BL$24,MATCH($G$26,'[4]ANNEE RH'!$A$2:$BL$2,0),FALSE),"")</f>
        <v>0</v>
      </c>
      <c r="Y34" s="25">
        <f>IFERROR(VLOOKUP(Y$3,'[4]ANNEE RH'!$A$2:$BL$24,MATCH($G$26,'[4]ANNEE RH'!$A$2:$BL$2,0),FALSE),"")</f>
        <v>0</v>
      </c>
      <c r="Z34" s="25" t="str">
        <f>IFERROR(VLOOKUP(Z$3,'[4]ANNEE RH'!$A$2:$BL$24,MATCH($G$26,'[4]ANNEE RH'!$A$2:$BL$2,0),FALSE),"")</f>
        <v/>
      </c>
      <c r="AA34" s="25" t="str">
        <f>IFERROR(VLOOKUP(AA$3,'[4]ANNEE RH'!$A$2:$BL$24,MATCH($G$26,'[4]ANNEE RH'!$A$2:$BL$2,0),FALSE),"")</f>
        <v/>
      </c>
      <c r="AB34" s="25" t="str">
        <f>IFERROR(VLOOKUP(AB$3,'[4]ANNEE RH'!$A$2:$BL$24,MATCH($G$26,'[4]ANNEE RH'!$A$2:$BL$2,0),FALSE),"")</f>
        <v/>
      </c>
      <c r="AC34" s="25">
        <f>IFERROR(VLOOKUP(AC$3,'[4]ANNEE RH'!$A$2:$BL$24,MATCH($G$26,'[4]ANNEE RH'!$A$2:$BL$2,0),FALSE),"")</f>
        <v>0</v>
      </c>
      <c r="AD34" s="25" t="str">
        <f>IFERROR(VLOOKUP(AD$3,'[4]ANNEE RH'!$A$2:$BL$24,MATCH($G$26,'[4]ANNEE RH'!$A$2:$BL$2,0),FALSE),"")</f>
        <v/>
      </c>
      <c r="AE34" s="25">
        <f>IFERROR(VLOOKUP(AE$3,'[4]ANNEE RH'!$A$2:$BL$24,MATCH($G$26,'[4]ANNEE RH'!$A$2:$BL$2,0),FALSE),"")</f>
        <v>0</v>
      </c>
      <c r="AF34" s="25">
        <f>IFERROR(VLOOKUP(AF$3,'[4]ANNEE RH'!$A$2:$BL$24,MATCH($G$26,'[4]ANNEE RH'!$A$2:$BL$2,0),FALSE),"")</f>
        <v>0</v>
      </c>
    </row>
    <row r="35" spans="1:32" x14ac:dyDescent="0.35">
      <c r="A35" s="25" t="s">
        <v>49</v>
      </c>
      <c r="B35" s="26"/>
      <c r="C35" s="26"/>
      <c r="D35" s="26"/>
      <c r="E35" s="26"/>
      <c r="F35" s="26"/>
      <c r="G35" s="26"/>
      <c r="H35" s="26"/>
      <c r="I35" s="26"/>
      <c r="J35" s="26"/>
      <c r="K35" s="26"/>
      <c r="L35" s="26"/>
      <c r="N35" s="27" t="s">
        <v>36</v>
      </c>
      <c r="O35" s="28" t="s">
        <v>37</v>
      </c>
      <c r="P35" s="29" t="s">
        <v>38</v>
      </c>
      <c r="Q35" s="30" t="s">
        <v>39</v>
      </c>
      <c r="R35" s="31" t="s">
        <v>40</v>
      </c>
      <c r="S35" s="32" t="s">
        <v>41</v>
      </c>
      <c r="T35" s="33" t="s">
        <v>42</v>
      </c>
      <c r="V35" s="25" t="str">
        <f>IFERROR(VLOOKUP(V$3,'[4]ANNEE RH'!$A$2:$BL$24,MATCH($G$26,'[4]ANNEE RH'!$A$2:$BL$2,0),FALSE),"")</f>
        <v/>
      </c>
      <c r="W35" s="25" t="str">
        <f>IFERROR(VLOOKUP(W$3,'[4]ANNEE RH'!$A$2:$BL$24,MATCH($G$26,'[4]ANNEE RH'!$A$2:$BL$2,0),FALSE),"")</f>
        <v/>
      </c>
      <c r="X35" s="25">
        <f>IFERROR(VLOOKUP(X$3,'[4]ANNEE RH'!$A$2:$BL$24,MATCH($G$26,'[4]ANNEE RH'!$A$2:$BL$2,0),FALSE),"")</f>
        <v>0</v>
      </c>
      <c r="Y35" s="25">
        <f>IFERROR(VLOOKUP(Y$3,'[4]ANNEE RH'!$A$2:$BL$24,MATCH($G$26,'[4]ANNEE RH'!$A$2:$BL$2,0),FALSE),"")</f>
        <v>0</v>
      </c>
      <c r="Z35" s="25" t="str">
        <f>IFERROR(VLOOKUP(Z$3,'[4]ANNEE RH'!$A$2:$BL$24,MATCH($G$26,'[4]ANNEE RH'!$A$2:$BL$2,0),FALSE),"")</f>
        <v/>
      </c>
      <c r="AA35" s="25" t="str">
        <f>IFERROR(VLOOKUP(AA$3,'[4]ANNEE RH'!$A$2:$BL$24,MATCH($G$26,'[4]ANNEE RH'!$A$2:$BL$2,0),FALSE),"")</f>
        <v/>
      </c>
      <c r="AB35" s="25" t="str">
        <f>IFERROR(VLOOKUP(AB$3,'[4]ANNEE RH'!$A$2:$BL$24,MATCH($G$26,'[4]ANNEE RH'!$A$2:$BL$2,0),FALSE),"")</f>
        <v/>
      </c>
      <c r="AC35" s="25">
        <f>IFERROR(VLOOKUP(AC$3,'[4]ANNEE RH'!$A$2:$BL$24,MATCH($G$26,'[4]ANNEE RH'!$A$2:$BL$2,0),FALSE),"")</f>
        <v>0</v>
      </c>
      <c r="AD35" s="25" t="str">
        <f>IFERROR(VLOOKUP(AD$3,'[4]ANNEE RH'!$A$2:$BL$24,MATCH($G$26,'[4]ANNEE RH'!$A$2:$BL$2,0),FALSE),"")</f>
        <v/>
      </c>
      <c r="AE35" s="25">
        <f>IFERROR(VLOOKUP(AE$3,'[4]ANNEE RH'!$A$2:$BL$24,MATCH($G$26,'[4]ANNEE RH'!$A$2:$BL$2,0),FALSE),"")</f>
        <v>0</v>
      </c>
      <c r="AF35" s="25">
        <f>IFERROR(VLOOKUP(AF$3,'[4]ANNEE RH'!$A$2:$BL$24,MATCH($G$26,'[4]ANNEE RH'!$A$2:$BL$2,0),FALSE),"")</f>
        <v>0</v>
      </c>
    </row>
    <row r="36" spans="1:32" x14ac:dyDescent="0.35">
      <c r="A36" s="25" t="s">
        <v>50</v>
      </c>
      <c r="B36" s="26"/>
      <c r="C36" s="26"/>
      <c r="D36" s="26"/>
      <c r="E36" s="26"/>
      <c r="F36" s="26"/>
      <c r="G36" s="26"/>
      <c r="H36" s="26"/>
      <c r="I36" s="26"/>
      <c r="J36" s="26"/>
      <c r="K36" s="26"/>
      <c r="L36" s="26"/>
      <c r="N36" s="27" t="s">
        <v>36</v>
      </c>
      <c r="O36" s="28" t="s">
        <v>37</v>
      </c>
      <c r="P36" s="29" t="s">
        <v>38</v>
      </c>
      <c r="Q36" s="30" t="s">
        <v>39</v>
      </c>
      <c r="R36" s="31" t="s">
        <v>40</v>
      </c>
      <c r="S36" s="32" t="s">
        <v>41</v>
      </c>
      <c r="T36" s="33" t="s">
        <v>42</v>
      </c>
      <c r="V36" s="25" t="str">
        <f>IFERROR(VLOOKUP(V$3,'[4]ANNEE RH'!$A$2:$BL$24,MATCH($G$26,'[4]ANNEE RH'!$A$2:$BL$2,0)+1,FALSE),"")</f>
        <v/>
      </c>
      <c r="W36" s="25" t="str">
        <f>IFERROR(VLOOKUP(W$3,'[4]ANNEE RH'!$A$2:$BL$24,MATCH($G$26,'[4]ANNEE RH'!$A$2:$BL$2,0)+1,FALSE),"")</f>
        <v/>
      </c>
      <c r="X36" s="25">
        <f>IFERROR(VLOOKUP(X$3,'[4]ANNEE RH'!$A$2:$BL$24,MATCH($G$26,'[4]ANNEE RH'!$A$2:$BL$2,0)+1,FALSE),"")</f>
        <v>0</v>
      </c>
      <c r="Y36" s="25">
        <f>IFERROR(VLOOKUP(Y$3,'[4]ANNEE RH'!$A$2:$BL$24,MATCH($G$26,'[4]ANNEE RH'!$A$2:$BL$2,0)+1,FALSE),"")</f>
        <v>0</v>
      </c>
      <c r="Z36" s="25" t="str">
        <f>IFERROR(VLOOKUP(Z$3,'[4]ANNEE RH'!$A$2:$BL$24,MATCH($G$26,'[4]ANNEE RH'!$A$2:$BL$2,0)+1,FALSE),"")</f>
        <v/>
      </c>
      <c r="AA36" s="25" t="str">
        <f>IFERROR(VLOOKUP(AA$3,'[4]ANNEE RH'!$A$2:$BL$24,MATCH($G$26,'[4]ANNEE RH'!$A$2:$BL$2,0)+1,FALSE),"")</f>
        <v/>
      </c>
      <c r="AB36" s="25" t="str">
        <f>IFERROR(VLOOKUP(AB$3,'[4]ANNEE RH'!$A$2:$BL$24,MATCH($G$26,'[4]ANNEE RH'!$A$2:$BL$2,0)+1,FALSE),"")</f>
        <v/>
      </c>
      <c r="AC36" s="25">
        <f>IFERROR(VLOOKUP(AC$3,'[4]ANNEE RH'!$A$2:$BL$24,MATCH($G$26,'[4]ANNEE RH'!$A$2:$BL$2,0)+1,FALSE),"")</f>
        <v>0</v>
      </c>
      <c r="AD36" s="25" t="str">
        <f>IFERROR(VLOOKUP(AD$3,'[4]ANNEE RH'!$A$2:$BL$24,MATCH($G$26,'[4]ANNEE RH'!$A$2:$BL$2,0)+1,FALSE),"")</f>
        <v/>
      </c>
      <c r="AE36" s="25">
        <f>IFERROR(VLOOKUP(AE$3,'[4]ANNEE RH'!$A$2:$BL$24,MATCH($G$26,'[4]ANNEE RH'!$A$2:$BL$2,0)+1,FALSE),"")</f>
        <v>0</v>
      </c>
      <c r="AF36" s="25">
        <f>IFERROR(VLOOKUP(AF$3,'[4]ANNEE RH'!$A$2:$BL$24,MATCH($G$26,'[4]ANNEE RH'!$A$2:$BL$2,0)+1,FALSE),"")</f>
        <v>0</v>
      </c>
    </row>
    <row r="37" spans="1:32" x14ac:dyDescent="0.35">
      <c r="A37" s="25" t="s">
        <v>51</v>
      </c>
      <c r="B37" s="26"/>
      <c r="C37" s="26"/>
      <c r="D37" s="26"/>
      <c r="E37" s="26"/>
      <c r="F37" s="26"/>
      <c r="G37" s="26"/>
      <c r="H37" s="26"/>
      <c r="I37" s="26"/>
      <c r="J37" s="26"/>
      <c r="K37" s="26"/>
      <c r="L37" s="26"/>
      <c r="N37" s="27" t="s">
        <v>36</v>
      </c>
      <c r="O37" s="28" t="s">
        <v>37</v>
      </c>
      <c r="P37" s="29" t="s">
        <v>38</v>
      </c>
      <c r="Q37" s="30" t="s">
        <v>39</v>
      </c>
      <c r="R37" s="31" t="s">
        <v>40</v>
      </c>
      <c r="S37" s="32" t="s">
        <v>41</v>
      </c>
      <c r="T37" s="33" t="s">
        <v>42</v>
      </c>
      <c r="V37" s="25" t="str">
        <f>IFERROR(VLOOKUP(V$3,'[4]ANNEE RH'!$A$2:$BL$24,MATCH($G$26,'[4]ANNEE RH'!$A$2:$BL$2,0)+1,FALSE),"")</f>
        <v/>
      </c>
      <c r="W37" s="25" t="str">
        <f>IFERROR(VLOOKUP(W$3,'[4]ANNEE RH'!$A$2:$BL$24,MATCH($G$26,'[4]ANNEE RH'!$A$2:$BL$2,0)+1,FALSE),"")</f>
        <v/>
      </c>
      <c r="X37" s="25">
        <f>IFERROR(VLOOKUP(X$3,'[4]ANNEE RH'!$A$2:$BL$24,MATCH($G$26,'[4]ANNEE RH'!$A$2:$BL$2,0)+1,FALSE),"")</f>
        <v>0</v>
      </c>
      <c r="Y37" s="25">
        <f>IFERROR(VLOOKUP(Y$3,'[4]ANNEE RH'!$A$2:$BL$24,MATCH($G$26,'[4]ANNEE RH'!$A$2:$BL$2,0)+1,FALSE),"")</f>
        <v>0</v>
      </c>
      <c r="Z37" s="25" t="str">
        <f>IFERROR(VLOOKUP(Z$3,'[4]ANNEE RH'!$A$2:$BL$24,MATCH($G$26,'[4]ANNEE RH'!$A$2:$BL$2,0)+1,FALSE),"")</f>
        <v/>
      </c>
      <c r="AA37" s="25" t="str">
        <f>IFERROR(VLOOKUP(AA$3,'[4]ANNEE RH'!$A$2:$BL$24,MATCH($G$26,'[4]ANNEE RH'!$A$2:$BL$2,0)+1,FALSE),"")</f>
        <v/>
      </c>
      <c r="AB37" s="25" t="str">
        <f>IFERROR(VLOOKUP(AB$3,'[4]ANNEE RH'!$A$2:$BL$24,MATCH($G$26,'[4]ANNEE RH'!$A$2:$BL$2,0)+1,FALSE),"")</f>
        <v/>
      </c>
      <c r="AC37" s="25">
        <f>IFERROR(VLOOKUP(AC$3,'[4]ANNEE RH'!$A$2:$BL$24,MATCH($G$26,'[4]ANNEE RH'!$A$2:$BL$2,0)+1,FALSE),"")</f>
        <v>0</v>
      </c>
      <c r="AD37" s="25" t="str">
        <f>IFERROR(VLOOKUP(AD$3,'[4]ANNEE RH'!$A$2:$BL$24,MATCH($G$26,'[4]ANNEE RH'!$A$2:$BL$2,0)+1,FALSE),"")</f>
        <v/>
      </c>
      <c r="AE37" s="25">
        <f>IFERROR(VLOOKUP(AE$3,'[4]ANNEE RH'!$A$2:$BL$24,MATCH($G$26,'[4]ANNEE RH'!$A$2:$BL$2,0)+1,FALSE),"")</f>
        <v>0</v>
      </c>
      <c r="AF37" s="25">
        <f>IFERROR(VLOOKUP(AF$3,'[4]ANNEE RH'!$A$2:$BL$24,MATCH($G$26,'[4]ANNEE RH'!$A$2:$BL$2,0)+1,FALSE),"")</f>
        <v>0</v>
      </c>
    </row>
    <row r="38" spans="1:32" x14ac:dyDescent="0.35">
      <c r="A38" s="25" t="s">
        <v>52</v>
      </c>
      <c r="B38" s="26"/>
      <c r="C38" s="26"/>
      <c r="D38" s="26"/>
      <c r="E38" s="26"/>
      <c r="F38" s="26"/>
      <c r="G38" s="26"/>
      <c r="H38" s="26"/>
      <c r="I38" s="26"/>
      <c r="J38" s="26"/>
      <c r="K38" s="26"/>
      <c r="L38" s="26"/>
      <c r="N38" s="27" t="s">
        <v>36</v>
      </c>
      <c r="O38" s="28" t="s">
        <v>37</v>
      </c>
      <c r="P38" s="29" t="s">
        <v>38</v>
      </c>
      <c r="Q38" s="30" t="s">
        <v>39</v>
      </c>
      <c r="R38" s="31" t="s">
        <v>40</v>
      </c>
      <c r="S38" s="32" t="s">
        <v>41</v>
      </c>
      <c r="T38" s="33" t="s">
        <v>42</v>
      </c>
      <c r="V38" s="25" t="str">
        <f>IFERROR(VLOOKUP(V$3,'[4]ANNEE RH'!$A$2:$BL$24,MATCH($G$26,'[4]ANNEE RH'!$A$2:$BL$2,0)+1,FALSE),"")</f>
        <v/>
      </c>
      <c r="W38" s="25" t="str">
        <f>IFERROR(VLOOKUP(W$3,'[4]ANNEE RH'!$A$2:$BL$24,MATCH($G$26,'[4]ANNEE RH'!$A$2:$BL$2,0)+1,FALSE),"")</f>
        <v/>
      </c>
      <c r="X38" s="25">
        <f>IFERROR(VLOOKUP(X$3,'[4]ANNEE RH'!$A$2:$BL$24,MATCH($G$26,'[4]ANNEE RH'!$A$2:$BL$2,0)+1,FALSE),"")</f>
        <v>0</v>
      </c>
      <c r="Y38" s="25">
        <f>IFERROR(VLOOKUP(Y$3,'[4]ANNEE RH'!$A$2:$BL$24,MATCH($G$26,'[4]ANNEE RH'!$A$2:$BL$2,0)+1,FALSE),"")</f>
        <v>0</v>
      </c>
      <c r="Z38" s="25" t="str">
        <f>IFERROR(VLOOKUP(Z$3,'[4]ANNEE RH'!$A$2:$BL$24,MATCH($G$26,'[4]ANNEE RH'!$A$2:$BL$2,0)+1,FALSE),"")</f>
        <v/>
      </c>
      <c r="AA38" s="25" t="str">
        <f>IFERROR(VLOOKUP(AA$3,'[4]ANNEE RH'!$A$2:$BL$24,MATCH($G$26,'[4]ANNEE RH'!$A$2:$BL$2,0)+1,FALSE),"")</f>
        <v/>
      </c>
      <c r="AB38" s="25" t="str">
        <f>IFERROR(VLOOKUP(AB$3,'[4]ANNEE RH'!$A$2:$BL$24,MATCH($G$26,'[4]ANNEE RH'!$A$2:$BL$2,0)+1,FALSE),"")</f>
        <v/>
      </c>
      <c r="AC38" s="25">
        <f>IFERROR(VLOOKUP(AC$3,'[4]ANNEE RH'!$A$2:$BL$24,MATCH($G$26,'[4]ANNEE RH'!$A$2:$BL$2,0)+1,FALSE),"")</f>
        <v>0</v>
      </c>
      <c r="AD38" s="25" t="str">
        <f>IFERROR(VLOOKUP(AD$3,'[4]ANNEE RH'!$A$2:$BL$24,MATCH($G$26,'[4]ANNEE RH'!$A$2:$BL$2,0)+1,FALSE),"")</f>
        <v/>
      </c>
      <c r="AE38" s="25">
        <f>IFERROR(VLOOKUP(AE$3,'[4]ANNEE RH'!$A$2:$BL$24,MATCH($G$26,'[4]ANNEE RH'!$A$2:$BL$2,0)+1,FALSE),"")</f>
        <v>0</v>
      </c>
      <c r="AF38" s="25">
        <f>IFERROR(VLOOKUP(AF$3,'[4]ANNEE RH'!$A$2:$BL$24,MATCH($G$26,'[4]ANNEE RH'!$A$2:$BL$2,0)+1,FALSE),"")</f>
        <v>0</v>
      </c>
    </row>
    <row r="39" spans="1:32" x14ac:dyDescent="0.35">
      <c r="A39" s="25" t="s">
        <v>53</v>
      </c>
      <c r="B39" s="26"/>
      <c r="C39" s="26"/>
      <c r="D39" s="26"/>
      <c r="E39" s="26"/>
      <c r="F39" s="26"/>
      <c r="G39" s="26"/>
      <c r="H39" s="26"/>
      <c r="I39" s="26"/>
      <c r="J39" s="26"/>
      <c r="K39" s="26"/>
      <c r="L39" s="26"/>
      <c r="N39" s="27" t="s">
        <v>36</v>
      </c>
      <c r="O39" s="28" t="s">
        <v>37</v>
      </c>
      <c r="P39" s="29" t="s">
        <v>38</v>
      </c>
      <c r="Q39" s="30" t="s">
        <v>39</v>
      </c>
      <c r="R39" s="31" t="s">
        <v>40</v>
      </c>
      <c r="S39" s="32" t="s">
        <v>41</v>
      </c>
      <c r="T39" s="33" t="s">
        <v>42</v>
      </c>
      <c r="V39" s="25" t="str">
        <f>IFERROR(VLOOKUP(V$3,'[4]ANNEE RH'!$A$2:$BL$24,MATCH($G$26,'[4]ANNEE RH'!$A$2:$BL$2,0)+1,FALSE),"")</f>
        <v/>
      </c>
      <c r="W39" s="25" t="str">
        <f>IFERROR(VLOOKUP(W$3,'[4]ANNEE RH'!$A$2:$BL$24,MATCH($G$26,'[4]ANNEE RH'!$A$2:$BL$2,0)+1,FALSE),"")</f>
        <v/>
      </c>
      <c r="X39" s="25">
        <f>IFERROR(VLOOKUP(X$3,'[4]ANNEE RH'!$A$2:$BL$24,MATCH($G$26,'[4]ANNEE RH'!$A$2:$BL$2,0)+1,FALSE),"")</f>
        <v>0</v>
      </c>
      <c r="Y39" s="25">
        <f>IFERROR(VLOOKUP(Y$3,'[4]ANNEE RH'!$A$2:$BL$24,MATCH($G$26,'[4]ANNEE RH'!$A$2:$BL$2,0)+1,FALSE),"")</f>
        <v>0</v>
      </c>
      <c r="Z39" s="25" t="str">
        <f>IFERROR(VLOOKUP(Z$3,'[4]ANNEE RH'!$A$2:$BL$24,MATCH($G$26,'[4]ANNEE RH'!$A$2:$BL$2,0)+1,FALSE),"")</f>
        <v/>
      </c>
      <c r="AA39" s="25" t="str">
        <f>IFERROR(VLOOKUP(AA$3,'[4]ANNEE RH'!$A$2:$BL$24,MATCH($G$26,'[4]ANNEE RH'!$A$2:$BL$2,0)+1,FALSE),"")</f>
        <v/>
      </c>
      <c r="AB39" s="25" t="str">
        <f>IFERROR(VLOOKUP(AB$3,'[4]ANNEE RH'!$A$2:$BL$24,MATCH($G$26,'[4]ANNEE RH'!$A$2:$BL$2,0)+1,FALSE),"")</f>
        <v/>
      </c>
      <c r="AC39" s="25">
        <f>IFERROR(VLOOKUP(AC$3,'[4]ANNEE RH'!$A$2:$BL$24,MATCH($G$26,'[4]ANNEE RH'!$A$2:$BL$2,0)+1,FALSE),"")</f>
        <v>0</v>
      </c>
      <c r="AD39" s="25" t="str">
        <f>IFERROR(VLOOKUP(AD$3,'[4]ANNEE RH'!$A$2:$BL$24,MATCH($G$26,'[4]ANNEE RH'!$A$2:$BL$2,0)+1,FALSE),"")</f>
        <v/>
      </c>
      <c r="AE39" s="25">
        <f>IFERROR(VLOOKUP(AE$3,'[4]ANNEE RH'!$A$2:$BL$24,MATCH($G$26,'[4]ANNEE RH'!$A$2:$BL$2,0)+1,FALSE),"")</f>
        <v>0</v>
      </c>
      <c r="AF39" s="25">
        <f>IFERROR(VLOOKUP(AF$3,'[4]ANNEE RH'!$A$2:$BL$24,MATCH($G$26,'[4]ANNEE RH'!$A$2:$BL$2,0)+1,FALSE),"")</f>
        <v>0</v>
      </c>
    </row>
    <row r="40" spans="1:32" x14ac:dyDescent="0.35">
      <c r="A40" s="25" t="s">
        <v>54</v>
      </c>
      <c r="B40" s="26"/>
      <c r="C40" s="26"/>
      <c r="D40" s="26"/>
      <c r="E40" s="26"/>
      <c r="F40" s="26"/>
      <c r="G40" s="26"/>
      <c r="H40" s="26"/>
      <c r="I40" s="26"/>
      <c r="J40" s="26"/>
      <c r="K40" s="26"/>
      <c r="L40" s="26"/>
      <c r="N40" s="27" t="s">
        <v>36</v>
      </c>
      <c r="O40" s="28" t="s">
        <v>37</v>
      </c>
      <c r="P40" s="29" t="s">
        <v>38</v>
      </c>
      <c r="Q40" s="30" t="s">
        <v>39</v>
      </c>
      <c r="R40" s="31" t="s">
        <v>40</v>
      </c>
      <c r="S40" s="32" t="s">
        <v>41</v>
      </c>
      <c r="T40" s="33" t="s">
        <v>42</v>
      </c>
      <c r="V40" s="25" t="str">
        <f>IFERROR(VLOOKUP(V$3,'[4]ANNEE RH'!$A$2:$BL$24,MATCH($G$26,'[4]ANNEE RH'!$A$2:$BL$2,0)+1,FALSE),"")</f>
        <v/>
      </c>
      <c r="W40" s="25" t="str">
        <f>IFERROR(VLOOKUP(W$3,'[4]ANNEE RH'!$A$2:$BL$24,MATCH($G$26,'[4]ANNEE RH'!$A$2:$BL$2,0)+1,FALSE),"")</f>
        <v/>
      </c>
      <c r="X40" s="25">
        <f>IFERROR(VLOOKUP(X$3,'[4]ANNEE RH'!$A$2:$BL$24,MATCH($G$26,'[4]ANNEE RH'!$A$2:$BL$2,0)+1,FALSE),"")</f>
        <v>0</v>
      </c>
      <c r="Y40" s="25">
        <f>IFERROR(VLOOKUP(Y$3,'[4]ANNEE RH'!$A$2:$BL$24,MATCH($G$26,'[4]ANNEE RH'!$A$2:$BL$2,0)+1,FALSE),"")</f>
        <v>0</v>
      </c>
      <c r="Z40" s="25" t="str">
        <f>IFERROR(VLOOKUP(Z$3,'[4]ANNEE RH'!$A$2:$BL$24,MATCH($G$26,'[4]ANNEE RH'!$A$2:$BL$2,0)+1,FALSE),"")</f>
        <v/>
      </c>
      <c r="AA40" s="25" t="str">
        <f>IFERROR(VLOOKUP(AA$3,'[4]ANNEE RH'!$A$2:$BL$24,MATCH($G$26,'[4]ANNEE RH'!$A$2:$BL$2,0)+1,FALSE),"")</f>
        <v/>
      </c>
      <c r="AB40" s="25" t="str">
        <f>IFERROR(VLOOKUP(AB$3,'[4]ANNEE RH'!$A$2:$BL$24,MATCH($G$26,'[4]ANNEE RH'!$A$2:$BL$2,0)+1,FALSE),"")</f>
        <v/>
      </c>
      <c r="AC40" s="25">
        <f>IFERROR(VLOOKUP(AC$3,'[4]ANNEE RH'!$A$2:$BL$24,MATCH($G$26,'[4]ANNEE RH'!$A$2:$BL$2,0)+1,FALSE),"")</f>
        <v>0</v>
      </c>
      <c r="AD40" s="25" t="str">
        <f>IFERROR(VLOOKUP(AD$3,'[4]ANNEE RH'!$A$2:$BL$24,MATCH($G$26,'[4]ANNEE RH'!$A$2:$BL$2,0)+1,FALSE),"")</f>
        <v/>
      </c>
      <c r="AE40" s="25">
        <f>IFERROR(VLOOKUP(AE$3,'[4]ANNEE RH'!$A$2:$BL$24,MATCH($G$26,'[4]ANNEE RH'!$A$2:$BL$2,0)+1,FALSE),"")</f>
        <v>0</v>
      </c>
      <c r="AF40" s="25">
        <f>IFERROR(VLOOKUP(AF$3,'[4]ANNEE RH'!$A$2:$BL$24,MATCH($G$26,'[4]ANNEE RH'!$A$2:$BL$2,0)+1,FALSE),"")</f>
        <v>0</v>
      </c>
    </row>
    <row r="41" spans="1:32" x14ac:dyDescent="0.35">
      <c r="A41" s="25" t="s">
        <v>55</v>
      </c>
      <c r="B41" s="26"/>
      <c r="C41" s="26"/>
      <c r="D41" s="26"/>
      <c r="E41" s="26"/>
      <c r="F41" s="26"/>
      <c r="G41" s="26"/>
      <c r="H41" s="26"/>
      <c r="I41" s="26"/>
      <c r="J41" s="26"/>
      <c r="K41" s="26"/>
      <c r="L41" s="26"/>
      <c r="N41" s="27" t="s">
        <v>36</v>
      </c>
      <c r="O41" s="28" t="s">
        <v>37</v>
      </c>
      <c r="P41" s="29" t="s">
        <v>38</v>
      </c>
      <c r="Q41" s="30" t="s">
        <v>39</v>
      </c>
      <c r="R41" s="31" t="s">
        <v>40</v>
      </c>
      <c r="S41" s="32" t="s">
        <v>41</v>
      </c>
      <c r="T41" s="33" t="s">
        <v>42</v>
      </c>
      <c r="V41" s="25" t="str">
        <f>IFERROR(VLOOKUP(V$3,'[4]ANNEE RH'!$A$2:$BL$24,MATCH($G$26,'[4]ANNEE RH'!$A$2:$BL$2,0)+1,FALSE),"")</f>
        <v/>
      </c>
      <c r="W41" s="25" t="str">
        <f>IFERROR(VLOOKUP(W$3,'[4]ANNEE RH'!$A$2:$BL$24,MATCH($G$26,'[4]ANNEE RH'!$A$2:$BL$2,0)+1,FALSE),"")</f>
        <v/>
      </c>
      <c r="X41" s="25">
        <f>IFERROR(VLOOKUP(X$3,'[4]ANNEE RH'!$A$2:$BL$24,MATCH($G$26,'[4]ANNEE RH'!$A$2:$BL$2,0)+1,FALSE),"")</f>
        <v>0</v>
      </c>
      <c r="Y41" s="25">
        <f>IFERROR(VLOOKUP(Y$3,'[4]ANNEE RH'!$A$2:$BL$24,MATCH($G$26,'[4]ANNEE RH'!$A$2:$BL$2,0)+1,FALSE),"")</f>
        <v>0</v>
      </c>
      <c r="Z41" s="25" t="str">
        <f>IFERROR(VLOOKUP(Z$3,'[4]ANNEE RH'!$A$2:$BL$24,MATCH($G$26,'[4]ANNEE RH'!$A$2:$BL$2,0)+1,FALSE),"")</f>
        <v/>
      </c>
      <c r="AA41" s="25" t="str">
        <f>IFERROR(VLOOKUP(AA$3,'[4]ANNEE RH'!$A$2:$BL$24,MATCH($G$26,'[4]ANNEE RH'!$A$2:$BL$2,0)+1,FALSE),"")</f>
        <v/>
      </c>
      <c r="AB41" s="25" t="str">
        <f>IFERROR(VLOOKUP(AB$3,'[4]ANNEE RH'!$A$2:$BL$24,MATCH($G$26,'[4]ANNEE RH'!$A$2:$BL$2,0)+1,FALSE),"")</f>
        <v/>
      </c>
      <c r="AC41" s="25">
        <f>IFERROR(VLOOKUP(AC$3,'[4]ANNEE RH'!$A$2:$BL$24,MATCH($G$26,'[4]ANNEE RH'!$A$2:$BL$2,0)+1,FALSE),"")</f>
        <v>0</v>
      </c>
      <c r="AD41" s="25" t="str">
        <f>IFERROR(VLOOKUP(AD$3,'[4]ANNEE RH'!$A$2:$BL$24,MATCH($G$26,'[4]ANNEE RH'!$A$2:$BL$2,0)+1,FALSE),"")</f>
        <v/>
      </c>
      <c r="AE41" s="25">
        <f>IFERROR(VLOOKUP(AE$3,'[4]ANNEE RH'!$A$2:$BL$24,MATCH($G$26,'[4]ANNEE RH'!$A$2:$BL$2,0)+1,FALSE),"")</f>
        <v>0</v>
      </c>
      <c r="AF41" s="25">
        <f>IFERROR(VLOOKUP(AF$3,'[4]ANNEE RH'!$A$2:$BL$24,MATCH($G$26,'[4]ANNEE RH'!$A$2:$BL$2,0)+1,FALSE),"")</f>
        <v>0</v>
      </c>
    </row>
    <row r="42" spans="1:32" x14ac:dyDescent="0.35">
      <c r="A42" s="25" t="s">
        <v>56</v>
      </c>
      <c r="B42" s="26"/>
      <c r="C42" s="26"/>
      <c r="D42" s="26"/>
      <c r="E42" s="26"/>
      <c r="F42" s="26"/>
      <c r="G42" s="26"/>
      <c r="H42" s="26"/>
      <c r="I42" s="26"/>
      <c r="J42" s="26"/>
      <c r="K42" s="26"/>
      <c r="L42" s="26"/>
      <c r="N42" s="27" t="s">
        <v>36</v>
      </c>
      <c r="O42" s="28" t="s">
        <v>37</v>
      </c>
      <c r="P42" s="29" t="s">
        <v>38</v>
      </c>
      <c r="Q42" s="30" t="s">
        <v>39</v>
      </c>
      <c r="R42" s="31" t="s">
        <v>40</v>
      </c>
      <c r="S42" s="32" t="s">
        <v>41</v>
      </c>
      <c r="T42" s="33" t="s">
        <v>42</v>
      </c>
      <c r="V42" s="25" t="str">
        <f>IFERROR(VLOOKUP(V$3,'[4]ANNEE RH'!$A$2:$BL$24,MATCH($G$26,'[4]ANNEE RH'!$A$2:$BL$2,0)+1,FALSE),"")</f>
        <v/>
      </c>
      <c r="W42" s="25" t="str">
        <f>IFERROR(VLOOKUP(W$3,'[4]ANNEE RH'!$A$2:$BL$24,MATCH($G$26,'[4]ANNEE RH'!$A$2:$BL$2,0)+1,FALSE),"")</f>
        <v/>
      </c>
      <c r="X42" s="25">
        <f>IFERROR(VLOOKUP(X$3,'[4]ANNEE RH'!$A$2:$BL$24,MATCH($G$26,'[4]ANNEE RH'!$A$2:$BL$2,0)+1,FALSE),"")</f>
        <v>0</v>
      </c>
      <c r="Y42" s="25">
        <f>IFERROR(VLOOKUP(Y$3,'[4]ANNEE RH'!$A$2:$BL$24,MATCH($G$26,'[4]ANNEE RH'!$A$2:$BL$2,0)+1,FALSE),"")</f>
        <v>0</v>
      </c>
      <c r="Z42" s="25" t="str">
        <f>IFERROR(VLOOKUP(Z$3,'[4]ANNEE RH'!$A$2:$BL$24,MATCH($G$26,'[4]ANNEE RH'!$A$2:$BL$2,0)+1,FALSE),"")</f>
        <v/>
      </c>
      <c r="AA42" s="25" t="str">
        <f>IFERROR(VLOOKUP(AA$3,'[4]ANNEE RH'!$A$2:$BL$24,MATCH($G$26,'[4]ANNEE RH'!$A$2:$BL$2,0)+1,FALSE),"")</f>
        <v/>
      </c>
      <c r="AB42" s="25" t="str">
        <f>IFERROR(VLOOKUP(AB$3,'[4]ANNEE RH'!$A$2:$BL$24,MATCH($G$26,'[4]ANNEE RH'!$A$2:$BL$2,0)+1,FALSE),"")</f>
        <v/>
      </c>
      <c r="AC42" s="25">
        <f>IFERROR(VLOOKUP(AC$3,'[4]ANNEE RH'!$A$2:$BL$24,MATCH($G$26,'[4]ANNEE RH'!$A$2:$BL$2,0)+1,FALSE),"")</f>
        <v>0</v>
      </c>
      <c r="AD42" s="25" t="str">
        <f>IFERROR(VLOOKUP(AD$3,'[4]ANNEE RH'!$A$2:$BL$24,MATCH($G$26,'[4]ANNEE RH'!$A$2:$BL$2,0)+1,FALSE),"")</f>
        <v/>
      </c>
      <c r="AE42" s="25">
        <f>IFERROR(VLOOKUP(AE$3,'[4]ANNEE RH'!$A$2:$BL$24,MATCH($G$26,'[4]ANNEE RH'!$A$2:$BL$2,0)+1,FALSE),"")</f>
        <v>0</v>
      </c>
      <c r="AF42" s="25">
        <f>IFERROR(VLOOKUP(AF$3,'[4]ANNEE RH'!$A$2:$BL$24,MATCH($G$26,'[4]ANNEE RH'!$A$2:$BL$2,0)+1,FALSE),"")</f>
        <v>0</v>
      </c>
    </row>
    <row r="43" spans="1:32" x14ac:dyDescent="0.35">
      <c r="A43" s="25" t="s">
        <v>57</v>
      </c>
      <c r="B43" s="26"/>
      <c r="C43" s="26"/>
      <c r="D43" s="26"/>
      <c r="E43" s="26"/>
      <c r="F43" s="26"/>
      <c r="G43" s="26"/>
      <c r="H43" s="26"/>
      <c r="I43" s="26"/>
      <c r="J43" s="26"/>
      <c r="K43" s="26"/>
      <c r="L43" s="26"/>
      <c r="N43" s="27" t="s">
        <v>36</v>
      </c>
      <c r="O43" s="28" t="s">
        <v>37</v>
      </c>
      <c r="P43" s="29" t="s">
        <v>38</v>
      </c>
      <c r="Q43" s="30" t="s">
        <v>39</v>
      </c>
      <c r="R43" s="31" t="s">
        <v>40</v>
      </c>
      <c r="S43" s="32" t="s">
        <v>41</v>
      </c>
      <c r="T43" s="33" t="s">
        <v>42</v>
      </c>
      <c r="V43" s="25" t="str">
        <f>IFERROR(VLOOKUP(V$3,'[4]ANNEE RH'!$A$2:$BL$24,MATCH($G$26,'[4]ANNEE RH'!$A$2:$BL$2,0)+1,FALSE),"")</f>
        <v/>
      </c>
      <c r="W43" s="25" t="str">
        <f>IFERROR(VLOOKUP(W$3,'[4]ANNEE RH'!$A$2:$BL$24,MATCH($G$26,'[4]ANNEE RH'!$A$2:$BL$2,0)+1,FALSE),"")</f>
        <v/>
      </c>
      <c r="X43" s="25">
        <f>IFERROR(VLOOKUP(X$3,'[4]ANNEE RH'!$A$2:$BL$24,MATCH($G$26,'[4]ANNEE RH'!$A$2:$BL$2,0)+1,FALSE),"")</f>
        <v>0</v>
      </c>
      <c r="Y43" s="25">
        <f>IFERROR(VLOOKUP(Y$3,'[4]ANNEE RH'!$A$2:$BL$24,MATCH($G$26,'[4]ANNEE RH'!$A$2:$BL$2,0)+1,FALSE),"")</f>
        <v>0</v>
      </c>
      <c r="Z43" s="25" t="str">
        <f>IFERROR(VLOOKUP(Z$3,'[4]ANNEE RH'!$A$2:$BL$24,MATCH($G$26,'[4]ANNEE RH'!$A$2:$BL$2,0)+1,FALSE),"")</f>
        <v/>
      </c>
      <c r="AA43" s="25" t="str">
        <f>IFERROR(VLOOKUP(AA$3,'[4]ANNEE RH'!$A$2:$BL$24,MATCH($G$26,'[4]ANNEE RH'!$A$2:$BL$2,0)+1,FALSE),"")</f>
        <v/>
      </c>
      <c r="AB43" s="25" t="str">
        <f>IFERROR(VLOOKUP(AB$3,'[4]ANNEE RH'!$A$2:$BL$24,MATCH($G$26,'[4]ANNEE RH'!$A$2:$BL$2,0)+1,FALSE),"")</f>
        <v/>
      </c>
      <c r="AC43" s="25">
        <f>IFERROR(VLOOKUP(AC$3,'[4]ANNEE RH'!$A$2:$BL$24,MATCH($G$26,'[4]ANNEE RH'!$A$2:$BL$2,0)+1,FALSE),"")</f>
        <v>0</v>
      </c>
      <c r="AD43" s="25" t="str">
        <f>IFERROR(VLOOKUP(AD$3,'[4]ANNEE RH'!$A$2:$BL$24,MATCH($G$26,'[4]ANNEE RH'!$A$2:$BL$2,0)+1,FALSE),"")</f>
        <v/>
      </c>
      <c r="AE43" s="25">
        <f>IFERROR(VLOOKUP(AE$3,'[4]ANNEE RH'!$A$2:$BL$24,MATCH($G$26,'[4]ANNEE RH'!$A$2:$BL$2,0)+1,FALSE),"")</f>
        <v>0</v>
      </c>
      <c r="AF43" s="25">
        <f>IFERROR(VLOOKUP(AF$3,'[4]ANNEE RH'!$A$2:$BL$24,MATCH($G$26,'[4]ANNEE RH'!$A$2:$BL$2,0)+1,FALSE),"")</f>
        <v>0</v>
      </c>
    </row>
    <row r="44" spans="1:32" x14ac:dyDescent="0.35">
      <c r="A44" s="25" t="s">
        <v>58</v>
      </c>
      <c r="B44" s="26"/>
      <c r="C44" s="26"/>
      <c r="D44" s="26"/>
      <c r="E44" s="26"/>
      <c r="F44" s="26"/>
      <c r="G44" s="26"/>
      <c r="H44" s="26"/>
      <c r="I44" s="26"/>
      <c r="J44" s="26"/>
      <c r="K44" s="26"/>
      <c r="L44" s="26"/>
      <c r="N44" s="27" t="s">
        <v>36</v>
      </c>
      <c r="O44" s="28" t="s">
        <v>37</v>
      </c>
      <c r="P44" s="29" t="s">
        <v>38</v>
      </c>
      <c r="Q44" s="30" t="s">
        <v>39</v>
      </c>
      <c r="R44" s="31" t="s">
        <v>40</v>
      </c>
      <c r="S44" s="32" t="s">
        <v>41</v>
      </c>
      <c r="T44" s="33" t="s">
        <v>42</v>
      </c>
      <c r="V44" s="25" t="str">
        <f>IFERROR(VLOOKUP(V$3,'[4]ANNEE RH'!$A$2:$BL$24,MATCH($G$26,'[4]ANNEE RH'!$A$2:$BL$2,0)+1,FALSE),"")</f>
        <v/>
      </c>
      <c r="W44" s="25" t="str">
        <f>IFERROR(VLOOKUP(W$3,'[4]ANNEE RH'!$A$2:$BL$24,MATCH($G$26,'[4]ANNEE RH'!$A$2:$BL$2,0)+1,FALSE),"")</f>
        <v/>
      </c>
      <c r="X44" s="25">
        <f>IFERROR(VLOOKUP(X$3,'[4]ANNEE RH'!$A$2:$BL$24,MATCH($G$26,'[4]ANNEE RH'!$A$2:$BL$2,0)+1,FALSE),"")</f>
        <v>0</v>
      </c>
      <c r="Y44" s="25">
        <f>IFERROR(VLOOKUP(Y$3,'[4]ANNEE RH'!$A$2:$BL$24,MATCH($G$26,'[4]ANNEE RH'!$A$2:$BL$2,0)+1,FALSE),"")</f>
        <v>0</v>
      </c>
      <c r="Z44" s="25" t="str">
        <f>IFERROR(VLOOKUP(Z$3,'[4]ANNEE RH'!$A$2:$BL$24,MATCH($G$26,'[4]ANNEE RH'!$A$2:$BL$2,0)+1,FALSE),"")</f>
        <v/>
      </c>
      <c r="AA44" s="25" t="str">
        <f>IFERROR(VLOOKUP(AA$3,'[4]ANNEE RH'!$A$2:$BL$24,MATCH($G$26,'[4]ANNEE RH'!$A$2:$BL$2,0)+1,FALSE),"")</f>
        <v/>
      </c>
      <c r="AB44" s="25" t="str">
        <f>IFERROR(VLOOKUP(AB$3,'[4]ANNEE RH'!$A$2:$BL$24,MATCH($G$26,'[4]ANNEE RH'!$A$2:$BL$2,0)+1,FALSE),"")</f>
        <v/>
      </c>
      <c r="AC44" s="25">
        <f>IFERROR(VLOOKUP(AC$3,'[4]ANNEE RH'!$A$2:$BL$24,MATCH($G$26,'[4]ANNEE RH'!$A$2:$BL$2,0)+1,FALSE),"")</f>
        <v>0</v>
      </c>
      <c r="AD44" s="25" t="str">
        <f>IFERROR(VLOOKUP(AD$3,'[4]ANNEE RH'!$A$2:$BL$24,MATCH($G$26,'[4]ANNEE RH'!$A$2:$BL$2,0)+1,FALSE),"")</f>
        <v/>
      </c>
      <c r="AE44" s="25">
        <f>IFERROR(VLOOKUP(AE$3,'[4]ANNEE RH'!$A$2:$BL$24,MATCH($G$26,'[4]ANNEE RH'!$A$2:$BL$2,0)+1,FALSE),"")</f>
        <v>0</v>
      </c>
      <c r="AF44" s="25">
        <f>IFERROR(VLOOKUP(AF$3,'[4]ANNEE RH'!$A$2:$BL$24,MATCH($G$26,'[4]ANNEE RH'!$A$2:$BL$2,0)+1,FALSE),"")</f>
        <v>0</v>
      </c>
    </row>
    <row r="45" spans="1:32" x14ac:dyDescent="0.35">
      <c r="A45" s="25" t="s">
        <v>59</v>
      </c>
      <c r="B45" s="26"/>
      <c r="C45" s="26"/>
      <c r="D45" s="26"/>
      <c r="E45" s="26"/>
      <c r="F45" s="26"/>
      <c r="G45" s="26"/>
      <c r="H45" s="26"/>
      <c r="I45" s="26"/>
      <c r="J45" s="26"/>
      <c r="K45" s="26"/>
      <c r="L45" s="26"/>
      <c r="N45" s="27" t="s">
        <v>36</v>
      </c>
      <c r="O45" s="28" t="s">
        <v>37</v>
      </c>
      <c r="P45" s="29" t="s">
        <v>38</v>
      </c>
      <c r="Q45" s="30" t="s">
        <v>39</v>
      </c>
      <c r="R45" s="31" t="s">
        <v>40</v>
      </c>
      <c r="S45" s="32" t="s">
        <v>41</v>
      </c>
      <c r="T45" s="33" t="s">
        <v>42</v>
      </c>
      <c r="V45" s="25" t="str">
        <f>IFERROR(VLOOKUP(V$3,'[4]ANNEE RH'!$A$2:$BL$24,MATCH($G$26,'[4]ANNEE RH'!$A$2:$BL$2,0)+1,FALSE),"")</f>
        <v/>
      </c>
      <c r="W45" s="25" t="str">
        <f>IFERROR(VLOOKUP(W$3,'[4]ANNEE RH'!$A$2:$BL$24,MATCH($G$26,'[4]ANNEE RH'!$A$2:$BL$2,0)+1,FALSE),"")</f>
        <v/>
      </c>
      <c r="X45" s="25">
        <f>IFERROR(VLOOKUP(X$3,'[4]ANNEE RH'!$A$2:$BL$24,MATCH($G$26,'[4]ANNEE RH'!$A$2:$BL$2,0)+1,FALSE),"")</f>
        <v>0</v>
      </c>
      <c r="Y45" s="25">
        <f>IFERROR(VLOOKUP(Y$3,'[4]ANNEE RH'!$A$2:$BL$24,MATCH($G$26,'[4]ANNEE RH'!$A$2:$BL$2,0)+1,FALSE),"")</f>
        <v>0</v>
      </c>
      <c r="Z45" s="25" t="str">
        <f>IFERROR(VLOOKUP(Z$3,'[4]ANNEE RH'!$A$2:$BL$24,MATCH($G$26,'[4]ANNEE RH'!$A$2:$BL$2,0)+1,FALSE),"")</f>
        <v/>
      </c>
      <c r="AA45" s="25" t="str">
        <f>IFERROR(VLOOKUP(AA$3,'[4]ANNEE RH'!$A$2:$BL$24,MATCH($G$26,'[4]ANNEE RH'!$A$2:$BL$2,0)+1,FALSE),"")</f>
        <v/>
      </c>
      <c r="AB45" s="25" t="str">
        <f>IFERROR(VLOOKUP(AB$3,'[4]ANNEE RH'!$A$2:$BL$24,MATCH($G$26,'[4]ANNEE RH'!$A$2:$BL$2,0)+1,FALSE),"")</f>
        <v/>
      </c>
      <c r="AC45" s="25">
        <f>IFERROR(VLOOKUP(AC$3,'[4]ANNEE RH'!$A$2:$BL$24,MATCH($G$26,'[4]ANNEE RH'!$A$2:$BL$2,0)+1,FALSE),"")</f>
        <v>0</v>
      </c>
      <c r="AD45" s="25" t="str">
        <f>IFERROR(VLOOKUP(AD$3,'[4]ANNEE RH'!$A$2:$BL$24,MATCH($G$26,'[4]ANNEE RH'!$A$2:$BL$2,0)+1,FALSE),"")</f>
        <v/>
      </c>
      <c r="AE45" s="25">
        <f>IFERROR(VLOOKUP(AE$3,'[4]ANNEE RH'!$A$2:$BL$24,MATCH($G$26,'[4]ANNEE RH'!$A$2:$BL$2,0)+1,FALSE),"")</f>
        <v>0</v>
      </c>
      <c r="AF45" s="25">
        <f>IFERROR(VLOOKUP(AF$3,'[4]ANNEE RH'!$A$2:$BL$24,MATCH($G$26,'[4]ANNEE RH'!$A$2:$BL$2,0)+1,FALSE),"")</f>
        <v>0</v>
      </c>
    </row>
    <row r="46" spans="1:32" x14ac:dyDescent="0.35">
      <c r="A46" s="25" t="s">
        <v>60</v>
      </c>
      <c r="B46" s="26"/>
      <c r="C46" s="26"/>
      <c r="D46" s="26"/>
      <c r="E46" s="26"/>
      <c r="F46" s="26"/>
      <c r="G46" s="26"/>
      <c r="H46" s="26"/>
      <c r="I46" s="26"/>
      <c r="J46" s="26"/>
      <c r="K46" s="26"/>
      <c r="L46" s="26"/>
      <c r="N46" s="27" t="s">
        <v>36</v>
      </c>
      <c r="O46" s="28" t="s">
        <v>37</v>
      </c>
      <c r="P46" s="29" t="s">
        <v>38</v>
      </c>
      <c r="Q46" s="30" t="s">
        <v>39</v>
      </c>
      <c r="R46" s="31" t="s">
        <v>40</v>
      </c>
      <c r="S46" s="32" t="s">
        <v>41</v>
      </c>
      <c r="T46" s="33" t="s">
        <v>42</v>
      </c>
      <c r="V46" s="25" t="str">
        <f>IFERROR(VLOOKUP(V$3,'[4]ANNEE RH'!$A$2:$BL$24,MATCH($G$26,'[4]ANNEE RH'!$A$2:$BL$2,0)+1,FALSE),"")</f>
        <v/>
      </c>
      <c r="W46" s="25" t="str">
        <f>IFERROR(VLOOKUP(W$3,'[4]ANNEE RH'!$A$2:$BL$24,MATCH($G$26,'[4]ANNEE RH'!$A$2:$BL$2,0)+1,FALSE),"")</f>
        <v/>
      </c>
      <c r="X46" s="25">
        <f>IFERROR(VLOOKUP(X$3,'[4]ANNEE RH'!$A$2:$BL$24,MATCH($G$26,'[4]ANNEE RH'!$A$2:$BL$2,0)+1,FALSE),"")</f>
        <v>0</v>
      </c>
      <c r="Y46" s="25">
        <f>IFERROR(VLOOKUP(Y$3,'[4]ANNEE RH'!$A$2:$BL$24,MATCH($G$26,'[4]ANNEE RH'!$A$2:$BL$2,0)+1,FALSE),"")</f>
        <v>0</v>
      </c>
      <c r="Z46" s="25" t="str">
        <f>IFERROR(VLOOKUP(Z$3,'[4]ANNEE RH'!$A$2:$BL$24,MATCH($G$26,'[4]ANNEE RH'!$A$2:$BL$2,0)+1,FALSE),"")</f>
        <v/>
      </c>
      <c r="AA46" s="25" t="str">
        <f>IFERROR(VLOOKUP(AA$3,'[4]ANNEE RH'!$A$2:$BL$24,MATCH($G$26,'[4]ANNEE RH'!$A$2:$BL$2,0)+1,FALSE),"")</f>
        <v/>
      </c>
      <c r="AB46" s="25" t="str">
        <f>IFERROR(VLOOKUP(AB$3,'[4]ANNEE RH'!$A$2:$BL$24,MATCH($G$26,'[4]ANNEE RH'!$A$2:$BL$2,0)+1,FALSE),"")</f>
        <v/>
      </c>
      <c r="AC46" s="25">
        <f>IFERROR(VLOOKUP(AC$3,'[4]ANNEE RH'!$A$2:$BL$24,MATCH($G$26,'[4]ANNEE RH'!$A$2:$BL$2,0)+1,FALSE),"")</f>
        <v>0</v>
      </c>
      <c r="AD46" s="25" t="str">
        <f>IFERROR(VLOOKUP(AD$3,'[4]ANNEE RH'!$A$2:$BL$24,MATCH($G$26,'[4]ANNEE RH'!$A$2:$BL$2,0)+1,FALSE),"")</f>
        <v/>
      </c>
      <c r="AE46" s="25">
        <f>IFERROR(VLOOKUP(AE$3,'[4]ANNEE RH'!$A$2:$BL$24,MATCH($G$26,'[4]ANNEE RH'!$A$2:$BL$2,0)+1,FALSE),"")</f>
        <v>0</v>
      </c>
      <c r="AF46" s="25">
        <f>IFERROR(VLOOKUP(AF$3,'[4]ANNEE RH'!$A$2:$BL$24,MATCH($G$26,'[4]ANNEE RH'!$A$2:$BL$2,0)+1,FALSE),"")</f>
        <v>0</v>
      </c>
    </row>
    <row r="47" spans="1:32" x14ac:dyDescent="0.35">
      <c r="A47" s="25" t="s">
        <v>61</v>
      </c>
      <c r="B47" s="26"/>
      <c r="C47" s="26"/>
      <c r="D47" s="26"/>
      <c r="E47" s="26"/>
      <c r="F47" s="26"/>
      <c r="G47" s="26"/>
      <c r="H47" s="26"/>
      <c r="I47" s="26"/>
      <c r="J47" s="26"/>
      <c r="K47" s="26"/>
      <c r="L47" s="26"/>
      <c r="N47" s="27" t="s">
        <v>36</v>
      </c>
      <c r="O47" s="28" t="s">
        <v>37</v>
      </c>
      <c r="P47" s="29" t="s">
        <v>38</v>
      </c>
      <c r="Q47" s="30" t="s">
        <v>39</v>
      </c>
      <c r="R47" s="31" t="s">
        <v>40</v>
      </c>
      <c r="S47" s="32" t="s">
        <v>41</v>
      </c>
      <c r="T47" s="33" t="s">
        <v>42</v>
      </c>
      <c r="V47" s="25" t="str">
        <f>IFERROR(VLOOKUP(V$3,'[4]ANNEE RH'!$A$2:$BL$24,MATCH($G$26,'[4]ANNEE RH'!$A$2:$BL$2,0)+1,FALSE),"")</f>
        <v/>
      </c>
      <c r="W47" s="25" t="str">
        <f>IFERROR(VLOOKUP(W$3,'[4]ANNEE RH'!$A$2:$BL$24,MATCH($G$26,'[4]ANNEE RH'!$A$2:$BL$2,0)+1,FALSE),"")</f>
        <v/>
      </c>
      <c r="X47" s="25">
        <f>IFERROR(VLOOKUP(X$3,'[4]ANNEE RH'!$A$2:$BL$24,MATCH($G$26,'[4]ANNEE RH'!$A$2:$BL$2,0)+1,FALSE),"")</f>
        <v>0</v>
      </c>
      <c r="Y47" s="25">
        <f>IFERROR(VLOOKUP(Y$3,'[4]ANNEE RH'!$A$2:$BL$24,MATCH($G$26,'[4]ANNEE RH'!$A$2:$BL$2,0)+1,FALSE),"")</f>
        <v>0</v>
      </c>
      <c r="Z47" s="25" t="str">
        <f>IFERROR(VLOOKUP(Z$3,'[4]ANNEE RH'!$A$2:$BL$24,MATCH($G$26,'[4]ANNEE RH'!$A$2:$BL$2,0)+1,FALSE),"")</f>
        <v/>
      </c>
      <c r="AA47" s="25" t="str">
        <f>IFERROR(VLOOKUP(AA$3,'[4]ANNEE RH'!$A$2:$BL$24,MATCH($G$26,'[4]ANNEE RH'!$A$2:$BL$2,0)+1,FALSE),"")</f>
        <v/>
      </c>
      <c r="AB47" s="25" t="str">
        <f>IFERROR(VLOOKUP(AB$3,'[4]ANNEE RH'!$A$2:$BL$24,MATCH($G$26,'[4]ANNEE RH'!$A$2:$BL$2,0)+1,FALSE),"")</f>
        <v/>
      </c>
      <c r="AC47" s="25">
        <f>IFERROR(VLOOKUP(AC$3,'[4]ANNEE RH'!$A$2:$BL$24,MATCH($G$26,'[4]ANNEE RH'!$A$2:$BL$2,0)+1,FALSE),"")</f>
        <v>0</v>
      </c>
      <c r="AD47" s="25" t="str">
        <f>IFERROR(VLOOKUP(AD$3,'[4]ANNEE RH'!$A$2:$BL$24,MATCH($G$26,'[4]ANNEE RH'!$A$2:$BL$2,0)+1,FALSE),"")</f>
        <v/>
      </c>
      <c r="AE47" s="25">
        <f>IFERROR(VLOOKUP(AE$3,'[4]ANNEE RH'!$A$2:$BL$24,MATCH($G$26,'[4]ANNEE RH'!$A$2:$BL$2,0)+1,FALSE),"")</f>
        <v>0</v>
      </c>
      <c r="AF47" s="25">
        <f>IFERROR(VLOOKUP(AF$3,'[4]ANNEE RH'!$A$2:$BL$24,MATCH($G$26,'[4]ANNEE RH'!$A$2:$BL$2,0)+1,FALSE),"")</f>
        <v>0</v>
      </c>
    </row>
    <row r="48" spans="1:32" x14ac:dyDescent="0.35">
      <c r="N48" s="2"/>
      <c r="O48" s="2"/>
      <c r="P48" s="2"/>
      <c r="Q48" s="2"/>
      <c r="R48" s="2"/>
      <c r="S48" s="2"/>
      <c r="T48" s="2"/>
    </row>
    <row r="49" spans="1:32" x14ac:dyDescent="0.35">
      <c r="A49" s="61" t="s">
        <v>0</v>
      </c>
      <c r="B49" s="61"/>
      <c r="C49" s="61" t="s">
        <v>1</v>
      </c>
      <c r="D49" s="61"/>
      <c r="E49" s="62" t="s">
        <v>33</v>
      </c>
      <c r="F49" s="63"/>
      <c r="G49" s="62" t="s">
        <v>2</v>
      </c>
      <c r="H49" s="63"/>
      <c r="I49" s="62" t="s">
        <v>34</v>
      </c>
      <c r="J49" s="63"/>
      <c r="N49" s="2"/>
      <c r="O49" s="2"/>
      <c r="P49" s="2"/>
      <c r="Q49" s="2"/>
      <c r="R49" s="2"/>
      <c r="S49" s="2"/>
      <c r="T49" s="2"/>
    </row>
    <row r="50" spans="1:32" x14ac:dyDescent="0.35">
      <c r="A50" s="62">
        <f>YEAR(G50)</f>
        <v>2023</v>
      </c>
      <c r="B50" s="63"/>
      <c r="C50" s="62" t="str">
        <f>TEXT(G50,"mmmm")</f>
        <v>janvier</v>
      </c>
      <c r="D50" s="63"/>
      <c r="E50" s="62">
        <f>_xlfn.ISOWEEKNUM(G50)</f>
        <v>2</v>
      </c>
      <c r="F50" s="63"/>
      <c r="G50" s="64">
        <f>G26+1</f>
        <v>44937</v>
      </c>
      <c r="H50" s="63"/>
      <c r="I50" s="62" t="str">
        <f>TEXT(G50,"jjjj")</f>
        <v>mercredi</v>
      </c>
      <c r="J50" s="63"/>
      <c r="N50" s="2"/>
      <c r="O50" s="2"/>
      <c r="P50" s="2"/>
      <c r="Q50" s="2"/>
      <c r="R50" s="2"/>
      <c r="S50" s="2"/>
      <c r="T50" s="2"/>
    </row>
    <row r="51" spans="1:32" ht="40.200000000000003" x14ac:dyDescent="0.35">
      <c r="A51" s="15"/>
      <c r="B51" s="16" t="str">
        <f>IF(AND($G$2&lt;[3]données!$C$5,$G$2&gt;=[3]données!$B$5),[3]données!$A$5,"")</f>
        <v>Agent 1</v>
      </c>
      <c r="C51" s="16" t="str">
        <f>IF(AND($G$2&lt;[3]données!$C$6,$G$2&gt;=[3]données!$B$6),[3]données!$A$6,"")</f>
        <v>Agent 2</v>
      </c>
      <c r="D51" s="16" t="str">
        <f>IF(AND($G$2&lt;[3]données!$C$7,$G$2&gt;=[3]données!$B$7),[3]données!$A$5,"")</f>
        <v/>
      </c>
      <c r="E51" s="16" t="str">
        <f>IF(AND($G$2&lt;[3]données!$C$8,$G$2&gt;=[3]données!$B$8),[3]données!$A$8,"")</f>
        <v/>
      </c>
      <c r="F51" s="16" t="str">
        <f>IF(AND($G$2&lt;[3]données!$C$9,$G$2&gt;=[3]données!$B$9),[3]données!$A$9,"")</f>
        <v>Agent 5</v>
      </c>
      <c r="G51" s="16" t="str">
        <f>IF(AND($G$2&lt;[3]données!$C$10,$G$2&gt;=[3]données!$B$10),[3]données!$A$10,"")</f>
        <v>Agent 6</v>
      </c>
      <c r="H51" s="16" t="str">
        <f>IF(AND($G$2&lt;[3]données!$C$11,$G$2&gt;=[3]données!$B$11),[3]données!$A$11,"")</f>
        <v>Agent 7</v>
      </c>
      <c r="I51" s="16" t="str">
        <f>IF(AND($G$2&lt;[3]données!$C$12,$G$2&gt;=[3]données!$B$12),[3]données!$A$12,"")</f>
        <v/>
      </c>
      <c r="J51" s="16" t="str">
        <f>IF(AND($G$2&lt;[3]données!$C$13,$G$2&gt;=[3]données!$B$13),[3]données!$A$13,"")</f>
        <v>Agent 9</v>
      </c>
      <c r="K51" s="16" t="str">
        <f>IF(AND($G$2&lt;[3]données!$C$14,$G$2&gt;=[3]données!$B$14),[3]données!$A$14,"")</f>
        <v/>
      </c>
      <c r="L51" s="16" t="str">
        <f>IF(AND($G$2&lt;[3]données!$C$15,$G$2&gt;=[3]données!$B$15),[3]données!$A$15,"")</f>
        <v/>
      </c>
      <c r="M51" s="17"/>
      <c r="N51" s="18">
        <v>1</v>
      </c>
      <c r="O51" s="19">
        <v>2</v>
      </c>
      <c r="P51" s="20">
        <v>3</v>
      </c>
      <c r="Q51" s="21">
        <v>4</v>
      </c>
      <c r="R51" s="22">
        <v>5</v>
      </c>
      <c r="S51" s="23">
        <v>6</v>
      </c>
      <c r="T51" s="24">
        <v>7</v>
      </c>
      <c r="U51" s="17"/>
      <c r="V51" s="16" t="str">
        <f>IF(AND($G$2&lt;[3]données!$C$5,$G$2&gt;=[3]données!$B$5),[3]données!$A$5,"")</f>
        <v>Agent 1</v>
      </c>
      <c r="W51" s="16" t="str">
        <f>IF(AND($G$2&lt;[3]données!$C$6,$G$2&gt;=[3]données!$B$6),[3]données!$A$6,"")</f>
        <v>Agent 2</v>
      </c>
      <c r="X51" s="16" t="str">
        <f>IF(AND($G$2&lt;[3]données!$C$7,$G$2&gt;=[3]données!$B$7),[3]données!$A$5,"")</f>
        <v/>
      </c>
      <c r="Y51" s="16" t="str">
        <f>IF(AND($G$2&lt;[3]données!$C$8,$G$2&gt;=[3]données!$B$8),[3]données!$A$8,"")</f>
        <v/>
      </c>
      <c r="Z51" s="16" t="str">
        <f>IF(AND($G$2&lt;[3]données!$C$9,$G$2&gt;=[3]données!$B$9),[3]données!$A$9,"")</f>
        <v>Agent 5</v>
      </c>
      <c r="AA51" s="16" t="str">
        <f>IF(AND($G$2&lt;[3]données!$C$10,$G$2&gt;=[3]données!$B$10),[3]données!$A$10,"")</f>
        <v>Agent 6</v>
      </c>
      <c r="AB51" s="16" t="str">
        <f>IF(AND($G$2&lt;[3]données!$C$11,$G$2&gt;=[3]données!$B$11),[3]données!$A$11,"")</f>
        <v>Agent 7</v>
      </c>
      <c r="AC51" s="16" t="str">
        <f>IF(AND($G$2&lt;[3]données!$C$12,$G$2&gt;=[3]données!$B$12),[3]données!$A$12,"")</f>
        <v/>
      </c>
      <c r="AD51" s="16" t="str">
        <f>IF(AND($G$2&lt;[3]données!$C$13,$G$2&gt;=[3]données!$B$13),[3]données!$A$13,"")</f>
        <v>Agent 9</v>
      </c>
      <c r="AE51" s="16" t="str">
        <f>IF(AND($G$2&lt;[3]données!$C$14,$G$2&gt;=[3]données!$B$14),[3]données!$A$14,"")</f>
        <v/>
      </c>
      <c r="AF51" s="16" t="str">
        <f>IF(AND($G$2&lt;[3]données!$C$15,$G$2&gt;=[3]données!$B$15),[3]données!$A$15,"")</f>
        <v/>
      </c>
    </row>
    <row r="52" spans="1:32" x14ac:dyDescent="0.35">
      <c r="A52" s="25" t="s">
        <v>35</v>
      </c>
      <c r="B52" s="26"/>
      <c r="C52" s="26"/>
      <c r="D52" s="26"/>
      <c r="E52" s="26"/>
      <c r="F52" s="26"/>
      <c r="G52" s="26"/>
      <c r="H52" s="26"/>
      <c r="I52" s="26"/>
      <c r="J52" s="26"/>
      <c r="K52" s="26"/>
      <c r="L52" s="26"/>
      <c r="N52" s="27" t="s">
        <v>36</v>
      </c>
      <c r="O52" s="28" t="s">
        <v>37</v>
      </c>
      <c r="P52" s="29" t="s">
        <v>38</v>
      </c>
      <c r="Q52" s="30" t="s">
        <v>39</v>
      </c>
      <c r="R52" s="31" t="s">
        <v>40</v>
      </c>
      <c r="S52" s="32" t="s">
        <v>41</v>
      </c>
      <c r="T52" s="33" t="s">
        <v>42</v>
      </c>
      <c r="V52" s="25" t="str">
        <f>IFERROR(VLOOKUP(V$3,'[4]ANNEE RH'!$A$2:$BL$24,MATCH($G$50,'[4]ANNEE RH'!$A$2:$BL$2,0),FALSE),"")</f>
        <v/>
      </c>
      <c r="W52" s="25" t="str">
        <f>IFERROR(VLOOKUP(W$3,'[4]ANNEE RH'!$A$2:$BL$24,MATCH($G$50,'[4]ANNEE RH'!$A$2:$BL$2,0),FALSE),"")</f>
        <v/>
      </c>
      <c r="X52" s="25">
        <f>IFERROR(VLOOKUP(X$3,'[4]ANNEE RH'!$A$2:$BL$24,MATCH($G$50,'[4]ANNEE RH'!$A$2:$BL$2,0),FALSE),"")</f>
        <v>0</v>
      </c>
      <c r="Y52" s="25">
        <f>IFERROR(VLOOKUP(Y$3,'[4]ANNEE RH'!$A$2:$BL$24,MATCH($G$50,'[4]ANNEE RH'!$A$2:$BL$2,0),FALSE),"")</f>
        <v>0</v>
      </c>
      <c r="Z52" s="25" t="str">
        <f>IFERROR(VLOOKUP(Z$3,'[4]ANNEE RH'!$A$2:$BL$24,MATCH($G$50,'[4]ANNEE RH'!$A$2:$BL$2,0),FALSE),"")</f>
        <v/>
      </c>
      <c r="AA52" s="25" t="str">
        <f>IFERROR(VLOOKUP(AA$3,'[4]ANNEE RH'!$A$2:$BL$24,MATCH($G$50,'[4]ANNEE RH'!$A$2:$BL$2,0),FALSE),"")</f>
        <v/>
      </c>
      <c r="AB52" s="25" t="str">
        <f>IFERROR(VLOOKUP(AB$3,'[4]ANNEE RH'!$A$2:$BL$24,MATCH($G$50,'[4]ANNEE RH'!$A$2:$BL$2,0),FALSE),"")</f>
        <v/>
      </c>
      <c r="AC52" s="25">
        <f>IFERROR(VLOOKUP(AC$3,'[4]ANNEE RH'!$A$2:$BL$24,MATCH($G$50,'[4]ANNEE RH'!$A$2:$BL$2,0),FALSE),"")</f>
        <v>0</v>
      </c>
      <c r="AD52" s="25" t="str">
        <f>IFERROR(VLOOKUP(AD$3,'[4]ANNEE RH'!$A$2:$BL$24,MATCH($G$50,'[4]ANNEE RH'!$A$2:$BL$2,0),FALSE),"")</f>
        <v/>
      </c>
      <c r="AE52" s="25">
        <f>IFERROR(VLOOKUP(AE$3,'[4]ANNEE RH'!$A$2:$BL$24,MATCH($G$50,'[4]ANNEE RH'!$A$2:$BL$2,0),FALSE),"")</f>
        <v>0</v>
      </c>
      <c r="AF52" s="25">
        <f>IFERROR(VLOOKUP(AF$3,'[4]ANNEE RH'!$A$2:$BL$24,MATCH($G$50,'[4]ANNEE RH'!$A$2:$BL$2,0),FALSE),"")</f>
        <v>0</v>
      </c>
    </row>
    <row r="53" spans="1:32" x14ac:dyDescent="0.35">
      <c r="A53" s="25" t="s">
        <v>43</v>
      </c>
      <c r="B53" s="26"/>
      <c r="C53" s="26"/>
      <c r="D53" s="26"/>
      <c r="E53" s="26"/>
      <c r="F53" s="26"/>
      <c r="G53" s="26"/>
      <c r="H53" s="26"/>
      <c r="I53" s="26"/>
      <c r="J53" s="26"/>
      <c r="K53" s="26"/>
      <c r="L53" s="26"/>
      <c r="N53" s="27" t="s">
        <v>36</v>
      </c>
      <c r="O53" s="28" t="s">
        <v>37</v>
      </c>
      <c r="P53" s="29" t="s">
        <v>38</v>
      </c>
      <c r="Q53" s="30" t="s">
        <v>39</v>
      </c>
      <c r="R53" s="31" t="s">
        <v>40</v>
      </c>
      <c r="S53" s="32" t="s">
        <v>41</v>
      </c>
      <c r="T53" s="33" t="s">
        <v>42</v>
      </c>
      <c r="V53" s="25" t="str">
        <f>IFERROR(VLOOKUP(V$3,'[4]ANNEE RH'!$A$2:$BL$24,MATCH($G$50,'[4]ANNEE RH'!$A$2:$BL$2,0),FALSE),"")</f>
        <v/>
      </c>
      <c r="W53" s="25" t="str">
        <f>IFERROR(VLOOKUP(W$3,'[4]ANNEE RH'!$A$2:$BL$24,MATCH($G$50,'[4]ANNEE RH'!$A$2:$BL$2,0),FALSE),"")</f>
        <v/>
      </c>
      <c r="X53" s="25">
        <f>IFERROR(VLOOKUP(X$3,'[4]ANNEE RH'!$A$2:$BL$24,MATCH($G$50,'[4]ANNEE RH'!$A$2:$BL$2,0),FALSE),"")</f>
        <v>0</v>
      </c>
      <c r="Y53" s="25">
        <f>IFERROR(VLOOKUP(Y$3,'[4]ANNEE RH'!$A$2:$BL$24,MATCH($G$50,'[4]ANNEE RH'!$A$2:$BL$2,0),FALSE),"")</f>
        <v>0</v>
      </c>
      <c r="Z53" s="25" t="str">
        <f>IFERROR(VLOOKUP(Z$3,'[4]ANNEE RH'!$A$2:$BL$24,MATCH($G$50,'[4]ANNEE RH'!$A$2:$BL$2,0),FALSE),"")</f>
        <v/>
      </c>
      <c r="AA53" s="25" t="str">
        <f>IFERROR(VLOOKUP(AA$3,'[4]ANNEE RH'!$A$2:$BL$24,MATCH($G$50,'[4]ANNEE RH'!$A$2:$BL$2,0),FALSE),"")</f>
        <v/>
      </c>
      <c r="AB53" s="25" t="str">
        <f>IFERROR(VLOOKUP(AB$3,'[4]ANNEE RH'!$A$2:$BL$24,MATCH($G$50,'[4]ANNEE RH'!$A$2:$BL$2,0),FALSE),"")</f>
        <v/>
      </c>
      <c r="AC53" s="25">
        <f>IFERROR(VLOOKUP(AC$3,'[4]ANNEE RH'!$A$2:$BL$24,MATCH($G$50,'[4]ANNEE RH'!$A$2:$BL$2,0),FALSE),"")</f>
        <v>0</v>
      </c>
      <c r="AD53" s="25" t="str">
        <f>IFERROR(VLOOKUP(AD$3,'[4]ANNEE RH'!$A$2:$BL$24,MATCH($G$50,'[4]ANNEE RH'!$A$2:$BL$2,0),FALSE),"")</f>
        <v/>
      </c>
      <c r="AE53" s="25">
        <f>IFERROR(VLOOKUP(AE$3,'[4]ANNEE RH'!$A$2:$BL$24,MATCH($G$50,'[4]ANNEE RH'!$A$2:$BL$2,0),FALSE),"")</f>
        <v>0</v>
      </c>
      <c r="AF53" s="25">
        <f>IFERROR(VLOOKUP(AF$3,'[4]ANNEE RH'!$A$2:$BL$24,MATCH($G$50,'[4]ANNEE RH'!$A$2:$BL$2,0),FALSE),"")</f>
        <v>0</v>
      </c>
    </row>
    <row r="54" spans="1:32" x14ac:dyDescent="0.35">
      <c r="A54" s="25" t="s">
        <v>44</v>
      </c>
      <c r="B54" s="26"/>
      <c r="C54" s="26"/>
      <c r="D54" s="26"/>
      <c r="E54" s="26"/>
      <c r="F54" s="26"/>
      <c r="G54" s="26"/>
      <c r="H54" s="26"/>
      <c r="I54" s="26"/>
      <c r="J54" s="26"/>
      <c r="K54" s="26"/>
      <c r="L54" s="26"/>
      <c r="N54" s="27" t="s">
        <v>36</v>
      </c>
      <c r="O54" s="28" t="s">
        <v>37</v>
      </c>
      <c r="P54" s="29" t="s">
        <v>38</v>
      </c>
      <c r="Q54" s="30" t="s">
        <v>39</v>
      </c>
      <c r="R54" s="31" t="s">
        <v>40</v>
      </c>
      <c r="S54" s="32" t="s">
        <v>41</v>
      </c>
      <c r="T54" s="33" t="s">
        <v>42</v>
      </c>
      <c r="V54" s="25" t="str">
        <f>IFERROR(VLOOKUP(V$3,'[4]ANNEE RH'!$A$2:$BL$24,MATCH($G$50,'[4]ANNEE RH'!$A$2:$BL$2,0),FALSE),"")</f>
        <v/>
      </c>
      <c r="W54" s="25" t="str">
        <f>IFERROR(VLOOKUP(W$3,'[4]ANNEE RH'!$A$2:$BL$24,MATCH($G$50,'[4]ANNEE RH'!$A$2:$BL$2,0),FALSE),"")</f>
        <v/>
      </c>
      <c r="X54" s="25">
        <f>IFERROR(VLOOKUP(X$3,'[4]ANNEE RH'!$A$2:$BL$24,MATCH($G$50,'[4]ANNEE RH'!$A$2:$BL$2,0),FALSE),"")</f>
        <v>0</v>
      </c>
      <c r="Y54" s="25">
        <f>IFERROR(VLOOKUP(Y$3,'[4]ANNEE RH'!$A$2:$BL$24,MATCH($G$50,'[4]ANNEE RH'!$A$2:$BL$2,0),FALSE),"")</f>
        <v>0</v>
      </c>
      <c r="Z54" s="25" t="str">
        <f>IFERROR(VLOOKUP(Z$3,'[4]ANNEE RH'!$A$2:$BL$24,MATCH($G$50,'[4]ANNEE RH'!$A$2:$BL$2,0),FALSE),"")</f>
        <v/>
      </c>
      <c r="AA54" s="25" t="str">
        <f>IFERROR(VLOOKUP(AA$3,'[4]ANNEE RH'!$A$2:$BL$24,MATCH($G$50,'[4]ANNEE RH'!$A$2:$BL$2,0),FALSE),"")</f>
        <v/>
      </c>
      <c r="AB54" s="25" t="str">
        <f>IFERROR(VLOOKUP(AB$3,'[4]ANNEE RH'!$A$2:$BL$24,MATCH($G$50,'[4]ANNEE RH'!$A$2:$BL$2,0),FALSE),"")</f>
        <v/>
      </c>
      <c r="AC54" s="25">
        <f>IFERROR(VLOOKUP(AC$3,'[4]ANNEE RH'!$A$2:$BL$24,MATCH($G$50,'[4]ANNEE RH'!$A$2:$BL$2,0),FALSE),"")</f>
        <v>0</v>
      </c>
      <c r="AD54" s="25" t="str">
        <f>IFERROR(VLOOKUP(AD$3,'[4]ANNEE RH'!$A$2:$BL$24,MATCH($G$50,'[4]ANNEE RH'!$A$2:$BL$2,0),FALSE),"")</f>
        <v/>
      </c>
      <c r="AE54" s="25">
        <f>IFERROR(VLOOKUP(AE$3,'[4]ANNEE RH'!$A$2:$BL$24,MATCH($G$50,'[4]ANNEE RH'!$A$2:$BL$2,0),FALSE),"")</f>
        <v>0</v>
      </c>
      <c r="AF54" s="25">
        <f>IFERROR(VLOOKUP(AF$3,'[4]ANNEE RH'!$A$2:$BL$24,MATCH($G$50,'[4]ANNEE RH'!$A$2:$BL$2,0),FALSE),"")</f>
        <v>0</v>
      </c>
    </row>
    <row r="55" spans="1:32" x14ac:dyDescent="0.35">
      <c r="A55" s="25" t="s">
        <v>45</v>
      </c>
      <c r="B55" s="26"/>
      <c r="C55" s="26"/>
      <c r="D55" s="26"/>
      <c r="E55" s="26"/>
      <c r="F55" s="26"/>
      <c r="G55" s="26"/>
      <c r="H55" s="26"/>
      <c r="I55" s="26"/>
      <c r="J55" s="26"/>
      <c r="K55" s="26"/>
      <c r="L55" s="26"/>
      <c r="N55" s="27" t="s">
        <v>36</v>
      </c>
      <c r="O55" s="28" t="s">
        <v>37</v>
      </c>
      <c r="P55" s="29" t="s">
        <v>38</v>
      </c>
      <c r="Q55" s="30" t="s">
        <v>39</v>
      </c>
      <c r="R55" s="31" t="s">
        <v>40</v>
      </c>
      <c r="S55" s="32" t="s">
        <v>41</v>
      </c>
      <c r="T55" s="33" t="s">
        <v>42</v>
      </c>
      <c r="V55" s="25" t="str">
        <f>IFERROR(VLOOKUP(V$3,'[4]ANNEE RH'!$A$2:$BL$24,MATCH($G$50,'[4]ANNEE RH'!$A$2:$BL$2,0),FALSE),"")</f>
        <v/>
      </c>
      <c r="W55" s="25" t="str">
        <f>IFERROR(VLOOKUP(W$3,'[4]ANNEE RH'!$A$2:$BL$24,MATCH($G$50,'[4]ANNEE RH'!$A$2:$BL$2,0),FALSE),"")</f>
        <v/>
      </c>
      <c r="X55" s="25">
        <f>IFERROR(VLOOKUP(X$3,'[4]ANNEE RH'!$A$2:$BL$24,MATCH($G$50,'[4]ANNEE RH'!$A$2:$BL$2,0),FALSE),"")</f>
        <v>0</v>
      </c>
      <c r="Y55" s="25">
        <f>IFERROR(VLOOKUP(Y$3,'[4]ANNEE RH'!$A$2:$BL$24,MATCH($G$50,'[4]ANNEE RH'!$A$2:$BL$2,0),FALSE),"")</f>
        <v>0</v>
      </c>
      <c r="Z55" s="25" t="str">
        <f>IFERROR(VLOOKUP(Z$3,'[4]ANNEE RH'!$A$2:$BL$24,MATCH($G$50,'[4]ANNEE RH'!$A$2:$BL$2,0),FALSE),"")</f>
        <v/>
      </c>
      <c r="AA55" s="25" t="str">
        <f>IFERROR(VLOOKUP(AA$3,'[4]ANNEE RH'!$A$2:$BL$24,MATCH($G$50,'[4]ANNEE RH'!$A$2:$BL$2,0),FALSE),"")</f>
        <v/>
      </c>
      <c r="AB55" s="25" t="str">
        <f>IFERROR(VLOOKUP(AB$3,'[4]ANNEE RH'!$A$2:$BL$24,MATCH($G$50,'[4]ANNEE RH'!$A$2:$BL$2,0),FALSE),"")</f>
        <v/>
      </c>
      <c r="AC55" s="25">
        <f>IFERROR(VLOOKUP(AC$3,'[4]ANNEE RH'!$A$2:$BL$24,MATCH($G$50,'[4]ANNEE RH'!$A$2:$BL$2,0),FALSE),"")</f>
        <v>0</v>
      </c>
      <c r="AD55" s="25" t="str">
        <f>IFERROR(VLOOKUP(AD$3,'[4]ANNEE RH'!$A$2:$BL$24,MATCH($G$50,'[4]ANNEE RH'!$A$2:$BL$2,0),FALSE),"")</f>
        <v/>
      </c>
      <c r="AE55" s="25">
        <f>IFERROR(VLOOKUP(AE$3,'[4]ANNEE RH'!$A$2:$BL$24,MATCH($G$50,'[4]ANNEE RH'!$A$2:$BL$2,0),FALSE),"")</f>
        <v>0</v>
      </c>
      <c r="AF55" s="25">
        <f>IFERROR(VLOOKUP(AF$3,'[4]ANNEE RH'!$A$2:$BL$24,MATCH($G$50,'[4]ANNEE RH'!$A$2:$BL$2,0),FALSE),"")</f>
        <v>0</v>
      </c>
    </row>
    <row r="56" spans="1:32" x14ac:dyDescent="0.35">
      <c r="A56" s="25" t="s">
        <v>46</v>
      </c>
      <c r="B56" s="26"/>
      <c r="C56" s="26"/>
      <c r="D56" s="26"/>
      <c r="E56" s="26"/>
      <c r="F56" s="26"/>
      <c r="G56" s="26"/>
      <c r="H56" s="26"/>
      <c r="I56" s="26"/>
      <c r="J56" s="26"/>
      <c r="K56" s="26"/>
      <c r="L56" s="26"/>
      <c r="N56" s="27" t="s">
        <v>36</v>
      </c>
      <c r="O56" s="28" t="s">
        <v>37</v>
      </c>
      <c r="P56" s="29" t="s">
        <v>38</v>
      </c>
      <c r="Q56" s="30" t="s">
        <v>39</v>
      </c>
      <c r="R56" s="31" t="s">
        <v>40</v>
      </c>
      <c r="S56" s="32" t="s">
        <v>41</v>
      </c>
      <c r="T56" s="33" t="s">
        <v>42</v>
      </c>
      <c r="V56" s="25" t="str">
        <f>IFERROR(VLOOKUP(V$3,'[4]ANNEE RH'!$A$2:$BL$24,MATCH($G$50,'[4]ANNEE RH'!$A$2:$BL$2,0),FALSE),"")</f>
        <v/>
      </c>
      <c r="W56" s="25" t="str">
        <f>IFERROR(VLOOKUP(W$3,'[4]ANNEE RH'!$A$2:$BL$24,MATCH($G$50,'[4]ANNEE RH'!$A$2:$BL$2,0),FALSE),"")</f>
        <v/>
      </c>
      <c r="X56" s="25">
        <f>IFERROR(VLOOKUP(X$3,'[4]ANNEE RH'!$A$2:$BL$24,MATCH($G$50,'[4]ANNEE RH'!$A$2:$BL$2,0),FALSE),"")</f>
        <v>0</v>
      </c>
      <c r="Y56" s="25">
        <f>IFERROR(VLOOKUP(Y$3,'[4]ANNEE RH'!$A$2:$BL$24,MATCH($G$50,'[4]ANNEE RH'!$A$2:$BL$2,0),FALSE),"")</f>
        <v>0</v>
      </c>
      <c r="Z56" s="25" t="str">
        <f>IFERROR(VLOOKUP(Z$3,'[4]ANNEE RH'!$A$2:$BL$24,MATCH($G$50,'[4]ANNEE RH'!$A$2:$BL$2,0),FALSE),"")</f>
        <v/>
      </c>
      <c r="AA56" s="25" t="str">
        <f>IFERROR(VLOOKUP(AA$3,'[4]ANNEE RH'!$A$2:$BL$24,MATCH($G$50,'[4]ANNEE RH'!$A$2:$BL$2,0),FALSE),"")</f>
        <v/>
      </c>
      <c r="AB56" s="25" t="str">
        <f>IFERROR(VLOOKUP(AB$3,'[4]ANNEE RH'!$A$2:$BL$24,MATCH($G$50,'[4]ANNEE RH'!$A$2:$BL$2,0),FALSE),"")</f>
        <v/>
      </c>
      <c r="AC56" s="25">
        <f>IFERROR(VLOOKUP(AC$3,'[4]ANNEE RH'!$A$2:$BL$24,MATCH($G$50,'[4]ANNEE RH'!$A$2:$BL$2,0),FALSE),"")</f>
        <v>0</v>
      </c>
      <c r="AD56" s="25" t="str">
        <f>IFERROR(VLOOKUP(AD$3,'[4]ANNEE RH'!$A$2:$BL$24,MATCH($G$50,'[4]ANNEE RH'!$A$2:$BL$2,0),FALSE),"")</f>
        <v/>
      </c>
      <c r="AE56" s="25">
        <f>IFERROR(VLOOKUP(AE$3,'[4]ANNEE RH'!$A$2:$BL$24,MATCH($G$50,'[4]ANNEE RH'!$A$2:$BL$2,0),FALSE),"")</f>
        <v>0</v>
      </c>
      <c r="AF56" s="25">
        <f>IFERROR(VLOOKUP(AF$3,'[4]ANNEE RH'!$A$2:$BL$24,MATCH($G$50,'[4]ANNEE RH'!$A$2:$BL$2,0),FALSE),"")</f>
        <v>0</v>
      </c>
    </row>
    <row r="57" spans="1:32" x14ac:dyDescent="0.35">
      <c r="A57" s="25" t="s">
        <v>47</v>
      </c>
      <c r="B57" s="26"/>
      <c r="C57" s="26"/>
      <c r="D57" s="26"/>
      <c r="E57" s="26"/>
      <c r="F57" s="26"/>
      <c r="G57" s="26"/>
      <c r="H57" s="26"/>
      <c r="I57" s="26"/>
      <c r="J57" s="26"/>
      <c r="K57" s="26"/>
      <c r="L57" s="26"/>
      <c r="N57" s="27" t="s">
        <v>36</v>
      </c>
      <c r="O57" s="28" t="s">
        <v>37</v>
      </c>
      <c r="P57" s="29" t="s">
        <v>38</v>
      </c>
      <c r="Q57" s="30" t="s">
        <v>39</v>
      </c>
      <c r="R57" s="31" t="s">
        <v>40</v>
      </c>
      <c r="S57" s="32" t="s">
        <v>41</v>
      </c>
      <c r="T57" s="33" t="s">
        <v>42</v>
      </c>
      <c r="V57" s="25" t="str">
        <f>IFERROR(VLOOKUP(V$3,'[4]ANNEE RH'!$A$2:$BL$24,MATCH($G$50,'[4]ANNEE RH'!$A$2:$BL$2,0),FALSE),"")</f>
        <v/>
      </c>
      <c r="W57" s="25" t="str">
        <f>IFERROR(VLOOKUP(W$3,'[4]ANNEE RH'!$A$2:$BL$24,MATCH($G$50,'[4]ANNEE RH'!$A$2:$BL$2,0),FALSE),"")</f>
        <v/>
      </c>
      <c r="X57" s="25">
        <f>IFERROR(VLOOKUP(X$3,'[4]ANNEE RH'!$A$2:$BL$24,MATCH($G$50,'[4]ANNEE RH'!$A$2:$BL$2,0),FALSE),"")</f>
        <v>0</v>
      </c>
      <c r="Y57" s="25">
        <f>IFERROR(VLOOKUP(Y$3,'[4]ANNEE RH'!$A$2:$BL$24,MATCH($G$50,'[4]ANNEE RH'!$A$2:$BL$2,0),FALSE),"")</f>
        <v>0</v>
      </c>
      <c r="Z57" s="25" t="str">
        <f>IFERROR(VLOOKUP(Z$3,'[4]ANNEE RH'!$A$2:$BL$24,MATCH($G$50,'[4]ANNEE RH'!$A$2:$BL$2,0),FALSE),"")</f>
        <v/>
      </c>
      <c r="AA57" s="25" t="str">
        <f>IFERROR(VLOOKUP(AA$3,'[4]ANNEE RH'!$A$2:$BL$24,MATCH($G$50,'[4]ANNEE RH'!$A$2:$BL$2,0),FALSE),"")</f>
        <v/>
      </c>
      <c r="AB57" s="25" t="str">
        <f>IFERROR(VLOOKUP(AB$3,'[4]ANNEE RH'!$A$2:$BL$24,MATCH($G$50,'[4]ANNEE RH'!$A$2:$BL$2,0),FALSE),"")</f>
        <v/>
      </c>
      <c r="AC57" s="25">
        <f>IFERROR(VLOOKUP(AC$3,'[4]ANNEE RH'!$A$2:$BL$24,MATCH($G$50,'[4]ANNEE RH'!$A$2:$BL$2,0),FALSE),"")</f>
        <v>0</v>
      </c>
      <c r="AD57" s="25" t="str">
        <f>IFERROR(VLOOKUP(AD$3,'[4]ANNEE RH'!$A$2:$BL$24,MATCH($G$50,'[4]ANNEE RH'!$A$2:$BL$2,0),FALSE),"")</f>
        <v/>
      </c>
      <c r="AE57" s="25">
        <f>IFERROR(VLOOKUP(AE$3,'[4]ANNEE RH'!$A$2:$BL$24,MATCH($G$50,'[4]ANNEE RH'!$A$2:$BL$2,0),FALSE),"")</f>
        <v>0</v>
      </c>
      <c r="AF57" s="25">
        <f>IFERROR(VLOOKUP(AF$3,'[4]ANNEE RH'!$A$2:$BL$24,MATCH($G$50,'[4]ANNEE RH'!$A$2:$BL$2,0),FALSE),"")</f>
        <v>0</v>
      </c>
    </row>
    <row r="58" spans="1:32" x14ac:dyDescent="0.35">
      <c r="A58" s="25" t="s">
        <v>48</v>
      </c>
      <c r="B58" s="26"/>
      <c r="C58" s="26"/>
      <c r="D58" s="26"/>
      <c r="E58" s="26"/>
      <c r="F58" s="26"/>
      <c r="G58" s="26"/>
      <c r="H58" s="26"/>
      <c r="I58" s="26"/>
      <c r="J58" s="26"/>
      <c r="K58" s="26"/>
      <c r="L58" s="26"/>
      <c r="N58" s="27" t="s">
        <v>36</v>
      </c>
      <c r="O58" s="28" t="s">
        <v>37</v>
      </c>
      <c r="P58" s="29" t="s">
        <v>38</v>
      </c>
      <c r="Q58" s="30" t="s">
        <v>39</v>
      </c>
      <c r="R58" s="31" t="s">
        <v>40</v>
      </c>
      <c r="S58" s="32" t="s">
        <v>41</v>
      </c>
      <c r="T58" s="33" t="s">
        <v>42</v>
      </c>
      <c r="V58" s="25" t="str">
        <f>IFERROR(VLOOKUP(V$3,'[4]ANNEE RH'!$A$2:$BL$24,MATCH($G$50,'[4]ANNEE RH'!$A$2:$BL$2,0),FALSE),"")</f>
        <v/>
      </c>
      <c r="W58" s="25" t="str">
        <f>IFERROR(VLOOKUP(W$3,'[4]ANNEE RH'!$A$2:$BL$24,MATCH($G$50,'[4]ANNEE RH'!$A$2:$BL$2,0),FALSE),"")</f>
        <v/>
      </c>
      <c r="X58" s="25">
        <f>IFERROR(VLOOKUP(X$3,'[4]ANNEE RH'!$A$2:$BL$24,MATCH($G$50,'[4]ANNEE RH'!$A$2:$BL$2,0),FALSE),"")</f>
        <v>0</v>
      </c>
      <c r="Y58" s="25">
        <f>IFERROR(VLOOKUP(Y$3,'[4]ANNEE RH'!$A$2:$BL$24,MATCH($G$50,'[4]ANNEE RH'!$A$2:$BL$2,0),FALSE),"")</f>
        <v>0</v>
      </c>
      <c r="Z58" s="25" t="str">
        <f>IFERROR(VLOOKUP(Z$3,'[4]ANNEE RH'!$A$2:$BL$24,MATCH($G$50,'[4]ANNEE RH'!$A$2:$BL$2,0),FALSE),"")</f>
        <v/>
      </c>
      <c r="AA58" s="25" t="str">
        <f>IFERROR(VLOOKUP(AA$3,'[4]ANNEE RH'!$A$2:$BL$24,MATCH($G$50,'[4]ANNEE RH'!$A$2:$BL$2,0),FALSE),"")</f>
        <v/>
      </c>
      <c r="AB58" s="25" t="str">
        <f>IFERROR(VLOOKUP(AB$3,'[4]ANNEE RH'!$A$2:$BL$24,MATCH($G$50,'[4]ANNEE RH'!$A$2:$BL$2,0),FALSE),"")</f>
        <v/>
      </c>
      <c r="AC58" s="25">
        <f>IFERROR(VLOOKUP(AC$3,'[4]ANNEE RH'!$A$2:$BL$24,MATCH($G$50,'[4]ANNEE RH'!$A$2:$BL$2,0),FALSE),"")</f>
        <v>0</v>
      </c>
      <c r="AD58" s="25" t="str">
        <f>IFERROR(VLOOKUP(AD$3,'[4]ANNEE RH'!$A$2:$BL$24,MATCH($G$50,'[4]ANNEE RH'!$A$2:$BL$2,0),FALSE),"")</f>
        <v/>
      </c>
      <c r="AE58" s="25">
        <f>IFERROR(VLOOKUP(AE$3,'[4]ANNEE RH'!$A$2:$BL$24,MATCH($G$50,'[4]ANNEE RH'!$A$2:$BL$2,0),FALSE),"")</f>
        <v>0</v>
      </c>
      <c r="AF58" s="25">
        <f>IFERROR(VLOOKUP(AF$3,'[4]ANNEE RH'!$A$2:$BL$24,MATCH($G$50,'[4]ANNEE RH'!$A$2:$BL$2,0),FALSE),"")</f>
        <v>0</v>
      </c>
    </row>
    <row r="59" spans="1:32" x14ac:dyDescent="0.35">
      <c r="A59" s="25" t="s">
        <v>49</v>
      </c>
      <c r="B59" s="26"/>
      <c r="C59" s="26"/>
      <c r="D59" s="26"/>
      <c r="E59" s="26"/>
      <c r="F59" s="26"/>
      <c r="G59" s="26"/>
      <c r="H59" s="26"/>
      <c r="I59" s="26"/>
      <c r="J59" s="26"/>
      <c r="K59" s="26"/>
      <c r="L59" s="26"/>
      <c r="N59" s="27" t="s">
        <v>36</v>
      </c>
      <c r="O59" s="28" t="s">
        <v>37</v>
      </c>
      <c r="P59" s="29" t="s">
        <v>38</v>
      </c>
      <c r="Q59" s="30" t="s">
        <v>39</v>
      </c>
      <c r="R59" s="31" t="s">
        <v>40</v>
      </c>
      <c r="S59" s="32" t="s">
        <v>41</v>
      </c>
      <c r="T59" s="33" t="s">
        <v>42</v>
      </c>
      <c r="V59" s="25" t="str">
        <f>IFERROR(VLOOKUP(V$3,'[4]ANNEE RH'!$A$2:$BL$24,MATCH($G$50,'[4]ANNEE RH'!$A$2:$BL$2,0),FALSE),"")</f>
        <v/>
      </c>
      <c r="W59" s="25" t="str">
        <f>IFERROR(VLOOKUP(W$3,'[4]ANNEE RH'!$A$2:$BL$24,MATCH($G$50,'[4]ANNEE RH'!$A$2:$BL$2,0),FALSE),"")</f>
        <v/>
      </c>
      <c r="X59" s="25">
        <f>IFERROR(VLOOKUP(X$3,'[4]ANNEE RH'!$A$2:$BL$24,MATCH($G$50,'[4]ANNEE RH'!$A$2:$BL$2,0),FALSE),"")</f>
        <v>0</v>
      </c>
      <c r="Y59" s="25">
        <f>IFERROR(VLOOKUP(Y$3,'[4]ANNEE RH'!$A$2:$BL$24,MATCH($G$50,'[4]ANNEE RH'!$A$2:$BL$2,0),FALSE),"")</f>
        <v>0</v>
      </c>
      <c r="Z59" s="25" t="str">
        <f>IFERROR(VLOOKUP(Z$3,'[4]ANNEE RH'!$A$2:$BL$24,MATCH($G$50,'[4]ANNEE RH'!$A$2:$BL$2,0),FALSE),"")</f>
        <v/>
      </c>
      <c r="AA59" s="25" t="str">
        <f>IFERROR(VLOOKUP(AA$3,'[4]ANNEE RH'!$A$2:$BL$24,MATCH($G$50,'[4]ANNEE RH'!$A$2:$BL$2,0),FALSE),"")</f>
        <v/>
      </c>
      <c r="AB59" s="25" t="str">
        <f>IFERROR(VLOOKUP(AB$3,'[4]ANNEE RH'!$A$2:$BL$24,MATCH($G$50,'[4]ANNEE RH'!$A$2:$BL$2,0),FALSE),"")</f>
        <v/>
      </c>
      <c r="AC59" s="25">
        <f>IFERROR(VLOOKUP(AC$3,'[4]ANNEE RH'!$A$2:$BL$24,MATCH($G$50,'[4]ANNEE RH'!$A$2:$BL$2,0),FALSE),"")</f>
        <v>0</v>
      </c>
      <c r="AD59" s="25" t="str">
        <f>IFERROR(VLOOKUP(AD$3,'[4]ANNEE RH'!$A$2:$BL$24,MATCH($G$50,'[4]ANNEE RH'!$A$2:$BL$2,0),FALSE),"")</f>
        <v/>
      </c>
      <c r="AE59" s="25">
        <f>IFERROR(VLOOKUP(AE$3,'[4]ANNEE RH'!$A$2:$BL$24,MATCH($G$50,'[4]ANNEE RH'!$A$2:$BL$2,0),FALSE),"")</f>
        <v>0</v>
      </c>
      <c r="AF59" s="25">
        <f>IFERROR(VLOOKUP(AF$3,'[4]ANNEE RH'!$A$2:$BL$24,MATCH($G$50,'[4]ANNEE RH'!$A$2:$BL$2,0),FALSE),"")</f>
        <v>0</v>
      </c>
    </row>
    <row r="60" spans="1:32" x14ac:dyDescent="0.35">
      <c r="A60" s="25" t="s">
        <v>50</v>
      </c>
      <c r="B60" s="26"/>
      <c r="C60" s="26"/>
      <c r="D60" s="26"/>
      <c r="E60" s="26"/>
      <c r="F60" s="26"/>
      <c r="G60" s="26"/>
      <c r="H60" s="26"/>
      <c r="I60" s="26"/>
      <c r="J60" s="26"/>
      <c r="K60" s="26"/>
      <c r="L60" s="26"/>
      <c r="N60" s="27" t="s">
        <v>36</v>
      </c>
      <c r="O60" s="28" t="s">
        <v>37</v>
      </c>
      <c r="P60" s="29" t="s">
        <v>38</v>
      </c>
      <c r="Q60" s="30" t="s">
        <v>39</v>
      </c>
      <c r="R60" s="31" t="s">
        <v>40</v>
      </c>
      <c r="S60" s="32" t="s">
        <v>41</v>
      </c>
      <c r="T60" s="33" t="s">
        <v>42</v>
      </c>
      <c r="V60" s="25" t="str">
        <f>IFERROR(VLOOKUP(V$3,'[4]ANNEE RH'!$A$2:$BL$24,MATCH($G$50,'[4]ANNEE RH'!$A$2:$BL$2,0)+1,FALSE),"")</f>
        <v/>
      </c>
      <c r="W60" s="25" t="str">
        <f>IFERROR(VLOOKUP(W$3,'[4]ANNEE RH'!$A$2:$BL$24,MATCH($G$50,'[4]ANNEE RH'!$A$2:$BL$2,0)+1,FALSE),"")</f>
        <v/>
      </c>
      <c r="X60" s="25">
        <f>IFERROR(VLOOKUP(X$3,'[4]ANNEE RH'!$A$2:$BL$24,MATCH($G$50,'[4]ANNEE RH'!$A$2:$BL$2,0)+1,FALSE),"")</f>
        <v>0</v>
      </c>
      <c r="Y60" s="25">
        <f>IFERROR(VLOOKUP(Y$3,'[4]ANNEE RH'!$A$2:$BL$24,MATCH($G$50,'[4]ANNEE RH'!$A$2:$BL$2,0)+1,FALSE),"")</f>
        <v>0</v>
      </c>
      <c r="Z60" s="25" t="str">
        <f>IFERROR(VLOOKUP(Z$3,'[4]ANNEE RH'!$A$2:$BL$24,MATCH($G$50,'[4]ANNEE RH'!$A$2:$BL$2,0)+1,FALSE),"")</f>
        <v/>
      </c>
      <c r="AA60" s="25" t="str">
        <f>IFERROR(VLOOKUP(AA$3,'[4]ANNEE RH'!$A$2:$BL$24,MATCH($G$50,'[4]ANNEE RH'!$A$2:$BL$2,0)+1,FALSE),"")</f>
        <v/>
      </c>
      <c r="AB60" s="25" t="str">
        <f>IFERROR(VLOOKUP(AB$3,'[4]ANNEE RH'!$A$2:$BL$24,MATCH($G$50,'[4]ANNEE RH'!$A$2:$BL$2,0)+1,FALSE),"")</f>
        <v/>
      </c>
      <c r="AC60" s="25">
        <f>IFERROR(VLOOKUP(AC$3,'[4]ANNEE RH'!$A$2:$BL$24,MATCH($G$50,'[4]ANNEE RH'!$A$2:$BL$2,0)+1,FALSE),"")</f>
        <v>0</v>
      </c>
      <c r="AD60" s="25" t="str">
        <f>IFERROR(VLOOKUP(AD$3,'[4]ANNEE RH'!$A$2:$BL$24,MATCH($G$50,'[4]ANNEE RH'!$A$2:$BL$2,0)+1,FALSE),"")</f>
        <v/>
      </c>
      <c r="AE60" s="25">
        <f>IFERROR(VLOOKUP(AE$3,'[4]ANNEE RH'!$A$2:$BL$24,MATCH($G$50,'[4]ANNEE RH'!$A$2:$BL$2,0)+1,FALSE),"")</f>
        <v>0</v>
      </c>
      <c r="AF60" s="25">
        <f>IFERROR(VLOOKUP(AF$3,'[4]ANNEE RH'!$A$2:$BL$24,MATCH($G$50,'[4]ANNEE RH'!$A$2:$BL$2,0)+1,FALSE),"")</f>
        <v>0</v>
      </c>
    </row>
    <row r="61" spans="1:32" x14ac:dyDescent="0.35">
      <c r="A61" s="25" t="s">
        <v>51</v>
      </c>
      <c r="B61" s="26"/>
      <c r="C61" s="26"/>
      <c r="D61" s="26"/>
      <c r="E61" s="26"/>
      <c r="F61" s="26"/>
      <c r="G61" s="26"/>
      <c r="H61" s="26"/>
      <c r="I61" s="26"/>
      <c r="J61" s="26"/>
      <c r="K61" s="26"/>
      <c r="L61" s="26"/>
      <c r="N61" s="27" t="s">
        <v>36</v>
      </c>
      <c r="O61" s="28" t="s">
        <v>37</v>
      </c>
      <c r="P61" s="29" t="s">
        <v>38</v>
      </c>
      <c r="Q61" s="30" t="s">
        <v>39</v>
      </c>
      <c r="R61" s="31" t="s">
        <v>40</v>
      </c>
      <c r="S61" s="32" t="s">
        <v>41</v>
      </c>
      <c r="T61" s="33" t="s">
        <v>42</v>
      </c>
      <c r="V61" s="25" t="str">
        <f>IFERROR(VLOOKUP(V$3,'[4]ANNEE RH'!$A$2:$BL$24,MATCH($G$50,'[4]ANNEE RH'!$A$2:$BL$2,0)+1,FALSE),"")</f>
        <v/>
      </c>
      <c r="W61" s="25" t="str">
        <f>IFERROR(VLOOKUP(W$3,'[4]ANNEE RH'!$A$2:$BL$24,MATCH($G$50,'[4]ANNEE RH'!$A$2:$BL$2,0)+1,FALSE),"")</f>
        <v/>
      </c>
      <c r="X61" s="25">
        <f>IFERROR(VLOOKUP(X$3,'[4]ANNEE RH'!$A$2:$BL$24,MATCH($G$50,'[4]ANNEE RH'!$A$2:$BL$2,0)+1,FALSE),"")</f>
        <v>0</v>
      </c>
      <c r="Y61" s="25">
        <f>IFERROR(VLOOKUP(Y$3,'[4]ANNEE RH'!$A$2:$BL$24,MATCH($G$50,'[4]ANNEE RH'!$A$2:$BL$2,0)+1,FALSE),"")</f>
        <v>0</v>
      </c>
      <c r="Z61" s="25" t="str">
        <f>IFERROR(VLOOKUP(Z$3,'[4]ANNEE RH'!$A$2:$BL$24,MATCH($G$50,'[4]ANNEE RH'!$A$2:$BL$2,0)+1,FALSE),"")</f>
        <v/>
      </c>
      <c r="AA61" s="25" t="str">
        <f>IFERROR(VLOOKUP(AA$3,'[4]ANNEE RH'!$A$2:$BL$24,MATCH($G$50,'[4]ANNEE RH'!$A$2:$BL$2,0)+1,FALSE),"")</f>
        <v/>
      </c>
      <c r="AB61" s="25" t="str">
        <f>IFERROR(VLOOKUP(AB$3,'[4]ANNEE RH'!$A$2:$BL$24,MATCH($G$50,'[4]ANNEE RH'!$A$2:$BL$2,0)+1,FALSE),"")</f>
        <v/>
      </c>
      <c r="AC61" s="25">
        <f>IFERROR(VLOOKUP(AC$3,'[4]ANNEE RH'!$A$2:$BL$24,MATCH($G$50,'[4]ANNEE RH'!$A$2:$BL$2,0)+1,FALSE),"")</f>
        <v>0</v>
      </c>
      <c r="AD61" s="25" t="str">
        <f>IFERROR(VLOOKUP(AD$3,'[4]ANNEE RH'!$A$2:$BL$24,MATCH($G$50,'[4]ANNEE RH'!$A$2:$BL$2,0)+1,FALSE),"")</f>
        <v/>
      </c>
      <c r="AE61" s="25">
        <f>IFERROR(VLOOKUP(AE$3,'[4]ANNEE RH'!$A$2:$BL$24,MATCH($G$50,'[4]ANNEE RH'!$A$2:$BL$2,0)+1,FALSE),"")</f>
        <v>0</v>
      </c>
      <c r="AF61" s="25">
        <f>IFERROR(VLOOKUP(AF$3,'[4]ANNEE RH'!$A$2:$BL$24,MATCH($G$50,'[4]ANNEE RH'!$A$2:$BL$2,0)+1,FALSE),"")</f>
        <v>0</v>
      </c>
    </row>
    <row r="62" spans="1:32" x14ac:dyDescent="0.35">
      <c r="A62" s="25" t="s">
        <v>52</v>
      </c>
      <c r="B62" s="26"/>
      <c r="C62" s="26"/>
      <c r="D62" s="26"/>
      <c r="E62" s="26"/>
      <c r="F62" s="26"/>
      <c r="G62" s="26"/>
      <c r="H62" s="26"/>
      <c r="I62" s="26"/>
      <c r="J62" s="26"/>
      <c r="K62" s="26"/>
      <c r="L62" s="26"/>
      <c r="N62" s="27" t="s">
        <v>36</v>
      </c>
      <c r="O62" s="28" t="s">
        <v>37</v>
      </c>
      <c r="P62" s="29" t="s">
        <v>38</v>
      </c>
      <c r="Q62" s="30" t="s">
        <v>39</v>
      </c>
      <c r="R62" s="31" t="s">
        <v>40</v>
      </c>
      <c r="S62" s="32" t="s">
        <v>41</v>
      </c>
      <c r="T62" s="33" t="s">
        <v>42</v>
      </c>
      <c r="V62" s="25" t="str">
        <f>IFERROR(VLOOKUP(V$3,'[4]ANNEE RH'!$A$2:$BL$24,MATCH($G$50,'[4]ANNEE RH'!$A$2:$BL$2,0)+1,FALSE),"")</f>
        <v/>
      </c>
      <c r="W62" s="25" t="str">
        <f>IFERROR(VLOOKUP(W$3,'[4]ANNEE RH'!$A$2:$BL$24,MATCH($G$50,'[4]ANNEE RH'!$A$2:$BL$2,0)+1,FALSE),"")</f>
        <v/>
      </c>
      <c r="X62" s="25">
        <f>IFERROR(VLOOKUP(X$3,'[4]ANNEE RH'!$A$2:$BL$24,MATCH($G$50,'[4]ANNEE RH'!$A$2:$BL$2,0)+1,FALSE),"")</f>
        <v>0</v>
      </c>
      <c r="Y62" s="25">
        <f>IFERROR(VLOOKUP(Y$3,'[4]ANNEE RH'!$A$2:$BL$24,MATCH($G$50,'[4]ANNEE RH'!$A$2:$BL$2,0)+1,FALSE),"")</f>
        <v>0</v>
      </c>
      <c r="Z62" s="25" t="str">
        <f>IFERROR(VLOOKUP(Z$3,'[4]ANNEE RH'!$A$2:$BL$24,MATCH($G$50,'[4]ANNEE RH'!$A$2:$BL$2,0)+1,FALSE),"")</f>
        <v/>
      </c>
      <c r="AA62" s="25" t="str">
        <f>IFERROR(VLOOKUP(AA$3,'[4]ANNEE RH'!$A$2:$BL$24,MATCH($G$50,'[4]ANNEE RH'!$A$2:$BL$2,0)+1,FALSE),"")</f>
        <v/>
      </c>
      <c r="AB62" s="25" t="str">
        <f>IFERROR(VLOOKUP(AB$3,'[4]ANNEE RH'!$A$2:$BL$24,MATCH($G$50,'[4]ANNEE RH'!$A$2:$BL$2,0)+1,FALSE),"")</f>
        <v/>
      </c>
      <c r="AC62" s="25">
        <f>IFERROR(VLOOKUP(AC$3,'[4]ANNEE RH'!$A$2:$BL$24,MATCH($G$50,'[4]ANNEE RH'!$A$2:$BL$2,0)+1,FALSE),"")</f>
        <v>0</v>
      </c>
      <c r="AD62" s="25" t="str">
        <f>IFERROR(VLOOKUP(AD$3,'[4]ANNEE RH'!$A$2:$BL$24,MATCH($G$50,'[4]ANNEE RH'!$A$2:$BL$2,0)+1,FALSE),"")</f>
        <v/>
      </c>
      <c r="AE62" s="25">
        <f>IFERROR(VLOOKUP(AE$3,'[4]ANNEE RH'!$A$2:$BL$24,MATCH($G$50,'[4]ANNEE RH'!$A$2:$BL$2,0)+1,FALSE),"")</f>
        <v>0</v>
      </c>
      <c r="AF62" s="25">
        <f>IFERROR(VLOOKUP(AF$3,'[4]ANNEE RH'!$A$2:$BL$24,MATCH($G$50,'[4]ANNEE RH'!$A$2:$BL$2,0)+1,FALSE),"")</f>
        <v>0</v>
      </c>
    </row>
    <row r="63" spans="1:32" x14ac:dyDescent="0.35">
      <c r="A63" s="25" t="s">
        <v>53</v>
      </c>
      <c r="B63" s="26"/>
      <c r="C63" s="26"/>
      <c r="D63" s="26"/>
      <c r="E63" s="26"/>
      <c r="F63" s="26"/>
      <c r="G63" s="26"/>
      <c r="H63" s="26"/>
      <c r="I63" s="26"/>
      <c r="J63" s="26"/>
      <c r="K63" s="26"/>
      <c r="L63" s="26"/>
      <c r="N63" s="27" t="s">
        <v>36</v>
      </c>
      <c r="O63" s="28" t="s">
        <v>37</v>
      </c>
      <c r="P63" s="29" t="s">
        <v>38</v>
      </c>
      <c r="Q63" s="30" t="s">
        <v>39</v>
      </c>
      <c r="R63" s="31" t="s">
        <v>40</v>
      </c>
      <c r="S63" s="32" t="s">
        <v>41</v>
      </c>
      <c r="T63" s="33" t="s">
        <v>42</v>
      </c>
      <c r="V63" s="25" t="str">
        <f>IFERROR(VLOOKUP(V$3,'[4]ANNEE RH'!$A$2:$BL$24,MATCH($G$50,'[4]ANNEE RH'!$A$2:$BL$2,0)+1,FALSE),"")</f>
        <v/>
      </c>
      <c r="W63" s="25" t="str">
        <f>IFERROR(VLOOKUP(W$3,'[4]ANNEE RH'!$A$2:$BL$24,MATCH($G$50,'[4]ANNEE RH'!$A$2:$BL$2,0)+1,FALSE),"")</f>
        <v/>
      </c>
      <c r="X63" s="25">
        <f>IFERROR(VLOOKUP(X$3,'[4]ANNEE RH'!$A$2:$BL$24,MATCH($G$50,'[4]ANNEE RH'!$A$2:$BL$2,0)+1,FALSE),"")</f>
        <v>0</v>
      </c>
      <c r="Y63" s="25">
        <f>IFERROR(VLOOKUP(Y$3,'[4]ANNEE RH'!$A$2:$BL$24,MATCH($G$50,'[4]ANNEE RH'!$A$2:$BL$2,0)+1,FALSE),"")</f>
        <v>0</v>
      </c>
      <c r="Z63" s="25" t="str">
        <f>IFERROR(VLOOKUP(Z$3,'[4]ANNEE RH'!$A$2:$BL$24,MATCH($G$50,'[4]ANNEE RH'!$A$2:$BL$2,0)+1,FALSE),"")</f>
        <v/>
      </c>
      <c r="AA63" s="25" t="str">
        <f>IFERROR(VLOOKUP(AA$3,'[4]ANNEE RH'!$A$2:$BL$24,MATCH($G$50,'[4]ANNEE RH'!$A$2:$BL$2,0)+1,FALSE),"")</f>
        <v/>
      </c>
      <c r="AB63" s="25" t="str">
        <f>IFERROR(VLOOKUP(AB$3,'[4]ANNEE RH'!$A$2:$BL$24,MATCH($G$50,'[4]ANNEE RH'!$A$2:$BL$2,0)+1,FALSE),"")</f>
        <v/>
      </c>
      <c r="AC63" s="25">
        <f>IFERROR(VLOOKUP(AC$3,'[4]ANNEE RH'!$A$2:$BL$24,MATCH($G$50,'[4]ANNEE RH'!$A$2:$BL$2,0)+1,FALSE),"")</f>
        <v>0</v>
      </c>
      <c r="AD63" s="25" t="str">
        <f>IFERROR(VLOOKUP(AD$3,'[4]ANNEE RH'!$A$2:$BL$24,MATCH($G$50,'[4]ANNEE RH'!$A$2:$BL$2,0)+1,FALSE),"")</f>
        <v/>
      </c>
      <c r="AE63" s="25">
        <f>IFERROR(VLOOKUP(AE$3,'[4]ANNEE RH'!$A$2:$BL$24,MATCH($G$50,'[4]ANNEE RH'!$A$2:$BL$2,0)+1,FALSE),"")</f>
        <v>0</v>
      </c>
      <c r="AF63" s="25">
        <f>IFERROR(VLOOKUP(AF$3,'[4]ANNEE RH'!$A$2:$BL$24,MATCH($G$50,'[4]ANNEE RH'!$A$2:$BL$2,0)+1,FALSE),"")</f>
        <v>0</v>
      </c>
    </row>
    <row r="64" spans="1:32" x14ac:dyDescent="0.35">
      <c r="A64" s="25" t="s">
        <v>54</v>
      </c>
      <c r="B64" s="26"/>
      <c r="C64" s="26"/>
      <c r="D64" s="26"/>
      <c r="E64" s="26"/>
      <c r="F64" s="26"/>
      <c r="G64" s="26"/>
      <c r="H64" s="26"/>
      <c r="I64" s="26"/>
      <c r="J64" s="26"/>
      <c r="K64" s="26"/>
      <c r="L64" s="26"/>
      <c r="N64" s="27" t="s">
        <v>36</v>
      </c>
      <c r="O64" s="28" t="s">
        <v>37</v>
      </c>
      <c r="P64" s="29" t="s">
        <v>38</v>
      </c>
      <c r="Q64" s="30" t="s">
        <v>39</v>
      </c>
      <c r="R64" s="31" t="s">
        <v>40</v>
      </c>
      <c r="S64" s="32" t="s">
        <v>41</v>
      </c>
      <c r="T64" s="33" t="s">
        <v>42</v>
      </c>
      <c r="V64" s="25" t="str">
        <f>IFERROR(VLOOKUP(V$3,'[4]ANNEE RH'!$A$2:$BL$24,MATCH($G$50,'[4]ANNEE RH'!$A$2:$BL$2,0)+1,FALSE),"")</f>
        <v/>
      </c>
      <c r="W64" s="25" t="str">
        <f>IFERROR(VLOOKUP(W$3,'[4]ANNEE RH'!$A$2:$BL$24,MATCH($G$50,'[4]ANNEE RH'!$A$2:$BL$2,0)+1,FALSE),"")</f>
        <v/>
      </c>
      <c r="X64" s="25">
        <f>IFERROR(VLOOKUP(X$3,'[4]ANNEE RH'!$A$2:$BL$24,MATCH($G$50,'[4]ANNEE RH'!$A$2:$BL$2,0)+1,FALSE),"")</f>
        <v>0</v>
      </c>
      <c r="Y64" s="25">
        <f>IFERROR(VLOOKUP(Y$3,'[4]ANNEE RH'!$A$2:$BL$24,MATCH($G$50,'[4]ANNEE RH'!$A$2:$BL$2,0)+1,FALSE),"")</f>
        <v>0</v>
      </c>
      <c r="Z64" s="25" t="str">
        <f>IFERROR(VLOOKUP(Z$3,'[4]ANNEE RH'!$A$2:$BL$24,MATCH($G$50,'[4]ANNEE RH'!$A$2:$BL$2,0)+1,FALSE),"")</f>
        <v/>
      </c>
      <c r="AA64" s="25" t="str">
        <f>IFERROR(VLOOKUP(AA$3,'[4]ANNEE RH'!$A$2:$BL$24,MATCH($G$50,'[4]ANNEE RH'!$A$2:$BL$2,0)+1,FALSE),"")</f>
        <v/>
      </c>
      <c r="AB64" s="25" t="str">
        <f>IFERROR(VLOOKUP(AB$3,'[4]ANNEE RH'!$A$2:$BL$24,MATCH($G$50,'[4]ANNEE RH'!$A$2:$BL$2,0)+1,FALSE),"")</f>
        <v/>
      </c>
      <c r="AC64" s="25">
        <f>IFERROR(VLOOKUP(AC$3,'[4]ANNEE RH'!$A$2:$BL$24,MATCH($G$50,'[4]ANNEE RH'!$A$2:$BL$2,0)+1,FALSE),"")</f>
        <v>0</v>
      </c>
      <c r="AD64" s="25" t="str">
        <f>IFERROR(VLOOKUP(AD$3,'[4]ANNEE RH'!$A$2:$BL$24,MATCH($G$50,'[4]ANNEE RH'!$A$2:$BL$2,0)+1,FALSE),"")</f>
        <v/>
      </c>
      <c r="AE64" s="25">
        <f>IFERROR(VLOOKUP(AE$3,'[4]ANNEE RH'!$A$2:$BL$24,MATCH($G$50,'[4]ANNEE RH'!$A$2:$BL$2,0)+1,FALSE),"")</f>
        <v>0</v>
      </c>
      <c r="AF64" s="25">
        <f>IFERROR(VLOOKUP(AF$3,'[4]ANNEE RH'!$A$2:$BL$24,MATCH($G$50,'[4]ANNEE RH'!$A$2:$BL$2,0)+1,FALSE),"")</f>
        <v>0</v>
      </c>
    </row>
    <row r="65" spans="1:32" x14ac:dyDescent="0.35">
      <c r="A65" s="25" t="s">
        <v>55</v>
      </c>
      <c r="B65" s="26"/>
      <c r="C65" s="26"/>
      <c r="D65" s="26"/>
      <c r="E65" s="26"/>
      <c r="F65" s="26"/>
      <c r="G65" s="26"/>
      <c r="H65" s="26"/>
      <c r="I65" s="26"/>
      <c r="J65" s="26"/>
      <c r="K65" s="26"/>
      <c r="L65" s="26"/>
      <c r="N65" s="27" t="s">
        <v>36</v>
      </c>
      <c r="O65" s="28" t="s">
        <v>37</v>
      </c>
      <c r="P65" s="29" t="s">
        <v>38</v>
      </c>
      <c r="Q65" s="30" t="s">
        <v>39</v>
      </c>
      <c r="R65" s="31" t="s">
        <v>40</v>
      </c>
      <c r="S65" s="32" t="s">
        <v>41</v>
      </c>
      <c r="T65" s="33" t="s">
        <v>42</v>
      </c>
      <c r="V65" s="25" t="str">
        <f>IFERROR(VLOOKUP(V$3,'[4]ANNEE RH'!$A$2:$BL$24,MATCH($G$50,'[4]ANNEE RH'!$A$2:$BL$2,0)+1,FALSE),"")</f>
        <v/>
      </c>
      <c r="W65" s="25" t="str">
        <f>IFERROR(VLOOKUP(W$3,'[4]ANNEE RH'!$A$2:$BL$24,MATCH($G$50,'[4]ANNEE RH'!$A$2:$BL$2,0)+1,FALSE),"")</f>
        <v/>
      </c>
      <c r="X65" s="25">
        <f>IFERROR(VLOOKUP(X$3,'[4]ANNEE RH'!$A$2:$BL$24,MATCH($G$50,'[4]ANNEE RH'!$A$2:$BL$2,0)+1,FALSE),"")</f>
        <v>0</v>
      </c>
      <c r="Y65" s="25">
        <f>IFERROR(VLOOKUP(Y$3,'[4]ANNEE RH'!$A$2:$BL$24,MATCH($G$50,'[4]ANNEE RH'!$A$2:$BL$2,0)+1,FALSE),"")</f>
        <v>0</v>
      </c>
      <c r="Z65" s="25" t="str">
        <f>IFERROR(VLOOKUP(Z$3,'[4]ANNEE RH'!$A$2:$BL$24,MATCH($G$50,'[4]ANNEE RH'!$A$2:$BL$2,0)+1,FALSE),"")</f>
        <v/>
      </c>
      <c r="AA65" s="25" t="str">
        <f>IFERROR(VLOOKUP(AA$3,'[4]ANNEE RH'!$A$2:$BL$24,MATCH($G$50,'[4]ANNEE RH'!$A$2:$BL$2,0)+1,FALSE),"")</f>
        <v/>
      </c>
      <c r="AB65" s="25" t="str">
        <f>IFERROR(VLOOKUP(AB$3,'[4]ANNEE RH'!$A$2:$BL$24,MATCH($G$50,'[4]ANNEE RH'!$A$2:$BL$2,0)+1,FALSE),"")</f>
        <v/>
      </c>
      <c r="AC65" s="25">
        <f>IFERROR(VLOOKUP(AC$3,'[4]ANNEE RH'!$A$2:$BL$24,MATCH($G$50,'[4]ANNEE RH'!$A$2:$BL$2,0)+1,FALSE),"")</f>
        <v>0</v>
      </c>
      <c r="AD65" s="25" t="str">
        <f>IFERROR(VLOOKUP(AD$3,'[4]ANNEE RH'!$A$2:$BL$24,MATCH($G$50,'[4]ANNEE RH'!$A$2:$BL$2,0)+1,FALSE),"")</f>
        <v/>
      </c>
      <c r="AE65" s="25">
        <f>IFERROR(VLOOKUP(AE$3,'[4]ANNEE RH'!$A$2:$BL$24,MATCH($G$50,'[4]ANNEE RH'!$A$2:$BL$2,0)+1,FALSE),"")</f>
        <v>0</v>
      </c>
      <c r="AF65" s="25">
        <f>IFERROR(VLOOKUP(AF$3,'[4]ANNEE RH'!$A$2:$BL$24,MATCH($G$50,'[4]ANNEE RH'!$A$2:$BL$2,0)+1,FALSE),"")</f>
        <v>0</v>
      </c>
    </row>
    <row r="66" spans="1:32" x14ac:dyDescent="0.35">
      <c r="A66" s="25" t="s">
        <v>56</v>
      </c>
      <c r="B66" s="26"/>
      <c r="C66" s="26"/>
      <c r="D66" s="26"/>
      <c r="E66" s="26"/>
      <c r="F66" s="26"/>
      <c r="G66" s="26"/>
      <c r="H66" s="26"/>
      <c r="I66" s="26"/>
      <c r="J66" s="26"/>
      <c r="K66" s="26"/>
      <c r="L66" s="26"/>
      <c r="N66" s="27" t="s">
        <v>36</v>
      </c>
      <c r="O66" s="28" t="s">
        <v>37</v>
      </c>
      <c r="P66" s="29" t="s">
        <v>38</v>
      </c>
      <c r="Q66" s="30" t="s">
        <v>39</v>
      </c>
      <c r="R66" s="31" t="s">
        <v>40</v>
      </c>
      <c r="S66" s="32" t="s">
        <v>41</v>
      </c>
      <c r="T66" s="33" t="s">
        <v>42</v>
      </c>
      <c r="V66" s="25" t="str">
        <f>IFERROR(VLOOKUP(V$3,'[4]ANNEE RH'!$A$2:$BL$24,MATCH($G$50,'[4]ANNEE RH'!$A$2:$BL$2,0)+1,FALSE),"")</f>
        <v/>
      </c>
      <c r="W66" s="25" t="str">
        <f>IFERROR(VLOOKUP(W$3,'[4]ANNEE RH'!$A$2:$BL$24,MATCH($G$50,'[4]ANNEE RH'!$A$2:$BL$2,0)+1,FALSE),"")</f>
        <v/>
      </c>
      <c r="X66" s="25">
        <f>IFERROR(VLOOKUP(X$3,'[4]ANNEE RH'!$A$2:$BL$24,MATCH($G$50,'[4]ANNEE RH'!$A$2:$BL$2,0)+1,FALSE),"")</f>
        <v>0</v>
      </c>
      <c r="Y66" s="25">
        <f>IFERROR(VLOOKUP(Y$3,'[4]ANNEE RH'!$A$2:$BL$24,MATCH($G$50,'[4]ANNEE RH'!$A$2:$BL$2,0)+1,FALSE),"")</f>
        <v>0</v>
      </c>
      <c r="Z66" s="25" t="str">
        <f>IFERROR(VLOOKUP(Z$3,'[4]ANNEE RH'!$A$2:$BL$24,MATCH($G$50,'[4]ANNEE RH'!$A$2:$BL$2,0)+1,FALSE),"")</f>
        <v/>
      </c>
      <c r="AA66" s="25" t="str">
        <f>IFERROR(VLOOKUP(AA$3,'[4]ANNEE RH'!$A$2:$BL$24,MATCH($G$50,'[4]ANNEE RH'!$A$2:$BL$2,0)+1,FALSE),"")</f>
        <v/>
      </c>
      <c r="AB66" s="25" t="str">
        <f>IFERROR(VLOOKUP(AB$3,'[4]ANNEE RH'!$A$2:$BL$24,MATCH($G$50,'[4]ANNEE RH'!$A$2:$BL$2,0)+1,FALSE),"")</f>
        <v/>
      </c>
      <c r="AC66" s="25">
        <f>IFERROR(VLOOKUP(AC$3,'[4]ANNEE RH'!$A$2:$BL$24,MATCH($G$50,'[4]ANNEE RH'!$A$2:$BL$2,0)+1,FALSE),"")</f>
        <v>0</v>
      </c>
      <c r="AD66" s="25" t="str">
        <f>IFERROR(VLOOKUP(AD$3,'[4]ANNEE RH'!$A$2:$BL$24,MATCH($G$50,'[4]ANNEE RH'!$A$2:$BL$2,0)+1,FALSE),"")</f>
        <v/>
      </c>
      <c r="AE66" s="25">
        <f>IFERROR(VLOOKUP(AE$3,'[4]ANNEE RH'!$A$2:$BL$24,MATCH($G$50,'[4]ANNEE RH'!$A$2:$BL$2,0)+1,FALSE),"")</f>
        <v>0</v>
      </c>
      <c r="AF66" s="25">
        <f>IFERROR(VLOOKUP(AF$3,'[4]ANNEE RH'!$A$2:$BL$24,MATCH($G$50,'[4]ANNEE RH'!$A$2:$BL$2,0)+1,FALSE),"")</f>
        <v>0</v>
      </c>
    </row>
    <row r="67" spans="1:32" x14ac:dyDescent="0.35">
      <c r="A67" s="25" t="s">
        <v>57</v>
      </c>
      <c r="B67" s="26"/>
      <c r="C67" s="26"/>
      <c r="D67" s="26"/>
      <c r="E67" s="26"/>
      <c r="F67" s="26"/>
      <c r="G67" s="26"/>
      <c r="H67" s="26"/>
      <c r="I67" s="26"/>
      <c r="J67" s="26"/>
      <c r="K67" s="26"/>
      <c r="L67" s="26"/>
      <c r="N67" s="27" t="s">
        <v>36</v>
      </c>
      <c r="O67" s="28" t="s">
        <v>37</v>
      </c>
      <c r="P67" s="29" t="s">
        <v>38</v>
      </c>
      <c r="Q67" s="30" t="s">
        <v>39</v>
      </c>
      <c r="R67" s="31" t="s">
        <v>40</v>
      </c>
      <c r="S67" s="32" t="s">
        <v>41</v>
      </c>
      <c r="T67" s="33" t="s">
        <v>42</v>
      </c>
      <c r="V67" s="25" t="str">
        <f>IFERROR(VLOOKUP(V$3,'[4]ANNEE RH'!$A$2:$BL$24,MATCH($G$50,'[4]ANNEE RH'!$A$2:$BL$2,0)+1,FALSE),"")</f>
        <v/>
      </c>
      <c r="W67" s="25" t="str">
        <f>IFERROR(VLOOKUP(W$3,'[4]ANNEE RH'!$A$2:$BL$24,MATCH($G$50,'[4]ANNEE RH'!$A$2:$BL$2,0)+1,FALSE),"")</f>
        <v/>
      </c>
      <c r="X67" s="25">
        <f>IFERROR(VLOOKUP(X$3,'[4]ANNEE RH'!$A$2:$BL$24,MATCH($G$50,'[4]ANNEE RH'!$A$2:$BL$2,0)+1,FALSE),"")</f>
        <v>0</v>
      </c>
      <c r="Y67" s="25">
        <f>IFERROR(VLOOKUP(Y$3,'[4]ANNEE RH'!$A$2:$BL$24,MATCH($G$50,'[4]ANNEE RH'!$A$2:$BL$2,0)+1,FALSE),"")</f>
        <v>0</v>
      </c>
      <c r="Z67" s="25" t="str">
        <f>IFERROR(VLOOKUP(Z$3,'[4]ANNEE RH'!$A$2:$BL$24,MATCH($G$50,'[4]ANNEE RH'!$A$2:$BL$2,0)+1,FALSE),"")</f>
        <v/>
      </c>
      <c r="AA67" s="25" t="str">
        <f>IFERROR(VLOOKUP(AA$3,'[4]ANNEE RH'!$A$2:$BL$24,MATCH($G$50,'[4]ANNEE RH'!$A$2:$BL$2,0)+1,FALSE),"")</f>
        <v/>
      </c>
      <c r="AB67" s="25" t="str">
        <f>IFERROR(VLOOKUP(AB$3,'[4]ANNEE RH'!$A$2:$BL$24,MATCH($G$50,'[4]ANNEE RH'!$A$2:$BL$2,0)+1,FALSE),"")</f>
        <v/>
      </c>
      <c r="AC67" s="25">
        <f>IFERROR(VLOOKUP(AC$3,'[4]ANNEE RH'!$A$2:$BL$24,MATCH($G$50,'[4]ANNEE RH'!$A$2:$BL$2,0)+1,FALSE),"")</f>
        <v>0</v>
      </c>
      <c r="AD67" s="25" t="str">
        <f>IFERROR(VLOOKUP(AD$3,'[4]ANNEE RH'!$A$2:$BL$24,MATCH($G$50,'[4]ANNEE RH'!$A$2:$BL$2,0)+1,FALSE),"")</f>
        <v/>
      </c>
      <c r="AE67" s="25">
        <f>IFERROR(VLOOKUP(AE$3,'[4]ANNEE RH'!$A$2:$BL$24,MATCH($G$50,'[4]ANNEE RH'!$A$2:$BL$2,0)+1,FALSE),"")</f>
        <v>0</v>
      </c>
      <c r="AF67" s="25">
        <f>IFERROR(VLOOKUP(AF$3,'[4]ANNEE RH'!$A$2:$BL$24,MATCH($G$50,'[4]ANNEE RH'!$A$2:$BL$2,0)+1,FALSE),"")</f>
        <v>0</v>
      </c>
    </row>
    <row r="68" spans="1:32" x14ac:dyDescent="0.35">
      <c r="A68" s="25" t="s">
        <v>58</v>
      </c>
      <c r="B68" s="26"/>
      <c r="C68" s="26"/>
      <c r="D68" s="26"/>
      <c r="E68" s="26"/>
      <c r="F68" s="26"/>
      <c r="G68" s="26"/>
      <c r="H68" s="26"/>
      <c r="I68" s="26"/>
      <c r="J68" s="26"/>
      <c r="K68" s="26"/>
      <c r="L68" s="26"/>
      <c r="N68" s="27" t="s">
        <v>36</v>
      </c>
      <c r="O68" s="28" t="s">
        <v>37</v>
      </c>
      <c r="P68" s="29" t="s">
        <v>38</v>
      </c>
      <c r="Q68" s="30" t="s">
        <v>39</v>
      </c>
      <c r="R68" s="31" t="s">
        <v>40</v>
      </c>
      <c r="S68" s="32" t="s">
        <v>41</v>
      </c>
      <c r="T68" s="33" t="s">
        <v>42</v>
      </c>
      <c r="V68" s="25" t="str">
        <f>IFERROR(VLOOKUP(V$3,'[4]ANNEE RH'!$A$2:$BL$24,MATCH($G$50,'[4]ANNEE RH'!$A$2:$BL$2,0)+1,FALSE),"")</f>
        <v/>
      </c>
      <c r="W68" s="25" t="str">
        <f>IFERROR(VLOOKUP(W$3,'[4]ANNEE RH'!$A$2:$BL$24,MATCH($G$50,'[4]ANNEE RH'!$A$2:$BL$2,0)+1,FALSE),"")</f>
        <v/>
      </c>
      <c r="X68" s="25">
        <f>IFERROR(VLOOKUP(X$3,'[4]ANNEE RH'!$A$2:$BL$24,MATCH($G$50,'[4]ANNEE RH'!$A$2:$BL$2,0)+1,FALSE),"")</f>
        <v>0</v>
      </c>
      <c r="Y68" s="25">
        <f>IFERROR(VLOOKUP(Y$3,'[4]ANNEE RH'!$A$2:$BL$24,MATCH($G$50,'[4]ANNEE RH'!$A$2:$BL$2,0)+1,FALSE),"")</f>
        <v>0</v>
      </c>
      <c r="Z68" s="25" t="str">
        <f>IFERROR(VLOOKUP(Z$3,'[4]ANNEE RH'!$A$2:$BL$24,MATCH($G$50,'[4]ANNEE RH'!$A$2:$BL$2,0)+1,FALSE),"")</f>
        <v/>
      </c>
      <c r="AA68" s="25" t="str">
        <f>IFERROR(VLOOKUP(AA$3,'[4]ANNEE RH'!$A$2:$BL$24,MATCH($G$50,'[4]ANNEE RH'!$A$2:$BL$2,0)+1,FALSE),"")</f>
        <v/>
      </c>
      <c r="AB68" s="25" t="str">
        <f>IFERROR(VLOOKUP(AB$3,'[4]ANNEE RH'!$A$2:$BL$24,MATCH($G$50,'[4]ANNEE RH'!$A$2:$BL$2,0)+1,FALSE),"")</f>
        <v/>
      </c>
      <c r="AC68" s="25">
        <f>IFERROR(VLOOKUP(AC$3,'[4]ANNEE RH'!$A$2:$BL$24,MATCH($G$50,'[4]ANNEE RH'!$A$2:$BL$2,0)+1,FALSE),"")</f>
        <v>0</v>
      </c>
      <c r="AD68" s="25" t="str">
        <f>IFERROR(VLOOKUP(AD$3,'[4]ANNEE RH'!$A$2:$BL$24,MATCH($G$50,'[4]ANNEE RH'!$A$2:$BL$2,0)+1,FALSE),"")</f>
        <v/>
      </c>
      <c r="AE68" s="25">
        <f>IFERROR(VLOOKUP(AE$3,'[4]ANNEE RH'!$A$2:$BL$24,MATCH($G$50,'[4]ANNEE RH'!$A$2:$BL$2,0)+1,FALSE),"")</f>
        <v>0</v>
      </c>
      <c r="AF68" s="25">
        <f>IFERROR(VLOOKUP(AF$3,'[4]ANNEE RH'!$A$2:$BL$24,MATCH($G$50,'[4]ANNEE RH'!$A$2:$BL$2,0)+1,FALSE),"")</f>
        <v>0</v>
      </c>
    </row>
    <row r="69" spans="1:32" x14ac:dyDescent="0.35">
      <c r="A69" s="25" t="s">
        <v>59</v>
      </c>
      <c r="B69" s="26"/>
      <c r="C69" s="26"/>
      <c r="D69" s="26"/>
      <c r="E69" s="26"/>
      <c r="F69" s="26"/>
      <c r="G69" s="26"/>
      <c r="H69" s="26"/>
      <c r="I69" s="26"/>
      <c r="J69" s="26"/>
      <c r="K69" s="26"/>
      <c r="L69" s="26"/>
      <c r="N69" s="27" t="s">
        <v>36</v>
      </c>
      <c r="O69" s="28" t="s">
        <v>37</v>
      </c>
      <c r="P69" s="29" t="s">
        <v>38</v>
      </c>
      <c r="Q69" s="30" t="s">
        <v>39</v>
      </c>
      <c r="R69" s="31" t="s">
        <v>40</v>
      </c>
      <c r="S69" s="32" t="s">
        <v>41</v>
      </c>
      <c r="T69" s="33" t="s">
        <v>42</v>
      </c>
      <c r="V69" s="25" t="str">
        <f>IFERROR(VLOOKUP(V$3,'[4]ANNEE RH'!$A$2:$BL$24,MATCH($G$50,'[4]ANNEE RH'!$A$2:$BL$2,0)+1,FALSE),"")</f>
        <v/>
      </c>
      <c r="W69" s="25" t="str">
        <f>IFERROR(VLOOKUP(W$3,'[4]ANNEE RH'!$A$2:$BL$24,MATCH($G$50,'[4]ANNEE RH'!$A$2:$BL$2,0)+1,FALSE),"")</f>
        <v/>
      </c>
      <c r="X69" s="25">
        <f>IFERROR(VLOOKUP(X$3,'[4]ANNEE RH'!$A$2:$BL$24,MATCH($G$50,'[4]ANNEE RH'!$A$2:$BL$2,0)+1,FALSE),"")</f>
        <v>0</v>
      </c>
      <c r="Y69" s="25">
        <f>IFERROR(VLOOKUP(Y$3,'[4]ANNEE RH'!$A$2:$BL$24,MATCH($G$50,'[4]ANNEE RH'!$A$2:$BL$2,0)+1,FALSE),"")</f>
        <v>0</v>
      </c>
      <c r="Z69" s="25" t="str">
        <f>IFERROR(VLOOKUP(Z$3,'[4]ANNEE RH'!$A$2:$BL$24,MATCH($G$50,'[4]ANNEE RH'!$A$2:$BL$2,0)+1,FALSE),"")</f>
        <v/>
      </c>
      <c r="AA69" s="25" t="str">
        <f>IFERROR(VLOOKUP(AA$3,'[4]ANNEE RH'!$A$2:$BL$24,MATCH($G$50,'[4]ANNEE RH'!$A$2:$BL$2,0)+1,FALSE),"")</f>
        <v/>
      </c>
      <c r="AB69" s="25" t="str">
        <f>IFERROR(VLOOKUP(AB$3,'[4]ANNEE RH'!$A$2:$BL$24,MATCH($G$50,'[4]ANNEE RH'!$A$2:$BL$2,0)+1,FALSE),"")</f>
        <v/>
      </c>
      <c r="AC69" s="25">
        <f>IFERROR(VLOOKUP(AC$3,'[4]ANNEE RH'!$A$2:$BL$24,MATCH($G$50,'[4]ANNEE RH'!$A$2:$BL$2,0)+1,FALSE),"")</f>
        <v>0</v>
      </c>
      <c r="AD69" s="25" t="str">
        <f>IFERROR(VLOOKUP(AD$3,'[4]ANNEE RH'!$A$2:$BL$24,MATCH($G$50,'[4]ANNEE RH'!$A$2:$BL$2,0)+1,FALSE),"")</f>
        <v/>
      </c>
      <c r="AE69" s="25">
        <f>IFERROR(VLOOKUP(AE$3,'[4]ANNEE RH'!$A$2:$BL$24,MATCH($G$50,'[4]ANNEE RH'!$A$2:$BL$2,0)+1,FALSE),"")</f>
        <v>0</v>
      </c>
      <c r="AF69" s="25">
        <f>IFERROR(VLOOKUP(AF$3,'[4]ANNEE RH'!$A$2:$BL$24,MATCH($G$50,'[4]ANNEE RH'!$A$2:$BL$2,0)+1,FALSE),"")</f>
        <v>0</v>
      </c>
    </row>
    <row r="70" spans="1:32" x14ac:dyDescent="0.35">
      <c r="A70" s="25" t="s">
        <v>60</v>
      </c>
      <c r="B70" s="26"/>
      <c r="C70" s="26"/>
      <c r="D70" s="26"/>
      <c r="E70" s="26"/>
      <c r="F70" s="26"/>
      <c r="G70" s="26"/>
      <c r="H70" s="26"/>
      <c r="I70" s="26"/>
      <c r="J70" s="26"/>
      <c r="K70" s="26"/>
      <c r="L70" s="26"/>
      <c r="N70" s="27" t="s">
        <v>36</v>
      </c>
      <c r="O70" s="28" t="s">
        <v>37</v>
      </c>
      <c r="P70" s="29" t="s">
        <v>38</v>
      </c>
      <c r="Q70" s="30" t="s">
        <v>39</v>
      </c>
      <c r="R70" s="31" t="s">
        <v>40</v>
      </c>
      <c r="S70" s="32" t="s">
        <v>41</v>
      </c>
      <c r="T70" s="33" t="s">
        <v>42</v>
      </c>
      <c r="V70" s="25" t="str">
        <f>IFERROR(VLOOKUP(V$3,'[4]ANNEE RH'!$A$2:$BL$24,MATCH($G$50,'[4]ANNEE RH'!$A$2:$BL$2,0)+1,FALSE),"")</f>
        <v/>
      </c>
      <c r="W70" s="25" t="str">
        <f>IFERROR(VLOOKUP(W$3,'[4]ANNEE RH'!$A$2:$BL$24,MATCH($G$50,'[4]ANNEE RH'!$A$2:$BL$2,0)+1,FALSE),"")</f>
        <v/>
      </c>
      <c r="X70" s="25">
        <f>IFERROR(VLOOKUP(X$3,'[4]ANNEE RH'!$A$2:$BL$24,MATCH($G$50,'[4]ANNEE RH'!$A$2:$BL$2,0)+1,FALSE),"")</f>
        <v>0</v>
      </c>
      <c r="Y70" s="25">
        <f>IFERROR(VLOOKUP(Y$3,'[4]ANNEE RH'!$A$2:$BL$24,MATCH($G$50,'[4]ANNEE RH'!$A$2:$BL$2,0)+1,FALSE),"")</f>
        <v>0</v>
      </c>
      <c r="Z70" s="25" t="str">
        <f>IFERROR(VLOOKUP(Z$3,'[4]ANNEE RH'!$A$2:$BL$24,MATCH($G$50,'[4]ANNEE RH'!$A$2:$BL$2,0)+1,FALSE),"")</f>
        <v/>
      </c>
      <c r="AA70" s="25" t="str">
        <f>IFERROR(VLOOKUP(AA$3,'[4]ANNEE RH'!$A$2:$BL$24,MATCH($G$50,'[4]ANNEE RH'!$A$2:$BL$2,0)+1,FALSE),"")</f>
        <v/>
      </c>
      <c r="AB70" s="25" t="str">
        <f>IFERROR(VLOOKUP(AB$3,'[4]ANNEE RH'!$A$2:$BL$24,MATCH($G$50,'[4]ANNEE RH'!$A$2:$BL$2,0)+1,FALSE),"")</f>
        <v/>
      </c>
      <c r="AC70" s="25">
        <f>IFERROR(VLOOKUP(AC$3,'[4]ANNEE RH'!$A$2:$BL$24,MATCH($G$50,'[4]ANNEE RH'!$A$2:$BL$2,0)+1,FALSE),"")</f>
        <v>0</v>
      </c>
      <c r="AD70" s="25" t="str">
        <f>IFERROR(VLOOKUP(AD$3,'[4]ANNEE RH'!$A$2:$BL$24,MATCH($G$50,'[4]ANNEE RH'!$A$2:$BL$2,0)+1,FALSE),"")</f>
        <v/>
      </c>
      <c r="AE70" s="25">
        <f>IFERROR(VLOOKUP(AE$3,'[4]ANNEE RH'!$A$2:$BL$24,MATCH($G$50,'[4]ANNEE RH'!$A$2:$BL$2,0)+1,FALSE),"")</f>
        <v>0</v>
      </c>
      <c r="AF70" s="25">
        <f>IFERROR(VLOOKUP(AF$3,'[4]ANNEE RH'!$A$2:$BL$24,MATCH($G$50,'[4]ANNEE RH'!$A$2:$BL$2,0)+1,FALSE),"")</f>
        <v>0</v>
      </c>
    </row>
    <row r="71" spans="1:32" x14ac:dyDescent="0.35">
      <c r="A71" s="25" t="s">
        <v>61</v>
      </c>
      <c r="B71" s="26"/>
      <c r="C71" s="26"/>
      <c r="D71" s="26"/>
      <c r="E71" s="26"/>
      <c r="F71" s="26"/>
      <c r="G71" s="26"/>
      <c r="H71" s="26"/>
      <c r="I71" s="26"/>
      <c r="J71" s="26"/>
      <c r="K71" s="26"/>
      <c r="L71" s="26"/>
      <c r="N71" s="27" t="s">
        <v>36</v>
      </c>
      <c r="O71" s="28" t="s">
        <v>37</v>
      </c>
      <c r="P71" s="29" t="s">
        <v>38</v>
      </c>
      <c r="Q71" s="30" t="s">
        <v>39</v>
      </c>
      <c r="R71" s="31" t="s">
        <v>40</v>
      </c>
      <c r="S71" s="32" t="s">
        <v>41</v>
      </c>
      <c r="T71" s="33" t="s">
        <v>42</v>
      </c>
      <c r="V71" s="25" t="str">
        <f>IFERROR(VLOOKUP(V$3,'[4]ANNEE RH'!$A$2:$BL$24,MATCH($G$50,'[4]ANNEE RH'!$A$2:$BL$2,0)+1,FALSE),"")</f>
        <v/>
      </c>
      <c r="W71" s="25" t="str">
        <f>IFERROR(VLOOKUP(W$3,'[4]ANNEE RH'!$A$2:$BL$24,MATCH($G$50,'[4]ANNEE RH'!$A$2:$BL$2,0)+1,FALSE),"")</f>
        <v/>
      </c>
      <c r="X71" s="25">
        <f>IFERROR(VLOOKUP(X$3,'[4]ANNEE RH'!$A$2:$BL$24,MATCH($G$50,'[4]ANNEE RH'!$A$2:$BL$2,0)+1,FALSE),"")</f>
        <v>0</v>
      </c>
      <c r="Y71" s="25">
        <f>IFERROR(VLOOKUP(Y$3,'[4]ANNEE RH'!$A$2:$BL$24,MATCH($G$50,'[4]ANNEE RH'!$A$2:$BL$2,0)+1,FALSE),"")</f>
        <v>0</v>
      </c>
      <c r="Z71" s="25" t="str">
        <f>IFERROR(VLOOKUP(Z$3,'[4]ANNEE RH'!$A$2:$BL$24,MATCH($G$50,'[4]ANNEE RH'!$A$2:$BL$2,0)+1,FALSE),"")</f>
        <v/>
      </c>
      <c r="AA71" s="25" t="str">
        <f>IFERROR(VLOOKUP(AA$3,'[4]ANNEE RH'!$A$2:$BL$24,MATCH($G$50,'[4]ANNEE RH'!$A$2:$BL$2,0)+1,FALSE),"")</f>
        <v/>
      </c>
      <c r="AB71" s="25" t="str">
        <f>IFERROR(VLOOKUP(AB$3,'[4]ANNEE RH'!$A$2:$BL$24,MATCH($G$50,'[4]ANNEE RH'!$A$2:$BL$2,0)+1,FALSE),"")</f>
        <v/>
      </c>
      <c r="AC71" s="25">
        <f>IFERROR(VLOOKUP(AC$3,'[4]ANNEE RH'!$A$2:$BL$24,MATCH($G$50,'[4]ANNEE RH'!$A$2:$BL$2,0)+1,FALSE),"")</f>
        <v>0</v>
      </c>
      <c r="AD71" s="25" t="str">
        <f>IFERROR(VLOOKUP(AD$3,'[4]ANNEE RH'!$A$2:$BL$24,MATCH($G$50,'[4]ANNEE RH'!$A$2:$BL$2,0)+1,FALSE),"")</f>
        <v/>
      </c>
      <c r="AE71" s="25">
        <f>IFERROR(VLOOKUP(AE$3,'[4]ANNEE RH'!$A$2:$BL$24,MATCH($G$50,'[4]ANNEE RH'!$A$2:$BL$2,0)+1,FALSE),"")</f>
        <v>0</v>
      </c>
      <c r="AF71" s="25">
        <f>IFERROR(VLOOKUP(AF$3,'[4]ANNEE RH'!$A$2:$BL$24,MATCH($G$50,'[4]ANNEE RH'!$A$2:$BL$2,0)+1,FALSE),"")</f>
        <v>0</v>
      </c>
    </row>
    <row r="72" spans="1:32" x14ac:dyDescent="0.35">
      <c r="N72" s="2"/>
      <c r="O72" s="2"/>
      <c r="P72" s="2"/>
      <c r="Q72" s="2"/>
      <c r="R72" s="2"/>
      <c r="S72" s="2"/>
      <c r="T72" s="2"/>
    </row>
    <row r="73" spans="1:32" x14ac:dyDescent="0.35">
      <c r="A73" s="61" t="s">
        <v>0</v>
      </c>
      <c r="B73" s="61"/>
      <c r="C73" s="61" t="s">
        <v>1</v>
      </c>
      <c r="D73" s="61"/>
      <c r="E73" s="62" t="s">
        <v>33</v>
      </c>
      <c r="F73" s="63"/>
      <c r="G73" s="62" t="s">
        <v>2</v>
      </c>
      <c r="H73" s="63"/>
      <c r="I73" s="62" t="s">
        <v>34</v>
      </c>
      <c r="J73" s="63"/>
      <c r="N73" s="2"/>
      <c r="O73" s="2"/>
      <c r="P73" s="2"/>
      <c r="Q73" s="2"/>
      <c r="R73" s="2"/>
      <c r="S73" s="2"/>
      <c r="T73" s="2"/>
    </row>
    <row r="74" spans="1:32" x14ac:dyDescent="0.35">
      <c r="A74" s="62">
        <f>YEAR(G74)</f>
        <v>2023</v>
      </c>
      <c r="B74" s="63"/>
      <c r="C74" s="62" t="str">
        <f>TEXT(G74,"mmmm")</f>
        <v>janvier</v>
      </c>
      <c r="D74" s="63"/>
      <c r="E74" s="62">
        <f>_xlfn.ISOWEEKNUM(G74)</f>
        <v>2</v>
      </c>
      <c r="F74" s="63"/>
      <c r="G74" s="64">
        <f>G50+1</f>
        <v>44938</v>
      </c>
      <c r="H74" s="63"/>
      <c r="I74" s="62" t="str">
        <f>TEXT(G74,"jjjj")</f>
        <v>jeudi</v>
      </c>
      <c r="J74" s="63"/>
      <c r="N74" s="2"/>
      <c r="O74" s="2"/>
      <c r="P74" s="2"/>
      <c r="Q74" s="2"/>
      <c r="R74" s="2"/>
      <c r="S74" s="2"/>
      <c r="T74" s="2"/>
    </row>
    <row r="75" spans="1:32" ht="40.200000000000003" x14ac:dyDescent="0.35">
      <c r="A75" s="15"/>
      <c r="B75" s="16" t="str">
        <f>IF(AND($G$2&lt;[3]données!$C$5,$G$2&gt;=[3]données!$B$5),[3]données!$A$5,"")</f>
        <v>Agent 1</v>
      </c>
      <c r="C75" s="16" t="str">
        <f>IF(AND($G$2&lt;[3]données!$C$6,$G$2&gt;=[3]données!$B$6),[3]données!$A$6,"")</f>
        <v>Agent 2</v>
      </c>
      <c r="D75" s="16" t="str">
        <f>IF(AND($G$2&lt;[3]données!$C$7,$G$2&gt;=[3]données!$B$7),[3]données!$A$5,"")</f>
        <v/>
      </c>
      <c r="E75" s="16" t="str">
        <f>IF(AND($G$2&lt;[3]données!$C$8,$G$2&gt;=[3]données!$B$8),[3]données!$A$8,"")</f>
        <v/>
      </c>
      <c r="F75" s="16" t="str">
        <f>IF(AND($G$2&lt;[3]données!$C$9,$G$2&gt;=[3]données!$B$9),[3]données!$A$9,"")</f>
        <v>Agent 5</v>
      </c>
      <c r="G75" s="16" t="str">
        <f>IF(AND($G$2&lt;[3]données!$C$10,$G$2&gt;=[3]données!$B$10),[3]données!$A$10,"")</f>
        <v>Agent 6</v>
      </c>
      <c r="H75" s="16" t="str">
        <f>IF(AND($G$2&lt;[3]données!$C$11,$G$2&gt;=[3]données!$B$11),[3]données!$A$11,"")</f>
        <v>Agent 7</v>
      </c>
      <c r="I75" s="16" t="str">
        <f>IF(AND($G$2&lt;[3]données!$C$12,$G$2&gt;=[3]données!$B$12),[3]données!$A$12,"")</f>
        <v/>
      </c>
      <c r="J75" s="16" t="str">
        <f>IF(AND($G$2&lt;[3]données!$C$13,$G$2&gt;=[3]données!$B$13),[3]données!$A$13,"")</f>
        <v>Agent 9</v>
      </c>
      <c r="K75" s="16" t="str">
        <f>IF(AND($G$2&lt;[3]données!$C$14,$G$2&gt;=[3]données!$B$14),[3]données!$A$14,"")</f>
        <v/>
      </c>
      <c r="L75" s="16" t="str">
        <f>IF(AND($G$2&lt;[3]données!$C$15,$G$2&gt;=[3]données!$B$15),[3]données!$A$15,"")</f>
        <v/>
      </c>
      <c r="M75" s="17"/>
      <c r="N75" s="18">
        <v>1</v>
      </c>
      <c r="O75" s="19">
        <v>2</v>
      </c>
      <c r="P75" s="20">
        <v>3</v>
      </c>
      <c r="Q75" s="21">
        <v>4</v>
      </c>
      <c r="R75" s="22">
        <v>5</v>
      </c>
      <c r="S75" s="23">
        <v>6</v>
      </c>
      <c r="T75" s="24">
        <v>7</v>
      </c>
      <c r="U75" s="17"/>
      <c r="V75" s="16" t="str">
        <f>IF(AND($G$2&lt;[3]données!$C$5,$G$2&gt;=[3]données!$B$5),[3]données!$A$5,"")</f>
        <v>Agent 1</v>
      </c>
      <c r="W75" s="16" t="str">
        <f>IF(AND($G$2&lt;[3]données!$C$6,$G$2&gt;=[3]données!$B$6),[3]données!$A$6,"")</f>
        <v>Agent 2</v>
      </c>
      <c r="X75" s="16" t="str">
        <f>IF(AND($G$2&lt;[3]données!$C$7,$G$2&gt;=[3]données!$B$7),[3]données!$A$5,"")</f>
        <v/>
      </c>
      <c r="Y75" s="16" t="str">
        <f>IF(AND($G$2&lt;[3]données!$C$8,$G$2&gt;=[3]données!$B$8),[3]données!$A$8,"")</f>
        <v/>
      </c>
      <c r="Z75" s="16" t="str">
        <f>IF(AND($G$2&lt;[3]données!$C$9,$G$2&gt;=[3]données!$B$9),[3]données!$A$9,"")</f>
        <v>Agent 5</v>
      </c>
      <c r="AA75" s="16" t="str">
        <f>IF(AND($G$2&lt;[3]données!$C$10,$G$2&gt;=[3]données!$B$10),[3]données!$A$10,"")</f>
        <v>Agent 6</v>
      </c>
      <c r="AB75" s="16" t="str">
        <f>IF(AND($G$2&lt;[3]données!$C$11,$G$2&gt;=[3]données!$B$11),[3]données!$A$11,"")</f>
        <v>Agent 7</v>
      </c>
      <c r="AC75" s="16" t="str">
        <f>IF(AND($G$2&lt;[3]données!$C$12,$G$2&gt;=[3]données!$B$12),[3]données!$A$12,"")</f>
        <v/>
      </c>
      <c r="AD75" s="16" t="str">
        <f>IF(AND($G$2&lt;[3]données!$C$13,$G$2&gt;=[3]données!$B$13),[3]données!$A$13,"")</f>
        <v>Agent 9</v>
      </c>
      <c r="AE75" s="16" t="str">
        <f>IF(AND($G$2&lt;[3]données!$C$14,$G$2&gt;=[3]données!$B$14),[3]données!$A$14,"")</f>
        <v/>
      </c>
      <c r="AF75" s="16" t="str">
        <f>IF(AND($G$2&lt;[3]données!$C$15,$G$2&gt;=[3]données!$B$15),[3]données!$A$15,"")</f>
        <v/>
      </c>
    </row>
    <row r="76" spans="1:32" x14ac:dyDescent="0.35">
      <c r="A76" s="25" t="s">
        <v>35</v>
      </c>
      <c r="B76" s="26"/>
      <c r="C76" s="26"/>
      <c r="D76" s="26"/>
      <c r="E76" s="26"/>
      <c r="F76" s="26"/>
      <c r="G76" s="26"/>
      <c r="H76" s="26"/>
      <c r="I76" s="26"/>
      <c r="J76" s="26"/>
      <c r="K76" s="26"/>
      <c r="L76" s="26"/>
      <c r="N76" s="27" t="s">
        <v>36</v>
      </c>
      <c r="O76" s="28" t="s">
        <v>37</v>
      </c>
      <c r="P76" s="29" t="s">
        <v>38</v>
      </c>
      <c r="Q76" s="30" t="s">
        <v>39</v>
      </c>
      <c r="R76" s="31" t="s">
        <v>40</v>
      </c>
      <c r="S76" s="32" t="s">
        <v>41</v>
      </c>
      <c r="T76" s="33" t="s">
        <v>42</v>
      </c>
      <c r="V76" s="25" t="str">
        <f>IFERROR(VLOOKUP(V$3,'[4]ANNEE RH'!$A$2:$BL$24,MATCH($G$74,'[4]ANNEE RH'!$A$2:$BL$2,0),FALSE),"")</f>
        <v/>
      </c>
      <c r="W76" s="25" t="str">
        <f>IFERROR(VLOOKUP(W$3,'[4]ANNEE RH'!$A$2:$BL$24,MATCH($G$74,'[4]ANNEE RH'!$A$2:$BL$2,0),FALSE),"")</f>
        <v/>
      </c>
      <c r="X76" s="25">
        <f>IFERROR(VLOOKUP(X$3,'[4]ANNEE RH'!$A$2:$BL$24,MATCH($G$74,'[4]ANNEE RH'!$A$2:$BL$2,0),FALSE),"")</f>
        <v>0</v>
      </c>
      <c r="Y76" s="25">
        <f>IFERROR(VLOOKUP(Y$3,'[4]ANNEE RH'!$A$2:$BL$24,MATCH($G$74,'[4]ANNEE RH'!$A$2:$BL$2,0),FALSE),"")</f>
        <v>0</v>
      </c>
      <c r="Z76" s="25" t="str">
        <f>IFERROR(VLOOKUP(Z$3,'[4]ANNEE RH'!$A$2:$BL$24,MATCH($G$74,'[4]ANNEE RH'!$A$2:$BL$2,0),FALSE),"")</f>
        <v/>
      </c>
      <c r="AA76" s="25" t="str">
        <f>IFERROR(VLOOKUP(AA$3,'[4]ANNEE RH'!$A$2:$BL$24,MATCH($G$74,'[4]ANNEE RH'!$A$2:$BL$2,0),FALSE),"")</f>
        <v/>
      </c>
      <c r="AB76" s="25" t="str">
        <f>IFERROR(VLOOKUP(AB$3,'[4]ANNEE RH'!$A$2:$BL$24,MATCH($G$74,'[4]ANNEE RH'!$A$2:$BL$2,0),FALSE),"")</f>
        <v/>
      </c>
      <c r="AC76" s="25">
        <f>IFERROR(VLOOKUP(AC$3,'[4]ANNEE RH'!$A$2:$BL$24,MATCH($G$74,'[4]ANNEE RH'!$A$2:$BL$2,0),FALSE),"")</f>
        <v>0</v>
      </c>
      <c r="AD76" s="25" t="str">
        <f>IFERROR(VLOOKUP(AD$3,'[4]ANNEE RH'!$A$2:$BL$24,MATCH($G$74,'[4]ANNEE RH'!$A$2:$BL$2,0),FALSE),"")</f>
        <v/>
      </c>
      <c r="AE76" s="25">
        <f>IFERROR(VLOOKUP(AE$3,'[4]ANNEE RH'!$A$2:$BL$24,MATCH($G$74,'[4]ANNEE RH'!$A$2:$BL$2,0),FALSE),"")</f>
        <v>0</v>
      </c>
      <c r="AF76" s="25">
        <f>IFERROR(VLOOKUP(AF$3,'[4]ANNEE RH'!$A$2:$BL$24,MATCH($G$74,'[4]ANNEE RH'!$A$2:$BL$2,0),FALSE),"")</f>
        <v>0</v>
      </c>
    </row>
    <row r="77" spans="1:32" x14ac:dyDescent="0.35">
      <c r="A77" s="25" t="s">
        <v>43</v>
      </c>
      <c r="B77" s="26"/>
      <c r="C77" s="26"/>
      <c r="D77" s="26"/>
      <c r="E77" s="26"/>
      <c r="F77" s="26"/>
      <c r="G77" s="26"/>
      <c r="H77" s="26"/>
      <c r="I77" s="26"/>
      <c r="J77" s="26"/>
      <c r="K77" s="26"/>
      <c r="L77" s="26"/>
      <c r="N77" s="27" t="s">
        <v>36</v>
      </c>
      <c r="O77" s="28" t="s">
        <v>37</v>
      </c>
      <c r="P77" s="29" t="s">
        <v>38</v>
      </c>
      <c r="Q77" s="30" t="s">
        <v>39</v>
      </c>
      <c r="R77" s="31" t="s">
        <v>40</v>
      </c>
      <c r="S77" s="32" t="s">
        <v>41</v>
      </c>
      <c r="T77" s="33" t="s">
        <v>42</v>
      </c>
      <c r="V77" s="25" t="str">
        <f>IFERROR(VLOOKUP(V$3,'[4]ANNEE RH'!$A$2:$BL$24,MATCH($G$74,'[4]ANNEE RH'!$A$2:$BL$2,0),FALSE),"")</f>
        <v/>
      </c>
      <c r="W77" s="25" t="str">
        <f>IFERROR(VLOOKUP(W$3,'[4]ANNEE RH'!$A$2:$BL$24,MATCH($G$74,'[4]ANNEE RH'!$A$2:$BL$2,0),FALSE),"")</f>
        <v/>
      </c>
      <c r="X77" s="25">
        <f>IFERROR(VLOOKUP(X$3,'[4]ANNEE RH'!$A$2:$BL$24,MATCH($G$74,'[4]ANNEE RH'!$A$2:$BL$2,0),FALSE),"")</f>
        <v>0</v>
      </c>
      <c r="Y77" s="25">
        <f>IFERROR(VLOOKUP(Y$3,'[4]ANNEE RH'!$A$2:$BL$24,MATCH($G$74,'[4]ANNEE RH'!$A$2:$BL$2,0),FALSE),"")</f>
        <v>0</v>
      </c>
      <c r="Z77" s="25" t="str">
        <f>IFERROR(VLOOKUP(Z$3,'[4]ANNEE RH'!$A$2:$BL$24,MATCH($G$74,'[4]ANNEE RH'!$A$2:$BL$2,0),FALSE),"")</f>
        <v/>
      </c>
      <c r="AA77" s="25" t="str">
        <f>IFERROR(VLOOKUP(AA$3,'[4]ANNEE RH'!$A$2:$BL$24,MATCH($G$74,'[4]ANNEE RH'!$A$2:$BL$2,0),FALSE),"")</f>
        <v/>
      </c>
      <c r="AB77" s="25" t="str">
        <f>IFERROR(VLOOKUP(AB$3,'[4]ANNEE RH'!$A$2:$BL$24,MATCH($G$74,'[4]ANNEE RH'!$A$2:$BL$2,0),FALSE),"")</f>
        <v/>
      </c>
      <c r="AC77" s="25">
        <f>IFERROR(VLOOKUP(AC$3,'[4]ANNEE RH'!$A$2:$BL$24,MATCH($G$74,'[4]ANNEE RH'!$A$2:$BL$2,0),FALSE),"")</f>
        <v>0</v>
      </c>
      <c r="AD77" s="25" t="str">
        <f>IFERROR(VLOOKUP(AD$3,'[4]ANNEE RH'!$A$2:$BL$24,MATCH($G$74,'[4]ANNEE RH'!$A$2:$BL$2,0),FALSE),"")</f>
        <v/>
      </c>
      <c r="AE77" s="25">
        <f>IFERROR(VLOOKUP(AE$3,'[4]ANNEE RH'!$A$2:$BL$24,MATCH($G$74,'[4]ANNEE RH'!$A$2:$BL$2,0),FALSE),"")</f>
        <v>0</v>
      </c>
      <c r="AF77" s="25">
        <f>IFERROR(VLOOKUP(AF$3,'[4]ANNEE RH'!$A$2:$BL$24,MATCH($G$74,'[4]ANNEE RH'!$A$2:$BL$2,0),FALSE),"")</f>
        <v>0</v>
      </c>
    </row>
    <row r="78" spans="1:32" x14ac:dyDescent="0.35">
      <c r="A78" s="25" t="s">
        <v>44</v>
      </c>
      <c r="B78" s="26"/>
      <c r="C78" s="26"/>
      <c r="D78" s="26"/>
      <c r="E78" s="26"/>
      <c r="F78" s="26"/>
      <c r="G78" s="26"/>
      <c r="H78" s="26"/>
      <c r="I78" s="26"/>
      <c r="J78" s="26"/>
      <c r="K78" s="26"/>
      <c r="L78" s="26"/>
      <c r="N78" s="27" t="s">
        <v>36</v>
      </c>
      <c r="O78" s="28" t="s">
        <v>37</v>
      </c>
      <c r="P78" s="29" t="s">
        <v>38</v>
      </c>
      <c r="Q78" s="30" t="s">
        <v>39</v>
      </c>
      <c r="R78" s="31" t="s">
        <v>40</v>
      </c>
      <c r="S78" s="32" t="s">
        <v>41</v>
      </c>
      <c r="T78" s="33" t="s">
        <v>42</v>
      </c>
      <c r="V78" s="25" t="str">
        <f>IFERROR(VLOOKUP(V$3,'[4]ANNEE RH'!$A$2:$BL$24,MATCH($G$74,'[4]ANNEE RH'!$A$2:$BL$2,0),FALSE),"")</f>
        <v/>
      </c>
      <c r="W78" s="25" t="str">
        <f>IFERROR(VLOOKUP(W$3,'[4]ANNEE RH'!$A$2:$BL$24,MATCH($G$74,'[4]ANNEE RH'!$A$2:$BL$2,0),FALSE),"")</f>
        <v/>
      </c>
      <c r="X78" s="25">
        <f>IFERROR(VLOOKUP(X$3,'[4]ANNEE RH'!$A$2:$BL$24,MATCH($G$74,'[4]ANNEE RH'!$A$2:$BL$2,0),FALSE),"")</f>
        <v>0</v>
      </c>
      <c r="Y78" s="25">
        <f>IFERROR(VLOOKUP(Y$3,'[4]ANNEE RH'!$A$2:$BL$24,MATCH($G$74,'[4]ANNEE RH'!$A$2:$BL$2,0),FALSE),"")</f>
        <v>0</v>
      </c>
      <c r="Z78" s="25" t="str">
        <f>IFERROR(VLOOKUP(Z$3,'[4]ANNEE RH'!$A$2:$BL$24,MATCH($G$74,'[4]ANNEE RH'!$A$2:$BL$2,0),FALSE),"")</f>
        <v/>
      </c>
      <c r="AA78" s="25" t="str">
        <f>IFERROR(VLOOKUP(AA$3,'[4]ANNEE RH'!$A$2:$BL$24,MATCH($G$74,'[4]ANNEE RH'!$A$2:$BL$2,0),FALSE),"")</f>
        <v/>
      </c>
      <c r="AB78" s="25" t="str">
        <f>IFERROR(VLOOKUP(AB$3,'[4]ANNEE RH'!$A$2:$BL$24,MATCH($G$74,'[4]ANNEE RH'!$A$2:$BL$2,0),FALSE),"")</f>
        <v/>
      </c>
      <c r="AC78" s="25">
        <f>IFERROR(VLOOKUP(AC$3,'[4]ANNEE RH'!$A$2:$BL$24,MATCH($G$74,'[4]ANNEE RH'!$A$2:$BL$2,0),FALSE),"")</f>
        <v>0</v>
      </c>
      <c r="AD78" s="25" t="str">
        <f>IFERROR(VLOOKUP(AD$3,'[4]ANNEE RH'!$A$2:$BL$24,MATCH($G$74,'[4]ANNEE RH'!$A$2:$BL$2,0),FALSE),"")</f>
        <v/>
      </c>
      <c r="AE78" s="25">
        <f>IFERROR(VLOOKUP(AE$3,'[4]ANNEE RH'!$A$2:$BL$24,MATCH($G$74,'[4]ANNEE RH'!$A$2:$BL$2,0),FALSE),"")</f>
        <v>0</v>
      </c>
      <c r="AF78" s="25">
        <f>IFERROR(VLOOKUP(AF$3,'[4]ANNEE RH'!$A$2:$BL$24,MATCH($G$74,'[4]ANNEE RH'!$A$2:$BL$2,0),FALSE),"")</f>
        <v>0</v>
      </c>
    </row>
    <row r="79" spans="1:32" x14ac:dyDescent="0.35">
      <c r="A79" s="25" t="s">
        <v>45</v>
      </c>
      <c r="B79" s="26"/>
      <c r="C79" s="26"/>
      <c r="D79" s="26"/>
      <c r="E79" s="26"/>
      <c r="F79" s="26"/>
      <c r="G79" s="26"/>
      <c r="H79" s="26"/>
      <c r="I79" s="26"/>
      <c r="J79" s="26"/>
      <c r="K79" s="26"/>
      <c r="L79" s="26"/>
      <c r="N79" s="27" t="s">
        <v>36</v>
      </c>
      <c r="O79" s="28" t="s">
        <v>37</v>
      </c>
      <c r="P79" s="29" t="s">
        <v>38</v>
      </c>
      <c r="Q79" s="30" t="s">
        <v>39</v>
      </c>
      <c r="R79" s="31" t="s">
        <v>40</v>
      </c>
      <c r="S79" s="32" t="s">
        <v>41</v>
      </c>
      <c r="T79" s="33" t="s">
        <v>42</v>
      </c>
      <c r="V79" s="25" t="str">
        <f>IFERROR(VLOOKUP(V$3,'[4]ANNEE RH'!$A$2:$BL$24,MATCH($G$74,'[4]ANNEE RH'!$A$2:$BL$2,0),FALSE),"")</f>
        <v/>
      </c>
      <c r="W79" s="25" t="str">
        <f>IFERROR(VLOOKUP(W$3,'[4]ANNEE RH'!$A$2:$BL$24,MATCH($G$74,'[4]ANNEE RH'!$A$2:$BL$2,0),FALSE),"")</f>
        <v/>
      </c>
      <c r="X79" s="25">
        <f>IFERROR(VLOOKUP(X$3,'[4]ANNEE RH'!$A$2:$BL$24,MATCH($G$74,'[4]ANNEE RH'!$A$2:$BL$2,0),FALSE),"")</f>
        <v>0</v>
      </c>
      <c r="Y79" s="25">
        <f>IFERROR(VLOOKUP(Y$3,'[4]ANNEE RH'!$A$2:$BL$24,MATCH($G$74,'[4]ANNEE RH'!$A$2:$BL$2,0),FALSE),"")</f>
        <v>0</v>
      </c>
      <c r="Z79" s="25" t="str">
        <f>IFERROR(VLOOKUP(Z$3,'[4]ANNEE RH'!$A$2:$BL$24,MATCH($G$74,'[4]ANNEE RH'!$A$2:$BL$2,0),FALSE),"")</f>
        <v/>
      </c>
      <c r="AA79" s="25" t="str">
        <f>IFERROR(VLOOKUP(AA$3,'[4]ANNEE RH'!$A$2:$BL$24,MATCH($G$74,'[4]ANNEE RH'!$A$2:$BL$2,0),FALSE),"")</f>
        <v/>
      </c>
      <c r="AB79" s="25" t="str">
        <f>IFERROR(VLOOKUP(AB$3,'[4]ANNEE RH'!$A$2:$BL$24,MATCH($G$74,'[4]ANNEE RH'!$A$2:$BL$2,0),FALSE),"")</f>
        <v/>
      </c>
      <c r="AC79" s="25">
        <f>IFERROR(VLOOKUP(AC$3,'[4]ANNEE RH'!$A$2:$BL$24,MATCH($G$74,'[4]ANNEE RH'!$A$2:$BL$2,0),FALSE),"")</f>
        <v>0</v>
      </c>
      <c r="AD79" s="25" t="str">
        <f>IFERROR(VLOOKUP(AD$3,'[4]ANNEE RH'!$A$2:$BL$24,MATCH($G$74,'[4]ANNEE RH'!$A$2:$BL$2,0),FALSE),"")</f>
        <v/>
      </c>
      <c r="AE79" s="25">
        <f>IFERROR(VLOOKUP(AE$3,'[4]ANNEE RH'!$A$2:$BL$24,MATCH($G$74,'[4]ANNEE RH'!$A$2:$BL$2,0),FALSE),"")</f>
        <v>0</v>
      </c>
      <c r="AF79" s="25">
        <f>IFERROR(VLOOKUP(AF$3,'[4]ANNEE RH'!$A$2:$BL$24,MATCH($G$74,'[4]ANNEE RH'!$A$2:$BL$2,0),FALSE),"")</f>
        <v>0</v>
      </c>
    </row>
    <row r="80" spans="1:32" x14ac:dyDescent="0.35">
      <c r="A80" s="25" t="s">
        <v>46</v>
      </c>
      <c r="B80" s="26"/>
      <c r="C80" s="26"/>
      <c r="D80" s="26"/>
      <c r="E80" s="26"/>
      <c r="F80" s="26"/>
      <c r="G80" s="26"/>
      <c r="H80" s="26"/>
      <c r="I80" s="26"/>
      <c r="J80" s="26"/>
      <c r="K80" s="26"/>
      <c r="L80" s="26"/>
      <c r="N80" s="27" t="s">
        <v>36</v>
      </c>
      <c r="O80" s="28" t="s">
        <v>37</v>
      </c>
      <c r="P80" s="29" t="s">
        <v>38</v>
      </c>
      <c r="Q80" s="30" t="s">
        <v>39</v>
      </c>
      <c r="R80" s="31" t="s">
        <v>40</v>
      </c>
      <c r="S80" s="32" t="s">
        <v>41</v>
      </c>
      <c r="T80" s="33" t="s">
        <v>42</v>
      </c>
      <c r="V80" s="25" t="str">
        <f>IFERROR(VLOOKUP(V$3,'[4]ANNEE RH'!$A$2:$BL$24,MATCH($G$74,'[4]ANNEE RH'!$A$2:$BL$2,0),FALSE),"")</f>
        <v/>
      </c>
      <c r="W80" s="25" t="str">
        <f>IFERROR(VLOOKUP(W$3,'[4]ANNEE RH'!$A$2:$BL$24,MATCH($G$74,'[4]ANNEE RH'!$A$2:$BL$2,0),FALSE),"")</f>
        <v/>
      </c>
      <c r="X80" s="25">
        <f>IFERROR(VLOOKUP(X$3,'[4]ANNEE RH'!$A$2:$BL$24,MATCH($G$74,'[4]ANNEE RH'!$A$2:$BL$2,0),FALSE),"")</f>
        <v>0</v>
      </c>
      <c r="Y80" s="25">
        <f>IFERROR(VLOOKUP(Y$3,'[4]ANNEE RH'!$A$2:$BL$24,MATCH($G$74,'[4]ANNEE RH'!$A$2:$BL$2,0),FALSE),"")</f>
        <v>0</v>
      </c>
      <c r="Z80" s="25" t="str">
        <f>IFERROR(VLOOKUP(Z$3,'[4]ANNEE RH'!$A$2:$BL$24,MATCH($G$74,'[4]ANNEE RH'!$A$2:$BL$2,0),FALSE),"")</f>
        <v/>
      </c>
      <c r="AA80" s="25" t="str">
        <f>IFERROR(VLOOKUP(AA$3,'[4]ANNEE RH'!$A$2:$BL$24,MATCH($G$74,'[4]ANNEE RH'!$A$2:$BL$2,0),FALSE),"")</f>
        <v/>
      </c>
      <c r="AB80" s="25" t="str">
        <f>IFERROR(VLOOKUP(AB$3,'[4]ANNEE RH'!$A$2:$BL$24,MATCH($G$74,'[4]ANNEE RH'!$A$2:$BL$2,0),FALSE),"")</f>
        <v/>
      </c>
      <c r="AC80" s="25">
        <f>IFERROR(VLOOKUP(AC$3,'[4]ANNEE RH'!$A$2:$BL$24,MATCH($G$74,'[4]ANNEE RH'!$A$2:$BL$2,0),FALSE),"")</f>
        <v>0</v>
      </c>
      <c r="AD80" s="25" t="str">
        <f>IFERROR(VLOOKUP(AD$3,'[4]ANNEE RH'!$A$2:$BL$24,MATCH($G$74,'[4]ANNEE RH'!$A$2:$BL$2,0),FALSE),"")</f>
        <v/>
      </c>
      <c r="AE80" s="25">
        <f>IFERROR(VLOOKUP(AE$3,'[4]ANNEE RH'!$A$2:$BL$24,MATCH($G$74,'[4]ANNEE RH'!$A$2:$BL$2,0),FALSE),"")</f>
        <v>0</v>
      </c>
      <c r="AF80" s="25">
        <f>IFERROR(VLOOKUP(AF$3,'[4]ANNEE RH'!$A$2:$BL$24,MATCH($G$74,'[4]ANNEE RH'!$A$2:$BL$2,0),FALSE),"")</f>
        <v>0</v>
      </c>
    </row>
    <row r="81" spans="1:32" x14ac:dyDescent="0.35">
      <c r="A81" s="25" t="s">
        <v>47</v>
      </c>
      <c r="B81" s="26"/>
      <c r="C81" s="26"/>
      <c r="D81" s="26"/>
      <c r="E81" s="26"/>
      <c r="F81" s="26"/>
      <c r="G81" s="26"/>
      <c r="H81" s="26"/>
      <c r="I81" s="26"/>
      <c r="J81" s="26"/>
      <c r="K81" s="26"/>
      <c r="L81" s="26"/>
      <c r="N81" s="27" t="s">
        <v>36</v>
      </c>
      <c r="O81" s="28" t="s">
        <v>37</v>
      </c>
      <c r="P81" s="29" t="s">
        <v>38</v>
      </c>
      <c r="Q81" s="30" t="s">
        <v>39</v>
      </c>
      <c r="R81" s="31" t="s">
        <v>40</v>
      </c>
      <c r="S81" s="32" t="s">
        <v>41</v>
      </c>
      <c r="T81" s="33" t="s">
        <v>42</v>
      </c>
      <c r="V81" s="25" t="str">
        <f>IFERROR(VLOOKUP(V$3,'[4]ANNEE RH'!$A$2:$BL$24,MATCH($G$74,'[4]ANNEE RH'!$A$2:$BL$2,0),FALSE),"")</f>
        <v/>
      </c>
      <c r="W81" s="25" t="str">
        <f>IFERROR(VLOOKUP(W$3,'[4]ANNEE RH'!$A$2:$BL$24,MATCH($G$74,'[4]ANNEE RH'!$A$2:$BL$2,0),FALSE),"")</f>
        <v/>
      </c>
      <c r="X81" s="25">
        <f>IFERROR(VLOOKUP(X$3,'[4]ANNEE RH'!$A$2:$BL$24,MATCH($G$74,'[4]ANNEE RH'!$A$2:$BL$2,0),FALSE),"")</f>
        <v>0</v>
      </c>
      <c r="Y81" s="25">
        <f>IFERROR(VLOOKUP(Y$3,'[4]ANNEE RH'!$A$2:$BL$24,MATCH($G$74,'[4]ANNEE RH'!$A$2:$BL$2,0),FALSE),"")</f>
        <v>0</v>
      </c>
      <c r="Z81" s="25" t="str">
        <f>IFERROR(VLOOKUP(Z$3,'[4]ANNEE RH'!$A$2:$BL$24,MATCH($G$74,'[4]ANNEE RH'!$A$2:$BL$2,0),FALSE),"")</f>
        <v/>
      </c>
      <c r="AA81" s="25" t="str">
        <f>IFERROR(VLOOKUP(AA$3,'[4]ANNEE RH'!$A$2:$BL$24,MATCH($G$74,'[4]ANNEE RH'!$A$2:$BL$2,0),FALSE),"")</f>
        <v/>
      </c>
      <c r="AB81" s="25" t="str">
        <f>IFERROR(VLOOKUP(AB$3,'[4]ANNEE RH'!$A$2:$BL$24,MATCH($G$74,'[4]ANNEE RH'!$A$2:$BL$2,0),FALSE),"")</f>
        <v/>
      </c>
      <c r="AC81" s="25">
        <f>IFERROR(VLOOKUP(AC$3,'[4]ANNEE RH'!$A$2:$BL$24,MATCH($G$74,'[4]ANNEE RH'!$A$2:$BL$2,0),FALSE),"")</f>
        <v>0</v>
      </c>
      <c r="AD81" s="25" t="str">
        <f>IFERROR(VLOOKUP(AD$3,'[4]ANNEE RH'!$A$2:$BL$24,MATCH($G$74,'[4]ANNEE RH'!$A$2:$BL$2,0),FALSE),"")</f>
        <v/>
      </c>
      <c r="AE81" s="25">
        <f>IFERROR(VLOOKUP(AE$3,'[4]ANNEE RH'!$A$2:$BL$24,MATCH($G$74,'[4]ANNEE RH'!$A$2:$BL$2,0),FALSE),"")</f>
        <v>0</v>
      </c>
      <c r="AF81" s="25">
        <f>IFERROR(VLOOKUP(AF$3,'[4]ANNEE RH'!$A$2:$BL$24,MATCH($G$74,'[4]ANNEE RH'!$A$2:$BL$2,0),FALSE),"")</f>
        <v>0</v>
      </c>
    </row>
    <row r="82" spans="1:32" x14ac:dyDescent="0.35">
      <c r="A82" s="25" t="s">
        <v>48</v>
      </c>
      <c r="B82" s="26"/>
      <c r="C82" s="26"/>
      <c r="D82" s="26"/>
      <c r="E82" s="26"/>
      <c r="F82" s="26"/>
      <c r="G82" s="26"/>
      <c r="H82" s="26"/>
      <c r="I82" s="26"/>
      <c r="J82" s="26"/>
      <c r="K82" s="26"/>
      <c r="L82" s="26"/>
      <c r="N82" s="27" t="s">
        <v>36</v>
      </c>
      <c r="O82" s="28" t="s">
        <v>37</v>
      </c>
      <c r="P82" s="29" t="s">
        <v>38</v>
      </c>
      <c r="Q82" s="30" t="s">
        <v>39</v>
      </c>
      <c r="R82" s="31" t="s">
        <v>40</v>
      </c>
      <c r="S82" s="32" t="s">
        <v>41</v>
      </c>
      <c r="T82" s="33" t="s">
        <v>42</v>
      </c>
      <c r="V82" s="25" t="str">
        <f>IFERROR(VLOOKUP(V$3,'[4]ANNEE RH'!$A$2:$BL$24,MATCH($G$74,'[4]ANNEE RH'!$A$2:$BL$2,0),FALSE),"")</f>
        <v/>
      </c>
      <c r="W82" s="25" t="str">
        <f>IFERROR(VLOOKUP(W$3,'[4]ANNEE RH'!$A$2:$BL$24,MATCH($G$74,'[4]ANNEE RH'!$A$2:$BL$2,0),FALSE),"")</f>
        <v/>
      </c>
      <c r="X82" s="25">
        <f>IFERROR(VLOOKUP(X$3,'[4]ANNEE RH'!$A$2:$BL$24,MATCH($G$74,'[4]ANNEE RH'!$A$2:$BL$2,0),FALSE),"")</f>
        <v>0</v>
      </c>
      <c r="Y82" s="25">
        <f>IFERROR(VLOOKUP(Y$3,'[4]ANNEE RH'!$A$2:$BL$24,MATCH($G$74,'[4]ANNEE RH'!$A$2:$BL$2,0),FALSE),"")</f>
        <v>0</v>
      </c>
      <c r="Z82" s="25" t="str">
        <f>IFERROR(VLOOKUP(Z$3,'[4]ANNEE RH'!$A$2:$BL$24,MATCH($G$74,'[4]ANNEE RH'!$A$2:$BL$2,0),FALSE),"")</f>
        <v/>
      </c>
      <c r="AA82" s="25" t="str">
        <f>IFERROR(VLOOKUP(AA$3,'[4]ANNEE RH'!$A$2:$BL$24,MATCH($G$74,'[4]ANNEE RH'!$A$2:$BL$2,0),FALSE),"")</f>
        <v/>
      </c>
      <c r="AB82" s="25" t="str">
        <f>IFERROR(VLOOKUP(AB$3,'[4]ANNEE RH'!$A$2:$BL$24,MATCH($G$74,'[4]ANNEE RH'!$A$2:$BL$2,0),FALSE),"")</f>
        <v/>
      </c>
      <c r="AC82" s="25">
        <f>IFERROR(VLOOKUP(AC$3,'[4]ANNEE RH'!$A$2:$BL$24,MATCH($G$74,'[4]ANNEE RH'!$A$2:$BL$2,0),FALSE),"")</f>
        <v>0</v>
      </c>
      <c r="AD82" s="25" t="str">
        <f>IFERROR(VLOOKUP(AD$3,'[4]ANNEE RH'!$A$2:$BL$24,MATCH($G$74,'[4]ANNEE RH'!$A$2:$BL$2,0),FALSE),"")</f>
        <v/>
      </c>
      <c r="AE82" s="25">
        <f>IFERROR(VLOOKUP(AE$3,'[4]ANNEE RH'!$A$2:$BL$24,MATCH($G$74,'[4]ANNEE RH'!$A$2:$BL$2,0),FALSE),"")</f>
        <v>0</v>
      </c>
      <c r="AF82" s="25">
        <f>IFERROR(VLOOKUP(AF$3,'[4]ANNEE RH'!$A$2:$BL$24,MATCH($G$74,'[4]ANNEE RH'!$A$2:$BL$2,0),FALSE),"")</f>
        <v>0</v>
      </c>
    </row>
    <row r="83" spans="1:32" x14ac:dyDescent="0.35">
      <c r="A83" s="25" t="s">
        <v>49</v>
      </c>
      <c r="B83" s="26"/>
      <c r="C83" s="26"/>
      <c r="D83" s="26"/>
      <c r="E83" s="26"/>
      <c r="F83" s="26"/>
      <c r="G83" s="26"/>
      <c r="H83" s="26"/>
      <c r="I83" s="26"/>
      <c r="J83" s="26"/>
      <c r="K83" s="26"/>
      <c r="L83" s="26"/>
      <c r="N83" s="27" t="s">
        <v>36</v>
      </c>
      <c r="O83" s="28" t="s">
        <v>37</v>
      </c>
      <c r="P83" s="29" t="s">
        <v>38</v>
      </c>
      <c r="Q83" s="30" t="s">
        <v>39</v>
      </c>
      <c r="R83" s="31" t="s">
        <v>40</v>
      </c>
      <c r="S83" s="32" t="s">
        <v>41</v>
      </c>
      <c r="T83" s="33" t="s">
        <v>42</v>
      </c>
      <c r="V83" s="25" t="str">
        <f>IFERROR(VLOOKUP(V$3,'[4]ANNEE RH'!$A$2:$BL$24,MATCH($G$74,'[4]ANNEE RH'!$A$2:$BL$2,0),FALSE),"")</f>
        <v/>
      </c>
      <c r="W83" s="25" t="str">
        <f>IFERROR(VLOOKUP(W$3,'[4]ANNEE RH'!$A$2:$BL$24,MATCH($G$74,'[4]ANNEE RH'!$A$2:$BL$2,0),FALSE),"")</f>
        <v/>
      </c>
      <c r="X83" s="25">
        <f>IFERROR(VLOOKUP(X$3,'[4]ANNEE RH'!$A$2:$BL$24,MATCH($G$74,'[4]ANNEE RH'!$A$2:$BL$2,0),FALSE),"")</f>
        <v>0</v>
      </c>
      <c r="Y83" s="25">
        <f>IFERROR(VLOOKUP(Y$3,'[4]ANNEE RH'!$A$2:$BL$24,MATCH($G$74,'[4]ANNEE RH'!$A$2:$BL$2,0),FALSE),"")</f>
        <v>0</v>
      </c>
      <c r="Z83" s="25" t="str">
        <f>IFERROR(VLOOKUP(Z$3,'[4]ANNEE RH'!$A$2:$BL$24,MATCH($G$74,'[4]ANNEE RH'!$A$2:$BL$2,0),FALSE),"")</f>
        <v/>
      </c>
      <c r="AA83" s="25" t="str">
        <f>IFERROR(VLOOKUP(AA$3,'[4]ANNEE RH'!$A$2:$BL$24,MATCH($G$74,'[4]ANNEE RH'!$A$2:$BL$2,0),FALSE),"")</f>
        <v/>
      </c>
      <c r="AB83" s="25" t="str">
        <f>IFERROR(VLOOKUP(AB$3,'[4]ANNEE RH'!$A$2:$BL$24,MATCH($G$74,'[4]ANNEE RH'!$A$2:$BL$2,0),FALSE),"")</f>
        <v/>
      </c>
      <c r="AC83" s="25">
        <f>IFERROR(VLOOKUP(AC$3,'[4]ANNEE RH'!$A$2:$BL$24,MATCH($G$74,'[4]ANNEE RH'!$A$2:$BL$2,0),FALSE),"")</f>
        <v>0</v>
      </c>
      <c r="AD83" s="25" t="str">
        <f>IFERROR(VLOOKUP(AD$3,'[4]ANNEE RH'!$A$2:$BL$24,MATCH($G$74,'[4]ANNEE RH'!$A$2:$BL$2,0),FALSE),"")</f>
        <v/>
      </c>
      <c r="AE83" s="25">
        <f>IFERROR(VLOOKUP(AE$3,'[4]ANNEE RH'!$A$2:$BL$24,MATCH($G$74,'[4]ANNEE RH'!$A$2:$BL$2,0),FALSE),"")</f>
        <v>0</v>
      </c>
      <c r="AF83" s="25">
        <f>IFERROR(VLOOKUP(AF$3,'[4]ANNEE RH'!$A$2:$BL$24,MATCH($G$74,'[4]ANNEE RH'!$A$2:$BL$2,0),FALSE),"")</f>
        <v>0</v>
      </c>
    </row>
    <row r="84" spans="1:32" x14ac:dyDescent="0.35">
      <c r="A84" s="25" t="s">
        <v>50</v>
      </c>
      <c r="B84" s="26"/>
      <c r="C84" s="26"/>
      <c r="D84" s="26"/>
      <c r="E84" s="26"/>
      <c r="F84" s="26"/>
      <c r="G84" s="26"/>
      <c r="H84" s="26"/>
      <c r="I84" s="26"/>
      <c r="J84" s="26"/>
      <c r="K84" s="26"/>
      <c r="L84" s="26"/>
      <c r="N84" s="27" t="s">
        <v>36</v>
      </c>
      <c r="O84" s="28" t="s">
        <v>37</v>
      </c>
      <c r="P84" s="29" t="s">
        <v>38</v>
      </c>
      <c r="Q84" s="30" t="s">
        <v>39</v>
      </c>
      <c r="R84" s="31" t="s">
        <v>40</v>
      </c>
      <c r="S84" s="32" t="s">
        <v>41</v>
      </c>
      <c r="T84" s="33" t="s">
        <v>42</v>
      </c>
      <c r="V84" s="25" t="str">
        <f>IFERROR(VLOOKUP(V$3,'[4]ANNEE RH'!$A$2:$BL$24,MATCH($G$74,'[4]ANNEE RH'!$A$2:$BL$2,0)+1,FALSE),"")</f>
        <v/>
      </c>
      <c r="W84" s="25" t="str">
        <f>IFERROR(VLOOKUP(W$3,'[4]ANNEE RH'!$A$2:$BL$24,MATCH($G$74,'[4]ANNEE RH'!$A$2:$BL$2,0)+1,FALSE),"")</f>
        <v/>
      </c>
      <c r="X84" s="25">
        <f>IFERROR(VLOOKUP(X$3,'[4]ANNEE RH'!$A$2:$BL$24,MATCH($G$74,'[4]ANNEE RH'!$A$2:$BL$2,0)+1,FALSE),"")</f>
        <v>0</v>
      </c>
      <c r="Y84" s="25">
        <f>IFERROR(VLOOKUP(Y$3,'[4]ANNEE RH'!$A$2:$BL$24,MATCH($G$74,'[4]ANNEE RH'!$A$2:$BL$2,0)+1,FALSE),"")</f>
        <v>0</v>
      </c>
      <c r="Z84" s="25" t="str">
        <f>IFERROR(VLOOKUP(Z$3,'[4]ANNEE RH'!$A$2:$BL$24,MATCH($G$74,'[4]ANNEE RH'!$A$2:$BL$2,0)+1,FALSE),"")</f>
        <v/>
      </c>
      <c r="AA84" s="25" t="str">
        <f>IFERROR(VLOOKUP(AA$3,'[4]ANNEE RH'!$A$2:$BL$24,MATCH($G$74,'[4]ANNEE RH'!$A$2:$BL$2,0)+1,FALSE),"")</f>
        <v/>
      </c>
      <c r="AB84" s="25" t="str">
        <f>IFERROR(VLOOKUP(AB$3,'[4]ANNEE RH'!$A$2:$BL$24,MATCH($G$74,'[4]ANNEE RH'!$A$2:$BL$2,0)+1,FALSE),"")</f>
        <v/>
      </c>
      <c r="AC84" s="25">
        <f>IFERROR(VLOOKUP(AC$3,'[4]ANNEE RH'!$A$2:$BL$24,MATCH($G$74,'[4]ANNEE RH'!$A$2:$BL$2,0)+1,FALSE),"")</f>
        <v>0</v>
      </c>
      <c r="AD84" s="25" t="str">
        <f>IFERROR(VLOOKUP(AD$3,'[4]ANNEE RH'!$A$2:$BL$24,MATCH($G$74,'[4]ANNEE RH'!$A$2:$BL$2,0)+1,FALSE),"")</f>
        <v/>
      </c>
      <c r="AE84" s="25">
        <f>IFERROR(VLOOKUP(AE$3,'[4]ANNEE RH'!$A$2:$BL$24,MATCH($G$74,'[4]ANNEE RH'!$A$2:$BL$2,0)+1,FALSE),"")</f>
        <v>0</v>
      </c>
      <c r="AF84" s="25">
        <f>IFERROR(VLOOKUP(AF$3,'[4]ANNEE RH'!$A$2:$BL$24,MATCH($G$74,'[4]ANNEE RH'!$A$2:$BL$2,0)+1,FALSE),"")</f>
        <v>0</v>
      </c>
    </row>
    <row r="85" spans="1:32" x14ac:dyDescent="0.35">
      <c r="A85" s="25" t="s">
        <v>51</v>
      </c>
      <c r="B85" s="26"/>
      <c r="C85" s="26"/>
      <c r="D85" s="26"/>
      <c r="E85" s="26"/>
      <c r="F85" s="26"/>
      <c r="G85" s="26"/>
      <c r="H85" s="26"/>
      <c r="I85" s="26"/>
      <c r="J85" s="26"/>
      <c r="K85" s="26"/>
      <c r="L85" s="26"/>
      <c r="N85" s="27" t="s">
        <v>36</v>
      </c>
      <c r="O85" s="28" t="s">
        <v>37</v>
      </c>
      <c r="P85" s="29" t="s">
        <v>38</v>
      </c>
      <c r="Q85" s="30" t="s">
        <v>39</v>
      </c>
      <c r="R85" s="31" t="s">
        <v>40</v>
      </c>
      <c r="S85" s="32" t="s">
        <v>41</v>
      </c>
      <c r="T85" s="33" t="s">
        <v>42</v>
      </c>
      <c r="V85" s="25" t="str">
        <f>IFERROR(VLOOKUP(V$3,'[4]ANNEE RH'!$A$2:$BL$24,MATCH($G$74,'[4]ANNEE RH'!$A$2:$BL$2,0)+1,FALSE),"")</f>
        <v/>
      </c>
      <c r="W85" s="25" t="str">
        <f>IFERROR(VLOOKUP(W$3,'[4]ANNEE RH'!$A$2:$BL$24,MATCH($G$74,'[4]ANNEE RH'!$A$2:$BL$2,0)+1,FALSE),"")</f>
        <v/>
      </c>
      <c r="X85" s="25">
        <f>IFERROR(VLOOKUP(X$3,'[4]ANNEE RH'!$A$2:$BL$24,MATCH($G$74,'[4]ANNEE RH'!$A$2:$BL$2,0)+1,FALSE),"")</f>
        <v>0</v>
      </c>
      <c r="Y85" s="25">
        <f>IFERROR(VLOOKUP(Y$3,'[4]ANNEE RH'!$A$2:$BL$24,MATCH($G$74,'[4]ANNEE RH'!$A$2:$BL$2,0)+1,FALSE),"")</f>
        <v>0</v>
      </c>
      <c r="Z85" s="25" t="str">
        <f>IFERROR(VLOOKUP(Z$3,'[4]ANNEE RH'!$A$2:$BL$24,MATCH($G$74,'[4]ANNEE RH'!$A$2:$BL$2,0)+1,FALSE),"")</f>
        <v/>
      </c>
      <c r="AA85" s="25" t="str">
        <f>IFERROR(VLOOKUP(AA$3,'[4]ANNEE RH'!$A$2:$BL$24,MATCH($G$74,'[4]ANNEE RH'!$A$2:$BL$2,0)+1,FALSE),"")</f>
        <v/>
      </c>
      <c r="AB85" s="25" t="str">
        <f>IFERROR(VLOOKUP(AB$3,'[4]ANNEE RH'!$A$2:$BL$24,MATCH($G$74,'[4]ANNEE RH'!$A$2:$BL$2,0)+1,FALSE),"")</f>
        <v/>
      </c>
      <c r="AC85" s="25">
        <f>IFERROR(VLOOKUP(AC$3,'[4]ANNEE RH'!$A$2:$BL$24,MATCH($G$74,'[4]ANNEE RH'!$A$2:$BL$2,0)+1,FALSE),"")</f>
        <v>0</v>
      </c>
      <c r="AD85" s="25" t="str">
        <f>IFERROR(VLOOKUP(AD$3,'[4]ANNEE RH'!$A$2:$BL$24,MATCH($G$74,'[4]ANNEE RH'!$A$2:$BL$2,0)+1,FALSE),"")</f>
        <v/>
      </c>
      <c r="AE85" s="25">
        <f>IFERROR(VLOOKUP(AE$3,'[4]ANNEE RH'!$A$2:$BL$24,MATCH($G$74,'[4]ANNEE RH'!$A$2:$BL$2,0)+1,FALSE),"")</f>
        <v>0</v>
      </c>
      <c r="AF85" s="25">
        <f>IFERROR(VLOOKUP(AF$3,'[4]ANNEE RH'!$A$2:$BL$24,MATCH($G$74,'[4]ANNEE RH'!$A$2:$BL$2,0)+1,FALSE),"")</f>
        <v>0</v>
      </c>
    </row>
    <row r="86" spans="1:32" x14ac:dyDescent="0.35">
      <c r="A86" s="25" t="s">
        <v>52</v>
      </c>
      <c r="B86" s="26"/>
      <c r="C86" s="26"/>
      <c r="D86" s="26"/>
      <c r="E86" s="26"/>
      <c r="F86" s="26"/>
      <c r="G86" s="26"/>
      <c r="H86" s="26"/>
      <c r="I86" s="26"/>
      <c r="J86" s="26"/>
      <c r="K86" s="26"/>
      <c r="L86" s="26"/>
      <c r="N86" s="27" t="s">
        <v>36</v>
      </c>
      <c r="O86" s="28" t="s">
        <v>37</v>
      </c>
      <c r="P86" s="29" t="s">
        <v>38</v>
      </c>
      <c r="Q86" s="30" t="s">
        <v>39</v>
      </c>
      <c r="R86" s="31" t="s">
        <v>40</v>
      </c>
      <c r="S86" s="32" t="s">
        <v>41</v>
      </c>
      <c r="T86" s="33" t="s">
        <v>42</v>
      </c>
      <c r="V86" s="25" t="str">
        <f>IFERROR(VLOOKUP(V$3,'[4]ANNEE RH'!$A$2:$BL$24,MATCH($G$74,'[4]ANNEE RH'!$A$2:$BL$2,0)+1,FALSE),"")</f>
        <v/>
      </c>
      <c r="W86" s="25" t="str">
        <f>IFERROR(VLOOKUP(W$3,'[4]ANNEE RH'!$A$2:$BL$24,MATCH($G$74,'[4]ANNEE RH'!$A$2:$BL$2,0)+1,FALSE),"")</f>
        <v/>
      </c>
      <c r="X86" s="25">
        <f>IFERROR(VLOOKUP(X$3,'[4]ANNEE RH'!$A$2:$BL$24,MATCH($G$74,'[4]ANNEE RH'!$A$2:$BL$2,0)+1,FALSE),"")</f>
        <v>0</v>
      </c>
      <c r="Y86" s="25">
        <f>IFERROR(VLOOKUP(Y$3,'[4]ANNEE RH'!$A$2:$BL$24,MATCH($G$74,'[4]ANNEE RH'!$A$2:$BL$2,0)+1,FALSE),"")</f>
        <v>0</v>
      </c>
      <c r="Z86" s="25" t="str">
        <f>IFERROR(VLOOKUP(Z$3,'[4]ANNEE RH'!$A$2:$BL$24,MATCH($G$74,'[4]ANNEE RH'!$A$2:$BL$2,0)+1,FALSE),"")</f>
        <v/>
      </c>
      <c r="AA86" s="25" t="str">
        <f>IFERROR(VLOOKUP(AA$3,'[4]ANNEE RH'!$A$2:$BL$24,MATCH($G$74,'[4]ANNEE RH'!$A$2:$BL$2,0)+1,FALSE),"")</f>
        <v/>
      </c>
      <c r="AB86" s="25" t="str">
        <f>IFERROR(VLOOKUP(AB$3,'[4]ANNEE RH'!$A$2:$BL$24,MATCH($G$74,'[4]ANNEE RH'!$A$2:$BL$2,0)+1,FALSE),"")</f>
        <v/>
      </c>
      <c r="AC86" s="25">
        <f>IFERROR(VLOOKUP(AC$3,'[4]ANNEE RH'!$A$2:$BL$24,MATCH($G$74,'[4]ANNEE RH'!$A$2:$BL$2,0)+1,FALSE),"")</f>
        <v>0</v>
      </c>
      <c r="AD86" s="25" t="str">
        <f>IFERROR(VLOOKUP(AD$3,'[4]ANNEE RH'!$A$2:$BL$24,MATCH($G$74,'[4]ANNEE RH'!$A$2:$BL$2,0)+1,FALSE),"")</f>
        <v/>
      </c>
      <c r="AE86" s="25">
        <f>IFERROR(VLOOKUP(AE$3,'[4]ANNEE RH'!$A$2:$BL$24,MATCH($G$74,'[4]ANNEE RH'!$A$2:$BL$2,0)+1,FALSE),"")</f>
        <v>0</v>
      </c>
      <c r="AF86" s="25">
        <f>IFERROR(VLOOKUP(AF$3,'[4]ANNEE RH'!$A$2:$BL$24,MATCH($G$74,'[4]ANNEE RH'!$A$2:$BL$2,0)+1,FALSE),"")</f>
        <v>0</v>
      </c>
    </row>
    <row r="87" spans="1:32" x14ac:dyDescent="0.35">
      <c r="A87" s="25" t="s">
        <v>53</v>
      </c>
      <c r="B87" s="26"/>
      <c r="C87" s="26"/>
      <c r="D87" s="26"/>
      <c r="E87" s="26"/>
      <c r="F87" s="26"/>
      <c r="G87" s="26"/>
      <c r="H87" s="26"/>
      <c r="I87" s="26"/>
      <c r="J87" s="26"/>
      <c r="K87" s="26"/>
      <c r="L87" s="26"/>
      <c r="N87" s="27" t="s">
        <v>36</v>
      </c>
      <c r="O87" s="28" t="s">
        <v>37</v>
      </c>
      <c r="P87" s="29" t="s">
        <v>38</v>
      </c>
      <c r="Q87" s="30" t="s">
        <v>39</v>
      </c>
      <c r="R87" s="31" t="s">
        <v>40</v>
      </c>
      <c r="S87" s="32" t="s">
        <v>41</v>
      </c>
      <c r="T87" s="33" t="s">
        <v>42</v>
      </c>
      <c r="V87" s="25" t="str">
        <f>IFERROR(VLOOKUP(V$3,'[4]ANNEE RH'!$A$2:$BL$24,MATCH($G$74,'[4]ANNEE RH'!$A$2:$BL$2,0)+1,FALSE),"")</f>
        <v/>
      </c>
      <c r="W87" s="25" t="str">
        <f>IFERROR(VLOOKUP(W$3,'[4]ANNEE RH'!$A$2:$BL$24,MATCH($G$74,'[4]ANNEE RH'!$A$2:$BL$2,0)+1,FALSE),"")</f>
        <v/>
      </c>
      <c r="X87" s="25">
        <f>IFERROR(VLOOKUP(X$3,'[4]ANNEE RH'!$A$2:$BL$24,MATCH($G$74,'[4]ANNEE RH'!$A$2:$BL$2,0)+1,FALSE),"")</f>
        <v>0</v>
      </c>
      <c r="Y87" s="25">
        <f>IFERROR(VLOOKUP(Y$3,'[4]ANNEE RH'!$A$2:$BL$24,MATCH($G$74,'[4]ANNEE RH'!$A$2:$BL$2,0)+1,FALSE),"")</f>
        <v>0</v>
      </c>
      <c r="Z87" s="25" t="str">
        <f>IFERROR(VLOOKUP(Z$3,'[4]ANNEE RH'!$A$2:$BL$24,MATCH($G$74,'[4]ANNEE RH'!$A$2:$BL$2,0)+1,FALSE),"")</f>
        <v/>
      </c>
      <c r="AA87" s="25" t="str">
        <f>IFERROR(VLOOKUP(AA$3,'[4]ANNEE RH'!$A$2:$BL$24,MATCH($G$74,'[4]ANNEE RH'!$A$2:$BL$2,0)+1,FALSE),"")</f>
        <v/>
      </c>
      <c r="AB87" s="25" t="str">
        <f>IFERROR(VLOOKUP(AB$3,'[4]ANNEE RH'!$A$2:$BL$24,MATCH($G$74,'[4]ANNEE RH'!$A$2:$BL$2,0)+1,FALSE),"")</f>
        <v/>
      </c>
      <c r="AC87" s="25">
        <f>IFERROR(VLOOKUP(AC$3,'[4]ANNEE RH'!$A$2:$BL$24,MATCH($G$74,'[4]ANNEE RH'!$A$2:$BL$2,0)+1,FALSE),"")</f>
        <v>0</v>
      </c>
      <c r="AD87" s="25" t="str">
        <f>IFERROR(VLOOKUP(AD$3,'[4]ANNEE RH'!$A$2:$BL$24,MATCH($G$74,'[4]ANNEE RH'!$A$2:$BL$2,0)+1,FALSE),"")</f>
        <v/>
      </c>
      <c r="AE87" s="25">
        <f>IFERROR(VLOOKUP(AE$3,'[4]ANNEE RH'!$A$2:$BL$24,MATCH($G$74,'[4]ANNEE RH'!$A$2:$BL$2,0)+1,FALSE),"")</f>
        <v>0</v>
      </c>
      <c r="AF87" s="25">
        <f>IFERROR(VLOOKUP(AF$3,'[4]ANNEE RH'!$A$2:$BL$24,MATCH($G$74,'[4]ANNEE RH'!$A$2:$BL$2,0)+1,FALSE),"")</f>
        <v>0</v>
      </c>
    </row>
    <row r="88" spans="1:32" x14ac:dyDescent="0.35">
      <c r="A88" s="25" t="s">
        <v>54</v>
      </c>
      <c r="B88" s="26"/>
      <c r="C88" s="26"/>
      <c r="D88" s="26"/>
      <c r="E88" s="26"/>
      <c r="F88" s="26"/>
      <c r="G88" s="26"/>
      <c r="H88" s="26"/>
      <c r="I88" s="26"/>
      <c r="J88" s="26"/>
      <c r="K88" s="26"/>
      <c r="L88" s="26"/>
      <c r="N88" s="27" t="s">
        <v>36</v>
      </c>
      <c r="O88" s="28" t="s">
        <v>37</v>
      </c>
      <c r="P88" s="29" t="s">
        <v>38</v>
      </c>
      <c r="Q88" s="30" t="s">
        <v>39</v>
      </c>
      <c r="R88" s="31" t="s">
        <v>40</v>
      </c>
      <c r="S88" s="32" t="s">
        <v>41</v>
      </c>
      <c r="T88" s="33" t="s">
        <v>42</v>
      </c>
      <c r="V88" s="25" t="str">
        <f>IFERROR(VLOOKUP(V$3,'[4]ANNEE RH'!$A$2:$BL$24,MATCH($G$74,'[4]ANNEE RH'!$A$2:$BL$2,0)+1,FALSE),"")</f>
        <v/>
      </c>
      <c r="W88" s="25" t="str">
        <f>IFERROR(VLOOKUP(W$3,'[4]ANNEE RH'!$A$2:$BL$24,MATCH($G$74,'[4]ANNEE RH'!$A$2:$BL$2,0)+1,FALSE),"")</f>
        <v/>
      </c>
      <c r="X88" s="25">
        <f>IFERROR(VLOOKUP(X$3,'[4]ANNEE RH'!$A$2:$BL$24,MATCH($G$74,'[4]ANNEE RH'!$A$2:$BL$2,0)+1,FALSE),"")</f>
        <v>0</v>
      </c>
      <c r="Y88" s="25">
        <f>IFERROR(VLOOKUP(Y$3,'[4]ANNEE RH'!$A$2:$BL$24,MATCH($G$74,'[4]ANNEE RH'!$A$2:$BL$2,0)+1,FALSE),"")</f>
        <v>0</v>
      </c>
      <c r="Z88" s="25" t="str">
        <f>IFERROR(VLOOKUP(Z$3,'[4]ANNEE RH'!$A$2:$BL$24,MATCH($G$74,'[4]ANNEE RH'!$A$2:$BL$2,0)+1,FALSE),"")</f>
        <v/>
      </c>
      <c r="AA88" s="25" t="str">
        <f>IFERROR(VLOOKUP(AA$3,'[4]ANNEE RH'!$A$2:$BL$24,MATCH($G$74,'[4]ANNEE RH'!$A$2:$BL$2,0)+1,FALSE),"")</f>
        <v/>
      </c>
      <c r="AB88" s="25" t="str">
        <f>IFERROR(VLOOKUP(AB$3,'[4]ANNEE RH'!$A$2:$BL$24,MATCH($G$74,'[4]ANNEE RH'!$A$2:$BL$2,0)+1,FALSE),"")</f>
        <v/>
      </c>
      <c r="AC88" s="25">
        <f>IFERROR(VLOOKUP(AC$3,'[4]ANNEE RH'!$A$2:$BL$24,MATCH($G$74,'[4]ANNEE RH'!$A$2:$BL$2,0)+1,FALSE),"")</f>
        <v>0</v>
      </c>
      <c r="AD88" s="25" t="str">
        <f>IFERROR(VLOOKUP(AD$3,'[4]ANNEE RH'!$A$2:$BL$24,MATCH($G$74,'[4]ANNEE RH'!$A$2:$BL$2,0)+1,FALSE),"")</f>
        <v/>
      </c>
      <c r="AE88" s="25">
        <f>IFERROR(VLOOKUP(AE$3,'[4]ANNEE RH'!$A$2:$BL$24,MATCH($G$74,'[4]ANNEE RH'!$A$2:$BL$2,0)+1,FALSE),"")</f>
        <v>0</v>
      </c>
      <c r="AF88" s="25">
        <f>IFERROR(VLOOKUP(AF$3,'[4]ANNEE RH'!$A$2:$BL$24,MATCH($G$74,'[4]ANNEE RH'!$A$2:$BL$2,0)+1,FALSE),"")</f>
        <v>0</v>
      </c>
    </row>
    <row r="89" spans="1:32" x14ac:dyDescent="0.35">
      <c r="A89" s="25" t="s">
        <v>55</v>
      </c>
      <c r="B89" s="26"/>
      <c r="C89" s="26"/>
      <c r="D89" s="26"/>
      <c r="E89" s="26"/>
      <c r="F89" s="26"/>
      <c r="G89" s="26"/>
      <c r="H89" s="26"/>
      <c r="I89" s="26"/>
      <c r="J89" s="26"/>
      <c r="K89" s="26"/>
      <c r="L89" s="26"/>
      <c r="N89" s="27" t="s">
        <v>36</v>
      </c>
      <c r="O89" s="28" t="s">
        <v>37</v>
      </c>
      <c r="P89" s="29" t="s">
        <v>38</v>
      </c>
      <c r="Q89" s="30" t="s">
        <v>39</v>
      </c>
      <c r="R89" s="31" t="s">
        <v>40</v>
      </c>
      <c r="S89" s="32" t="s">
        <v>41</v>
      </c>
      <c r="T89" s="33" t="s">
        <v>42</v>
      </c>
      <c r="V89" s="25" t="str">
        <f>IFERROR(VLOOKUP(V$3,'[4]ANNEE RH'!$A$2:$BL$24,MATCH($G$74,'[4]ANNEE RH'!$A$2:$BL$2,0)+1,FALSE),"")</f>
        <v/>
      </c>
      <c r="W89" s="25" t="str">
        <f>IFERROR(VLOOKUP(W$3,'[4]ANNEE RH'!$A$2:$BL$24,MATCH($G$74,'[4]ANNEE RH'!$A$2:$BL$2,0)+1,FALSE),"")</f>
        <v/>
      </c>
      <c r="X89" s="25">
        <f>IFERROR(VLOOKUP(X$3,'[4]ANNEE RH'!$A$2:$BL$24,MATCH($G$74,'[4]ANNEE RH'!$A$2:$BL$2,0)+1,FALSE),"")</f>
        <v>0</v>
      </c>
      <c r="Y89" s="25">
        <f>IFERROR(VLOOKUP(Y$3,'[4]ANNEE RH'!$A$2:$BL$24,MATCH($G$74,'[4]ANNEE RH'!$A$2:$BL$2,0)+1,FALSE),"")</f>
        <v>0</v>
      </c>
      <c r="Z89" s="25" t="str">
        <f>IFERROR(VLOOKUP(Z$3,'[4]ANNEE RH'!$A$2:$BL$24,MATCH($G$74,'[4]ANNEE RH'!$A$2:$BL$2,0)+1,FALSE),"")</f>
        <v/>
      </c>
      <c r="AA89" s="25" t="str">
        <f>IFERROR(VLOOKUP(AA$3,'[4]ANNEE RH'!$A$2:$BL$24,MATCH($G$74,'[4]ANNEE RH'!$A$2:$BL$2,0)+1,FALSE),"")</f>
        <v/>
      </c>
      <c r="AB89" s="25" t="str">
        <f>IFERROR(VLOOKUP(AB$3,'[4]ANNEE RH'!$A$2:$BL$24,MATCH($G$74,'[4]ANNEE RH'!$A$2:$BL$2,0)+1,FALSE),"")</f>
        <v/>
      </c>
      <c r="AC89" s="25">
        <f>IFERROR(VLOOKUP(AC$3,'[4]ANNEE RH'!$A$2:$BL$24,MATCH($G$74,'[4]ANNEE RH'!$A$2:$BL$2,0)+1,FALSE),"")</f>
        <v>0</v>
      </c>
      <c r="AD89" s="25" t="str">
        <f>IFERROR(VLOOKUP(AD$3,'[4]ANNEE RH'!$A$2:$BL$24,MATCH($G$74,'[4]ANNEE RH'!$A$2:$BL$2,0)+1,FALSE),"")</f>
        <v/>
      </c>
      <c r="AE89" s="25">
        <f>IFERROR(VLOOKUP(AE$3,'[4]ANNEE RH'!$A$2:$BL$24,MATCH($G$74,'[4]ANNEE RH'!$A$2:$BL$2,0)+1,FALSE),"")</f>
        <v>0</v>
      </c>
      <c r="AF89" s="25">
        <f>IFERROR(VLOOKUP(AF$3,'[4]ANNEE RH'!$A$2:$BL$24,MATCH($G$74,'[4]ANNEE RH'!$A$2:$BL$2,0)+1,FALSE),"")</f>
        <v>0</v>
      </c>
    </row>
    <row r="90" spans="1:32" x14ac:dyDescent="0.35">
      <c r="A90" s="25" t="s">
        <v>56</v>
      </c>
      <c r="B90" s="26"/>
      <c r="C90" s="26"/>
      <c r="D90" s="26"/>
      <c r="E90" s="26"/>
      <c r="F90" s="26"/>
      <c r="G90" s="26"/>
      <c r="H90" s="26"/>
      <c r="I90" s="26"/>
      <c r="J90" s="26"/>
      <c r="K90" s="26"/>
      <c r="L90" s="26"/>
      <c r="N90" s="27" t="s">
        <v>36</v>
      </c>
      <c r="O90" s="28" t="s">
        <v>37</v>
      </c>
      <c r="P90" s="29" t="s">
        <v>38</v>
      </c>
      <c r="Q90" s="30" t="s">
        <v>39</v>
      </c>
      <c r="R90" s="31" t="s">
        <v>40</v>
      </c>
      <c r="S90" s="32" t="s">
        <v>41</v>
      </c>
      <c r="T90" s="33" t="s">
        <v>42</v>
      </c>
      <c r="V90" s="25" t="str">
        <f>IFERROR(VLOOKUP(V$3,'[4]ANNEE RH'!$A$2:$BL$24,MATCH($G$74,'[4]ANNEE RH'!$A$2:$BL$2,0)+1,FALSE),"")</f>
        <v/>
      </c>
      <c r="W90" s="25" t="str">
        <f>IFERROR(VLOOKUP(W$3,'[4]ANNEE RH'!$A$2:$BL$24,MATCH($G$74,'[4]ANNEE RH'!$A$2:$BL$2,0)+1,FALSE),"")</f>
        <v/>
      </c>
      <c r="X90" s="25">
        <f>IFERROR(VLOOKUP(X$3,'[4]ANNEE RH'!$A$2:$BL$24,MATCH($G$74,'[4]ANNEE RH'!$A$2:$BL$2,0)+1,FALSE),"")</f>
        <v>0</v>
      </c>
      <c r="Y90" s="25">
        <f>IFERROR(VLOOKUP(Y$3,'[4]ANNEE RH'!$A$2:$BL$24,MATCH($G$74,'[4]ANNEE RH'!$A$2:$BL$2,0)+1,FALSE),"")</f>
        <v>0</v>
      </c>
      <c r="Z90" s="25" t="str">
        <f>IFERROR(VLOOKUP(Z$3,'[4]ANNEE RH'!$A$2:$BL$24,MATCH($G$74,'[4]ANNEE RH'!$A$2:$BL$2,0)+1,FALSE),"")</f>
        <v/>
      </c>
      <c r="AA90" s="25" t="str">
        <f>IFERROR(VLOOKUP(AA$3,'[4]ANNEE RH'!$A$2:$BL$24,MATCH($G$74,'[4]ANNEE RH'!$A$2:$BL$2,0)+1,FALSE),"")</f>
        <v/>
      </c>
      <c r="AB90" s="25" t="str">
        <f>IFERROR(VLOOKUP(AB$3,'[4]ANNEE RH'!$A$2:$BL$24,MATCH($G$74,'[4]ANNEE RH'!$A$2:$BL$2,0)+1,FALSE),"")</f>
        <v/>
      </c>
      <c r="AC90" s="25">
        <f>IFERROR(VLOOKUP(AC$3,'[4]ANNEE RH'!$A$2:$BL$24,MATCH($G$74,'[4]ANNEE RH'!$A$2:$BL$2,0)+1,FALSE),"")</f>
        <v>0</v>
      </c>
      <c r="AD90" s="25" t="str">
        <f>IFERROR(VLOOKUP(AD$3,'[4]ANNEE RH'!$A$2:$BL$24,MATCH($G$74,'[4]ANNEE RH'!$A$2:$BL$2,0)+1,FALSE),"")</f>
        <v/>
      </c>
      <c r="AE90" s="25">
        <f>IFERROR(VLOOKUP(AE$3,'[4]ANNEE RH'!$A$2:$BL$24,MATCH($G$74,'[4]ANNEE RH'!$A$2:$BL$2,0)+1,FALSE),"")</f>
        <v>0</v>
      </c>
      <c r="AF90" s="25">
        <f>IFERROR(VLOOKUP(AF$3,'[4]ANNEE RH'!$A$2:$BL$24,MATCH($G$74,'[4]ANNEE RH'!$A$2:$BL$2,0)+1,FALSE),"")</f>
        <v>0</v>
      </c>
    </row>
    <row r="91" spans="1:32" x14ac:dyDescent="0.35">
      <c r="A91" s="25" t="s">
        <v>57</v>
      </c>
      <c r="B91" s="26"/>
      <c r="C91" s="26"/>
      <c r="D91" s="26"/>
      <c r="E91" s="26"/>
      <c r="F91" s="26"/>
      <c r="G91" s="26"/>
      <c r="H91" s="26"/>
      <c r="I91" s="26"/>
      <c r="J91" s="26"/>
      <c r="K91" s="26"/>
      <c r="L91" s="26"/>
      <c r="N91" s="27" t="s">
        <v>36</v>
      </c>
      <c r="O91" s="28" t="s">
        <v>37</v>
      </c>
      <c r="P91" s="29" t="s">
        <v>38</v>
      </c>
      <c r="Q91" s="30" t="s">
        <v>39</v>
      </c>
      <c r="R91" s="31" t="s">
        <v>40</v>
      </c>
      <c r="S91" s="32" t="s">
        <v>41</v>
      </c>
      <c r="T91" s="33" t="s">
        <v>42</v>
      </c>
      <c r="V91" s="25" t="str">
        <f>IFERROR(VLOOKUP(V$3,'[4]ANNEE RH'!$A$2:$BL$24,MATCH($G$74,'[4]ANNEE RH'!$A$2:$BL$2,0)+1,FALSE),"")</f>
        <v/>
      </c>
      <c r="W91" s="25" t="str">
        <f>IFERROR(VLOOKUP(W$3,'[4]ANNEE RH'!$A$2:$BL$24,MATCH($G$74,'[4]ANNEE RH'!$A$2:$BL$2,0)+1,FALSE),"")</f>
        <v/>
      </c>
      <c r="X91" s="25">
        <f>IFERROR(VLOOKUP(X$3,'[4]ANNEE RH'!$A$2:$BL$24,MATCH($G$74,'[4]ANNEE RH'!$A$2:$BL$2,0)+1,FALSE),"")</f>
        <v>0</v>
      </c>
      <c r="Y91" s="25">
        <f>IFERROR(VLOOKUP(Y$3,'[4]ANNEE RH'!$A$2:$BL$24,MATCH($G$74,'[4]ANNEE RH'!$A$2:$BL$2,0)+1,FALSE),"")</f>
        <v>0</v>
      </c>
      <c r="Z91" s="25" t="str">
        <f>IFERROR(VLOOKUP(Z$3,'[4]ANNEE RH'!$A$2:$BL$24,MATCH($G$74,'[4]ANNEE RH'!$A$2:$BL$2,0)+1,FALSE),"")</f>
        <v/>
      </c>
      <c r="AA91" s="25" t="str">
        <f>IFERROR(VLOOKUP(AA$3,'[4]ANNEE RH'!$A$2:$BL$24,MATCH($G$74,'[4]ANNEE RH'!$A$2:$BL$2,0)+1,FALSE),"")</f>
        <v/>
      </c>
      <c r="AB91" s="25" t="str">
        <f>IFERROR(VLOOKUP(AB$3,'[4]ANNEE RH'!$A$2:$BL$24,MATCH($G$74,'[4]ANNEE RH'!$A$2:$BL$2,0)+1,FALSE),"")</f>
        <v/>
      </c>
      <c r="AC91" s="25">
        <f>IFERROR(VLOOKUP(AC$3,'[4]ANNEE RH'!$A$2:$BL$24,MATCH($G$74,'[4]ANNEE RH'!$A$2:$BL$2,0)+1,FALSE),"")</f>
        <v>0</v>
      </c>
      <c r="AD91" s="25" t="str">
        <f>IFERROR(VLOOKUP(AD$3,'[4]ANNEE RH'!$A$2:$BL$24,MATCH($G$74,'[4]ANNEE RH'!$A$2:$BL$2,0)+1,FALSE),"")</f>
        <v/>
      </c>
      <c r="AE91" s="25">
        <f>IFERROR(VLOOKUP(AE$3,'[4]ANNEE RH'!$A$2:$BL$24,MATCH($G$74,'[4]ANNEE RH'!$A$2:$BL$2,0)+1,FALSE),"")</f>
        <v>0</v>
      </c>
      <c r="AF91" s="25">
        <f>IFERROR(VLOOKUP(AF$3,'[4]ANNEE RH'!$A$2:$BL$24,MATCH($G$74,'[4]ANNEE RH'!$A$2:$BL$2,0)+1,FALSE),"")</f>
        <v>0</v>
      </c>
    </row>
    <row r="92" spans="1:32" x14ac:dyDescent="0.35">
      <c r="A92" s="25" t="s">
        <v>58</v>
      </c>
      <c r="B92" s="26"/>
      <c r="C92" s="26"/>
      <c r="D92" s="26"/>
      <c r="E92" s="26"/>
      <c r="F92" s="26"/>
      <c r="G92" s="26"/>
      <c r="H92" s="26"/>
      <c r="I92" s="26"/>
      <c r="J92" s="26"/>
      <c r="K92" s="26"/>
      <c r="L92" s="26"/>
      <c r="N92" s="27" t="s">
        <v>36</v>
      </c>
      <c r="O92" s="28" t="s">
        <v>37</v>
      </c>
      <c r="P92" s="29" t="s">
        <v>38</v>
      </c>
      <c r="Q92" s="30" t="s">
        <v>39</v>
      </c>
      <c r="R92" s="31" t="s">
        <v>40</v>
      </c>
      <c r="S92" s="32" t="s">
        <v>41</v>
      </c>
      <c r="T92" s="33" t="s">
        <v>42</v>
      </c>
      <c r="V92" s="25" t="str">
        <f>IFERROR(VLOOKUP(V$3,'[4]ANNEE RH'!$A$2:$BL$24,MATCH($G$74,'[4]ANNEE RH'!$A$2:$BL$2,0)+1,FALSE),"")</f>
        <v/>
      </c>
      <c r="W92" s="25" t="str">
        <f>IFERROR(VLOOKUP(W$3,'[4]ANNEE RH'!$A$2:$BL$24,MATCH($G$74,'[4]ANNEE RH'!$A$2:$BL$2,0)+1,FALSE),"")</f>
        <v/>
      </c>
      <c r="X92" s="25">
        <f>IFERROR(VLOOKUP(X$3,'[4]ANNEE RH'!$A$2:$BL$24,MATCH($G$74,'[4]ANNEE RH'!$A$2:$BL$2,0)+1,FALSE),"")</f>
        <v>0</v>
      </c>
      <c r="Y92" s="25">
        <f>IFERROR(VLOOKUP(Y$3,'[4]ANNEE RH'!$A$2:$BL$24,MATCH($G$74,'[4]ANNEE RH'!$A$2:$BL$2,0)+1,FALSE),"")</f>
        <v>0</v>
      </c>
      <c r="Z92" s="25" t="str">
        <f>IFERROR(VLOOKUP(Z$3,'[4]ANNEE RH'!$A$2:$BL$24,MATCH($G$74,'[4]ANNEE RH'!$A$2:$BL$2,0)+1,FALSE),"")</f>
        <v/>
      </c>
      <c r="AA92" s="25" t="str">
        <f>IFERROR(VLOOKUP(AA$3,'[4]ANNEE RH'!$A$2:$BL$24,MATCH($G$74,'[4]ANNEE RH'!$A$2:$BL$2,0)+1,FALSE),"")</f>
        <v/>
      </c>
      <c r="AB92" s="25" t="str">
        <f>IFERROR(VLOOKUP(AB$3,'[4]ANNEE RH'!$A$2:$BL$24,MATCH($G$74,'[4]ANNEE RH'!$A$2:$BL$2,0)+1,FALSE),"")</f>
        <v/>
      </c>
      <c r="AC92" s="25">
        <f>IFERROR(VLOOKUP(AC$3,'[4]ANNEE RH'!$A$2:$BL$24,MATCH($G$74,'[4]ANNEE RH'!$A$2:$BL$2,0)+1,FALSE),"")</f>
        <v>0</v>
      </c>
      <c r="AD92" s="25" t="str">
        <f>IFERROR(VLOOKUP(AD$3,'[4]ANNEE RH'!$A$2:$BL$24,MATCH($G$74,'[4]ANNEE RH'!$A$2:$BL$2,0)+1,FALSE),"")</f>
        <v/>
      </c>
      <c r="AE92" s="25">
        <f>IFERROR(VLOOKUP(AE$3,'[4]ANNEE RH'!$A$2:$BL$24,MATCH($G$74,'[4]ANNEE RH'!$A$2:$BL$2,0)+1,FALSE),"")</f>
        <v>0</v>
      </c>
      <c r="AF92" s="25">
        <f>IFERROR(VLOOKUP(AF$3,'[4]ANNEE RH'!$A$2:$BL$24,MATCH($G$74,'[4]ANNEE RH'!$A$2:$BL$2,0)+1,FALSE),"")</f>
        <v>0</v>
      </c>
    </row>
    <row r="93" spans="1:32" x14ac:dyDescent="0.35">
      <c r="A93" s="25" t="s">
        <v>59</v>
      </c>
      <c r="B93" s="26"/>
      <c r="C93" s="26"/>
      <c r="D93" s="26"/>
      <c r="E93" s="26"/>
      <c r="F93" s="26"/>
      <c r="G93" s="26"/>
      <c r="H93" s="26"/>
      <c r="I93" s="26"/>
      <c r="J93" s="26"/>
      <c r="K93" s="26"/>
      <c r="L93" s="26"/>
      <c r="N93" s="27" t="s">
        <v>36</v>
      </c>
      <c r="O93" s="28" t="s">
        <v>37</v>
      </c>
      <c r="P93" s="29" t="s">
        <v>38</v>
      </c>
      <c r="Q93" s="30" t="s">
        <v>39</v>
      </c>
      <c r="R93" s="31" t="s">
        <v>40</v>
      </c>
      <c r="S93" s="32" t="s">
        <v>41</v>
      </c>
      <c r="T93" s="33" t="s">
        <v>42</v>
      </c>
      <c r="V93" s="25" t="str">
        <f>IFERROR(VLOOKUP(V$3,'[4]ANNEE RH'!$A$2:$BL$24,MATCH($G$74,'[4]ANNEE RH'!$A$2:$BL$2,0)+1,FALSE),"")</f>
        <v/>
      </c>
      <c r="W93" s="25" t="str">
        <f>IFERROR(VLOOKUP(W$3,'[4]ANNEE RH'!$A$2:$BL$24,MATCH($G$74,'[4]ANNEE RH'!$A$2:$BL$2,0)+1,FALSE),"")</f>
        <v/>
      </c>
      <c r="X93" s="25">
        <f>IFERROR(VLOOKUP(X$3,'[4]ANNEE RH'!$A$2:$BL$24,MATCH($G$74,'[4]ANNEE RH'!$A$2:$BL$2,0)+1,FALSE),"")</f>
        <v>0</v>
      </c>
      <c r="Y93" s="25">
        <f>IFERROR(VLOOKUP(Y$3,'[4]ANNEE RH'!$A$2:$BL$24,MATCH($G$74,'[4]ANNEE RH'!$A$2:$BL$2,0)+1,FALSE),"")</f>
        <v>0</v>
      </c>
      <c r="Z93" s="25" t="str">
        <f>IFERROR(VLOOKUP(Z$3,'[4]ANNEE RH'!$A$2:$BL$24,MATCH($G$74,'[4]ANNEE RH'!$A$2:$BL$2,0)+1,FALSE),"")</f>
        <v/>
      </c>
      <c r="AA93" s="25" t="str">
        <f>IFERROR(VLOOKUP(AA$3,'[4]ANNEE RH'!$A$2:$BL$24,MATCH($G$74,'[4]ANNEE RH'!$A$2:$BL$2,0)+1,FALSE),"")</f>
        <v/>
      </c>
      <c r="AB93" s="25" t="str">
        <f>IFERROR(VLOOKUP(AB$3,'[4]ANNEE RH'!$A$2:$BL$24,MATCH($G$74,'[4]ANNEE RH'!$A$2:$BL$2,0)+1,FALSE),"")</f>
        <v/>
      </c>
      <c r="AC93" s="25">
        <f>IFERROR(VLOOKUP(AC$3,'[4]ANNEE RH'!$A$2:$BL$24,MATCH($G$74,'[4]ANNEE RH'!$A$2:$BL$2,0)+1,FALSE),"")</f>
        <v>0</v>
      </c>
      <c r="AD93" s="25" t="str">
        <f>IFERROR(VLOOKUP(AD$3,'[4]ANNEE RH'!$A$2:$BL$24,MATCH($G$74,'[4]ANNEE RH'!$A$2:$BL$2,0)+1,FALSE),"")</f>
        <v/>
      </c>
      <c r="AE93" s="25">
        <f>IFERROR(VLOOKUP(AE$3,'[4]ANNEE RH'!$A$2:$BL$24,MATCH($G$74,'[4]ANNEE RH'!$A$2:$BL$2,0)+1,FALSE),"")</f>
        <v>0</v>
      </c>
      <c r="AF93" s="25">
        <f>IFERROR(VLOOKUP(AF$3,'[4]ANNEE RH'!$A$2:$BL$24,MATCH($G$74,'[4]ANNEE RH'!$A$2:$BL$2,0)+1,FALSE),"")</f>
        <v>0</v>
      </c>
    </row>
    <row r="94" spans="1:32" x14ac:dyDescent="0.35">
      <c r="A94" s="25" t="s">
        <v>60</v>
      </c>
      <c r="B94" s="26"/>
      <c r="C94" s="26"/>
      <c r="D94" s="26"/>
      <c r="E94" s="26"/>
      <c r="F94" s="26"/>
      <c r="G94" s="26"/>
      <c r="H94" s="26"/>
      <c r="I94" s="26"/>
      <c r="J94" s="26"/>
      <c r="K94" s="26"/>
      <c r="L94" s="26"/>
      <c r="N94" s="27" t="s">
        <v>36</v>
      </c>
      <c r="O94" s="28" t="s">
        <v>37</v>
      </c>
      <c r="P94" s="29" t="s">
        <v>38</v>
      </c>
      <c r="Q94" s="30" t="s">
        <v>39</v>
      </c>
      <c r="R94" s="31" t="s">
        <v>40</v>
      </c>
      <c r="S94" s="32" t="s">
        <v>41</v>
      </c>
      <c r="T94" s="33" t="s">
        <v>42</v>
      </c>
      <c r="V94" s="25" t="str">
        <f>IFERROR(VLOOKUP(V$3,'[4]ANNEE RH'!$A$2:$BL$24,MATCH($G$74,'[4]ANNEE RH'!$A$2:$BL$2,0)+1,FALSE),"")</f>
        <v/>
      </c>
      <c r="W94" s="25" t="str">
        <f>IFERROR(VLOOKUP(W$3,'[4]ANNEE RH'!$A$2:$BL$24,MATCH($G$74,'[4]ANNEE RH'!$A$2:$BL$2,0)+1,FALSE),"")</f>
        <v/>
      </c>
      <c r="X94" s="25">
        <f>IFERROR(VLOOKUP(X$3,'[4]ANNEE RH'!$A$2:$BL$24,MATCH($G$74,'[4]ANNEE RH'!$A$2:$BL$2,0)+1,FALSE),"")</f>
        <v>0</v>
      </c>
      <c r="Y94" s="25">
        <f>IFERROR(VLOOKUP(Y$3,'[4]ANNEE RH'!$A$2:$BL$24,MATCH($G$74,'[4]ANNEE RH'!$A$2:$BL$2,0)+1,FALSE),"")</f>
        <v>0</v>
      </c>
      <c r="Z94" s="25" t="str">
        <f>IFERROR(VLOOKUP(Z$3,'[4]ANNEE RH'!$A$2:$BL$24,MATCH($G$74,'[4]ANNEE RH'!$A$2:$BL$2,0)+1,FALSE),"")</f>
        <v/>
      </c>
      <c r="AA94" s="25" t="str">
        <f>IFERROR(VLOOKUP(AA$3,'[4]ANNEE RH'!$A$2:$BL$24,MATCH($G$74,'[4]ANNEE RH'!$A$2:$BL$2,0)+1,FALSE),"")</f>
        <v/>
      </c>
      <c r="AB94" s="25" t="str">
        <f>IFERROR(VLOOKUP(AB$3,'[4]ANNEE RH'!$A$2:$BL$24,MATCH($G$74,'[4]ANNEE RH'!$A$2:$BL$2,0)+1,FALSE),"")</f>
        <v/>
      </c>
      <c r="AC94" s="25">
        <f>IFERROR(VLOOKUP(AC$3,'[4]ANNEE RH'!$A$2:$BL$24,MATCH($G$74,'[4]ANNEE RH'!$A$2:$BL$2,0)+1,FALSE),"")</f>
        <v>0</v>
      </c>
      <c r="AD94" s="25" t="str">
        <f>IFERROR(VLOOKUP(AD$3,'[4]ANNEE RH'!$A$2:$BL$24,MATCH($G$74,'[4]ANNEE RH'!$A$2:$BL$2,0)+1,FALSE),"")</f>
        <v/>
      </c>
      <c r="AE94" s="25">
        <f>IFERROR(VLOOKUP(AE$3,'[4]ANNEE RH'!$A$2:$BL$24,MATCH($G$74,'[4]ANNEE RH'!$A$2:$BL$2,0)+1,FALSE),"")</f>
        <v>0</v>
      </c>
      <c r="AF94" s="25">
        <f>IFERROR(VLOOKUP(AF$3,'[4]ANNEE RH'!$A$2:$BL$24,MATCH($G$74,'[4]ANNEE RH'!$A$2:$BL$2,0)+1,FALSE),"")</f>
        <v>0</v>
      </c>
    </row>
    <row r="95" spans="1:32" x14ac:dyDescent="0.35">
      <c r="A95" s="25" t="s">
        <v>61</v>
      </c>
      <c r="B95" s="26"/>
      <c r="C95" s="26"/>
      <c r="D95" s="26"/>
      <c r="E95" s="26"/>
      <c r="F95" s="26"/>
      <c r="G95" s="26"/>
      <c r="H95" s="26"/>
      <c r="I95" s="26"/>
      <c r="J95" s="26"/>
      <c r="K95" s="26"/>
      <c r="L95" s="26"/>
      <c r="N95" s="27" t="s">
        <v>36</v>
      </c>
      <c r="O95" s="28" t="s">
        <v>37</v>
      </c>
      <c r="P95" s="29" t="s">
        <v>38</v>
      </c>
      <c r="Q95" s="30" t="s">
        <v>39</v>
      </c>
      <c r="R95" s="31" t="s">
        <v>40</v>
      </c>
      <c r="S95" s="32" t="s">
        <v>41</v>
      </c>
      <c r="T95" s="33" t="s">
        <v>42</v>
      </c>
      <c r="V95" s="25" t="str">
        <f>IFERROR(VLOOKUP(V$3,'[4]ANNEE RH'!$A$2:$BL$24,MATCH($G$74,'[4]ANNEE RH'!$A$2:$BL$2,0)+1,FALSE),"")</f>
        <v/>
      </c>
      <c r="W95" s="25" t="str">
        <f>IFERROR(VLOOKUP(W$3,'[4]ANNEE RH'!$A$2:$BL$24,MATCH($G$74,'[4]ANNEE RH'!$A$2:$BL$2,0)+1,FALSE),"")</f>
        <v/>
      </c>
      <c r="X95" s="25">
        <f>IFERROR(VLOOKUP(X$3,'[4]ANNEE RH'!$A$2:$BL$24,MATCH($G$74,'[4]ANNEE RH'!$A$2:$BL$2,0)+1,FALSE),"")</f>
        <v>0</v>
      </c>
      <c r="Y95" s="25">
        <f>IFERROR(VLOOKUP(Y$3,'[4]ANNEE RH'!$A$2:$BL$24,MATCH($G$74,'[4]ANNEE RH'!$A$2:$BL$2,0)+1,FALSE),"")</f>
        <v>0</v>
      </c>
      <c r="Z95" s="25" t="str">
        <f>IFERROR(VLOOKUP(Z$3,'[4]ANNEE RH'!$A$2:$BL$24,MATCH($G$74,'[4]ANNEE RH'!$A$2:$BL$2,0)+1,FALSE),"")</f>
        <v/>
      </c>
      <c r="AA95" s="25" t="str">
        <f>IFERROR(VLOOKUP(AA$3,'[4]ANNEE RH'!$A$2:$BL$24,MATCH($G$74,'[4]ANNEE RH'!$A$2:$BL$2,0)+1,FALSE),"")</f>
        <v/>
      </c>
      <c r="AB95" s="25" t="str">
        <f>IFERROR(VLOOKUP(AB$3,'[4]ANNEE RH'!$A$2:$BL$24,MATCH($G$74,'[4]ANNEE RH'!$A$2:$BL$2,0)+1,FALSE),"")</f>
        <v/>
      </c>
      <c r="AC95" s="25">
        <f>IFERROR(VLOOKUP(AC$3,'[4]ANNEE RH'!$A$2:$BL$24,MATCH($G$74,'[4]ANNEE RH'!$A$2:$BL$2,0)+1,FALSE),"")</f>
        <v>0</v>
      </c>
      <c r="AD95" s="25" t="str">
        <f>IFERROR(VLOOKUP(AD$3,'[4]ANNEE RH'!$A$2:$BL$24,MATCH($G$74,'[4]ANNEE RH'!$A$2:$BL$2,0)+1,FALSE),"")</f>
        <v/>
      </c>
      <c r="AE95" s="25">
        <f>IFERROR(VLOOKUP(AE$3,'[4]ANNEE RH'!$A$2:$BL$24,MATCH($G$74,'[4]ANNEE RH'!$A$2:$BL$2,0)+1,FALSE),"")</f>
        <v>0</v>
      </c>
      <c r="AF95" s="25">
        <f>IFERROR(VLOOKUP(AF$3,'[4]ANNEE RH'!$A$2:$BL$24,MATCH($G$74,'[4]ANNEE RH'!$A$2:$BL$2,0)+1,FALSE),"")</f>
        <v>0</v>
      </c>
    </row>
    <row r="96" spans="1:32" x14ac:dyDescent="0.35">
      <c r="N96" s="2"/>
      <c r="O96" s="2"/>
      <c r="P96" s="2"/>
      <c r="Q96" s="2"/>
      <c r="R96" s="2"/>
      <c r="S96" s="2"/>
      <c r="T96" s="2"/>
    </row>
    <row r="97" spans="1:32" x14ac:dyDescent="0.35">
      <c r="A97" s="61" t="s">
        <v>0</v>
      </c>
      <c r="B97" s="61"/>
      <c r="C97" s="61" t="s">
        <v>1</v>
      </c>
      <c r="D97" s="61"/>
      <c r="E97" s="62" t="s">
        <v>33</v>
      </c>
      <c r="F97" s="63"/>
      <c r="G97" s="62" t="s">
        <v>2</v>
      </c>
      <c r="H97" s="63"/>
      <c r="I97" s="62" t="s">
        <v>34</v>
      </c>
      <c r="J97" s="63"/>
      <c r="N97" s="2"/>
      <c r="O97" s="2"/>
      <c r="P97" s="2"/>
      <c r="Q97" s="2"/>
      <c r="R97" s="2"/>
      <c r="S97" s="2"/>
      <c r="T97" s="2"/>
    </row>
    <row r="98" spans="1:32" x14ac:dyDescent="0.35">
      <c r="A98" s="62">
        <f>YEAR(G98)</f>
        <v>2023</v>
      </c>
      <c r="B98" s="63"/>
      <c r="C98" s="62" t="str">
        <f>TEXT(G98,"mmmm")</f>
        <v>janvier</v>
      </c>
      <c r="D98" s="63"/>
      <c r="E98" s="62">
        <f>_xlfn.ISOWEEKNUM(G98)</f>
        <v>2</v>
      </c>
      <c r="F98" s="63"/>
      <c r="G98" s="64">
        <f>G74+1</f>
        <v>44939</v>
      </c>
      <c r="H98" s="63"/>
      <c r="I98" s="62" t="str">
        <f>TEXT(G98,"jjjj")</f>
        <v>vendredi</v>
      </c>
      <c r="J98" s="63"/>
      <c r="N98" s="2"/>
      <c r="O98" s="2"/>
      <c r="P98" s="2"/>
      <c r="Q98" s="2"/>
      <c r="R98" s="2"/>
      <c r="S98" s="2"/>
      <c r="T98" s="2"/>
    </row>
    <row r="99" spans="1:32" ht="40.200000000000003" x14ac:dyDescent="0.35">
      <c r="A99" s="15"/>
      <c r="B99" s="16" t="str">
        <f>IF(AND($G$2&lt;[3]données!$C$5,$G$2&gt;=[3]données!$B$5),[3]données!$A$5,"")</f>
        <v>Agent 1</v>
      </c>
      <c r="C99" s="16" t="str">
        <f>IF(AND($G$2&lt;[3]données!$C$6,$G$2&gt;=[3]données!$B$6),[3]données!$A$6,"")</f>
        <v>Agent 2</v>
      </c>
      <c r="D99" s="16" t="str">
        <f>IF(AND($G$2&lt;[3]données!$C$7,$G$2&gt;=[3]données!$B$7),[3]données!$A$5,"")</f>
        <v/>
      </c>
      <c r="E99" s="16" t="str">
        <f>IF(AND($G$2&lt;[3]données!$C$8,$G$2&gt;=[3]données!$B$8),[3]données!$A$8,"")</f>
        <v/>
      </c>
      <c r="F99" s="16" t="str">
        <f>IF(AND($G$2&lt;[3]données!$C$9,$G$2&gt;=[3]données!$B$9),[3]données!$A$9,"")</f>
        <v>Agent 5</v>
      </c>
      <c r="G99" s="16" t="str">
        <f>IF(AND($G$2&lt;[3]données!$C$10,$G$2&gt;=[3]données!$B$10),[3]données!$A$10,"")</f>
        <v>Agent 6</v>
      </c>
      <c r="H99" s="16" t="str">
        <f>IF(AND($G$2&lt;[3]données!$C$11,$G$2&gt;=[3]données!$B$11),[3]données!$A$11,"")</f>
        <v>Agent 7</v>
      </c>
      <c r="I99" s="16" t="str">
        <f>IF(AND($G$2&lt;[3]données!$C$12,$G$2&gt;=[3]données!$B$12),[3]données!$A$12,"")</f>
        <v/>
      </c>
      <c r="J99" s="16" t="str">
        <f>IF(AND($G$2&lt;[3]données!$C$13,$G$2&gt;=[3]données!$B$13),[3]données!$A$13,"")</f>
        <v>Agent 9</v>
      </c>
      <c r="K99" s="16" t="str">
        <f>IF(AND($G$2&lt;[3]données!$C$14,$G$2&gt;=[3]données!$B$14),[3]données!$A$14,"")</f>
        <v/>
      </c>
      <c r="L99" s="16" t="str">
        <f>IF(AND($G$2&lt;[3]données!$C$15,$G$2&gt;=[3]données!$B$15),[3]données!$A$15,"")</f>
        <v/>
      </c>
      <c r="M99" s="17"/>
      <c r="N99" s="18">
        <v>1</v>
      </c>
      <c r="O99" s="19">
        <v>2</v>
      </c>
      <c r="P99" s="20">
        <v>3</v>
      </c>
      <c r="Q99" s="21">
        <v>4</v>
      </c>
      <c r="R99" s="22">
        <v>5</v>
      </c>
      <c r="S99" s="23">
        <v>6</v>
      </c>
      <c r="T99" s="24">
        <v>7</v>
      </c>
      <c r="U99" s="17"/>
      <c r="V99" s="16" t="str">
        <f>IF(AND($G$2&lt;[3]données!$C$5,$G$2&gt;=[3]données!$B$5),[3]données!$A$5,"")</f>
        <v>Agent 1</v>
      </c>
      <c r="W99" s="16" t="str">
        <f>IF(AND($G$2&lt;[3]données!$C$6,$G$2&gt;=[3]données!$B$6),[3]données!$A$6,"")</f>
        <v>Agent 2</v>
      </c>
      <c r="X99" s="16" t="str">
        <f>IF(AND($G$2&lt;[3]données!$C$7,$G$2&gt;=[3]données!$B$7),[3]données!$A$5,"")</f>
        <v/>
      </c>
      <c r="Y99" s="16" t="str">
        <f>IF(AND($G$2&lt;[3]données!$C$8,$G$2&gt;=[3]données!$B$8),[3]données!$A$8,"")</f>
        <v/>
      </c>
      <c r="Z99" s="16" t="str">
        <f>IF(AND($G$2&lt;[3]données!$C$9,$G$2&gt;=[3]données!$B$9),[3]données!$A$9,"")</f>
        <v>Agent 5</v>
      </c>
      <c r="AA99" s="16" t="str">
        <f>IF(AND($G$2&lt;[3]données!$C$10,$G$2&gt;=[3]données!$B$10),[3]données!$A$10,"")</f>
        <v>Agent 6</v>
      </c>
      <c r="AB99" s="16" t="str">
        <f>IF(AND($G$2&lt;[3]données!$C$11,$G$2&gt;=[3]données!$B$11),[3]données!$A$11,"")</f>
        <v>Agent 7</v>
      </c>
      <c r="AC99" s="16" t="str">
        <f>IF(AND($G$2&lt;[3]données!$C$12,$G$2&gt;=[3]données!$B$12),[3]données!$A$12,"")</f>
        <v/>
      </c>
      <c r="AD99" s="16" t="str">
        <f>IF(AND($G$2&lt;[3]données!$C$13,$G$2&gt;=[3]données!$B$13),[3]données!$A$13,"")</f>
        <v>Agent 9</v>
      </c>
      <c r="AE99" s="16" t="str">
        <f>IF(AND($G$2&lt;[3]données!$C$14,$G$2&gt;=[3]données!$B$14),[3]données!$A$14,"")</f>
        <v/>
      </c>
      <c r="AF99" s="16" t="str">
        <f>IF(AND($G$2&lt;[3]données!$C$15,$G$2&gt;=[3]données!$B$15),[3]données!$A$15,"")</f>
        <v/>
      </c>
    </row>
    <row r="100" spans="1:32" x14ac:dyDescent="0.35">
      <c r="A100" s="25" t="s">
        <v>35</v>
      </c>
      <c r="B100" s="26"/>
      <c r="C100" s="26"/>
      <c r="D100" s="26"/>
      <c r="E100" s="26"/>
      <c r="F100" s="26"/>
      <c r="G100" s="26"/>
      <c r="H100" s="26"/>
      <c r="I100" s="26"/>
      <c r="J100" s="26"/>
      <c r="K100" s="26"/>
      <c r="L100" s="26"/>
      <c r="N100" s="27" t="s">
        <v>36</v>
      </c>
      <c r="O100" s="28" t="s">
        <v>37</v>
      </c>
      <c r="P100" s="29" t="s">
        <v>38</v>
      </c>
      <c r="Q100" s="30" t="s">
        <v>39</v>
      </c>
      <c r="R100" s="31" t="s">
        <v>40</v>
      </c>
      <c r="S100" s="32" t="s">
        <v>41</v>
      </c>
      <c r="T100" s="33" t="s">
        <v>42</v>
      </c>
      <c r="V100" s="25" t="str">
        <f>IFERROR(VLOOKUP(V$3,'[4]ANNEE RH'!$A$2:$BL$24,MATCH($G$98,'[4]ANNEE RH'!$A$2:$BL$2,0),FALSE),"")</f>
        <v/>
      </c>
      <c r="W100" s="25" t="str">
        <f>IFERROR(VLOOKUP(W$3,'[4]ANNEE RH'!$A$2:$BL$24,MATCH($G$98,'[4]ANNEE RH'!$A$2:$BL$2,0),FALSE),"")</f>
        <v/>
      </c>
      <c r="X100" s="25">
        <f>IFERROR(VLOOKUP(X$3,'[4]ANNEE RH'!$A$2:$BL$24,MATCH($G$98,'[4]ANNEE RH'!$A$2:$BL$2,0),FALSE),"")</f>
        <v>0</v>
      </c>
      <c r="Y100" s="25">
        <f>IFERROR(VLOOKUP(Y$3,'[4]ANNEE RH'!$A$2:$BL$24,MATCH($G$98,'[4]ANNEE RH'!$A$2:$BL$2,0),FALSE),"")</f>
        <v>0</v>
      </c>
      <c r="Z100" s="25" t="str">
        <f>IFERROR(VLOOKUP(Z$3,'[4]ANNEE RH'!$A$2:$BL$24,MATCH($G$98,'[4]ANNEE RH'!$A$2:$BL$2,0),FALSE),"")</f>
        <v/>
      </c>
      <c r="AA100" s="25" t="str">
        <f>IFERROR(VLOOKUP(AA$3,'[4]ANNEE RH'!$A$2:$BL$24,MATCH($G$98,'[4]ANNEE RH'!$A$2:$BL$2,0),FALSE),"")</f>
        <v/>
      </c>
      <c r="AB100" s="25" t="str">
        <f>IFERROR(VLOOKUP(AB$3,'[4]ANNEE RH'!$A$2:$BL$24,MATCH($G$98,'[4]ANNEE RH'!$A$2:$BL$2,0),FALSE),"")</f>
        <v/>
      </c>
      <c r="AC100" s="25">
        <f>IFERROR(VLOOKUP(AC$3,'[4]ANNEE RH'!$A$2:$BL$24,MATCH($G$98,'[4]ANNEE RH'!$A$2:$BL$2,0),FALSE),"")</f>
        <v>0</v>
      </c>
      <c r="AD100" s="25" t="str">
        <f>IFERROR(VLOOKUP(AD$3,'[4]ANNEE RH'!$A$2:$BL$24,MATCH($G$98,'[4]ANNEE RH'!$A$2:$BL$2,0),FALSE),"")</f>
        <v/>
      </c>
      <c r="AE100" s="25">
        <f>IFERROR(VLOOKUP(AE$3,'[4]ANNEE RH'!$A$2:$BL$24,MATCH($G$98,'[4]ANNEE RH'!$A$2:$BL$2,0),FALSE),"")</f>
        <v>0</v>
      </c>
      <c r="AF100" s="25">
        <f>IFERROR(VLOOKUP(AF$3,'[4]ANNEE RH'!$A$2:$BL$24,MATCH($G$98,'[4]ANNEE RH'!$A$2:$BL$2,0),FALSE),"")</f>
        <v>0</v>
      </c>
    </row>
    <row r="101" spans="1:32" x14ac:dyDescent="0.35">
      <c r="A101" s="25" t="s">
        <v>43</v>
      </c>
      <c r="B101" s="26"/>
      <c r="C101" s="26"/>
      <c r="D101" s="26"/>
      <c r="E101" s="26"/>
      <c r="F101" s="26"/>
      <c r="G101" s="26"/>
      <c r="H101" s="26"/>
      <c r="I101" s="26"/>
      <c r="J101" s="26"/>
      <c r="K101" s="26"/>
      <c r="L101" s="26"/>
      <c r="N101" s="27" t="s">
        <v>36</v>
      </c>
      <c r="O101" s="28" t="s">
        <v>37</v>
      </c>
      <c r="P101" s="29" t="s">
        <v>38</v>
      </c>
      <c r="Q101" s="30" t="s">
        <v>39</v>
      </c>
      <c r="R101" s="31" t="s">
        <v>40</v>
      </c>
      <c r="S101" s="32" t="s">
        <v>41</v>
      </c>
      <c r="T101" s="33" t="s">
        <v>42</v>
      </c>
      <c r="V101" s="25" t="str">
        <f>IFERROR(VLOOKUP(V$3,'[4]ANNEE RH'!$A$2:$BL$24,MATCH($G$98,'[4]ANNEE RH'!$A$2:$BL$2,0),FALSE),"")</f>
        <v/>
      </c>
      <c r="W101" s="25" t="str">
        <f>IFERROR(VLOOKUP(W$3,'[4]ANNEE RH'!$A$2:$BL$24,MATCH($G$98,'[4]ANNEE RH'!$A$2:$BL$2,0),FALSE),"")</f>
        <v/>
      </c>
      <c r="X101" s="25">
        <f>IFERROR(VLOOKUP(X$3,'[4]ANNEE RH'!$A$2:$BL$24,MATCH($G$98,'[4]ANNEE RH'!$A$2:$BL$2,0),FALSE),"")</f>
        <v>0</v>
      </c>
      <c r="Y101" s="25">
        <f>IFERROR(VLOOKUP(Y$3,'[4]ANNEE RH'!$A$2:$BL$24,MATCH($G$98,'[4]ANNEE RH'!$A$2:$BL$2,0),FALSE),"")</f>
        <v>0</v>
      </c>
      <c r="Z101" s="25" t="str">
        <f>IFERROR(VLOOKUP(Z$3,'[4]ANNEE RH'!$A$2:$BL$24,MATCH($G$98,'[4]ANNEE RH'!$A$2:$BL$2,0),FALSE),"")</f>
        <v/>
      </c>
      <c r="AA101" s="25" t="str">
        <f>IFERROR(VLOOKUP(AA$3,'[4]ANNEE RH'!$A$2:$BL$24,MATCH($G$98,'[4]ANNEE RH'!$A$2:$BL$2,0),FALSE),"")</f>
        <v/>
      </c>
      <c r="AB101" s="25" t="str">
        <f>IFERROR(VLOOKUP(AB$3,'[4]ANNEE RH'!$A$2:$BL$24,MATCH($G$98,'[4]ANNEE RH'!$A$2:$BL$2,0),FALSE),"")</f>
        <v/>
      </c>
      <c r="AC101" s="25">
        <f>IFERROR(VLOOKUP(AC$3,'[4]ANNEE RH'!$A$2:$BL$24,MATCH($G$98,'[4]ANNEE RH'!$A$2:$BL$2,0),FALSE),"")</f>
        <v>0</v>
      </c>
      <c r="AD101" s="25" t="str">
        <f>IFERROR(VLOOKUP(AD$3,'[4]ANNEE RH'!$A$2:$BL$24,MATCH($G$98,'[4]ANNEE RH'!$A$2:$BL$2,0),FALSE),"")</f>
        <v/>
      </c>
      <c r="AE101" s="25">
        <f>IFERROR(VLOOKUP(AE$3,'[4]ANNEE RH'!$A$2:$BL$24,MATCH($G$98,'[4]ANNEE RH'!$A$2:$BL$2,0),FALSE),"")</f>
        <v>0</v>
      </c>
      <c r="AF101" s="25">
        <f>IFERROR(VLOOKUP(AF$3,'[4]ANNEE RH'!$A$2:$BL$24,MATCH($G$98,'[4]ANNEE RH'!$A$2:$BL$2,0),FALSE),"")</f>
        <v>0</v>
      </c>
    </row>
    <row r="102" spans="1:32" x14ac:dyDescent="0.35">
      <c r="A102" s="25" t="s">
        <v>44</v>
      </c>
      <c r="B102" s="26"/>
      <c r="C102" s="26"/>
      <c r="D102" s="26"/>
      <c r="E102" s="26"/>
      <c r="F102" s="26"/>
      <c r="G102" s="26"/>
      <c r="H102" s="26"/>
      <c r="I102" s="26"/>
      <c r="J102" s="26"/>
      <c r="K102" s="26"/>
      <c r="L102" s="26"/>
      <c r="N102" s="27" t="s">
        <v>36</v>
      </c>
      <c r="O102" s="28" t="s">
        <v>37</v>
      </c>
      <c r="P102" s="29" t="s">
        <v>38</v>
      </c>
      <c r="Q102" s="30" t="s">
        <v>39</v>
      </c>
      <c r="R102" s="31" t="s">
        <v>40</v>
      </c>
      <c r="S102" s="32" t="s">
        <v>41</v>
      </c>
      <c r="T102" s="33" t="s">
        <v>42</v>
      </c>
      <c r="V102" s="25" t="str">
        <f>IFERROR(VLOOKUP(V$3,'[4]ANNEE RH'!$A$2:$BL$24,MATCH($G$98,'[4]ANNEE RH'!$A$2:$BL$2,0),FALSE),"")</f>
        <v/>
      </c>
      <c r="W102" s="25" t="str">
        <f>IFERROR(VLOOKUP(W$3,'[4]ANNEE RH'!$A$2:$BL$24,MATCH($G$98,'[4]ANNEE RH'!$A$2:$BL$2,0),FALSE),"")</f>
        <v/>
      </c>
      <c r="X102" s="25">
        <f>IFERROR(VLOOKUP(X$3,'[4]ANNEE RH'!$A$2:$BL$24,MATCH($G$98,'[4]ANNEE RH'!$A$2:$BL$2,0),FALSE),"")</f>
        <v>0</v>
      </c>
      <c r="Y102" s="25">
        <f>IFERROR(VLOOKUP(Y$3,'[4]ANNEE RH'!$A$2:$BL$24,MATCH($G$98,'[4]ANNEE RH'!$A$2:$BL$2,0),FALSE),"")</f>
        <v>0</v>
      </c>
      <c r="Z102" s="25" t="str">
        <f>IFERROR(VLOOKUP(Z$3,'[4]ANNEE RH'!$A$2:$BL$24,MATCH($G$98,'[4]ANNEE RH'!$A$2:$BL$2,0),FALSE),"")</f>
        <v/>
      </c>
      <c r="AA102" s="25" t="str">
        <f>IFERROR(VLOOKUP(AA$3,'[4]ANNEE RH'!$A$2:$BL$24,MATCH($G$98,'[4]ANNEE RH'!$A$2:$BL$2,0),FALSE),"")</f>
        <v/>
      </c>
      <c r="AB102" s="25" t="str">
        <f>IFERROR(VLOOKUP(AB$3,'[4]ANNEE RH'!$A$2:$BL$24,MATCH($G$98,'[4]ANNEE RH'!$A$2:$BL$2,0),FALSE),"")</f>
        <v/>
      </c>
      <c r="AC102" s="25">
        <f>IFERROR(VLOOKUP(AC$3,'[4]ANNEE RH'!$A$2:$BL$24,MATCH($G$98,'[4]ANNEE RH'!$A$2:$BL$2,0),FALSE),"")</f>
        <v>0</v>
      </c>
      <c r="AD102" s="25" t="str">
        <f>IFERROR(VLOOKUP(AD$3,'[4]ANNEE RH'!$A$2:$BL$24,MATCH($G$98,'[4]ANNEE RH'!$A$2:$BL$2,0),FALSE),"")</f>
        <v/>
      </c>
      <c r="AE102" s="25">
        <f>IFERROR(VLOOKUP(AE$3,'[4]ANNEE RH'!$A$2:$BL$24,MATCH($G$98,'[4]ANNEE RH'!$A$2:$BL$2,0),FALSE),"")</f>
        <v>0</v>
      </c>
      <c r="AF102" s="25">
        <f>IFERROR(VLOOKUP(AF$3,'[4]ANNEE RH'!$A$2:$BL$24,MATCH($G$98,'[4]ANNEE RH'!$A$2:$BL$2,0),FALSE),"")</f>
        <v>0</v>
      </c>
    </row>
    <row r="103" spans="1:32" x14ac:dyDescent="0.35">
      <c r="A103" s="25" t="s">
        <v>45</v>
      </c>
      <c r="B103" s="26"/>
      <c r="C103" s="26"/>
      <c r="D103" s="26"/>
      <c r="E103" s="26"/>
      <c r="F103" s="26"/>
      <c r="G103" s="26"/>
      <c r="H103" s="26"/>
      <c r="I103" s="26"/>
      <c r="J103" s="26"/>
      <c r="K103" s="26"/>
      <c r="L103" s="26"/>
      <c r="N103" s="27" t="s">
        <v>36</v>
      </c>
      <c r="O103" s="28" t="s">
        <v>37</v>
      </c>
      <c r="P103" s="29" t="s">
        <v>38</v>
      </c>
      <c r="Q103" s="30" t="s">
        <v>39</v>
      </c>
      <c r="R103" s="31" t="s">
        <v>40</v>
      </c>
      <c r="S103" s="32" t="s">
        <v>41</v>
      </c>
      <c r="T103" s="33" t="s">
        <v>42</v>
      </c>
      <c r="V103" s="25" t="str">
        <f>IFERROR(VLOOKUP(V$3,'[4]ANNEE RH'!$A$2:$BL$24,MATCH($G$98,'[4]ANNEE RH'!$A$2:$BL$2,0),FALSE),"")</f>
        <v/>
      </c>
      <c r="W103" s="25" t="str">
        <f>IFERROR(VLOOKUP(W$3,'[4]ANNEE RH'!$A$2:$BL$24,MATCH($G$98,'[4]ANNEE RH'!$A$2:$BL$2,0),FALSE),"")</f>
        <v/>
      </c>
      <c r="X103" s="25">
        <f>IFERROR(VLOOKUP(X$3,'[4]ANNEE RH'!$A$2:$BL$24,MATCH($G$98,'[4]ANNEE RH'!$A$2:$BL$2,0),FALSE),"")</f>
        <v>0</v>
      </c>
      <c r="Y103" s="25">
        <f>IFERROR(VLOOKUP(Y$3,'[4]ANNEE RH'!$A$2:$BL$24,MATCH($G$98,'[4]ANNEE RH'!$A$2:$BL$2,0),FALSE),"")</f>
        <v>0</v>
      </c>
      <c r="Z103" s="25" t="str">
        <f>IFERROR(VLOOKUP(Z$3,'[4]ANNEE RH'!$A$2:$BL$24,MATCH($G$98,'[4]ANNEE RH'!$A$2:$BL$2,0),FALSE),"")</f>
        <v/>
      </c>
      <c r="AA103" s="25" t="str">
        <f>IFERROR(VLOOKUP(AA$3,'[4]ANNEE RH'!$A$2:$BL$24,MATCH($G$98,'[4]ANNEE RH'!$A$2:$BL$2,0),FALSE),"")</f>
        <v/>
      </c>
      <c r="AB103" s="25" t="str">
        <f>IFERROR(VLOOKUP(AB$3,'[4]ANNEE RH'!$A$2:$BL$24,MATCH($G$98,'[4]ANNEE RH'!$A$2:$BL$2,0),FALSE),"")</f>
        <v/>
      </c>
      <c r="AC103" s="25">
        <f>IFERROR(VLOOKUP(AC$3,'[4]ANNEE RH'!$A$2:$BL$24,MATCH($G$98,'[4]ANNEE RH'!$A$2:$BL$2,0),FALSE),"")</f>
        <v>0</v>
      </c>
      <c r="AD103" s="25" t="str">
        <f>IFERROR(VLOOKUP(AD$3,'[4]ANNEE RH'!$A$2:$BL$24,MATCH($G$98,'[4]ANNEE RH'!$A$2:$BL$2,0),FALSE),"")</f>
        <v/>
      </c>
      <c r="AE103" s="25">
        <f>IFERROR(VLOOKUP(AE$3,'[4]ANNEE RH'!$A$2:$BL$24,MATCH($G$98,'[4]ANNEE RH'!$A$2:$BL$2,0),FALSE),"")</f>
        <v>0</v>
      </c>
      <c r="AF103" s="25">
        <f>IFERROR(VLOOKUP(AF$3,'[4]ANNEE RH'!$A$2:$BL$24,MATCH($G$98,'[4]ANNEE RH'!$A$2:$BL$2,0),FALSE),"")</f>
        <v>0</v>
      </c>
    </row>
    <row r="104" spans="1:32" x14ac:dyDescent="0.35">
      <c r="A104" s="25" t="s">
        <v>46</v>
      </c>
      <c r="B104" s="26"/>
      <c r="C104" s="26"/>
      <c r="D104" s="26"/>
      <c r="E104" s="26"/>
      <c r="F104" s="26"/>
      <c r="G104" s="26"/>
      <c r="H104" s="26"/>
      <c r="I104" s="26"/>
      <c r="J104" s="26"/>
      <c r="K104" s="26"/>
      <c r="L104" s="26"/>
      <c r="N104" s="27" t="s">
        <v>36</v>
      </c>
      <c r="O104" s="28" t="s">
        <v>37</v>
      </c>
      <c r="P104" s="29" t="s">
        <v>38</v>
      </c>
      <c r="Q104" s="30" t="s">
        <v>39</v>
      </c>
      <c r="R104" s="31" t="s">
        <v>40</v>
      </c>
      <c r="S104" s="32" t="s">
        <v>41</v>
      </c>
      <c r="T104" s="33" t="s">
        <v>42</v>
      </c>
      <c r="V104" s="25" t="str">
        <f>IFERROR(VLOOKUP(V$3,'[4]ANNEE RH'!$A$2:$BL$24,MATCH($G$98,'[4]ANNEE RH'!$A$2:$BL$2,0),FALSE),"")</f>
        <v/>
      </c>
      <c r="W104" s="25" t="str">
        <f>IFERROR(VLOOKUP(W$3,'[4]ANNEE RH'!$A$2:$BL$24,MATCH($G$98,'[4]ANNEE RH'!$A$2:$BL$2,0),FALSE),"")</f>
        <v/>
      </c>
      <c r="X104" s="25">
        <f>IFERROR(VLOOKUP(X$3,'[4]ANNEE RH'!$A$2:$BL$24,MATCH($G$98,'[4]ANNEE RH'!$A$2:$BL$2,0),FALSE),"")</f>
        <v>0</v>
      </c>
      <c r="Y104" s="25">
        <f>IFERROR(VLOOKUP(Y$3,'[4]ANNEE RH'!$A$2:$BL$24,MATCH($G$98,'[4]ANNEE RH'!$A$2:$BL$2,0),FALSE),"")</f>
        <v>0</v>
      </c>
      <c r="Z104" s="25" t="str">
        <f>IFERROR(VLOOKUP(Z$3,'[4]ANNEE RH'!$A$2:$BL$24,MATCH($G$98,'[4]ANNEE RH'!$A$2:$BL$2,0),FALSE),"")</f>
        <v/>
      </c>
      <c r="AA104" s="25" t="str">
        <f>IFERROR(VLOOKUP(AA$3,'[4]ANNEE RH'!$A$2:$BL$24,MATCH($G$98,'[4]ANNEE RH'!$A$2:$BL$2,0),FALSE),"")</f>
        <v/>
      </c>
      <c r="AB104" s="25" t="str">
        <f>IFERROR(VLOOKUP(AB$3,'[4]ANNEE RH'!$A$2:$BL$24,MATCH($G$98,'[4]ANNEE RH'!$A$2:$BL$2,0),FALSE),"")</f>
        <v/>
      </c>
      <c r="AC104" s="25">
        <f>IFERROR(VLOOKUP(AC$3,'[4]ANNEE RH'!$A$2:$BL$24,MATCH($G$98,'[4]ANNEE RH'!$A$2:$BL$2,0),FALSE),"")</f>
        <v>0</v>
      </c>
      <c r="AD104" s="25" t="str">
        <f>IFERROR(VLOOKUP(AD$3,'[4]ANNEE RH'!$A$2:$BL$24,MATCH($G$98,'[4]ANNEE RH'!$A$2:$BL$2,0),FALSE),"")</f>
        <v/>
      </c>
      <c r="AE104" s="25">
        <f>IFERROR(VLOOKUP(AE$3,'[4]ANNEE RH'!$A$2:$BL$24,MATCH($G$98,'[4]ANNEE RH'!$A$2:$BL$2,0),FALSE),"")</f>
        <v>0</v>
      </c>
      <c r="AF104" s="25">
        <f>IFERROR(VLOOKUP(AF$3,'[4]ANNEE RH'!$A$2:$BL$24,MATCH($G$98,'[4]ANNEE RH'!$A$2:$BL$2,0),FALSE),"")</f>
        <v>0</v>
      </c>
    </row>
    <row r="105" spans="1:32" x14ac:dyDescent="0.35">
      <c r="A105" s="25" t="s">
        <v>47</v>
      </c>
      <c r="B105" s="26"/>
      <c r="C105" s="26"/>
      <c r="D105" s="26"/>
      <c r="E105" s="26"/>
      <c r="F105" s="26"/>
      <c r="G105" s="26"/>
      <c r="H105" s="26"/>
      <c r="I105" s="26"/>
      <c r="J105" s="26"/>
      <c r="K105" s="26"/>
      <c r="L105" s="26"/>
      <c r="N105" s="27" t="s">
        <v>36</v>
      </c>
      <c r="O105" s="28" t="s">
        <v>37</v>
      </c>
      <c r="P105" s="29" t="s">
        <v>38</v>
      </c>
      <c r="Q105" s="30" t="s">
        <v>39</v>
      </c>
      <c r="R105" s="31" t="s">
        <v>40</v>
      </c>
      <c r="S105" s="32" t="s">
        <v>41</v>
      </c>
      <c r="T105" s="33" t="s">
        <v>42</v>
      </c>
      <c r="V105" s="25" t="str">
        <f>IFERROR(VLOOKUP(V$3,'[4]ANNEE RH'!$A$2:$BL$24,MATCH($G$98,'[4]ANNEE RH'!$A$2:$BL$2,0),FALSE),"")</f>
        <v/>
      </c>
      <c r="W105" s="25" t="str">
        <f>IFERROR(VLOOKUP(W$3,'[4]ANNEE RH'!$A$2:$BL$24,MATCH($G$98,'[4]ANNEE RH'!$A$2:$BL$2,0),FALSE),"")</f>
        <v/>
      </c>
      <c r="X105" s="25">
        <f>IFERROR(VLOOKUP(X$3,'[4]ANNEE RH'!$A$2:$BL$24,MATCH($G$98,'[4]ANNEE RH'!$A$2:$BL$2,0),FALSE),"")</f>
        <v>0</v>
      </c>
      <c r="Y105" s="25">
        <f>IFERROR(VLOOKUP(Y$3,'[4]ANNEE RH'!$A$2:$BL$24,MATCH($G$98,'[4]ANNEE RH'!$A$2:$BL$2,0),FALSE),"")</f>
        <v>0</v>
      </c>
      <c r="Z105" s="25" t="str">
        <f>IFERROR(VLOOKUP(Z$3,'[4]ANNEE RH'!$A$2:$BL$24,MATCH($G$98,'[4]ANNEE RH'!$A$2:$BL$2,0),FALSE),"")</f>
        <v/>
      </c>
      <c r="AA105" s="25" t="str">
        <f>IFERROR(VLOOKUP(AA$3,'[4]ANNEE RH'!$A$2:$BL$24,MATCH($G$98,'[4]ANNEE RH'!$A$2:$BL$2,0),FALSE),"")</f>
        <v/>
      </c>
      <c r="AB105" s="25" t="str">
        <f>IFERROR(VLOOKUP(AB$3,'[4]ANNEE RH'!$A$2:$BL$24,MATCH($G$98,'[4]ANNEE RH'!$A$2:$BL$2,0),FALSE),"")</f>
        <v/>
      </c>
      <c r="AC105" s="25">
        <f>IFERROR(VLOOKUP(AC$3,'[4]ANNEE RH'!$A$2:$BL$24,MATCH($G$98,'[4]ANNEE RH'!$A$2:$BL$2,0),FALSE),"")</f>
        <v>0</v>
      </c>
      <c r="AD105" s="25" t="str">
        <f>IFERROR(VLOOKUP(AD$3,'[4]ANNEE RH'!$A$2:$BL$24,MATCH($G$98,'[4]ANNEE RH'!$A$2:$BL$2,0),FALSE),"")</f>
        <v/>
      </c>
      <c r="AE105" s="25">
        <f>IFERROR(VLOOKUP(AE$3,'[4]ANNEE RH'!$A$2:$BL$24,MATCH($G$98,'[4]ANNEE RH'!$A$2:$BL$2,0),FALSE),"")</f>
        <v>0</v>
      </c>
      <c r="AF105" s="25">
        <f>IFERROR(VLOOKUP(AF$3,'[4]ANNEE RH'!$A$2:$BL$24,MATCH($G$98,'[4]ANNEE RH'!$A$2:$BL$2,0),FALSE),"")</f>
        <v>0</v>
      </c>
    </row>
    <row r="106" spans="1:32" x14ac:dyDescent="0.35">
      <c r="A106" s="25" t="s">
        <v>48</v>
      </c>
      <c r="B106" s="26"/>
      <c r="C106" s="26"/>
      <c r="D106" s="26"/>
      <c r="E106" s="26"/>
      <c r="F106" s="26"/>
      <c r="G106" s="26"/>
      <c r="H106" s="26"/>
      <c r="I106" s="26"/>
      <c r="J106" s="26"/>
      <c r="K106" s="26"/>
      <c r="L106" s="26"/>
      <c r="N106" s="27" t="s">
        <v>36</v>
      </c>
      <c r="O106" s="28" t="s">
        <v>37</v>
      </c>
      <c r="P106" s="29" t="s">
        <v>38</v>
      </c>
      <c r="Q106" s="30" t="s">
        <v>39</v>
      </c>
      <c r="R106" s="31" t="s">
        <v>40</v>
      </c>
      <c r="S106" s="32" t="s">
        <v>41</v>
      </c>
      <c r="T106" s="33" t="s">
        <v>42</v>
      </c>
      <c r="V106" s="25" t="str">
        <f>IFERROR(VLOOKUP(V$3,'[4]ANNEE RH'!$A$2:$BL$24,MATCH($G$98,'[4]ANNEE RH'!$A$2:$BL$2,0),FALSE),"")</f>
        <v/>
      </c>
      <c r="W106" s="25" t="str">
        <f>IFERROR(VLOOKUP(W$3,'[4]ANNEE RH'!$A$2:$BL$24,MATCH($G$98,'[4]ANNEE RH'!$A$2:$BL$2,0),FALSE),"")</f>
        <v/>
      </c>
      <c r="X106" s="25">
        <f>IFERROR(VLOOKUP(X$3,'[4]ANNEE RH'!$A$2:$BL$24,MATCH($G$98,'[4]ANNEE RH'!$A$2:$BL$2,0),FALSE),"")</f>
        <v>0</v>
      </c>
      <c r="Y106" s="25">
        <f>IFERROR(VLOOKUP(Y$3,'[4]ANNEE RH'!$A$2:$BL$24,MATCH($G$98,'[4]ANNEE RH'!$A$2:$BL$2,0),FALSE),"")</f>
        <v>0</v>
      </c>
      <c r="Z106" s="25" t="str">
        <f>IFERROR(VLOOKUP(Z$3,'[4]ANNEE RH'!$A$2:$BL$24,MATCH($G$98,'[4]ANNEE RH'!$A$2:$BL$2,0),FALSE),"")</f>
        <v/>
      </c>
      <c r="AA106" s="25" t="str">
        <f>IFERROR(VLOOKUP(AA$3,'[4]ANNEE RH'!$A$2:$BL$24,MATCH($G$98,'[4]ANNEE RH'!$A$2:$BL$2,0),FALSE),"")</f>
        <v/>
      </c>
      <c r="AB106" s="25" t="str">
        <f>IFERROR(VLOOKUP(AB$3,'[4]ANNEE RH'!$A$2:$BL$24,MATCH($G$98,'[4]ANNEE RH'!$A$2:$BL$2,0),FALSE),"")</f>
        <v/>
      </c>
      <c r="AC106" s="25">
        <f>IFERROR(VLOOKUP(AC$3,'[4]ANNEE RH'!$A$2:$BL$24,MATCH($G$98,'[4]ANNEE RH'!$A$2:$BL$2,0),FALSE),"")</f>
        <v>0</v>
      </c>
      <c r="AD106" s="25" t="str">
        <f>IFERROR(VLOOKUP(AD$3,'[4]ANNEE RH'!$A$2:$BL$24,MATCH($G$98,'[4]ANNEE RH'!$A$2:$BL$2,0),FALSE),"")</f>
        <v/>
      </c>
      <c r="AE106" s="25">
        <f>IFERROR(VLOOKUP(AE$3,'[4]ANNEE RH'!$A$2:$BL$24,MATCH($G$98,'[4]ANNEE RH'!$A$2:$BL$2,0),FALSE),"")</f>
        <v>0</v>
      </c>
      <c r="AF106" s="25">
        <f>IFERROR(VLOOKUP(AF$3,'[4]ANNEE RH'!$A$2:$BL$24,MATCH($G$98,'[4]ANNEE RH'!$A$2:$BL$2,0),FALSE),"")</f>
        <v>0</v>
      </c>
    </row>
    <row r="107" spans="1:32" x14ac:dyDescent="0.35">
      <c r="A107" s="25" t="s">
        <v>49</v>
      </c>
      <c r="B107" s="26"/>
      <c r="C107" s="26"/>
      <c r="D107" s="26"/>
      <c r="E107" s="26"/>
      <c r="F107" s="26"/>
      <c r="G107" s="26"/>
      <c r="H107" s="26"/>
      <c r="I107" s="26"/>
      <c r="J107" s="26"/>
      <c r="K107" s="26"/>
      <c r="L107" s="26"/>
      <c r="N107" s="27" t="s">
        <v>36</v>
      </c>
      <c r="O107" s="28" t="s">
        <v>37</v>
      </c>
      <c r="P107" s="29" t="s">
        <v>38</v>
      </c>
      <c r="Q107" s="30" t="s">
        <v>39</v>
      </c>
      <c r="R107" s="31" t="s">
        <v>40</v>
      </c>
      <c r="S107" s="32" t="s">
        <v>41</v>
      </c>
      <c r="T107" s="33" t="s">
        <v>42</v>
      </c>
      <c r="V107" s="25" t="str">
        <f>IFERROR(VLOOKUP(V$3,'[4]ANNEE RH'!$A$2:$BL$24,MATCH($G$98,'[4]ANNEE RH'!$A$2:$BL$2,0),FALSE),"")</f>
        <v/>
      </c>
      <c r="W107" s="25" t="str">
        <f>IFERROR(VLOOKUP(W$3,'[4]ANNEE RH'!$A$2:$BL$24,MATCH($G$98,'[4]ANNEE RH'!$A$2:$BL$2,0),FALSE),"")</f>
        <v/>
      </c>
      <c r="X107" s="25">
        <f>IFERROR(VLOOKUP(X$3,'[4]ANNEE RH'!$A$2:$BL$24,MATCH($G$98,'[4]ANNEE RH'!$A$2:$BL$2,0),FALSE),"")</f>
        <v>0</v>
      </c>
      <c r="Y107" s="25">
        <f>IFERROR(VLOOKUP(Y$3,'[4]ANNEE RH'!$A$2:$BL$24,MATCH($G$98,'[4]ANNEE RH'!$A$2:$BL$2,0),FALSE),"")</f>
        <v>0</v>
      </c>
      <c r="Z107" s="25" t="str">
        <f>IFERROR(VLOOKUP(Z$3,'[4]ANNEE RH'!$A$2:$BL$24,MATCH($G$98,'[4]ANNEE RH'!$A$2:$BL$2,0),FALSE),"")</f>
        <v/>
      </c>
      <c r="AA107" s="25" t="str">
        <f>IFERROR(VLOOKUP(AA$3,'[4]ANNEE RH'!$A$2:$BL$24,MATCH($G$98,'[4]ANNEE RH'!$A$2:$BL$2,0),FALSE),"")</f>
        <v/>
      </c>
      <c r="AB107" s="25" t="str">
        <f>IFERROR(VLOOKUP(AB$3,'[4]ANNEE RH'!$A$2:$BL$24,MATCH($G$98,'[4]ANNEE RH'!$A$2:$BL$2,0),FALSE),"")</f>
        <v/>
      </c>
      <c r="AC107" s="25">
        <f>IFERROR(VLOOKUP(AC$3,'[4]ANNEE RH'!$A$2:$BL$24,MATCH($G$98,'[4]ANNEE RH'!$A$2:$BL$2,0),FALSE),"")</f>
        <v>0</v>
      </c>
      <c r="AD107" s="25" t="str">
        <f>IFERROR(VLOOKUP(AD$3,'[4]ANNEE RH'!$A$2:$BL$24,MATCH($G$98,'[4]ANNEE RH'!$A$2:$BL$2,0),FALSE),"")</f>
        <v/>
      </c>
      <c r="AE107" s="25">
        <f>IFERROR(VLOOKUP(AE$3,'[4]ANNEE RH'!$A$2:$BL$24,MATCH($G$98,'[4]ANNEE RH'!$A$2:$BL$2,0),FALSE),"")</f>
        <v>0</v>
      </c>
      <c r="AF107" s="25">
        <f>IFERROR(VLOOKUP(AF$3,'[4]ANNEE RH'!$A$2:$BL$24,MATCH($G$98,'[4]ANNEE RH'!$A$2:$BL$2,0),FALSE),"")</f>
        <v>0</v>
      </c>
    </row>
    <row r="108" spans="1:32" x14ac:dyDescent="0.35">
      <c r="A108" s="25" t="s">
        <v>50</v>
      </c>
      <c r="B108" s="26"/>
      <c r="C108" s="26"/>
      <c r="D108" s="26"/>
      <c r="E108" s="26"/>
      <c r="F108" s="26"/>
      <c r="G108" s="26"/>
      <c r="H108" s="26"/>
      <c r="I108" s="26"/>
      <c r="J108" s="26"/>
      <c r="K108" s="26"/>
      <c r="L108" s="26"/>
      <c r="N108" s="27" t="s">
        <v>36</v>
      </c>
      <c r="O108" s="28" t="s">
        <v>37</v>
      </c>
      <c r="P108" s="29" t="s">
        <v>38</v>
      </c>
      <c r="Q108" s="30" t="s">
        <v>39</v>
      </c>
      <c r="R108" s="31" t="s">
        <v>40</v>
      </c>
      <c r="S108" s="32" t="s">
        <v>41</v>
      </c>
      <c r="T108" s="33" t="s">
        <v>42</v>
      </c>
      <c r="V108" s="25" t="str">
        <f>IFERROR(VLOOKUP(V$3,'[4]ANNEE RH'!$A$2:$BL$24,MATCH($G$98,'[4]ANNEE RH'!$A$2:$BL$2,0)+1,FALSE),"")</f>
        <v/>
      </c>
      <c r="W108" s="25" t="str">
        <f>IFERROR(VLOOKUP(W$3,'[4]ANNEE RH'!$A$2:$BL$24,MATCH($G$98,'[4]ANNEE RH'!$A$2:$BL$2,0)+1,FALSE),"")</f>
        <v/>
      </c>
      <c r="X108" s="25">
        <f>IFERROR(VLOOKUP(X$3,'[4]ANNEE RH'!$A$2:$BL$24,MATCH($G$98,'[4]ANNEE RH'!$A$2:$BL$2,0)+1,FALSE),"")</f>
        <v>0</v>
      </c>
      <c r="Y108" s="25">
        <f>IFERROR(VLOOKUP(Y$3,'[4]ANNEE RH'!$A$2:$BL$24,MATCH($G$98,'[4]ANNEE RH'!$A$2:$BL$2,0)+1,FALSE),"")</f>
        <v>0</v>
      </c>
      <c r="Z108" s="25" t="str">
        <f>IFERROR(VLOOKUP(Z$3,'[4]ANNEE RH'!$A$2:$BL$24,MATCH($G$98,'[4]ANNEE RH'!$A$2:$BL$2,0)+1,FALSE),"")</f>
        <v/>
      </c>
      <c r="AA108" s="25" t="str">
        <f>IFERROR(VLOOKUP(AA$3,'[4]ANNEE RH'!$A$2:$BL$24,MATCH($G$98,'[4]ANNEE RH'!$A$2:$BL$2,0)+1,FALSE),"")</f>
        <v/>
      </c>
      <c r="AB108" s="25" t="str">
        <f>IFERROR(VLOOKUP(AB$3,'[4]ANNEE RH'!$A$2:$BL$24,MATCH($G$98,'[4]ANNEE RH'!$A$2:$BL$2,0)+1,FALSE),"")</f>
        <v/>
      </c>
      <c r="AC108" s="25">
        <f>IFERROR(VLOOKUP(AC$3,'[4]ANNEE RH'!$A$2:$BL$24,MATCH($G$98,'[4]ANNEE RH'!$A$2:$BL$2,0)+1,FALSE),"")</f>
        <v>0</v>
      </c>
      <c r="AD108" s="25" t="str">
        <f>IFERROR(VLOOKUP(AD$3,'[4]ANNEE RH'!$A$2:$BL$24,MATCH($G$98,'[4]ANNEE RH'!$A$2:$BL$2,0)+1,FALSE),"")</f>
        <v/>
      </c>
      <c r="AE108" s="25">
        <f>IFERROR(VLOOKUP(AE$3,'[4]ANNEE RH'!$A$2:$BL$24,MATCH($G$98,'[4]ANNEE RH'!$A$2:$BL$2,0)+1,FALSE),"")</f>
        <v>0</v>
      </c>
      <c r="AF108" s="25">
        <f>IFERROR(VLOOKUP(AF$3,'[4]ANNEE RH'!$A$2:$BL$24,MATCH($G$98,'[4]ANNEE RH'!$A$2:$BL$2,0)+1,FALSE),"")</f>
        <v>0</v>
      </c>
    </row>
    <row r="109" spans="1:32" x14ac:dyDescent="0.35">
      <c r="A109" s="25" t="s">
        <v>51</v>
      </c>
      <c r="B109" s="26"/>
      <c r="C109" s="26"/>
      <c r="D109" s="26"/>
      <c r="E109" s="26"/>
      <c r="F109" s="26"/>
      <c r="G109" s="26"/>
      <c r="H109" s="26"/>
      <c r="I109" s="26"/>
      <c r="J109" s="26"/>
      <c r="K109" s="26"/>
      <c r="L109" s="26"/>
      <c r="N109" s="27" t="s">
        <v>36</v>
      </c>
      <c r="O109" s="28" t="s">
        <v>37</v>
      </c>
      <c r="P109" s="29" t="s">
        <v>38</v>
      </c>
      <c r="Q109" s="30" t="s">
        <v>39</v>
      </c>
      <c r="R109" s="31" t="s">
        <v>40</v>
      </c>
      <c r="S109" s="32" t="s">
        <v>41</v>
      </c>
      <c r="T109" s="33" t="s">
        <v>42</v>
      </c>
      <c r="V109" s="25" t="str">
        <f>IFERROR(VLOOKUP(V$3,'[4]ANNEE RH'!$A$2:$BL$24,MATCH($G$98,'[4]ANNEE RH'!$A$2:$BL$2,0)+1,FALSE),"")</f>
        <v/>
      </c>
      <c r="W109" s="25" t="str">
        <f>IFERROR(VLOOKUP(W$3,'[4]ANNEE RH'!$A$2:$BL$24,MATCH($G$98,'[4]ANNEE RH'!$A$2:$BL$2,0)+1,FALSE),"")</f>
        <v/>
      </c>
      <c r="X109" s="25">
        <f>IFERROR(VLOOKUP(X$3,'[4]ANNEE RH'!$A$2:$BL$24,MATCH($G$98,'[4]ANNEE RH'!$A$2:$BL$2,0)+1,FALSE),"")</f>
        <v>0</v>
      </c>
      <c r="Y109" s="25">
        <f>IFERROR(VLOOKUP(Y$3,'[4]ANNEE RH'!$A$2:$BL$24,MATCH($G$98,'[4]ANNEE RH'!$A$2:$BL$2,0)+1,FALSE),"")</f>
        <v>0</v>
      </c>
      <c r="Z109" s="25" t="str">
        <f>IFERROR(VLOOKUP(Z$3,'[4]ANNEE RH'!$A$2:$BL$24,MATCH($G$98,'[4]ANNEE RH'!$A$2:$BL$2,0)+1,FALSE),"")</f>
        <v/>
      </c>
      <c r="AA109" s="25" t="str">
        <f>IFERROR(VLOOKUP(AA$3,'[4]ANNEE RH'!$A$2:$BL$24,MATCH($G$98,'[4]ANNEE RH'!$A$2:$BL$2,0)+1,FALSE),"")</f>
        <v/>
      </c>
      <c r="AB109" s="25" t="str">
        <f>IFERROR(VLOOKUP(AB$3,'[4]ANNEE RH'!$A$2:$BL$24,MATCH($G$98,'[4]ANNEE RH'!$A$2:$BL$2,0)+1,FALSE),"")</f>
        <v/>
      </c>
      <c r="AC109" s="25">
        <f>IFERROR(VLOOKUP(AC$3,'[4]ANNEE RH'!$A$2:$BL$24,MATCH($G$98,'[4]ANNEE RH'!$A$2:$BL$2,0)+1,FALSE),"")</f>
        <v>0</v>
      </c>
      <c r="AD109" s="25" t="str">
        <f>IFERROR(VLOOKUP(AD$3,'[4]ANNEE RH'!$A$2:$BL$24,MATCH($G$98,'[4]ANNEE RH'!$A$2:$BL$2,0)+1,FALSE),"")</f>
        <v/>
      </c>
      <c r="AE109" s="25">
        <f>IFERROR(VLOOKUP(AE$3,'[4]ANNEE RH'!$A$2:$BL$24,MATCH($G$98,'[4]ANNEE RH'!$A$2:$BL$2,0)+1,FALSE),"")</f>
        <v>0</v>
      </c>
      <c r="AF109" s="25">
        <f>IFERROR(VLOOKUP(AF$3,'[4]ANNEE RH'!$A$2:$BL$24,MATCH($G$98,'[4]ANNEE RH'!$A$2:$BL$2,0)+1,FALSE),"")</f>
        <v>0</v>
      </c>
    </row>
    <row r="110" spans="1:32" x14ac:dyDescent="0.35">
      <c r="A110" s="25" t="s">
        <v>52</v>
      </c>
      <c r="B110" s="26"/>
      <c r="C110" s="26"/>
      <c r="D110" s="26"/>
      <c r="E110" s="26"/>
      <c r="F110" s="26"/>
      <c r="G110" s="26"/>
      <c r="H110" s="26"/>
      <c r="I110" s="26"/>
      <c r="J110" s="26"/>
      <c r="K110" s="26"/>
      <c r="L110" s="26"/>
      <c r="N110" s="27" t="s">
        <v>36</v>
      </c>
      <c r="O110" s="28" t="s">
        <v>37</v>
      </c>
      <c r="P110" s="29" t="s">
        <v>38</v>
      </c>
      <c r="Q110" s="30" t="s">
        <v>39</v>
      </c>
      <c r="R110" s="31" t="s">
        <v>40</v>
      </c>
      <c r="S110" s="32" t="s">
        <v>41</v>
      </c>
      <c r="T110" s="33" t="s">
        <v>42</v>
      </c>
      <c r="V110" s="25" t="str">
        <f>IFERROR(VLOOKUP(V$3,'[4]ANNEE RH'!$A$2:$BL$24,MATCH($G$98,'[4]ANNEE RH'!$A$2:$BL$2,0)+1,FALSE),"")</f>
        <v/>
      </c>
      <c r="W110" s="25" t="str">
        <f>IFERROR(VLOOKUP(W$3,'[4]ANNEE RH'!$A$2:$BL$24,MATCH($G$98,'[4]ANNEE RH'!$A$2:$BL$2,0)+1,FALSE),"")</f>
        <v/>
      </c>
      <c r="X110" s="25">
        <f>IFERROR(VLOOKUP(X$3,'[4]ANNEE RH'!$A$2:$BL$24,MATCH($G$98,'[4]ANNEE RH'!$A$2:$BL$2,0)+1,FALSE),"")</f>
        <v>0</v>
      </c>
      <c r="Y110" s="25">
        <f>IFERROR(VLOOKUP(Y$3,'[4]ANNEE RH'!$A$2:$BL$24,MATCH($G$98,'[4]ANNEE RH'!$A$2:$BL$2,0)+1,FALSE),"")</f>
        <v>0</v>
      </c>
      <c r="Z110" s="25" t="str">
        <f>IFERROR(VLOOKUP(Z$3,'[4]ANNEE RH'!$A$2:$BL$24,MATCH($G$98,'[4]ANNEE RH'!$A$2:$BL$2,0)+1,FALSE),"")</f>
        <v/>
      </c>
      <c r="AA110" s="25" t="str">
        <f>IFERROR(VLOOKUP(AA$3,'[4]ANNEE RH'!$A$2:$BL$24,MATCH($G$98,'[4]ANNEE RH'!$A$2:$BL$2,0)+1,FALSE),"")</f>
        <v/>
      </c>
      <c r="AB110" s="25" t="str">
        <f>IFERROR(VLOOKUP(AB$3,'[4]ANNEE RH'!$A$2:$BL$24,MATCH($G$98,'[4]ANNEE RH'!$A$2:$BL$2,0)+1,FALSE),"")</f>
        <v/>
      </c>
      <c r="AC110" s="25">
        <f>IFERROR(VLOOKUP(AC$3,'[4]ANNEE RH'!$A$2:$BL$24,MATCH($G$98,'[4]ANNEE RH'!$A$2:$BL$2,0)+1,FALSE),"")</f>
        <v>0</v>
      </c>
      <c r="AD110" s="25" t="str">
        <f>IFERROR(VLOOKUP(AD$3,'[4]ANNEE RH'!$A$2:$BL$24,MATCH($G$98,'[4]ANNEE RH'!$A$2:$BL$2,0)+1,FALSE),"")</f>
        <v/>
      </c>
      <c r="AE110" s="25">
        <f>IFERROR(VLOOKUP(AE$3,'[4]ANNEE RH'!$A$2:$BL$24,MATCH($G$98,'[4]ANNEE RH'!$A$2:$BL$2,0)+1,FALSE),"")</f>
        <v>0</v>
      </c>
      <c r="AF110" s="25">
        <f>IFERROR(VLOOKUP(AF$3,'[4]ANNEE RH'!$A$2:$BL$24,MATCH($G$98,'[4]ANNEE RH'!$A$2:$BL$2,0)+1,FALSE),"")</f>
        <v>0</v>
      </c>
    </row>
    <row r="111" spans="1:32" x14ac:dyDescent="0.35">
      <c r="A111" s="25" t="s">
        <v>53</v>
      </c>
      <c r="B111" s="26"/>
      <c r="C111" s="26"/>
      <c r="D111" s="26"/>
      <c r="E111" s="26"/>
      <c r="F111" s="26"/>
      <c r="G111" s="26"/>
      <c r="H111" s="26"/>
      <c r="I111" s="26"/>
      <c r="J111" s="26"/>
      <c r="K111" s="26"/>
      <c r="L111" s="26"/>
      <c r="N111" s="27" t="s">
        <v>36</v>
      </c>
      <c r="O111" s="28" t="s">
        <v>37</v>
      </c>
      <c r="P111" s="29" t="s">
        <v>38</v>
      </c>
      <c r="Q111" s="30" t="s">
        <v>39</v>
      </c>
      <c r="R111" s="31" t="s">
        <v>40</v>
      </c>
      <c r="S111" s="32" t="s">
        <v>41</v>
      </c>
      <c r="T111" s="33" t="s">
        <v>42</v>
      </c>
      <c r="V111" s="25" t="str">
        <f>IFERROR(VLOOKUP(V$3,'[4]ANNEE RH'!$A$2:$BL$24,MATCH($G$98,'[4]ANNEE RH'!$A$2:$BL$2,0)+1,FALSE),"")</f>
        <v/>
      </c>
      <c r="W111" s="25" t="str">
        <f>IFERROR(VLOOKUP(W$3,'[4]ANNEE RH'!$A$2:$BL$24,MATCH($G$98,'[4]ANNEE RH'!$A$2:$BL$2,0)+1,FALSE),"")</f>
        <v/>
      </c>
      <c r="X111" s="25">
        <f>IFERROR(VLOOKUP(X$3,'[4]ANNEE RH'!$A$2:$BL$24,MATCH($G$98,'[4]ANNEE RH'!$A$2:$BL$2,0)+1,FALSE),"")</f>
        <v>0</v>
      </c>
      <c r="Y111" s="25">
        <f>IFERROR(VLOOKUP(Y$3,'[4]ANNEE RH'!$A$2:$BL$24,MATCH($G$98,'[4]ANNEE RH'!$A$2:$BL$2,0)+1,FALSE),"")</f>
        <v>0</v>
      </c>
      <c r="Z111" s="25" t="str">
        <f>IFERROR(VLOOKUP(Z$3,'[4]ANNEE RH'!$A$2:$BL$24,MATCH($G$98,'[4]ANNEE RH'!$A$2:$BL$2,0)+1,FALSE),"")</f>
        <v/>
      </c>
      <c r="AA111" s="25" t="str">
        <f>IFERROR(VLOOKUP(AA$3,'[4]ANNEE RH'!$A$2:$BL$24,MATCH($G$98,'[4]ANNEE RH'!$A$2:$BL$2,0)+1,FALSE),"")</f>
        <v/>
      </c>
      <c r="AB111" s="25" t="str">
        <f>IFERROR(VLOOKUP(AB$3,'[4]ANNEE RH'!$A$2:$BL$24,MATCH($G$98,'[4]ANNEE RH'!$A$2:$BL$2,0)+1,FALSE),"")</f>
        <v/>
      </c>
      <c r="AC111" s="25">
        <f>IFERROR(VLOOKUP(AC$3,'[4]ANNEE RH'!$A$2:$BL$24,MATCH($G$98,'[4]ANNEE RH'!$A$2:$BL$2,0)+1,FALSE),"")</f>
        <v>0</v>
      </c>
      <c r="AD111" s="25" t="str">
        <f>IFERROR(VLOOKUP(AD$3,'[4]ANNEE RH'!$A$2:$BL$24,MATCH($G$98,'[4]ANNEE RH'!$A$2:$BL$2,0)+1,FALSE),"")</f>
        <v/>
      </c>
      <c r="AE111" s="25">
        <f>IFERROR(VLOOKUP(AE$3,'[4]ANNEE RH'!$A$2:$BL$24,MATCH($G$98,'[4]ANNEE RH'!$A$2:$BL$2,0)+1,FALSE),"")</f>
        <v>0</v>
      </c>
      <c r="AF111" s="25">
        <f>IFERROR(VLOOKUP(AF$3,'[4]ANNEE RH'!$A$2:$BL$24,MATCH($G$98,'[4]ANNEE RH'!$A$2:$BL$2,0)+1,FALSE),"")</f>
        <v>0</v>
      </c>
    </row>
    <row r="112" spans="1:32" x14ac:dyDescent="0.35">
      <c r="A112" s="25" t="s">
        <v>54</v>
      </c>
      <c r="B112" s="26"/>
      <c r="C112" s="26"/>
      <c r="D112" s="26"/>
      <c r="E112" s="26"/>
      <c r="F112" s="26"/>
      <c r="G112" s="26"/>
      <c r="H112" s="26"/>
      <c r="I112" s="26"/>
      <c r="J112" s="26"/>
      <c r="K112" s="26"/>
      <c r="L112" s="26"/>
      <c r="N112" s="27" t="s">
        <v>36</v>
      </c>
      <c r="O112" s="28" t="s">
        <v>37</v>
      </c>
      <c r="P112" s="29" t="s">
        <v>38</v>
      </c>
      <c r="Q112" s="30" t="s">
        <v>39</v>
      </c>
      <c r="R112" s="31" t="s">
        <v>40</v>
      </c>
      <c r="S112" s="32" t="s">
        <v>41</v>
      </c>
      <c r="T112" s="33" t="s">
        <v>42</v>
      </c>
      <c r="V112" s="25" t="str">
        <f>IFERROR(VLOOKUP(V$3,'[4]ANNEE RH'!$A$2:$BL$24,MATCH($G$98,'[4]ANNEE RH'!$A$2:$BL$2,0)+1,FALSE),"")</f>
        <v/>
      </c>
      <c r="W112" s="25" t="str">
        <f>IFERROR(VLOOKUP(W$3,'[4]ANNEE RH'!$A$2:$BL$24,MATCH($G$98,'[4]ANNEE RH'!$A$2:$BL$2,0)+1,FALSE),"")</f>
        <v/>
      </c>
      <c r="X112" s="25">
        <f>IFERROR(VLOOKUP(X$3,'[4]ANNEE RH'!$A$2:$BL$24,MATCH($G$98,'[4]ANNEE RH'!$A$2:$BL$2,0)+1,FALSE),"")</f>
        <v>0</v>
      </c>
      <c r="Y112" s="25">
        <f>IFERROR(VLOOKUP(Y$3,'[4]ANNEE RH'!$A$2:$BL$24,MATCH($G$98,'[4]ANNEE RH'!$A$2:$BL$2,0)+1,FALSE),"")</f>
        <v>0</v>
      </c>
      <c r="Z112" s="25" t="str">
        <f>IFERROR(VLOOKUP(Z$3,'[4]ANNEE RH'!$A$2:$BL$24,MATCH($G$98,'[4]ANNEE RH'!$A$2:$BL$2,0)+1,FALSE),"")</f>
        <v/>
      </c>
      <c r="AA112" s="25" t="str">
        <f>IFERROR(VLOOKUP(AA$3,'[4]ANNEE RH'!$A$2:$BL$24,MATCH($G$98,'[4]ANNEE RH'!$A$2:$BL$2,0)+1,FALSE),"")</f>
        <v/>
      </c>
      <c r="AB112" s="25" t="str">
        <f>IFERROR(VLOOKUP(AB$3,'[4]ANNEE RH'!$A$2:$BL$24,MATCH($G$98,'[4]ANNEE RH'!$A$2:$BL$2,0)+1,FALSE),"")</f>
        <v/>
      </c>
      <c r="AC112" s="25">
        <f>IFERROR(VLOOKUP(AC$3,'[4]ANNEE RH'!$A$2:$BL$24,MATCH($G$98,'[4]ANNEE RH'!$A$2:$BL$2,0)+1,FALSE),"")</f>
        <v>0</v>
      </c>
      <c r="AD112" s="25" t="str">
        <f>IFERROR(VLOOKUP(AD$3,'[4]ANNEE RH'!$A$2:$BL$24,MATCH($G$98,'[4]ANNEE RH'!$A$2:$BL$2,0)+1,FALSE),"")</f>
        <v/>
      </c>
      <c r="AE112" s="25">
        <f>IFERROR(VLOOKUP(AE$3,'[4]ANNEE RH'!$A$2:$BL$24,MATCH($G$98,'[4]ANNEE RH'!$A$2:$BL$2,0)+1,FALSE),"")</f>
        <v>0</v>
      </c>
      <c r="AF112" s="25">
        <f>IFERROR(VLOOKUP(AF$3,'[4]ANNEE RH'!$A$2:$BL$24,MATCH($G$98,'[4]ANNEE RH'!$A$2:$BL$2,0)+1,FALSE),"")</f>
        <v>0</v>
      </c>
    </row>
    <row r="113" spans="1:32" x14ac:dyDescent="0.35">
      <c r="A113" s="25" t="s">
        <v>55</v>
      </c>
      <c r="B113" s="26"/>
      <c r="C113" s="26"/>
      <c r="D113" s="26"/>
      <c r="E113" s="26"/>
      <c r="F113" s="26"/>
      <c r="G113" s="26"/>
      <c r="H113" s="26"/>
      <c r="I113" s="26"/>
      <c r="J113" s="26"/>
      <c r="K113" s="26"/>
      <c r="L113" s="26"/>
      <c r="N113" s="27" t="s">
        <v>36</v>
      </c>
      <c r="O113" s="28" t="s">
        <v>37</v>
      </c>
      <c r="P113" s="29" t="s">
        <v>38</v>
      </c>
      <c r="Q113" s="30" t="s">
        <v>39</v>
      </c>
      <c r="R113" s="31" t="s">
        <v>40</v>
      </c>
      <c r="S113" s="32" t="s">
        <v>41</v>
      </c>
      <c r="T113" s="33" t="s">
        <v>42</v>
      </c>
      <c r="V113" s="25" t="str">
        <f>IFERROR(VLOOKUP(V$3,'[4]ANNEE RH'!$A$2:$BL$24,MATCH($G$98,'[4]ANNEE RH'!$A$2:$BL$2,0)+1,FALSE),"")</f>
        <v/>
      </c>
      <c r="W113" s="25" t="str">
        <f>IFERROR(VLOOKUP(W$3,'[4]ANNEE RH'!$A$2:$BL$24,MATCH($G$98,'[4]ANNEE RH'!$A$2:$BL$2,0)+1,FALSE),"")</f>
        <v/>
      </c>
      <c r="X113" s="25">
        <f>IFERROR(VLOOKUP(X$3,'[4]ANNEE RH'!$A$2:$BL$24,MATCH($G$98,'[4]ANNEE RH'!$A$2:$BL$2,0)+1,FALSE),"")</f>
        <v>0</v>
      </c>
      <c r="Y113" s="25">
        <f>IFERROR(VLOOKUP(Y$3,'[4]ANNEE RH'!$A$2:$BL$24,MATCH($G$98,'[4]ANNEE RH'!$A$2:$BL$2,0)+1,FALSE),"")</f>
        <v>0</v>
      </c>
      <c r="Z113" s="25" t="str">
        <f>IFERROR(VLOOKUP(Z$3,'[4]ANNEE RH'!$A$2:$BL$24,MATCH($G$98,'[4]ANNEE RH'!$A$2:$BL$2,0)+1,FALSE),"")</f>
        <v/>
      </c>
      <c r="AA113" s="25" t="str">
        <f>IFERROR(VLOOKUP(AA$3,'[4]ANNEE RH'!$A$2:$BL$24,MATCH($G$98,'[4]ANNEE RH'!$A$2:$BL$2,0)+1,FALSE),"")</f>
        <v/>
      </c>
      <c r="AB113" s="25" t="str">
        <f>IFERROR(VLOOKUP(AB$3,'[4]ANNEE RH'!$A$2:$BL$24,MATCH($G$98,'[4]ANNEE RH'!$A$2:$BL$2,0)+1,FALSE),"")</f>
        <v/>
      </c>
      <c r="AC113" s="25">
        <f>IFERROR(VLOOKUP(AC$3,'[4]ANNEE RH'!$A$2:$BL$24,MATCH($G$98,'[4]ANNEE RH'!$A$2:$BL$2,0)+1,FALSE),"")</f>
        <v>0</v>
      </c>
      <c r="AD113" s="25" t="str">
        <f>IFERROR(VLOOKUP(AD$3,'[4]ANNEE RH'!$A$2:$BL$24,MATCH($G$98,'[4]ANNEE RH'!$A$2:$BL$2,0)+1,FALSE),"")</f>
        <v/>
      </c>
      <c r="AE113" s="25">
        <f>IFERROR(VLOOKUP(AE$3,'[4]ANNEE RH'!$A$2:$BL$24,MATCH($G$98,'[4]ANNEE RH'!$A$2:$BL$2,0)+1,FALSE),"")</f>
        <v>0</v>
      </c>
      <c r="AF113" s="25">
        <f>IFERROR(VLOOKUP(AF$3,'[4]ANNEE RH'!$A$2:$BL$24,MATCH($G$98,'[4]ANNEE RH'!$A$2:$BL$2,0)+1,FALSE),"")</f>
        <v>0</v>
      </c>
    </row>
    <row r="114" spans="1:32" x14ac:dyDescent="0.35">
      <c r="A114" s="25" t="s">
        <v>56</v>
      </c>
      <c r="B114" s="26"/>
      <c r="C114" s="26"/>
      <c r="D114" s="26"/>
      <c r="E114" s="26"/>
      <c r="F114" s="26"/>
      <c r="G114" s="26"/>
      <c r="H114" s="26"/>
      <c r="I114" s="26"/>
      <c r="J114" s="26"/>
      <c r="K114" s="26"/>
      <c r="L114" s="26"/>
      <c r="N114" s="27" t="s">
        <v>36</v>
      </c>
      <c r="O114" s="28" t="s">
        <v>37</v>
      </c>
      <c r="P114" s="29" t="s">
        <v>38</v>
      </c>
      <c r="Q114" s="30" t="s">
        <v>39</v>
      </c>
      <c r="R114" s="31" t="s">
        <v>40</v>
      </c>
      <c r="S114" s="32" t="s">
        <v>41</v>
      </c>
      <c r="T114" s="33" t="s">
        <v>42</v>
      </c>
      <c r="V114" s="25" t="str">
        <f>IFERROR(VLOOKUP(V$3,'[4]ANNEE RH'!$A$2:$BL$24,MATCH($G$98,'[4]ANNEE RH'!$A$2:$BL$2,0)+1,FALSE),"")</f>
        <v/>
      </c>
      <c r="W114" s="25" t="str">
        <f>IFERROR(VLOOKUP(W$3,'[4]ANNEE RH'!$A$2:$BL$24,MATCH($G$98,'[4]ANNEE RH'!$A$2:$BL$2,0)+1,FALSE),"")</f>
        <v/>
      </c>
      <c r="X114" s="25">
        <f>IFERROR(VLOOKUP(X$3,'[4]ANNEE RH'!$A$2:$BL$24,MATCH($G$98,'[4]ANNEE RH'!$A$2:$BL$2,0)+1,FALSE),"")</f>
        <v>0</v>
      </c>
      <c r="Y114" s="25">
        <f>IFERROR(VLOOKUP(Y$3,'[4]ANNEE RH'!$A$2:$BL$24,MATCH($G$98,'[4]ANNEE RH'!$A$2:$BL$2,0)+1,FALSE),"")</f>
        <v>0</v>
      </c>
      <c r="Z114" s="25" t="str">
        <f>IFERROR(VLOOKUP(Z$3,'[4]ANNEE RH'!$A$2:$BL$24,MATCH($G$98,'[4]ANNEE RH'!$A$2:$BL$2,0)+1,FALSE),"")</f>
        <v/>
      </c>
      <c r="AA114" s="25" t="str">
        <f>IFERROR(VLOOKUP(AA$3,'[4]ANNEE RH'!$A$2:$BL$24,MATCH($G$98,'[4]ANNEE RH'!$A$2:$BL$2,0)+1,FALSE),"")</f>
        <v/>
      </c>
      <c r="AB114" s="25" t="str">
        <f>IFERROR(VLOOKUP(AB$3,'[4]ANNEE RH'!$A$2:$BL$24,MATCH($G$98,'[4]ANNEE RH'!$A$2:$BL$2,0)+1,FALSE),"")</f>
        <v/>
      </c>
      <c r="AC114" s="25">
        <f>IFERROR(VLOOKUP(AC$3,'[4]ANNEE RH'!$A$2:$BL$24,MATCH($G$98,'[4]ANNEE RH'!$A$2:$BL$2,0)+1,FALSE),"")</f>
        <v>0</v>
      </c>
      <c r="AD114" s="25" t="str">
        <f>IFERROR(VLOOKUP(AD$3,'[4]ANNEE RH'!$A$2:$BL$24,MATCH($G$98,'[4]ANNEE RH'!$A$2:$BL$2,0)+1,FALSE),"")</f>
        <v/>
      </c>
      <c r="AE114" s="25">
        <f>IFERROR(VLOOKUP(AE$3,'[4]ANNEE RH'!$A$2:$BL$24,MATCH($G$98,'[4]ANNEE RH'!$A$2:$BL$2,0)+1,FALSE),"")</f>
        <v>0</v>
      </c>
      <c r="AF114" s="25">
        <f>IFERROR(VLOOKUP(AF$3,'[4]ANNEE RH'!$A$2:$BL$24,MATCH($G$98,'[4]ANNEE RH'!$A$2:$BL$2,0)+1,FALSE),"")</f>
        <v>0</v>
      </c>
    </row>
    <row r="115" spans="1:32" x14ac:dyDescent="0.35">
      <c r="A115" s="25" t="s">
        <v>57</v>
      </c>
      <c r="B115" s="26"/>
      <c r="C115" s="26"/>
      <c r="D115" s="26"/>
      <c r="E115" s="26"/>
      <c r="F115" s="26"/>
      <c r="G115" s="26"/>
      <c r="H115" s="26"/>
      <c r="I115" s="26"/>
      <c r="J115" s="26"/>
      <c r="K115" s="26"/>
      <c r="L115" s="26"/>
      <c r="N115" s="27" t="s">
        <v>36</v>
      </c>
      <c r="O115" s="28" t="s">
        <v>37</v>
      </c>
      <c r="P115" s="29" t="s">
        <v>38</v>
      </c>
      <c r="Q115" s="30" t="s">
        <v>39</v>
      </c>
      <c r="R115" s="31" t="s">
        <v>40</v>
      </c>
      <c r="S115" s="32" t="s">
        <v>41</v>
      </c>
      <c r="T115" s="33" t="s">
        <v>42</v>
      </c>
      <c r="V115" s="25" t="str">
        <f>IFERROR(VLOOKUP(V$3,'[4]ANNEE RH'!$A$2:$BL$24,MATCH($G$98,'[4]ANNEE RH'!$A$2:$BL$2,0)+1,FALSE),"")</f>
        <v/>
      </c>
      <c r="W115" s="25" t="str">
        <f>IFERROR(VLOOKUP(W$3,'[4]ANNEE RH'!$A$2:$BL$24,MATCH($G$98,'[4]ANNEE RH'!$A$2:$BL$2,0)+1,FALSE),"")</f>
        <v/>
      </c>
      <c r="X115" s="25">
        <f>IFERROR(VLOOKUP(X$3,'[4]ANNEE RH'!$A$2:$BL$24,MATCH($G$98,'[4]ANNEE RH'!$A$2:$BL$2,0)+1,FALSE),"")</f>
        <v>0</v>
      </c>
      <c r="Y115" s="25">
        <f>IFERROR(VLOOKUP(Y$3,'[4]ANNEE RH'!$A$2:$BL$24,MATCH($G$98,'[4]ANNEE RH'!$A$2:$BL$2,0)+1,FALSE),"")</f>
        <v>0</v>
      </c>
      <c r="Z115" s="25" t="str">
        <f>IFERROR(VLOOKUP(Z$3,'[4]ANNEE RH'!$A$2:$BL$24,MATCH($G$98,'[4]ANNEE RH'!$A$2:$BL$2,0)+1,FALSE),"")</f>
        <v/>
      </c>
      <c r="AA115" s="25" t="str">
        <f>IFERROR(VLOOKUP(AA$3,'[4]ANNEE RH'!$A$2:$BL$24,MATCH($G$98,'[4]ANNEE RH'!$A$2:$BL$2,0)+1,FALSE),"")</f>
        <v/>
      </c>
      <c r="AB115" s="25" t="str">
        <f>IFERROR(VLOOKUP(AB$3,'[4]ANNEE RH'!$A$2:$BL$24,MATCH($G$98,'[4]ANNEE RH'!$A$2:$BL$2,0)+1,FALSE),"")</f>
        <v/>
      </c>
      <c r="AC115" s="25">
        <f>IFERROR(VLOOKUP(AC$3,'[4]ANNEE RH'!$A$2:$BL$24,MATCH($G$98,'[4]ANNEE RH'!$A$2:$BL$2,0)+1,FALSE),"")</f>
        <v>0</v>
      </c>
      <c r="AD115" s="25" t="str">
        <f>IFERROR(VLOOKUP(AD$3,'[4]ANNEE RH'!$A$2:$BL$24,MATCH($G$98,'[4]ANNEE RH'!$A$2:$BL$2,0)+1,FALSE),"")</f>
        <v/>
      </c>
      <c r="AE115" s="25">
        <f>IFERROR(VLOOKUP(AE$3,'[4]ANNEE RH'!$A$2:$BL$24,MATCH($G$98,'[4]ANNEE RH'!$A$2:$BL$2,0)+1,FALSE),"")</f>
        <v>0</v>
      </c>
      <c r="AF115" s="25">
        <f>IFERROR(VLOOKUP(AF$3,'[4]ANNEE RH'!$A$2:$BL$24,MATCH($G$98,'[4]ANNEE RH'!$A$2:$BL$2,0)+1,FALSE),"")</f>
        <v>0</v>
      </c>
    </row>
    <row r="116" spans="1:32" x14ac:dyDescent="0.35">
      <c r="A116" s="25" t="s">
        <v>58</v>
      </c>
      <c r="B116" s="26"/>
      <c r="C116" s="26"/>
      <c r="D116" s="26"/>
      <c r="E116" s="26"/>
      <c r="F116" s="26"/>
      <c r="G116" s="26"/>
      <c r="H116" s="26"/>
      <c r="I116" s="26"/>
      <c r="J116" s="26"/>
      <c r="K116" s="26"/>
      <c r="L116" s="26"/>
      <c r="N116" s="27" t="s">
        <v>36</v>
      </c>
      <c r="O116" s="28" t="s">
        <v>37</v>
      </c>
      <c r="P116" s="29" t="s">
        <v>38</v>
      </c>
      <c r="Q116" s="30" t="s">
        <v>39</v>
      </c>
      <c r="R116" s="31" t="s">
        <v>40</v>
      </c>
      <c r="S116" s="32" t="s">
        <v>41</v>
      </c>
      <c r="T116" s="33" t="s">
        <v>42</v>
      </c>
      <c r="V116" s="25" t="str">
        <f>IFERROR(VLOOKUP(V$3,'[4]ANNEE RH'!$A$2:$BL$24,MATCH($G$98,'[4]ANNEE RH'!$A$2:$BL$2,0)+1,FALSE),"")</f>
        <v/>
      </c>
      <c r="W116" s="25" t="str">
        <f>IFERROR(VLOOKUP(W$3,'[4]ANNEE RH'!$A$2:$BL$24,MATCH($G$98,'[4]ANNEE RH'!$A$2:$BL$2,0)+1,FALSE),"")</f>
        <v/>
      </c>
      <c r="X116" s="25">
        <f>IFERROR(VLOOKUP(X$3,'[4]ANNEE RH'!$A$2:$BL$24,MATCH($G$98,'[4]ANNEE RH'!$A$2:$BL$2,0)+1,FALSE),"")</f>
        <v>0</v>
      </c>
      <c r="Y116" s="25">
        <f>IFERROR(VLOOKUP(Y$3,'[4]ANNEE RH'!$A$2:$BL$24,MATCH($G$98,'[4]ANNEE RH'!$A$2:$BL$2,0)+1,FALSE),"")</f>
        <v>0</v>
      </c>
      <c r="Z116" s="25" t="str">
        <f>IFERROR(VLOOKUP(Z$3,'[4]ANNEE RH'!$A$2:$BL$24,MATCH($G$98,'[4]ANNEE RH'!$A$2:$BL$2,0)+1,FALSE),"")</f>
        <v/>
      </c>
      <c r="AA116" s="25" t="str">
        <f>IFERROR(VLOOKUP(AA$3,'[4]ANNEE RH'!$A$2:$BL$24,MATCH($G$98,'[4]ANNEE RH'!$A$2:$BL$2,0)+1,FALSE),"")</f>
        <v/>
      </c>
      <c r="AB116" s="25" t="str">
        <f>IFERROR(VLOOKUP(AB$3,'[4]ANNEE RH'!$A$2:$BL$24,MATCH($G$98,'[4]ANNEE RH'!$A$2:$BL$2,0)+1,FALSE),"")</f>
        <v/>
      </c>
      <c r="AC116" s="25">
        <f>IFERROR(VLOOKUP(AC$3,'[4]ANNEE RH'!$A$2:$BL$24,MATCH($G$98,'[4]ANNEE RH'!$A$2:$BL$2,0)+1,FALSE),"")</f>
        <v>0</v>
      </c>
      <c r="AD116" s="25" t="str">
        <f>IFERROR(VLOOKUP(AD$3,'[4]ANNEE RH'!$A$2:$BL$24,MATCH($G$98,'[4]ANNEE RH'!$A$2:$BL$2,0)+1,FALSE),"")</f>
        <v/>
      </c>
      <c r="AE116" s="25">
        <f>IFERROR(VLOOKUP(AE$3,'[4]ANNEE RH'!$A$2:$BL$24,MATCH($G$98,'[4]ANNEE RH'!$A$2:$BL$2,0)+1,FALSE),"")</f>
        <v>0</v>
      </c>
      <c r="AF116" s="25">
        <f>IFERROR(VLOOKUP(AF$3,'[4]ANNEE RH'!$A$2:$BL$24,MATCH($G$98,'[4]ANNEE RH'!$A$2:$BL$2,0)+1,FALSE),"")</f>
        <v>0</v>
      </c>
    </row>
    <row r="117" spans="1:32" x14ac:dyDescent="0.35">
      <c r="A117" s="25" t="s">
        <v>59</v>
      </c>
      <c r="B117" s="26"/>
      <c r="C117" s="26"/>
      <c r="D117" s="26"/>
      <c r="E117" s="26"/>
      <c r="F117" s="26"/>
      <c r="G117" s="26"/>
      <c r="H117" s="26"/>
      <c r="I117" s="26"/>
      <c r="J117" s="26"/>
      <c r="K117" s="26"/>
      <c r="L117" s="26"/>
      <c r="N117" s="27" t="s">
        <v>36</v>
      </c>
      <c r="O117" s="28" t="s">
        <v>37</v>
      </c>
      <c r="P117" s="29" t="s">
        <v>38</v>
      </c>
      <c r="Q117" s="30" t="s">
        <v>39</v>
      </c>
      <c r="R117" s="31" t="s">
        <v>40</v>
      </c>
      <c r="S117" s="32" t="s">
        <v>41</v>
      </c>
      <c r="T117" s="33" t="s">
        <v>42</v>
      </c>
      <c r="V117" s="25" t="str">
        <f>IFERROR(VLOOKUP(V$3,'[4]ANNEE RH'!$A$2:$BL$24,MATCH($G$98,'[4]ANNEE RH'!$A$2:$BL$2,0)+1,FALSE),"")</f>
        <v/>
      </c>
      <c r="W117" s="25" t="str">
        <f>IFERROR(VLOOKUP(W$3,'[4]ANNEE RH'!$A$2:$BL$24,MATCH($G$98,'[4]ANNEE RH'!$A$2:$BL$2,0)+1,FALSE),"")</f>
        <v/>
      </c>
      <c r="X117" s="25">
        <f>IFERROR(VLOOKUP(X$3,'[4]ANNEE RH'!$A$2:$BL$24,MATCH($G$98,'[4]ANNEE RH'!$A$2:$BL$2,0)+1,FALSE),"")</f>
        <v>0</v>
      </c>
      <c r="Y117" s="25">
        <f>IFERROR(VLOOKUP(Y$3,'[4]ANNEE RH'!$A$2:$BL$24,MATCH($G$98,'[4]ANNEE RH'!$A$2:$BL$2,0)+1,FALSE),"")</f>
        <v>0</v>
      </c>
      <c r="Z117" s="25" t="str">
        <f>IFERROR(VLOOKUP(Z$3,'[4]ANNEE RH'!$A$2:$BL$24,MATCH($G$98,'[4]ANNEE RH'!$A$2:$BL$2,0)+1,FALSE),"")</f>
        <v/>
      </c>
      <c r="AA117" s="25" t="str">
        <f>IFERROR(VLOOKUP(AA$3,'[4]ANNEE RH'!$A$2:$BL$24,MATCH($G$98,'[4]ANNEE RH'!$A$2:$BL$2,0)+1,FALSE),"")</f>
        <v/>
      </c>
      <c r="AB117" s="25" t="str">
        <f>IFERROR(VLOOKUP(AB$3,'[4]ANNEE RH'!$A$2:$BL$24,MATCH($G$98,'[4]ANNEE RH'!$A$2:$BL$2,0)+1,FALSE),"")</f>
        <v/>
      </c>
      <c r="AC117" s="25">
        <f>IFERROR(VLOOKUP(AC$3,'[4]ANNEE RH'!$A$2:$BL$24,MATCH($G$98,'[4]ANNEE RH'!$A$2:$BL$2,0)+1,FALSE),"")</f>
        <v>0</v>
      </c>
      <c r="AD117" s="25" t="str">
        <f>IFERROR(VLOOKUP(AD$3,'[4]ANNEE RH'!$A$2:$BL$24,MATCH($G$98,'[4]ANNEE RH'!$A$2:$BL$2,0)+1,FALSE),"")</f>
        <v/>
      </c>
      <c r="AE117" s="25">
        <f>IFERROR(VLOOKUP(AE$3,'[4]ANNEE RH'!$A$2:$BL$24,MATCH($G$98,'[4]ANNEE RH'!$A$2:$BL$2,0)+1,FALSE),"")</f>
        <v>0</v>
      </c>
      <c r="AF117" s="25">
        <f>IFERROR(VLOOKUP(AF$3,'[4]ANNEE RH'!$A$2:$BL$24,MATCH($G$98,'[4]ANNEE RH'!$A$2:$BL$2,0)+1,FALSE),"")</f>
        <v>0</v>
      </c>
    </row>
    <row r="118" spans="1:32" x14ac:dyDescent="0.35">
      <c r="A118" s="25" t="s">
        <v>60</v>
      </c>
      <c r="B118" s="26"/>
      <c r="C118" s="26"/>
      <c r="D118" s="26"/>
      <c r="E118" s="26"/>
      <c r="F118" s="26"/>
      <c r="G118" s="26"/>
      <c r="H118" s="26"/>
      <c r="I118" s="26"/>
      <c r="J118" s="26"/>
      <c r="K118" s="26"/>
      <c r="L118" s="26"/>
      <c r="N118" s="27" t="s">
        <v>36</v>
      </c>
      <c r="O118" s="28" t="s">
        <v>37</v>
      </c>
      <c r="P118" s="29" t="s">
        <v>38</v>
      </c>
      <c r="Q118" s="30" t="s">
        <v>39</v>
      </c>
      <c r="R118" s="31" t="s">
        <v>40</v>
      </c>
      <c r="S118" s="32" t="s">
        <v>41</v>
      </c>
      <c r="T118" s="33" t="s">
        <v>42</v>
      </c>
      <c r="V118" s="25" t="str">
        <f>IFERROR(VLOOKUP(V$3,'[4]ANNEE RH'!$A$2:$BL$24,MATCH($G$98,'[4]ANNEE RH'!$A$2:$BL$2,0)+1,FALSE),"")</f>
        <v/>
      </c>
      <c r="W118" s="25" t="str">
        <f>IFERROR(VLOOKUP(W$3,'[4]ANNEE RH'!$A$2:$BL$24,MATCH($G$98,'[4]ANNEE RH'!$A$2:$BL$2,0)+1,FALSE),"")</f>
        <v/>
      </c>
      <c r="X118" s="25">
        <f>IFERROR(VLOOKUP(X$3,'[4]ANNEE RH'!$A$2:$BL$24,MATCH($G$98,'[4]ANNEE RH'!$A$2:$BL$2,0)+1,FALSE),"")</f>
        <v>0</v>
      </c>
      <c r="Y118" s="25">
        <f>IFERROR(VLOOKUP(Y$3,'[4]ANNEE RH'!$A$2:$BL$24,MATCH($G$98,'[4]ANNEE RH'!$A$2:$BL$2,0)+1,FALSE),"")</f>
        <v>0</v>
      </c>
      <c r="Z118" s="25" t="str">
        <f>IFERROR(VLOOKUP(Z$3,'[4]ANNEE RH'!$A$2:$BL$24,MATCH($G$98,'[4]ANNEE RH'!$A$2:$BL$2,0)+1,FALSE),"")</f>
        <v/>
      </c>
      <c r="AA118" s="25" t="str">
        <f>IFERROR(VLOOKUP(AA$3,'[4]ANNEE RH'!$A$2:$BL$24,MATCH($G$98,'[4]ANNEE RH'!$A$2:$BL$2,0)+1,FALSE),"")</f>
        <v/>
      </c>
      <c r="AB118" s="25" t="str">
        <f>IFERROR(VLOOKUP(AB$3,'[4]ANNEE RH'!$A$2:$BL$24,MATCH($G$98,'[4]ANNEE RH'!$A$2:$BL$2,0)+1,FALSE),"")</f>
        <v/>
      </c>
      <c r="AC118" s="25">
        <f>IFERROR(VLOOKUP(AC$3,'[4]ANNEE RH'!$A$2:$BL$24,MATCH($G$98,'[4]ANNEE RH'!$A$2:$BL$2,0)+1,FALSE),"")</f>
        <v>0</v>
      </c>
      <c r="AD118" s="25" t="str">
        <f>IFERROR(VLOOKUP(AD$3,'[4]ANNEE RH'!$A$2:$BL$24,MATCH($G$98,'[4]ANNEE RH'!$A$2:$BL$2,0)+1,FALSE),"")</f>
        <v/>
      </c>
      <c r="AE118" s="25">
        <f>IFERROR(VLOOKUP(AE$3,'[4]ANNEE RH'!$A$2:$BL$24,MATCH($G$98,'[4]ANNEE RH'!$A$2:$BL$2,0)+1,FALSE),"")</f>
        <v>0</v>
      </c>
      <c r="AF118" s="25">
        <f>IFERROR(VLOOKUP(AF$3,'[4]ANNEE RH'!$A$2:$BL$24,MATCH($G$98,'[4]ANNEE RH'!$A$2:$BL$2,0)+1,FALSE),"")</f>
        <v>0</v>
      </c>
    </row>
    <row r="119" spans="1:32" x14ac:dyDescent="0.35">
      <c r="A119" s="25" t="s">
        <v>61</v>
      </c>
      <c r="B119" s="26"/>
      <c r="C119" s="26"/>
      <c r="D119" s="26"/>
      <c r="E119" s="26"/>
      <c r="F119" s="26"/>
      <c r="G119" s="26"/>
      <c r="H119" s="26"/>
      <c r="I119" s="26"/>
      <c r="J119" s="26"/>
      <c r="K119" s="26"/>
      <c r="L119" s="26"/>
      <c r="N119" s="27" t="s">
        <v>36</v>
      </c>
      <c r="O119" s="28" t="s">
        <v>37</v>
      </c>
      <c r="P119" s="29" t="s">
        <v>38</v>
      </c>
      <c r="Q119" s="30" t="s">
        <v>39</v>
      </c>
      <c r="R119" s="31" t="s">
        <v>40</v>
      </c>
      <c r="S119" s="32" t="s">
        <v>41</v>
      </c>
      <c r="T119" s="33" t="s">
        <v>42</v>
      </c>
      <c r="V119" s="25" t="str">
        <f>IFERROR(VLOOKUP(V$3,'[4]ANNEE RH'!$A$2:$BL$24,MATCH($G$98,'[4]ANNEE RH'!$A$2:$BL$2,0)+1,FALSE),"")</f>
        <v/>
      </c>
      <c r="W119" s="25" t="str">
        <f>IFERROR(VLOOKUP(W$3,'[4]ANNEE RH'!$A$2:$BL$24,MATCH($G$98,'[4]ANNEE RH'!$A$2:$BL$2,0)+1,FALSE),"")</f>
        <v/>
      </c>
      <c r="X119" s="25">
        <f>IFERROR(VLOOKUP(X$3,'[4]ANNEE RH'!$A$2:$BL$24,MATCH($G$98,'[4]ANNEE RH'!$A$2:$BL$2,0)+1,FALSE),"")</f>
        <v>0</v>
      </c>
      <c r="Y119" s="25">
        <f>IFERROR(VLOOKUP(Y$3,'[4]ANNEE RH'!$A$2:$BL$24,MATCH($G$98,'[4]ANNEE RH'!$A$2:$BL$2,0)+1,FALSE),"")</f>
        <v>0</v>
      </c>
      <c r="Z119" s="25" t="str">
        <f>IFERROR(VLOOKUP(Z$3,'[4]ANNEE RH'!$A$2:$BL$24,MATCH($G$98,'[4]ANNEE RH'!$A$2:$BL$2,0)+1,FALSE),"")</f>
        <v/>
      </c>
      <c r="AA119" s="25" t="str">
        <f>IFERROR(VLOOKUP(AA$3,'[4]ANNEE RH'!$A$2:$BL$24,MATCH($G$98,'[4]ANNEE RH'!$A$2:$BL$2,0)+1,FALSE),"")</f>
        <v/>
      </c>
      <c r="AB119" s="25" t="str">
        <f>IFERROR(VLOOKUP(AB$3,'[4]ANNEE RH'!$A$2:$BL$24,MATCH($G$98,'[4]ANNEE RH'!$A$2:$BL$2,0)+1,FALSE),"")</f>
        <v/>
      </c>
      <c r="AC119" s="25">
        <f>IFERROR(VLOOKUP(AC$3,'[4]ANNEE RH'!$A$2:$BL$24,MATCH($G$98,'[4]ANNEE RH'!$A$2:$BL$2,0)+1,FALSE),"")</f>
        <v>0</v>
      </c>
      <c r="AD119" s="25" t="str">
        <f>IFERROR(VLOOKUP(AD$3,'[4]ANNEE RH'!$A$2:$BL$24,MATCH($G$98,'[4]ANNEE RH'!$A$2:$BL$2,0)+1,FALSE),"")</f>
        <v/>
      </c>
      <c r="AE119" s="25">
        <f>IFERROR(VLOOKUP(AE$3,'[4]ANNEE RH'!$A$2:$BL$24,MATCH($G$98,'[4]ANNEE RH'!$A$2:$BL$2,0)+1,FALSE),"")</f>
        <v>0</v>
      </c>
      <c r="AF119" s="25">
        <f>IFERROR(VLOOKUP(AF$3,'[4]ANNEE RH'!$A$2:$BL$24,MATCH($G$98,'[4]ANNEE RH'!$A$2:$BL$2,0)+1,FALSE),"")</f>
        <v>0</v>
      </c>
    </row>
    <row r="120" spans="1:32" x14ac:dyDescent="0.35">
      <c r="N120" s="2"/>
      <c r="O120" s="2"/>
      <c r="P120" s="2"/>
      <c r="Q120" s="2"/>
      <c r="R120" s="2"/>
      <c r="S120" s="2"/>
      <c r="T120" s="2"/>
    </row>
    <row r="121" spans="1:32" x14ac:dyDescent="0.35">
      <c r="A121" s="61" t="s">
        <v>0</v>
      </c>
      <c r="B121" s="61"/>
      <c r="C121" s="61" t="s">
        <v>1</v>
      </c>
      <c r="D121" s="61"/>
      <c r="E121" s="62" t="s">
        <v>33</v>
      </c>
      <c r="F121" s="63"/>
      <c r="G121" s="62" t="s">
        <v>2</v>
      </c>
      <c r="H121" s="63"/>
      <c r="I121" s="62" t="s">
        <v>34</v>
      </c>
      <c r="J121" s="63"/>
      <c r="N121" s="2"/>
      <c r="O121" s="2"/>
      <c r="P121" s="2"/>
      <c r="Q121" s="2"/>
      <c r="R121" s="2"/>
      <c r="S121" s="2"/>
      <c r="T121" s="2"/>
    </row>
    <row r="122" spans="1:32" x14ac:dyDescent="0.35">
      <c r="A122" s="62">
        <f>YEAR(G122)</f>
        <v>2023</v>
      </c>
      <c r="B122" s="63"/>
      <c r="C122" s="62" t="str">
        <f>TEXT(G122,"mmmm")</f>
        <v>janvier</v>
      </c>
      <c r="D122" s="63"/>
      <c r="E122" s="62">
        <f>_xlfn.ISOWEEKNUM(G122)</f>
        <v>2</v>
      </c>
      <c r="F122" s="63"/>
      <c r="G122" s="64">
        <f>G98+1</f>
        <v>44940</v>
      </c>
      <c r="H122" s="63"/>
      <c r="I122" s="62" t="str">
        <f>TEXT(G122,"jjjj")</f>
        <v>samedi</v>
      </c>
      <c r="J122" s="63"/>
      <c r="N122" s="2"/>
      <c r="O122" s="2"/>
      <c r="P122" s="2"/>
      <c r="Q122" s="2"/>
      <c r="R122" s="2"/>
      <c r="S122" s="2"/>
      <c r="T122" s="2"/>
    </row>
    <row r="123" spans="1:32" ht="40.200000000000003" x14ac:dyDescent="0.35">
      <c r="A123" s="15"/>
      <c r="B123" s="16" t="str">
        <f>IF(AND($G$2&lt;[3]données!$C$5,$G$2&gt;=[3]données!$B$5),[3]données!$A$5,"")</f>
        <v>Agent 1</v>
      </c>
      <c r="C123" s="16" t="str">
        <f>IF(AND($G$2&lt;[3]données!$C$6,$G$2&gt;=[3]données!$B$6),[3]données!$A$6,"")</f>
        <v>Agent 2</v>
      </c>
      <c r="D123" s="16" t="str">
        <f>IF(AND($G$2&lt;[3]données!$C$7,$G$2&gt;=[3]données!$B$7),[3]données!$A$5,"")</f>
        <v/>
      </c>
      <c r="E123" s="16" t="str">
        <f>IF(AND($G$2&lt;[3]données!$C$8,$G$2&gt;=[3]données!$B$8),[3]données!$A$8,"")</f>
        <v/>
      </c>
      <c r="F123" s="16" t="str">
        <f>IF(AND($G$2&lt;[3]données!$C$9,$G$2&gt;=[3]données!$B$9),[3]données!$A$9,"")</f>
        <v>Agent 5</v>
      </c>
      <c r="G123" s="16" t="str">
        <f>IF(AND($G$2&lt;[3]données!$C$10,$G$2&gt;=[3]données!$B$10),[3]données!$A$10,"")</f>
        <v>Agent 6</v>
      </c>
      <c r="H123" s="16" t="str">
        <f>IF(AND($G$2&lt;[3]données!$C$11,$G$2&gt;=[3]données!$B$11),[3]données!$A$11,"")</f>
        <v>Agent 7</v>
      </c>
      <c r="I123" s="16" t="str">
        <f>IF(AND($G$2&lt;[3]données!$C$12,$G$2&gt;=[3]données!$B$12),[3]données!$A$12,"")</f>
        <v/>
      </c>
      <c r="J123" s="16" t="str">
        <f>IF(AND($G$2&lt;[3]données!$C$13,$G$2&gt;=[3]données!$B$13),[3]données!$A$13,"")</f>
        <v>Agent 9</v>
      </c>
      <c r="K123" s="16" t="str">
        <f>IF(AND($G$2&lt;[3]données!$C$14,$G$2&gt;=[3]données!$B$14),[3]données!$A$14,"")</f>
        <v/>
      </c>
      <c r="L123" s="16" t="str">
        <f>IF(AND($G$2&lt;[3]données!$C$15,$G$2&gt;=[3]données!$B$15),[3]données!$A$15,"")</f>
        <v/>
      </c>
      <c r="M123" s="17"/>
      <c r="N123" s="18">
        <v>1</v>
      </c>
      <c r="O123" s="19">
        <v>2</v>
      </c>
      <c r="P123" s="20">
        <v>3</v>
      </c>
      <c r="Q123" s="21">
        <v>4</v>
      </c>
      <c r="R123" s="22">
        <v>5</v>
      </c>
      <c r="S123" s="23">
        <v>6</v>
      </c>
      <c r="T123" s="24">
        <v>7</v>
      </c>
      <c r="U123" s="17"/>
      <c r="V123" s="16" t="str">
        <f>IF(AND($G$2&lt;[3]données!$C$5,$G$2&gt;=[3]données!$B$5),[3]données!$A$5,"")</f>
        <v>Agent 1</v>
      </c>
      <c r="W123" s="16" t="str">
        <f>IF(AND($G$2&lt;[3]données!$C$6,$G$2&gt;=[3]données!$B$6),[3]données!$A$6,"")</f>
        <v>Agent 2</v>
      </c>
      <c r="X123" s="16" t="str">
        <f>IF(AND($G$2&lt;[3]données!$C$7,$G$2&gt;=[3]données!$B$7),[3]données!$A$5,"")</f>
        <v/>
      </c>
      <c r="Y123" s="16" t="str">
        <f>IF(AND($G$2&lt;[3]données!$C$8,$G$2&gt;=[3]données!$B$8),[3]données!$A$8,"")</f>
        <v/>
      </c>
      <c r="Z123" s="16" t="str">
        <f>IF(AND($G$2&lt;[3]données!$C$9,$G$2&gt;=[3]données!$B$9),[3]données!$A$9,"")</f>
        <v>Agent 5</v>
      </c>
      <c r="AA123" s="16" t="str">
        <f>IF(AND($G$2&lt;[3]données!$C$10,$G$2&gt;=[3]données!$B$10),[3]données!$A$10,"")</f>
        <v>Agent 6</v>
      </c>
      <c r="AB123" s="16" t="str">
        <f>IF(AND($G$2&lt;[3]données!$C$11,$G$2&gt;=[3]données!$B$11),[3]données!$A$11,"")</f>
        <v>Agent 7</v>
      </c>
      <c r="AC123" s="16" t="str">
        <f>IF(AND($G$2&lt;[3]données!$C$12,$G$2&gt;=[3]données!$B$12),[3]données!$A$12,"")</f>
        <v/>
      </c>
      <c r="AD123" s="16" t="str">
        <f>IF(AND($G$2&lt;[3]données!$C$13,$G$2&gt;=[3]données!$B$13),[3]données!$A$13,"")</f>
        <v>Agent 9</v>
      </c>
      <c r="AE123" s="16" t="str">
        <f>IF(AND($G$2&lt;[3]données!$C$14,$G$2&gt;=[3]données!$B$14),[3]données!$A$14,"")</f>
        <v/>
      </c>
      <c r="AF123" s="16" t="str">
        <f>IF(AND($G$2&lt;[3]données!$C$15,$G$2&gt;=[3]données!$B$15),[3]données!$A$15,"")</f>
        <v/>
      </c>
    </row>
    <row r="124" spans="1:32" x14ac:dyDescent="0.35">
      <c r="A124" s="25" t="s">
        <v>35</v>
      </c>
      <c r="B124" s="26"/>
      <c r="C124" s="26"/>
      <c r="D124" s="26"/>
      <c r="E124" s="26"/>
      <c r="F124" s="26"/>
      <c r="G124" s="26"/>
      <c r="H124" s="26"/>
      <c r="I124" s="26"/>
      <c r="J124" s="26"/>
      <c r="K124" s="26"/>
      <c r="L124" s="26"/>
      <c r="N124" s="27" t="s">
        <v>36</v>
      </c>
      <c r="O124" s="28" t="s">
        <v>37</v>
      </c>
      <c r="P124" s="29" t="s">
        <v>38</v>
      </c>
      <c r="Q124" s="30" t="s">
        <v>39</v>
      </c>
      <c r="R124" s="31" t="s">
        <v>40</v>
      </c>
      <c r="S124" s="32" t="s">
        <v>41</v>
      </c>
      <c r="T124" s="33" t="s">
        <v>42</v>
      </c>
      <c r="V124" s="25" t="str">
        <f>IFERROR(VLOOKUP(V$3,'[4]ANNEE RH'!$A$2:$BL$24,MATCH($G$122,'[4]ANNEE RH'!$A$2:$BL$2,0),FALSE),"")</f>
        <v/>
      </c>
      <c r="W124" s="25" t="str">
        <f>IFERROR(VLOOKUP(W$3,'[4]ANNEE RH'!$A$2:$BL$24,MATCH($G$122,'[4]ANNEE RH'!$A$2:$BL$2,0),FALSE),"")</f>
        <v/>
      </c>
      <c r="X124" s="25">
        <f>IFERROR(VLOOKUP(X$3,'[4]ANNEE RH'!$A$2:$BL$24,MATCH($G$122,'[4]ANNEE RH'!$A$2:$BL$2,0),FALSE),"")</f>
        <v>0</v>
      </c>
      <c r="Y124" s="25">
        <f>IFERROR(VLOOKUP(Y$3,'[4]ANNEE RH'!$A$2:$BL$24,MATCH($G$122,'[4]ANNEE RH'!$A$2:$BL$2,0),FALSE),"")</f>
        <v>0</v>
      </c>
      <c r="Z124" s="25" t="str">
        <f>IFERROR(VLOOKUP(Z$3,'[4]ANNEE RH'!$A$2:$BL$24,MATCH($G$122,'[4]ANNEE RH'!$A$2:$BL$2,0),FALSE),"")</f>
        <v/>
      </c>
      <c r="AA124" s="25" t="str">
        <f>IFERROR(VLOOKUP(AA$3,'[4]ANNEE RH'!$A$2:$BL$24,MATCH($G$122,'[4]ANNEE RH'!$A$2:$BL$2,0),FALSE),"")</f>
        <v/>
      </c>
      <c r="AB124" s="25" t="str">
        <f>IFERROR(VLOOKUP(AB$3,'[4]ANNEE RH'!$A$2:$BL$24,MATCH($G$122,'[4]ANNEE RH'!$A$2:$BL$2,0),FALSE),"")</f>
        <v/>
      </c>
      <c r="AC124" s="25">
        <f>IFERROR(VLOOKUP(AC$3,'[4]ANNEE RH'!$A$2:$BL$24,MATCH($G$122,'[4]ANNEE RH'!$A$2:$BL$2,0),FALSE),"")</f>
        <v>0</v>
      </c>
      <c r="AD124" s="25" t="str">
        <f>IFERROR(VLOOKUP(AD$3,'[4]ANNEE RH'!$A$2:$BL$24,MATCH($G$122,'[4]ANNEE RH'!$A$2:$BL$2,0),FALSE),"")</f>
        <v/>
      </c>
      <c r="AE124" s="25">
        <f>IFERROR(VLOOKUP(AE$3,'[4]ANNEE RH'!$A$2:$BL$24,MATCH($G$122,'[4]ANNEE RH'!$A$2:$BL$2,0),FALSE),"")</f>
        <v>0</v>
      </c>
      <c r="AF124" s="25">
        <f>IFERROR(VLOOKUP(AF$3,'[4]ANNEE RH'!$A$2:$BL$24,MATCH($G$122,'[4]ANNEE RH'!$A$2:$BL$2,0),FALSE),"")</f>
        <v>0</v>
      </c>
    </row>
    <row r="125" spans="1:32" x14ac:dyDescent="0.35">
      <c r="A125" s="25" t="s">
        <v>43</v>
      </c>
      <c r="B125" s="26"/>
      <c r="C125" s="26"/>
      <c r="D125" s="26"/>
      <c r="E125" s="26"/>
      <c r="F125" s="26"/>
      <c r="G125" s="26"/>
      <c r="H125" s="26"/>
      <c r="I125" s="26"/>
      <c r="J125" s="26"/>
      <c r="K125" s="26"/>
      <c r="L125" s="26"/>
      <c r="N125" s="27" t="s">
        <v>36</v>
      </c>
      <c r="O125" s="28" t="s">
        <v>37</v>
      </c>
      <c r="P125" s="29" t="s">
        <v>38</v>
      </c>
      <c r="Q125" s="30" t="s">
        <v>39</v>
      </c>
      <c r="R125" s="31" t="s">
        <v>40</v>
      </c>
      <c r="S125" s="32" t="s">
        <v>41</v>
      </c>
      <c r="T125" s="33" t="s">
        <v>42</v>
      </c>
      <c r="V125" s="25" t="str">
        <f>IFERROR(VLOOKUP(V$3,'[4]ANNEE RH'!$A$2:$BL$24,MATCH($G$122,'[4]ANNEE RH'!$A$2:$BL$2,0),FALSE),"")</f>
        <v/>
      </c>
      <c r="W125" s="25" t="str">
        <f>IFERROR(VLOOKUP(W$3,'[4]ANNEE RH'!$A$2:$BL$24,MATCH($G$122,'[4]ANNEE RH'!$A$2:$BL$2,0),FALSE),"")</f>
        <v/>
      </c>
      <c r="X125" s="25">
        <f>IFERROR(VLOOKUP(X$3,'[4]ANNEE RH'!$A$2:$BL$24,MATCH($G$122,'[4]ANNEE RH'!$A$2:$BL$2,0),FALSE),"")</f>
        <v>0</v>
      </c>
      <c r="Y125" s="25">
        <f>IFERROR(VLOOKUP(Y$3,'[4]ANNEE RH'!$A$2:$BL$24,MATCH($G$122,'[4]ANNEE RH'!$A$2:$BL$2,0),FALSE),"")</f>
        <v>0</v>
      </c>
      <c r="Z125" s="25" t="str">
        <f>IFERROR(VLOOKUP(Z$3,'[4]ANNEE RH'!$A$2:$BL$24,MATCH($G$122,'[4]ANNEE RH'!$A$2:$BL$2,0),FALSE),"")</f>
        <v/>
      </c>
      <c r="AA125" s="25" t="str">
        <f>IFERROR(VLOOKUP(AA$3,'[4]ANNEE RH'!$A$2:$BL$24,MATCH($G$122,'[4]ANNEE RH'!$A$2:$BL$2,0),FALSE),"")</f>
        <v/>
      </c>
      <c r="AB125" s="25" t="str">
        <f>IFERROR(VLOOKUP(AB$3,'[4]ANNEE RH'!$A$2:$BL$24,MATCH($G$122,'[4]ANNEE RH'!$A$2:$BL$2,0),FALSE),"")</f>
        <v/>
      </c>
      <c r="AC125" s="25">
        <f>IFERROR(VLOOKUP(AC$3,'[4]ANNEE RH'!$A$2:$BL$24,MATCH($G$122,'[4]ANNEE RH'!$A$2:$BL$2,0),FALSE),"")</f>
        <v>0</v>
      </c>
      <c r="AD125" s="25" t="str">
        <f>IFERROR(VLOOKUP(AD$3,'[4]ANNEE RH'!$A$2:$BL$24,MATCH($G$122,'[4]ANNEE RH'!$A$2:$BL$2,0),FALSE),"")</f>
        <v/>
      </c>
      <c r="AE125" s="25">
        <f>IFERROR(VLOOKUP(AE$3,'[4]ANNEE RH'!$A$2:$BL$24,MATCH($G$122,'[4]ANNEE RH'!$A$2:$BL$2,0),FALSE),"")</f>
        <v>0</v>
      </c>
      <c r="AF125" s="25">
        <f>IFERROR(VLOOKUP(AF$3,'[4]ANNEE RH'!$A$2:$BL$24,MATCH($G$122,'[4]ANNEE RH'!$A$2:$BL$2,0),FALSE),"")</f>
        <v>0</v>
      </c>
    </row>
    <row r="126" spans="1:32" x14ac:dyDescent="0.35">
      <c r="A126" s="25" t="s">
        <v>44</v>
      </c>
      <c r="B126" s="26"/>
      <c r="C126" s="26"/>
      <c r="D126" s="26"/>
      <c r="E126" s="26"/>
      <c r="F126" s="26"/>
      <c r="G126" s="26"/>
      <c r="H126" s="26"/>
      <c r="I126" s="26"/>
      <c r="J126" s="26"/>
      <c r="K126" s="26"/>
      <c r="L126" s="26"/>
      <c r="N126" s="27" t="s">
        <v>36</v>
      </c>
      <c r="O126" s="28" t="s">
        <v>37</v>
      </c>
      <c r="P126" s="29" t="s">
        <v>38</v>
      </c>
      <c r="Q126" s="30" t="s">
        <v>39</v>
      </c>
      <c r="R126" s="31" t="s">
        <v>40</v>
      </c>
      <c r="S126" s="32" t="s">
        <v>41</v>
      </c>
      <c r="T126" s="33" t="s">
        <v>42</v>
      </c>
      <c r="V126" s="25" t="str">
        <f>IFERROR(VLOOKUP(V$3,'[4]ANNEE RH'!$A$2:$BL$24,MATCH($G$122,'[4]ANNEE RH'!$A$2:$BL$2,0),FALSE),"")</f>
        <v/>
      </c>
      <c r="W126" s="25" t="str">
        <f>IFERROR(VLOOKUP(W$3,'[4]ANNEE RH'!$A$2:$BL$24,MATCH($G$122,'[4]ANNEE RH'!$A$2:$BL$2,0),FALSE),"")</f>
        <v/>
      </c>
      <c r="X126" s="25">
        <f>IFERROR(VLOOKUP(X$3,'[4]ANNEE RH'!$A$2:$BL$24,MATCH($G$122,'[4]ANNEE RH'!$A$2:$BL$2,0),FALSE),"")</f>
        <v>0</v>
      </c>
      <c r="Y126" s="25">
        <f>IFERROR(VLOOKUP(Y$3,'[4]ANNEE RH'!$A$2:$BL$24,MATCH($G$122,'[4]ANNEE RH'!$A$2:$BL$2,0),FALSE),"")</f>
        <v>0</v>
      </c>
      <c r="Z126" s="25" t="str">
        <f>IFERROR(VLOOKUP(Z$3,'[4]ANNEE RH'!$A$2:$BL$24,MATCH($G$122,'[4]ANNEE RH'!$A$2:$BL$2,0),FALSE),"")</f>
        <v/>
      </c>
      <c r="AA126" s="25" t="str">
        <f>IFERROR(VLOOKUP(AA$3,'[4]ANNEE RH'!$A$2:$BL$24,MATCH($G$122,'[4]ANNEE RH'!$A$2:$BL$2,0),FALSE),"")</f>
        <v/>
      </c>
      <c r="AB126" s="25" t="str">
        <f>IFERROR(VLOOKUP(AB$3,'[4]ANNEE RH'!$A$2:$BL$24,MATCH($G$122,'[4]ANNEE RH'!$A$2:$BL$2,0),FALSE),"")</f>
        <v/>
      </c>
      <c r="AC126" s="25">
        <f>IFERROR(VLOOKUP(AC$3,'[4]ANNEE RH'!$A$2:$BL$24,MATCH($G$122,'[4]ANNEE RH'!$A$2:$BL$2,0),FALSE),"")</f>
        <v>0</v>
      </c>
      <c r="AD126" s="25" t="str">
        <f>IFERROR(VLOOKUP(AD$3,'[4]ANNEE RH'!$A$2:$BL$24,MATCH($G$122,'[4]ANNEE RH'!$A$2:$BL$2,0),FALSE),"")</f>
        <v/>
      </c>
      <c r="AE126" s="25">
        <f>IFERROR(VLOOKUP(AE$3,'[4]ANNEE RH'!$A$2:$BL$24,MATCH($G$122,'[4]ANNEE RH'!$A$2:$BL$2,0),FALSE),"")</f>
        <v>0</v>
      </c>
      <c r="AF126" s="25">
        <f>IFERROR(VLOOKUP(AF$3,'[4]ANNEE RH'!$A$2:$BL$24,MATCH($G$122,'[4]ANNEE RH'!$A$2:$BL$2,0),FALSE),"")</f>
        <v>0</v>
      </c>
    </row>
    <row r="127" spans="1:32" x14ac:dyDescent="0.35">
      <c r="A127" s="25" t="s">
        <v>45</v>
      </c>
      <c r="B127" s="26"/>
      <c r="C127" s="26"/>
      <c r="D127" s="26"/>
      <c r="E127" s="26"/>
      <c r="F127" s="26"/>
      <c r="G127" s="26"/>
      <c r="H127" s="26"/>
      <c r="I127" s="26"/>
      <c r="J127" s="26"/>
      <c r="K127" s="26"/>
      <c r="L127" s="26"/>
      <c r="N127" s="27" t="s">
        <v>36</v>
      </c>
      <c r="O127" s="28" t="s">
        <v>37</v>
      </c>
      <c r="P127" s="29" t="s">
        <v>38</v>
      </c>
      <c r="Q127" s="30" t="s">
        <v>39</v>
      </c>
      <c r="R127" s="31" t="s">
        <v>40</v>
      </c>
      <c r="S127" s="32" t="s">
        <v>41</v>
      </c>
      <c r="T127" s="33" t="s">
        <v>42</v>
      </c>
      <c r="V127" s="25" t="str">
        <f>IFERROR(VLOOKUP(V$3,'[4]ANNEE RH'!$A$2:$BL$24,MATCH($G$122,'[4]ANNEE RH'!$A$2:$BL$2,0),FALSE),"")</f>
        <v/>
      </c>
      <c r="W127" s="25" t="str">
        <f>IFERROR(VLOOKUP(W$3,'[4]ANNEE RH'!$A$2:$BL$24,MATCH($G$122,'[4]ANNEE RH'!$A$2:$BL$2,0),FALSE),"")</f>
        <v/>
      </c>
      <c r="X127" s="25">
        <f>IFERROR(VLOOKUP(X$3,'[4]ANNEE RH'!$A$2:$BL$24,MATCH($G$122,'[4]ANNEE RH'!$A$2:$BL$2,0),FALSE),"")</f>
        <v>0</v>
      </c>
      <c r="Y127" s="25">
        <f>IFERROR(VLOOKUP(Y$3,'[4]ANNEE RH'!$A$2:$BL$24,MATCH($G$122,'[4]ANNEE RH'!$A$2:$BL$2,0),FALSE),"")</f>
        <v>0</v>
      </c>
      <c r="Z127" s="25" t="str">
        <f>IFERROR(VLOOKUP(Z$3,'[4]ANNEE RH'!$A$2:$BL$24,MATCH($G$122,'[4]ANNEE RH'!$A$2:$BL$2,0),FALSE),"")</f>
        <v/>
      </c>
      <c r="AA127" s="25" t="str">
        <f>IFERROR(VLOOKUP(AA$3,'[4]ANNEE RH'!$A$2:$BL$24,MATCH($G$122,'[4]ANNEE RH'!$A$2:$BL$2,0),FALSE),"")</f>
        <v/>
      </c>
      <c r="AB127" s="25" t="str">
        <f>IFERROR(VLOOKUP(AB$3,'[4]ANNEE RH'!$A$2:$BL$24,MATCH($G$122,'[4]ANNEE RH'!$A$2:$BL$2,0),FALSE),"")</f>
        <v/>
      </c>
      <c r="AC127" s="25">
        <f>IFERROR(VLOOKUP(AC$3,'[4]ANNEE RH'!$A$2:$BL$24,MATCH($G$122,'[4]ANNEE RH'!$A$2:$BL$2,0),FALSE),"")</f>
        <v>0</v>
      </c>
      <c r="AD127" s="25" t="str">
        <f>IFERROR(VLOOKUP(AD$3,'[4]ANNEE RH'!$A$2:$BL$24,MATCH($G$122,'[4]ANNEE RH'!$A$2:$BL$2,0),FALSE),"")</f>
        <v/>
      </c>
      <c r="AE127" s="25">
        <f>IFERROR(VLOOKUP(AE$3,'[4]ANNEE RH'!$A$2:$BL$24,MATCH($G$122,'[4]ANNEE RH'!$A$2:$BL$2,0),FALSE),"")</f>
        <v>0</v>
      </c>
      <c r="AF127" s="25">
        <f>IFERROR(VLOOKUP(AF$3,'[4]ANNEE RH'!$A$2:$BL$24,MATCH($G$122,'[4]ANNEE RH'!$A$2:$BL$2,0),FALSE),"")</f>
        <v>0</v>
      </c>
    </row>
    <row r="128" spans="1:32" x14ac:dyDescent="0.35">
      <c r="A128" s="25" t="s">
        <v>46</v>
      </c>
      <c r="B128" s="26"/>
      <c r="C128" s="26"/>
      <c r="D128" s="26"/>
      <c r="E128" s="26"/>
      <c r="F128" s="26"/>
      <c r="G128" s="26"/>
      <c r="H128" s="26"/>
      <c r="I128" s="26"/>
      <c r="J128" s="26"/>
      <c r="K128" s="26"/>
      <c r="L128" s="26"/>
      <c r="N128" s="27" t="s">
        <v>36</v>
      </c>
      <c r="O128" s="28" t="s">
        <v>37</v>
      </c>
      <c r="P128" s="29" t="s">
        <v>38</v>
      </c>
      <c r="Q128" s="30" t="s">
        <v>39</v>
      </c>
      <c r="R128" s="31" t="s">
        <v>40</v>
      </c>
      <c r="S128" s="32" t="s">
        <v>41</v>
      </c>
      <c r="T128" s="33" t="s">
        <v>42</v>
      </c>
      <c r="V128" s="25" t="str">
        <f>IFERROR(VLOOKUP(V$3,'[4]ANNEE RH'!$A$2:$BL$24,MATCH($G$122,'[4]ANNEE RH'!$A$2:$BL$2,0),FALSE),"")</f>
        <v/>
      </c>
      <c r="W128" s="25" t="str">
        <f>IFERROR(VLOOKUP(W$3,'[4]ANNEE RH'!$A$2:$BL$24,MATCH($G$122,'[4]ANNEE RH'!$A$2:$BL$2,0),FALSE),"")</f>
        <v/>
      </c>
      <c r="X128" s="25">
        <f>IFERROR(VLOOKUP(X$3,'[4]ANNEE RH'!$A$2:$BL$24,MATCH($G$122,'[4]ANNEE RH'!$A$2:$BL$2,0),FALSE),"")</f>
        <v>0</v>
      </c>
      <c r="Y128" s="25">
        <f>IFERROR(VLOOKUP(Y$3,'[4]ANNEE RH'!$A$2:$BL$24,MATCH($G$122,'[4]ANNEE RH'!$A$2:$BL$2,0),FALSE),"")</f>
        <v>0</v>
      </c>
      <c r="Z128" s="25" t="str">
        <f>IFERROR(VLOOKUP(Z$3,'[4]ANNEE RH'!$A$2:$BL$24,MATCH($G$122,'[4]ANNEE RH'!$A$2:$BL$2,0),FALSE),"")</f>
        <v/>
      </c>
      <c r="AA128" s="25" t="str">
        <f>IFERROR(VLOOKUP(AA$3,'[4]ANNEE RH'!$A$2:$BL$24,MATCH($G$122,'[4]ANNEE RH'!$A$2:$BL$2,0),FALSE),"")</f>
        <v/>
      </c>
      <c r="AB128" s="25" t="str">
        <f>IFERROR(VLOOKUP(AB$3,'[4]ANNEE RH'!$A$2:$BL$24,MATCH($G$122,'[4]ANNEE RH'!$A$2:$BL$2,0),FALSE),"")</f>
        <v/>
      </c>
      <c r="AC128" s="25">
        <f>IFERROR(VLOOKUP(AC$3,'[4]ANNEE RH'!$A$2:$BL$24,MATCH($G$122,'[4]ANNEE RH'!$A$2:$BL$2,0),FALSE),"")</f>
        <v>0</v>
      </c>
      <c r="AD128" s="25" t="str">
        <f>IFERROR(VLOOKUP(AD$3,'[4]ANNEE RH'!$A$2:$BL$24,MATCH($G$122,'[4]ANNEE RH'!$A$2:$BL$2,0),FALSE),"")</f>
        <v/>
      </c>
      <c r="AE128" s="25">
        <f>IFERROR(VLOOKUP(AE$3,'[4]ANNEE RH'!$A$2:$BL$24,MATCH($G$122,'[4]ANNEE RH'!$A$2:$BL$2,0),FALSE),"")</f>
        <v>0</v>
      </c>
      <c r="AF128" s="25">
        <f>IFERROR(VLOOKUP(AF$3,'[4]ANNEE RH'!$A$2:$BL$24,MATCH($G$122,'[4]ANNEE RH'!$A$2:$BL$2,0),FALSE),"")</f>
        <v>0</v>
      </c>
    </row>
    <row r="129" spans="1:32" x14ac:dyDescent="0.35">
      <c r="A129" s="25" t="s">
        <v>47</v>
      </c>
      <c r="B129" s="26"/>
      <c r="C129" s="26"/>
      <c r="D129" s="26"/>
      <c r="E129" s="26"/>
      <c r="F129" s="26"/>
      <c r="G129" s="26"/>
      <c r="H129" s="26"/>
      <c r="I129" s="26"/>
      <c r="J129" s="26"/>
      <c r="K129" s="26"/>
      <c r="L129" s="26"/>
      <c r="N129" s="27" t="s">
        <v>36</v>
      </c>
      <c r="O129" s="28" t="s">
        <v>37</v>
      </c>
      <c r="P129" s="29" t="s">
        <v>38</v>
      </c>
      <c r="Q129" s="30" t="s">
        <v>39</v>
      </c>
      <c r="R129" s="31" t="s">
        <v>40</v>
      </c>
      <c r="S129" s="32" t="s">
        <v>41</v>
      </c>
      <c r="T129" s="33" t="s">
        <v>42</v>
      </c>
      <c r="V129" s="25" t="str">
        <f>IFERROR(VLOOKUP(V$3,'[4]ANNEE RH'!$A$2:$BL$24,MATCH($G$122,'[4]ANNEE RH'!$A$2:$BL$2,0),FALSE),"")</f>
        <v/>
      </c>
      <c r="W129" s="25" t="str">
        <f>IFERROR(VLOOKUP(W$3,'[4]ANNEE RH'!$A$2:$BL$24,MATCH($G$122,'[4]ANNEE RH'!$A$2:$BL$2,0),FALSE),"")</f>
        <v/>
      </c>
      <c r="X129" s="25">
        <f>IFERROR(VLOOKUP(X$3,'[4]ANNEE RH'!$A$2:$BL$24,MATCH($G$122,'[4]ANNEE RH'!$A$2:$BL$2,0),FALSE),"")</f>
        <v>0</v>
      </c>
      <c r="Y129" s="25">
        <f>IFERROR(VLOOKUP(Y$3,'[4]ANNEE RH'!$A$2:$BL$24,MATCH($G$122,'[4]ANNEE RH'!$A$2:$BL$2,0),FALSE),"")</f>
        <v>0</v>
      </c>
      <c r="Z129" s="25" t="str">
        <f>IFERROR(VLOOKUP(Z$3,'[4]ANNEE RH'!$A$2:$BL$24,MATCH($G$122,'[4]ANNEE RH'!$A$2:$BL$2,0),FALSE),"")</f>
        <v/>
      </c>
      <c r="AA129" s="25" t="str">
        <f>IFERROR(VLOOKUP(AA$3,'[4]ANNEE RH'!$A$2:$BL$24,MATCH($G$122,'[4]ANNEE RH'!$A$2:$BL$2,0),FALSE),"")</f>
        <v/>
      </c>
      <c r="AB129" s="25" t="str">
        <f>IFERROR(VLOOKUP(AB$3,'[4]ANNEE RH'!$A$2:$BL$24,MATCH($G$122,'[4]ANNEE RH'!$A$2:$BL$2,0),FALSE),"")</f>
        <v/>
      </c>
      <c r="AC129" s="25">
        <f>IFERROR(VLOOKUP(AC$3,'[4]ANNEE RH'!$A$2:$BL$24,MATCH($G$122,'[4]ANNEE RH'!$A$2:$BL$2,0),FALSE),"")</f>
        <v>0</v>
      </c>
      <c r="AD129" s="25" t="str">
        <f>IFERROR(VLOOKUP(AD$3,'[4]ANNEE RH'!$A$2:$BL$24,MATCH($G$122,'[4]ANNEE RH'!$A$2:$BL$2,0),FALSE),"")</f>
        <v/>
      </c>
      <c r="AE129" s="25">
        <f>IFERROR(VLOOKUP(AE$3,'[4]ANNEE RH'!$A$2:$BL$24,MATCH($G$122,'[4]ANNEE RH'!$A$2:$BL$2,0),FALSE),"")</f>
        <v>0</v>
      </c>
      <c r="AF129" s="25">
        <f>IFERROR(VLOOKUP(AF$3,'[4]ANNEE RH'!$A$2:$BL$24,MATCH($G$122,'[4]ANNEE RH'!$A$2:$BL$2,0),FALSE),"")</f>
        <v>0</v>
      </c>
    </row>
    <row r="130" spans="1:32" x14ac:dyDescent="0.35">
      <c r="A130" s="25" t="s">
        <v>48</v>
      </c>
      <c r="B130" s="26"/>
      <c r="C130" s="26"/>
      <c r="D130" s="26"/>
      <c r="E130" s="26"/>
      <c r="F130" s="26"/>
      <c r="G130" s="26"/>
      <c r="H130" s="26"/>
      <c r="I130" s="26"/>
      <c r="J130" s="26"/>
      <c r="K130" s="26"/>
      <c r="L130" s="26"/>
      <c r="N130" s="27" t="s">
        <v>36</v>
      </c>
      <c r="O130" s="28" t="s">
        <v>37</v>
      </c>
      <c r="P130" s="29" t="s">
        <v>38</v>
      </c>
      <c r="Q130" s="30" t="s">
        <v>39</v>
      </c>
      <c r="R130" s="31" t="s">
        <v>40</v>
      </c>
      <c r="S130" s="32" t="s">
        <v>41</v>
      </c>
      <c r="T130" s="33" t="s">
        <v>42</v>
      </c>
      <c r="V130" s="25" t="str">
        <f>IFERROR(VLOOKUP(V$3,'[4]ANNEE RH'!$A$2:$BL$24,MATCH($G$122,'[4]ANNEE RH'!$A$2:$BL$2,0),FALSE),"")</f>
        <v/>
      </c>
      <c r="W130" s="25" t="str">
        <f>IFERROR(VLOOKUP(W$3,'[4]ANNEE RH'!$A$2:$BL$24,MATCH($G$122,'[4]ANNEE RH'!$A$2:$BL$2,0),FALSE),"")</f>
        <v/>
      </c>
      <c r="X130" s="25">
        <f>IFERROR(VLOOKUP(X$3,'[4]ANNEE RH'!$A$2:$BL$24,MATCH($G$122,'[4]ANNEE RH'!$A$2:$BL$2,0),FALSE),"")</f>
        <v>0</v>
      </c>
      <c r="Y130" s="25">
        <f>IFERROR(VLOOKUP(Y$3,'[4]ANNEE RH'!$A$2:$BL$24,MATCH($G$122,'[4]ANNEE RH'!$A$2:$BL$2,0),FALSE),"")</f>
        <v>0</v>
      </c>
      <c r="Z130" s="25" t="str">
        <f>IFERROR(VLOOKUP(Z$3,'[4]ANNEE RH'!$A$2:$BL$24,MATCH($G$122,'[4]ANNEE RH'!$A$2:$BL$2,0),FALSE),"")</f>
        <v/>
      </c>
      <c r="AA130" s="25" t="str">
        <f>IFERROR(VLOOKUP(AA$3,'[4]ANNEE RH'!$A$2:$BL$24,MATCH($G$122,'[4]ANNEE RH'!$A$2:$BL$2,0),FALSE),"")</f>
        <v/>
      </c>
      <c r="AB130" s="25" t="str">
        <f>IFERROR(VLOOKUP(AB$3,'[4]ANNEE RH'!$A$2:$BL$24,MATCH($G$122,'[4]ANNEE RH'!$A$2:$BL$2,0),FALSE),"")</f>
        <v/>
      </c>
      <c r="AC130" s="25">
        <f>IFERROR(VLOOKUP(AC$3,'[4]ANNEE RH'!$A$2:$BL$24,MATCH($G$122,'[4]ANNEE RH'!$A$2:$BL$2,0),FALSE),"")</f>
        <v>0</v>
      </c>
      <c r="AD130" s="25" t="str">
        <f>IFERROR(VLOOKUP(AD$3,'[4]ANNEE RH'!$A$2:$BL$24,MATCH($G$122,'[4]ANNEE RH'!$A$2:$BL$2,0),FALSE),"")</f>
        <v/>
      </c>
      <c r="AE130" s="25">
        <f>IFERROR(VLOOKUP(AE$3,'[4]ANNEE RH'!$A$2:$BL$24,MATCH($G$122,'[4]ANNEE RH'!$A$2:$BL$2,0),FALSE),"")</f>
        <v>0</v>
      </c>
      <c r="AF130" s="25">
        <f>IFERROR(VLOOKUP(AF$3,'[4]ANNEE RH'!$A$2:$BL$24,MATCH($G$122,'[4]ANNEE RH'!$A$2:$BL$2,0),FALSE),"")</f>
        <v>0</v>
      </c>
    </row>
    <row r="131" spans="1:32" x14ac:dyDescent="0.35">
      <c r="A131" s="25" t="s">
        <v>49</v>
      </c>
      <c r="B131" s="26"/>
      <c r="C131" s="26"/>
      <c r="D131" s="26"/>
      <c r="E131" s="26"/>
      <c r="F131" s="26"/>
      <c r="G131" s="26"/>
      <c r="H131" s="26"/>
      <c r="I131" s="26"/>
      <c r="J131" s="26"/>
      <c r="K131" s="26"/>
      <c r="L131" s="26"/>
      <c r="N131" s="27" t="s">
        <v>36</v>
      </c>
      <c r="O131" s="28" t="s">
        <v>37</v>
      </c>
      <c r="P131" s="29" t="s">
        <v>38</v>
      </c>
      <c r="Q131" s="30" t="s">
        <v>39</v>
      </c>
      <c r="R131" s="31" t="s">
        <v>40</v>
      </c>
      <c r="S131" s="32" t="s">
        <v>41</v>
      </c>
      <c r="T131" s="33" t="s">
        <v>42</v>
      </c>
      <c r="V131" s="25" t="str">
        <f>IFERROR(VLOOKUP(V$3,'[4]ANNEE RH'!$A$2:$BL$24,MATCH($G$122,'[4]ANNEE RH'!$A$2:$BL$2,0),FALSE),"")</f>
        <v/>
      </c>
      <c r="W131" s="25" t="str">
        <f>IFERROR(VLOOKUP(W$3,'[4]ANNEE RH'!$A$2:$BL$24,MATCH($G$122,'[4]ANNEE RH'!$A$2:$BL$2,0),FALSE),"")</f>
        <v/>
      </c>
      <c r="X131" s="25">
        <f>IFERROR(VLOOKUP(X$3,'[4]ANNEE RH'!$A$2:$BL$24,MATCH($G$122,'[4]ANNEE RH'!$A$2:$BL$2,0),FALSE),"")</f>
        <v>0</v>
      </c>
      <c r="Y131" s="25">
        <f>IFERROR(VLOOKUP(Y$3,'[4]ANNEE RH'!$A$2:$BL$24,MATCH($G$122,'[4]ANNEE RH'!$A$2:$BL$2,0),FALSE),"")</f>
        <v>0</v>
      </c>
      <c r="Z131" s="25" t="str">
        <f>IFERROR(VLOOKUP(Z$3,'[4]ANNEE RH'!$A$2:$BL$24,MATCH($G$122,'[4]ANNEE RH'!$A$2:$BL$2,0),FALSE),"")</f>
        <v/>
      </c>
      <c r="AA131" s="25" t="str">
        <f>IFERROR(VLOOKUP(AA$3,'[4]ANNEE RH'!$A$2:$BL$24,MATCH($G$122,'[4]ANNEE RH'!$A$2:$BL$2,0),FALSE),"")</f>
        <v/>
      </c>
      <c r="AB131" s="25" t="str">
        <f>IFERROR(VLOOKUP(AB$3,'[4]ANNEE RH'!$A$2:$BL$24,MATCH($G$122,'[4]ANNEE RH'!$A$2:$BL$2,0),FALSE),"")</f>
        <v/>
      </c>
      <c r="AC131" s="25">
        <f>IFERROR(VLOOKUP(AC$3,'[4]ANNEE RH'!$A$2:$BL$24,MATCH($G$122,'[4]ANNEE RH'!$A$2:$BL$2,0),FALSE),"")</f>
        <v>0</v>
      </c>
      <c r="AD131" s="25" t="str">
        <f>IFERROR(VLOOKUP(AD$3,'[4]ANNEE RH'!$A$2:$BL$24,MATCH($G$122,'[4]ANNEE RH'!$A$2:$BL$2,0),FALSE),"")</f>
        <v/>
      </c>
      <c r="AE131" s="25">
        <f>IFERROR(VLOOKUP(AE$3,'[4]ANNEE RH'!$A$2:$BL$24,MATCH($G$122,'[4]ANNEE RH'!$A$2:$BL$2,0),FALSE),"")</f>
        <v>0</v>
      </c>
      <c r="AF131" s="25">
        <f>IFERROR(VLOOKUP(AF$3,'[4]ANNEE RH'!$A$2:$BL$24,MATCH($G$122,'[4]ANNEE RH'!$A$2:$BL$2,0),FALSE),"")</f>
        <v>0</v>
      </c>
    </row>
    <row r="132" spans="1:32" x14ac:dyDescent="0.35">
      <c r="A132" s="25" t="s">
        <v>50</v>
      </c>
      <c r="B132" s="26"/>
      <c r="C132" s="26"/>
      <c r="D132" s="26"/>
      <c r="E132" s="26"/>
      <c r="F132" s="26"/>
      <c r="G132" s="26"/>
      <c r="H132" s="26"/>
      <c r="I132" s="26"/>
      <c r="J132" s="26"/>
      <c r="K132" s="26"/>
      <c r="L132" s="26"/>
      <c r="N132" s="27" t="s">
        <v>36</v>
      </c>
      <c r="O132" s="28" t="s">
        <v>37</v>
      </c>
      <c r="P132" s="29" t="s">
        <v>38</v>
      </c>
      <c r="Q132" s="30" t="s">
        <v>39</v>
      </c>
      <c r="R132" s="31" t="s">
        <v>40</v>
      </c>
      <c r="S132" s="32" t="s">
        <v>41</v>
      </c>
      <c r="T132" s="33" t="s">
        <v>42</v>
      </c>
      <c r="V132" s="25" t="str">
        <f>IFERROR(VLOOKUP(V$3,'[4]ANNEE RH'!$A$2:$BL$24,MATCH($G$122,'[4]ANNEE RH'!$A$2:$BL$2,0)+1,FALSE),"")</f>
        <v/>
      </c>
      <c r="W132" s="25" t="str">
        <f>IFERROR(VLOOKUP(W$3,'[4]ANNEE RH'!$A$2:$BL$24,MATCH($G$122,'[4]ANNEE RH'!$A$2:$BL$2,0)+1,FALSE),"")</f>
        <v/>
      </c>
      <c r="X132" s="25">
        <f>IFERROR(VLOOKUP(X$3,'[4]ANNEE RH'!$A$2:$BL$24,MATCH($G$122,'[4]ANNEE RH'!$A$2:$BL$2,0)+1,FALSE),"")</f>
        <v>0</v>
      </c>
      <c r="Y132" s="25">
        <f>IFERROR(VLOOKUP(Y$3,'[4]ANNEE RH'!$A$2:$BL$24,MATCH($G$122,'[4]ANNEE RH'!$A$2:$BL$2,0)+1,FALSE),"")</f>
        <v>0</v>
      </c>
      <c r="Z132" s="25" t="str">
        <f>IFERROR(VLOOKUP(Z$3,'[4]ANNEE RH'!$A$2:$BL$24,MATCH($G$122,'[4]ANNEE RH'!$A$2:$BL$2,0)+1,FALSE),"")</f>
        <v/>
      </c>
      <c r="AA132" s="25" t="str">
        <f>IFERROR(VLOOKUP(AA$3,'[4]ANNEE RH'!$A$2:$BL$24,MATCH($G$122,'[4]ANNEE RH'!$A$2:$BL$2,0)+1,FALSE),"")</f>
        <v/>
      </c>
      <c r="AB132" s="25" t="str">
        <f>IFERROR(VLOOKUP(AB$3,'[4]ANNEE RH'!$A$2:$BL$24,MATCH($G$122,'[4]ANNEE RH'!$A$2:$BL$2,0)+1,FALSE),"")</f>
        <v/>
      </c>
      <c r="AC132" s="25">
        <f>IFERROR(VLOOKUP(AC$3,'[4]ANNEE RH'!$A$2:$BL$24,MATCH($G$122,'[4]ANNEE RH'!$A$2:$BL$2,0)+1,FALSE),"")</f>
        <v>0</v>
      </c>
      <c r="AD132" s="25" t="str">
        <f>IFERROR(VLOOKUP(AD$3,'[4]ANNEE RH'!$A$2:$BL$24,MATCH($G$122,'[4]ANNEE RH'!$A$2:$BL$2,0)+1,FALSE),"")</f>
        <v/>
      </c>
      <c r="AE132" s="25">
        <f>IFERROR(VLOOKUP(AE$3,'[4]ANNEE RH'!$A$2:$BL$24,MATCH($G$122,'[4]ANNEE RH'!$A$2:$BL$2,0)+1,FALSE),"")</f>
        <v>0</v>
      </c>
      <c r="AF132" s="25">
        <f>IFERROR(VLOOKUP(AF$3,'[4]ANNEE RH'!$A$2:$BL$24,MATCH($G$122,'[4]ANNEE RH'!$A$2:$BL$2,0)+1,FALSE),"")</f>
        <v>0</v>
      </c>
    </row>
    <row r="133" spans="1:32" x14ac:dyDescent="0.35">
      <c r="A133" s="25" t="s">
        <v>51</v>
      </c>
      <c r="B133" s="26"/>
      <c r="C133" s="26"/>
      <c r="D133" s="26"/>
      <c r="E133" s="26"/>
      <c r="F133" s="26"/>
      <c r="G133" s="26"/>
      <c r="H133" s="26"/>
      <c r="I133" s="26"/>
      <c r="J133" s="26"/>
      <c r="K133" s="26"/>
      <c r="L133" s="26"/>
      <c r="N133" s="27" t="s">
        <v>36</v>
      </c>
      <c r="O133" s="28" t="s">
        <v>37</v>
      </c>
      <c r="P133" s="29" t="s">
        <v>38</v>
      </c>
      <c r="Q133" s="30" t="s">
        <v>39</v>
      </c>
      <c r="R133" s="31" t="s">
        <v>40</v>
      </c>
      <c r="S133" s="32" t="s">
        <v>41</v>
      </c>
      <c r="T133" s="33" t="s">
        <v>42</v>
      </c>
      <c r="V133" s="25" t="str">
        <f>IFERROR(VLOOKUP(V$3,'[4]ANNEE RH'!$A$2:$BL$24,MATCH($G$122,'[4]ANNEE RH'!$A$2:$BL$2,0)+1,FALSE),"")</f>
        <v/>
      </c>
      <c r="W133" s="25" t="str">
        <f>IFERROR(VLOOKUP(W$3,'[4]ANNEE RH'!$A$2:$BL$24,MATCH($G$122,'[4]ANNEE RH'!$A$2:$BL$2,0)+1,FALSE),"")</f>
        <v/>
      </c>
      <c r="X133" s="25">
        <f>IFERROR(VLOOKUP(X$3,'[4]ANNEE RH'!$A$2:$BL$24,MATCH($G$122,'[4]ANNEE RH'!$A$2:$BL$2,0)+1,FALSE),"")</f>
        <v>0</v>
      </c>
      <c r="Y133" s="25">
        <f>IFERROR(VLOOKUP(Y$3,'[4]ANNEE RH'!$A$2:$BL$24,MATCH($G$122,'[4]ANNEE RH'!$A$2:$BL$2,0)+1,FALSE),"")</f>
        <v>0</v>
      </c>
      <c r="Z133" s="25" t="str">
        <f>IFERROR(VLOOKUP(Z$3,'[4]ANNEE RH'!$A$2:$BL$24,MATCH($G$122,'[4]ANNEE RH'!$A$2:$BL$2,0)+1,FALSE),"")</f>
        <v/>
      </c>
      <c r="AA133" s="25" t="str">
        <f>IFERROR(VLOOKUP(AA$3,'[4]ANNEE RH'!$A$2:$BL$24,MATCH($G$122,'[4]ANNEE RH'!$A$2:$BL$2,0)+1,FALSE),"")</f>
        <v/>
      </c>
      <c r="AB133" s="25" t="str">
        <f>IFERROR(VLOOKUP(AB$3,'[4]ANNEE RH'!$A$2:$BL$24,MATCH($G$122,'[4]ANNEE RH'!$A$2:$BL$2,0)+1,FALSE),"")</f>
        <v/>
      </c>
      <c r="AC133" s="25">
        <f>IFERROR(VLOOKUP(AC$3,'[4]ANNEE RH'!$A$2:$BL$24,MATCH($G$122,'[4]ANNEE RH'!$A$2:$BL$2,0)+1,FALSE),"")</f>
        <v>0</v>
      </c>
      <c r="AD133" s="25" t="str">
        <f>IFERROR(VLOOKUP(AD$3,'[4]ANNEE RH'!$A$2:$BL$24,MATCH($G$122,'[4]ANNEE RH'!$A$2:$BL$2,0)+1,FALSE),"")</f>
        <v/>
      </c>
      <c r="AE133" s="25">
        <f>IFERROR(VLOOKUP(AE$3,'[4]ANNEE RH'!$A$2:$BL$24,MATCH($G$122,'[4]ANNEE RH'!$A$2:$BL$2,0)+1,FALSE),"")</f>
        <v>0</v>
      </c>
      <c r="AF133" s="25">
        <f>IFERROR(VLOOKUP(AF$3,'[4]ANNEE RH'!$A$2:$BL$24,MATCH($G$122,'[4]ANNEE RH'!$A$2:$BL$2,0)+1,FALSE),"")</f>
        <v>0</v>
      </c>
    </row>
    <row r="134" spans="1:32" x14ac:dyDescent="0.35">
      <c r="A134" s="25" t="s">
        <v>52</v>
      </c>
      <c r="B134" s="26"/>
      <c r="C134" s="26"/>
      <c r="D134" s="26"/>
      <c r="E134" s="26"/>
      <c r="F134" s="26"/>
      <c r="G134" s="26"/>
      <c r="H134" s="26"/>
      <c r="I134" s="26"/>
      <c r="J134" s="26"/>
      <c r="K134" s="26"/>
      <c r="L134" s="26"/>
      <c r="N134" s="27" t="s">
        <v>36</v>
      </c>
      <c r="O134" s="28" t="s">
        <v>37</v>
      </c>
      <c r="P134" s="29" t="s">
        <v>38</v>
      </c>
      <c r="Q134" s="30" t="s">
        <v>39</v>
      </c>
      <c r="R134" s="31" t="s">
        <v>40</v>
      </c>
      <c r="S134" s="32" t="s">
        <v>41</v>
      </c>
      <c r="T134" s="33" t="s">
        <v>42</v>
      </c>
      <c r="V134" s="25" t="str">
        <f>IFERROR(VLOOKUP(V$3,'[4]ANNEE RH'!$A$2:$BL$24,MATCH($G$122,'[4]ANNEE RH'!$A$2:$BL$2,0)+1,FALSE),"")</f>
        <v/>
      </c>
      <c r="W134" s="25" t="str">
        <f>IFERROR(VLOOKUP(W$3,'[4]ANNEE RH'!$A$2:$BL$24,MATCH($G$122,'[4]ANNEE RH'!$A$2:$BL$2,0)+1,FALSE),"")</f>
        <v/>
      </c>
      <c r="X134" s="25">
        <f>IFERROR(VLOOKUP(X$3,'[4]ANNEE RH'!$A$2:$BL$24,MATCH($G$122,'[4]ANNEE RH'!$A$2:$BL$2,0)+1,FALSE),"")</f>
        <v>0</v>
      </c>
      <c r="Y134" s="25">
        <f>IFERROR(VLOOKUP(Y$3,'[4]ANNEE RH'!$A$2:$BL$24,MATCH($G$122,'[4]ANNEE RH'!$A$2:$BL$2,0)+1,FALSE),"")</f>
        <v>0</v>
      </c>
      <c r="Z134" s="25" t="str">
        <f>IFERROR(VLOOKUP(Z$3,'[4]ANNEE RH'!$A$2:$BL$24,MATCH($G$122,'[4]ANNEE RH'!$A$2:$BL$2,0)+1,FALSE),"")</f>
        <v/>
      </c>
      <c r="AA134" s="25" t="str">
        <f>IFERROR(VLOOKUP(AA$3,'[4]ANNEE RH'!$A$2:$BL$24,MATCH($G$122,'[4]ANNEE RH'!$A$2:$BL$2,0)+1,FALSE),"")</f>
        <v/>
      </c>
      <c r="AB134" s="25" t="str">
        <f>IFERROR(VLOOKUP(AB$3,'[4]ANNEE RH'!$A$2:$BL$24,MATCH($G$122,'[4]ANNEE RH'!$A$2:$BL$2,0)+1,FALSE),"")</f>
        <v/>
      </c>
      <c r="AC134" s="25">
        <f>IFERROR(VLOOKUP(AC$3,'[4]ANNEE RH'!$A$2:$BL$24,MATCH($G$122,'[4]ANNEE RH'!$A$2:$BL$2,0)+1,FALSE),"")</f>
        <v>0</v>
      </c>
      <c r="AD134" s="25" t="str">
        <f>IFERROR(VLOOKUP(AD$3,'[4]ANNEE RH'!$A$2:$BL$24,MATCH($G$122,'[4]ANNEE RH'!$A$2:$BL$2,0)+1,FALSE),"")</f>
        <v/>
      </c>
      <c r="AE134" s="25">
        <f>IFERROR(VLOOKUP(AE$3,'[4]ANNEE RH'!$A$2:$BL$24,MATCH($G$122,'[4]ANNEE RH'!$A$2:$BL$2,0)+1,FALSE),"")</f>
        <v>0</v>
      </c>
      <c r="AF134" s="25">
        <f>IFERROR(VLOOKUP(AF$3,'[4]ANNEE RH'!$A$2:$BL$24,MATCH($G$122,'[4]ANNEE RH'!$A$2:$BL$2,0)+1,FALSE),"")</f>
        <v>0</v>
      </c>
    </row>
    <row r="135" spans="1:32" x14ac:dyDescent="0.35">
      <c r="A135" s="25" t="s">
        <v>53</v>
      </c>
      <c r="B135" s="26"/>
      <c r="C135" s="26"/>
      <c r="D135" s="26"/>
      <c r="E135" s="26"/>
      <c r="F135" s="26"/>
      <c r="G135" s="26"/>
      <c r="H135" s="26"/>
      <c r="I135" s="26"/>
      <c r="J135" s="26"/>
      <c r="K135" s="26"/>
      <c r="L135" s="26"/>
      <c r="N135" s="27" t="s">
        <v>36</v>
      </c>
      <c r="O135" s="28" t="s">
        <v>37</v>
      </c>
      <c r="P135" s="29" t="s">
        <v>38</v>
      </c>
      <c r="Q135" s="30" t="s">
        <v>39</v>
      </c>
      <c r="R135" s="31" t="s">
        <v>40</v>
      </c>
      <c r="S135" s="32" t="s">
        <v>41</v>
      </c>
      <c r="T135" s="33" t="s">
        <v>42</v>
      </c>
      <c r="V135" s="25" t="str">
        <f>IFERROR(VLOOKUP(V$3,'[4]ANNEE RH'!$A$2:$BL$24,MATCH($G$122,'[4]ANNEE RH'!$A$2:$BL$2,0)+1,FALSE),"")</f>
        <v/>
      </c>
      <c r="W135" s="25" t="str">
        <f>IFERROR(VLOOKUP(W$3,'[4]ANNEE RH'!$A$2:$BL$24,MATCH($G$122,'[4]ANNEE RH'!$A$2:$BL$2,0)+1,FALSE),"")</f>
        <v/>
      </c>
      <c r="X135" s="25">
        <f>IFERROR(VLOOKUP(X$3,'[4]ANNEE RH'!$A$2:$BL$24,MATCH($G$122,'[4]ANNEE RH'!$A$2:$BL$2,0)+1,FALSE),"")</f>
        <v>0</v>
      </c>
      <c r="Y135" s="25">
        <f>IFERROR(VLOOKUP(Y$3,'[4]ANNEE RH'!$A$2:$BL$24,MATCH($G$122,'[4]ANNEE RH'!$A$2:$BL$2,0)+1,FALSE),"")</f>
        <v>0</v>
      </c>
      <c r="Z135" s="25" t="str">
        <f>IFERROR(VLOOKUP(Z$3,'[4]ANNEE RH'!$A$2:$BL$24,MATCH($G$122,'[4]ANNEE RH'!$A$2:$BL$2,0)+1,FALSE),"")</f>
        <v/>
      </c>
      <c r="AA135" s="25" t="str">
        <f>IFERROR(VLOOKUP(AA$3,'[4]ANNEE RH'!$A$2:$BL$24,MATCH($G$122,'[4]ANNEE RH'!$A$2:$BL$2,0)+1,FALSE),"")</f>
        <v/>
      </c>
      <c r="AB135" s="25" t="str">
        <f>IFERROR(VLOOKUP(AB$3,'[4]ANNEE RH'!$A$2:$BL$24,MATCH($G$122,'[4]ANNEE RH'!$A$2:$BL$2,0)+1,FALSE),"")</f>
        <v/>
      </c>
      <c r="AC135" s="25">
        <f>IFERROR(VLOOKUP(AC$3,'[4]ANNEE RH'!$A$2:$BL$24,MATCH($G$122,'[4]ANNEE RH'!$A$2:$BL$2,0)+1,FALSE),"")</f>
        <v>0</v>
      </c>
      <c r="AD135" s="25" t="str">
        <f>IFERROR(VLOOKUP(AD$3,'[4]ANNEE RH'!$A$2:$BL$24,MATCH($G$122,'[4]ANNEE RH'!$A$2:$BL$2,0)+1,FALSE),"")</f>
        <v/>
      </c>
      <c r="AE135" s="25">
        <f>IFERROR(VLOOKUP(AE$3,'[4]ANNEE RH'!$A$2:$BL$24,MATCH($G$122,'[4]ANNEE RH'!$A$2:$BL$2,0)+1,FALSE),"")</f>
        <v>0</v>
      </c>
      <c r="AF135" s="25">
        <f>IFERROR(VLOOKUP(AF$3,'[4]ANNEE RH'!$A$2:$BL$24,MATCH($G$122,'[4]ANNEE RH'!$A$2:$BL$2,0)+1,FALSE),"")</f>
        <v>0</v>
      </c>
    </row>
    <row r="136" spans="1:32" x14ac:dyDescent="0.35">
      <c r="A136" s="25" t="s">
        <v>54</v>
      </c>
      <c r="B136" s="26"/>
      <c r="C136" s="26"/>
      <c r="D136" s="26"/>
      <c r="E136" s="26"/>
      <c r="F136" s="26"/>
      <c r="G136" s="26"/>
      <c r="H136" s="26"/>
      <c r="I136" s="26"/>
      <c r="J136" s="26"/>
      <c r="K136" s="26"/>
      <c r="L136" s="26"/>
      <c r="N136" s="27" t="s">
        <v>36</v>
      </c>
      <c r="O136" s="28" t="s">
        <v>37</v>
      </c>
      <c r="P136" s="29" t="s">
        <v>38</v>
      </c>
      <c r="Q136" s="30" t="s">
        <v>39</v>
      </c>
      <c r="R136" s="31" t="s">
        <v>40</v>
      </c>
      <c r="S136" s="32" t="s">
        <v>41</v>
      </c>
      <c r="T136" s="33" t="s">
        <v>42</v>
      </c>
      <c r="V136" s="25" t="str">
        <f>IFERROR(VLOOKUP(V$3,'[4]ANNEE RH'!$A$2:$BL$24,MATCH($G$122,'[4]ANNEE RH'!$A$2:$BL$2,0)+1,FALSE),"")</f>
        <v/>
      </c>
      <c r="W136" s="25" t="str">
        <f>IFERROR(VLOOKUP(W$3,'[4]ANNEE RH'!$A$2:$BL$24,MATCH($G$122,'[4]ANNEE RH'!$A$2:$BL$2,0)+1,FALSE),"")</f>
        <v/>
      </c>
      <c r="X136" s="25">
        <f>IFERROR(VLOOKUP(X$3,'[4]ANNEE RH'!$A$2:$BL$24,MATCH($G$122,'[4]ANNEE RH'!$A$2:$BL$2,0)+1,FALSE),"")</f>
        <v>0</v>
      </c>
      <c r="Y136" s="25">
        <f>IFERROR(VLOOKUP(Y$3,'[4]ANNEE RH'!$A$2:$BL$24,MATCH($G$122,'[4]ANNEE RH'!$A$2:$BL$2,0)+1,FALSE),"")</f>
        <v>0</v>
      </c>
      <c r="Z136" s="25" t="str">
        <f>IFERROR(VLOOKUP(Z$3,'[4]ANNEE RH'!$A$2:$BL$24,MATCH($G$122,'[4]ANNEE RH'!$A$2:$BL$2,0)+1,FALSE),"")</f>
        <v/>
      </c>
      <c r="AA136" s="25" t="str">
        <f>IFERROR(VLOOKUP(AA$3,'[4]ANNEE RH'!$A$2:$BL$24,MATCH($G$122,'[4]ANNEE RH'!$A$2:$BL$2,0)+1,FALSE),"")</f>
        <v/>
      </c>
      <c r="AB136" s="25" t="str">
        <f>IFERROR(VLOOKUP(AB$3,'[4]ANNEE RH'!$A$2:$BL$24,MATCH($G$122,'[4]ANNEE RH'!$A$2:$BL$2,0)+1,FALSE),"")</f>
        <v/>
      </c>
      <c r="AC136" s="25">
        <f>IFERROR(VLOOKUP(AC$3,'[4]ANNEE RH'!$A$2:$BL$24,MATCH($G$122,'[4]ANNEE RH'!$A$2:$BL$2,0)+1,FALSE),"")</f>
        <v>0</v>
      </c>
      <c r="AD136" s="25" t="str">
        <f>IFERROR(VLOOKUP(AD$3,'[4]ANNEE RH'!$A$2:$BL$24,MATCH($G$122,'[4]ANNEE RH'!$A$2:$BL$2,0)+1,FALSE),"")</f>
        <v/>
      </c>
      <c r="AE136" s="25">
        <f>IFERROR(VLOOKUP(AE$3,'[4]ANNEE RH'!$A$2:$BL$24,MATCH($G$122,'[4]ANNEE RH'!$A$2:$BL$2,0)+1,FALSE),"")</f>
        <v>0</v>
      </c>
      <c r="AF136" s="25">
        <f>IFERROR(VLOOKUP(AF$3,'[4]ANNEE RH'!$A$2:$BL$24,MATCH($G$122,'[4]ANNEE RH'!$A$2:$BL$2,0)+1,FALSE),"")</f>
        <v>0</v>
      </c>
    </row>
    <row r="137" spans="1:32" x14ac:dyDescent="0.35">
      <c r="A137" s="25" t="s">
        <v>55</v>
      </c>
      <c r="B137" s="26"/>
      <c r="C137" s="26"/>
      <c r="D137" s="26"/>
      <c r="E137" s="26"/>
      <c r="F137" s="26"/>
      <c r="G137" s="26"/>
      <c r="H137" s="26"/>
      <c r="I137" s="26"/>
      <c r="J137" s="26"/>
      <c r="K137" s="26"/>
      <c r="L137" s="26"/>
      <c r="N137" s="27" t="s">
        <v>36</v>
      </c>
      <c r="O137" s="28" t="s">
        <v>37</v>
      </c>
      <c r="P137" s="29" t="s">
        <v>38</v>
      </c>
      <c r="Q137" s="30" t="s">
        <v>39</v>
      </c>
      <c r="R137" s="31" t="s">
        <v>40</v>
      </c>
      <c r="S137" s="32" t="s">
        <v>41</v>
      </c>
      <c r="T137" s="33" t="s">
        <v>42</v>
      </c>
      <c r="V137" s="25" t="str">
        <f>IFERROR(VLOOKUP(V$3,'[4]ANNEE RH'!$A$2:$BL$24,MATCH($G$122,'[4]ANNEE RH'!$A$2:$BL$2,0)+1,FALSE),"")</f>
        <v/>
      </c>
      <c r="W137" s="25" t="str">
        <f>IFERROR(VLOOKUP(W$3,'[4]ANNEE RH'!$A$2:$BL$24,MATCH($G$122,'[4]ANNEE RH'!$A$2:$BL$2,0)+1,FALSE),"")</f>
        <v/>
      </c>
      <c r="X137" s="25">
        <f>IFERROR(VLOOKUP(X$3,'[4]ANNEE RH'!$A$2:$BL$24,MATCH($G$122,'[4]ANNEE RH'!$A$2:$BL$2,0)+1,FALSE),"")</f>
        <v>0</v>
      </c>
      <c r="Y137" s="25">
        <f>IFERROR(VLOOKUP(Y$3,'[4]ANNEE RH'!$A$2:$BL$24,MATCH($G$122,'[4]ANNEE RH'!$A$2:$BL$2,0)+1,FALSE),"")</f>
        <v>0</v>
      </c>
      <c r="Z137" s="25" t="str">
        <f>IFERROR(VLOOKUP(Z$3,'[4]ANNEE RH'!$A$2:$BL$24,MATCH($G$122,'[4]ANNEE RH'!$A$2:$BL$2,0)+1,FALSE),"")</f>
        <v/>
      </c>
      <c r="AA137" s="25" t="str">
        <f>IFERROR(VLOOKUP(AA$3,'[4]ANNEE RH'!$A$2:$BL$24,MATCH($G$122,'[4]ANNEE RH'!$A$2:$BL$2,0)+1,FALSE),"")</f>
        <v/>
      </c>
      <c r="AB137" s="25" t="str">
        <f>IFERROR(VLOOKUP(AB$3,'[4]ANNEE RH'!$A$2:$BL$24,MATCH($G$122,'[4]ANNEE RH'!$A$2:$BL$2,0)+1,FALSE),"")</f>
        <v/>
      </c>
      <c r="AC137" s="25">
        <f>IFERROR(VLOOKUP(AC$3,'[4]ANNEE RH'!$A$2:$BL$24,MATCH($G$122,'[4]ANNEE RH'!$A$2:$BL$2,0)+1,FALSE),"")</f>
        <v>0</v>
      </c>
      <c r="AD137" s="25" t="str">
        <f>IFERROR(VLOOKUP(AD$3,'[4]ANNEE RH'!$A$2:$BL$24,MATCH($G$122,'[4]ANNEE RH'!$A$2:$BL$2,0)+1,FALSE),"")</f>
        <v/>
      </c>
      <c r="AE137" s="25">
        <f>IFERROR(VLOOKUP(AE$3,'[4]ANNEE RH'!$A$2:$BL$24,MATCH($G$122,'[4]ANNEE RH'!$A$2:$BL$2,0)+1,FALSE),"")</f>
        <v>0</v>
      </c>
      <c r="AF137" s="25">
        <f>IFERROR(VLOOKUP(AF$3,'[4]ANNEE RH'!$A$2:$BL$24,MATCH($G$122,'[4]ANNEE RH'!$A$2:$BL$2,0)+1,FALSE),"")</f>
        <v>0</v>
      </c>
    </row>
    <row r="138" spans="1:32" x14ac:dyDescent="0.35">
      <c r="A138" s="25" t="s">
        <v>56</v>
      </c>
      <c r="B138" s="26"/>
      <c r="C138" s="26"/>
      <c r="D138" s="26"/>
      <c r="E138" s="26"/>
      <c r="F138" s="26"/>
      <c r="G138" s="26"/>
      <c r="H138" s="26"/>
      <c r="I138" s="26"/>
      <c r="J138" s="26"/>
      <c r="K138" s="26"/>
      <c r="L138" s="26"/>
      <c r="N138" s="27" t="s">
        <v>36</v>
      </c>
      <c r="O138" s="28" t="s">
        <v>37</v>
      </c>
      <c r="P138" s="29" t="s">
        <v>38</v>
      </c>
      <c r="Q138" s="30" t="s">
        <v>39</v>
      </c>
      <c r="R138" s="31" t="s">
        <v>40</v>
      </c>
      <c r="S138" s="32" t="s">
        <v>41</v>
      </c>
      <c r="T138" s="33" t="s">
        <v>42</v>
      </c>
      <c r="V138" s="25" t="str">
        <f>IFERROR(VLOOKUP(V$3,'[4]ANNEE RH'!$A$2:$BL$24,MATCH($G$122,'[4]ANNEE RH'!$A$2:$BL$2,0)+1,FALSE),"")</f>
        <v/>
      </c>
      <c r="W138" s="25" t="str">
        <f>IFERROR(VLOOKUP(W$3,'[4]ANNEE RH'!$A$2:$BL$24,MATCH($G$122,'[4]ANNEE RH'!$A$2:$BL$2,0)+1,FALSE),"")</f>
        <v/>
      </c>
      <c r="X138" s="25">
        <f>IFERROR(VLOOKUP(X$3,'[4]ANNEE RH'!$A$2:$BL$24,MATCH($G$122,'[4]ANNEE RH'!$A$2:$BL$2,0)+1,FALSE),"")</f>
        <v>0</v>
      </c>
      <c r="Y138" s="25">
        <f>IFERROR(VLOOKUP(Y$3,'[4]ANNEE RH'!$A$2:$BL$24,MATCH($G$122,'[4]ANNEE RH'!$A$2:$BL$2,0)+1,FALSE),"")</f>
        <v>0</v>
      </c>
      <c r="Z138" s="25" t="str">
        <f>IFERROR(VLOOKUP(Z$3,'[4]ANNEE RH'!$A$2:$BL$24,MATCH($G$122,'[4]ANNEE RH'!$A$2:$BL$2,0)+1,FALSE),"")</f>
        <v/>
      </c>
      <c r="AA138" s="25" t="str">
        <f>IFERROR(VLOOKUP(AA$3,'[4]ANNEE RH'!$A$2:$BL$24,MATCH($G$122,'[4]ANNEE RH'!$A$2:$BL$2,0)+1,FALSE),"")</f>
        <v/>
      </c>
      <c r="AB138" s="25" t="str">
        <f>IFERROR(VLOOKUP(AB$3,'[4]ANNEE RH'!$A$2:$BL$24,MATCH($G$122,'[4]ANNEE RH'!$A$2:$BL$2,0)+1,FALSE),"")</f>
        <v/>
      </c>
      <c r="AC138" s="25">
        <f>IFERROR(VLOOKUP(AC$3,'[4]ANNEE RH'!$A$2:$BL$24,MATCH($G$122,'[4]ANNEE RH'!$A$2:$BL$2,0)+1,FALSE),"")</f>
        <v>0</v>
      </c>
      <c r="AD138" s="25" t="str">
        <f>IFERROR(VLOOKUP(AD$3,'[4]ANNEE RH'!$A$2:$BL$24,MATCH($G$122,'[4]ANNEE RH'!$A$2:$BL$2,0)+1,FALSE),"")</f>
        <v/>
      </c>
      <c r="AE138" s="25">
        <f>IFERROR(VLOOKUP(AE$3,'[4]ANNEE RH'!$A$2:$BL$24,MATCH($G$122,'[4]ANNEE RH'!$A$2:$BL$2,0)+1,FALSE),"")</f>
        <v>0</v>
      </c>
      <c r="AF138" s="25">
        <f>IFERROR(VLOOKUP(AF$3,'[4]ANNEE RH'!$A$2:$BL$24,MATCH($G$122,'[4]ANNEE RH'!$A$2:$BL$2,0)+1,FALSE),"")</f>
        <v>0</v>
      </c>
    </row>
    <row r="139" spans="1:32" x14ac:dyDescent="0.35">
      <c r="A139" s="25" t="s">
        <v>57</v>
      </c>
      <c r="B139" s="26"/>
      <c r="C139" s="26"/>
      <c r="D139" s="26"/>
      <c r="E139" s="26"/>
      <c r="F139" s="26"/>
      <c r="G139" s="26"/>
      <c r="H139" s="26"/>
      <c r="I139" s="26"/>
      <c r="J139" s="26"/>
      <c r="K139" s="26"/>
      <c r="L139" s="26"/>
      <c r="N139" s="27" t="s">
        <v>36</v>
      </c>
      <c r="O139" s="28" t="s">
        <v>37</v>
      </c>
      <c r="P139" s="29" t="s">
        <v>38</v>
      </c>
      <c r="Q139" s="30" t="s">
        <v>39</v>
      </c>
      <c r="R139" s="31" t="s">
        <v>40</v>
      </c>
      <c r="S139" s="32" t="s">
        <v>41</v>
      </c>
      <c r="T139" s="33" t="s">
        <v>42</v>
      </c>
      <c r="V139" s="25" t="str">
        <f>IFERROR(VLOOKUP(V$3,'[4]ANNEE RH'!$A$2:$BL$24,MATCH($G$122,'[4]ANNEE RH'!$A$2:$BL$2,0)+1,FALSE),"")</f>
        <v/>
      </c>
      <c r="W139" s="25" t="str">
        <f>IFERROR(VLOOKUP(W$3,'[4]ANNEE RH'!$A$2:$BL$24,MATCH($G$122,'[4]ANNEE RH'!$A$2:$BL$2,0)+1,FALSE),"")</f>
        <v/>
      </c>
      <c r="X139" s="25">
        <f>IFERROR(VLOOKUP(X$3,'[4]ANNEE RH'!$A$2:$BL$24,MATCH($G$122,'[4]ANNEE RH'!$A$2:$BL$2,0)+1,FALSE),"")</f>
        <v>0</v>
      </c>
      <c r="Y139" s="25">
        <f>IFERROR(VLOOKUP(Y$3,'[4]ANNEE RH'!$A$2:$BL$24,MATCH($G$122,'[4]ANNEE RH'!$A$2:$BL$2,0)+1,FALSE),"")</f>
        <v>0</v>
      </c>
      <c r="Z139" s="25" t="str">
        <f>IFERROR(VLOOKUP(Z$3,'[4]ANNEE RH'!$A$2:$BL$24,MATCH($G$122,'[4]ANNEE RH'!$A$2:$BL$2,0)+1,FALSE),"")</f>
        <v/>
      </c>
      <c r="AA139" s="25" t="str">
        <f>IFERROR(VLOOKUP(AA$3,'[4]ANNEE RH'!$A$2:$BL$24,MATCH($G$122,'[4]ANNEE RH'!$A$2:$BL$2,0)+1,FALSE),"")</f>
        <v/>
      </c>
      <c r="AB139" s="25" t="str">
        <f>IFERROR(VLOOKUP(AB$3,'[4]ANNEE RH'!$A$2:$BL$24,MATCH($G$122,'[4]ANNEE RH'!$A$2:$BL$2,0)+1,FALSE),"")</f>
        <v/>
      </c>
      <c r="AC139" s="25">
        <f>IFERROR(VLOOKUP(AC$3,'[4]ANNEE RH'!$A$2:$BL$24,MATCH($G$122,'[4]ANNEE RH'!$A$2:$BL$2,0)+1,FALSE),"")</f>
        <v>0</v>
      </c>
      <c r="AD139" s="25" t="str">
        <f>IFERROR(VLOOKUP(AD$3,'[4]ANNEE RH'!$A$2:$BL$24,MATCH($G$122,'[4]ANNEE RH'!$A$2:$BL$2,0)+1,FALSE),"")</f>
        <v/>
      </c>
      <c r="AE139" s="25">
        <f>IFERROR(VLOOKUP(AE$3,'[4]ANNEE RH'!$A$2:$BL$24,MATCH($G$122,'[4]ANNEE RH'!$A$2:$BL$2,0)+1,FALSE),"")</f>
        <v>0</v>
      </c>
      <c r="AF139" s="25">
        <f>IFERROR(VLOOKUP(AF$3,'[4]ANNEE RH'!$A$2:$BL$24,MATCH($G$122,'[4]ANNEE RH'!$A$2:$BL$2,0)+1,FALSE),"")</f>
        <v>0</v>
      </c>
    </row>
    <row r="140" spans="1:32" x14ac:dyDescent="0.35">
      <c r="A140" s="25" t="s">
        <v>58</v>
      </c>
      <c r="B140" s="26"/>
      <c r="C140" s="26"/>
      <c r="D140" s="26"/>
      <c r="E140" s="26"/>
      <c r="F140" s="26"/>
      <c r="G140" s="26"/>
      <c r="H140" s="26"/>
      <c r="I140" s="26"/>
      <c r="J140" s="26"/>
      <c r="K140" s="26"/>
      <c r="L140" s="26"/>
      <c r="N140" s="27" t="s">
        <v>36</v>
      </c>
      <c r="O140" s="28" t="s">
        <v>37</v>
      </c>
      <c r="P140" s="29" t="s">
        <v>38</v>
      </c>
      <c r="Q140" s="30" t="s">
        <v>39</v>
      </c>
      <c r="R140" s="31" t="s">
        <v>40</v>
      </c>
      <c r="S140" s="32" t="s">
        <v>41</v>
      </c>
      <c r="T140" s="33" t="s">
        <v>42</v>
      </c>
      <c r="V140" s="25" t="str">
        <f>IFERROR(VLOOKUP(V$3,'[4]ANNEE RH'!$A$2:$BL$24,MATCH($G$122,'[4]ANNEE RH'!$A$2:$BL$2,0)+1,FALSE),"")</f>
        <v/>
      </c>
      <c r="W140" s="25" t="str">
        <f>IFERROR(VLOOKUP(W$3,'[4]ANNEE RH'!$A$2:$BL$24,MATCH($G$122,'[4]ANNEE RH'!$A$2:$BL$2,0)+1,FALSE),"")</f>
        <v/>
      </c>
      <c r="X140" s="25">
        <f>IFERROR(VLOOKUP(X$3,'[4]ANNEE RH'!$A$2:$BL$24,MATCH($G$122,'[4]ANNEE RH'!$A$2:$BL$2,0)+1,FALSE),"")</f>
        <v>0</v>
      </c>
      <c r="Y140" s="25">
        <f>IFERROR(VLOOKUP(Y$3,'[4]ANNEE RH'!$A$2:$BL$24,MATCH($G$122,'[4]ANNEE RH'!$A$2:$BL$2,0)+1,FALSE),"")</f>
        <v>0</v>
      </c>
      <c r="Z140" s="25" t="str">
        <f>IFERROR(VLOOKUP(Z$3,'[4]ANNEE RH'!$A$2:$BL$24,MATCH($G$122,'[4]ANNEE RH'!$A$2:$BL$2,0)+1,FALSE),"")</f>
        <v/>
      </c>
      <c r="AA140" s="25" t="str">
        <f>IFERROR(VLOOKUP(AA$3,'[4]ANNEE RH'!$A$2:$BL$24,MATCH($G$122,'[4]ANNEE RH'!$A$2:$BL$2,0)+1,FALSE),"")</f>
        <v/>
      </c>
      <c r="AB140" s="25" t="str">
        <f>IFERROR(VLOOKUP(AB$3,'[4]ANNEE RH'!$A$2:$BL$24,MATCH($G$122,'[4]ANNEE RH'!$A$2:$BL$2,0)+1,FALSE),"")</f>
        <v/>
      </c>
      <c r="AC140" s="25">
        <f>IFERROR(VLOOKUP(AC$3,'[4]ANNEE RH'!$A$2:$BL$24,MATCH($G$122,'[4]ANNEE RH'!$A$2:$BL$2,0)+1,FALSE),"")</f>
        <v>0</v>
      </c>
      <c r="AD140" s="25" t="str">
        <f>IFERROR(VLOOKUP(AD$3,'[4]ANNEE RH'!$A$2:$BL$24,MATCH($G$122,'[4]ANNEE RH'!$A$2:$BL$2,0)+1,FALSE),"")</f>
        <v/>
      </c>
      <c r="AE140" s="25">
        <f>IFERROR(VLOOKUP(AE$3,'[4]ANNEE RH'!$A$2:$BL$24,MATCH($G$122,'[4]ANNEE RH'!$A$2:$BL$2,0)+1,FALSE),"")</f>
        <v>0</v>
      </c>
      <c r="AF140" s="25">
        <f>IFERROR(VLOOKUP(AF$3,'[4]ANNEE RH'!$A$2:$BL$24,MATCH($G$122,'[4]ANNEE RH'!$A$2:$BL$2,0)+1,FALSE),"")</f>
        <v>0</v>
      </c>
    </row>
    <row r="141" spans="1:32" x14ac:dyDescent="0.35">
      <c r="A141" s="25" t="s">
        <v>59</v>
      </c>
      <c r="B141" s="26"/>
      <c r="C141" s="26"/>
      <c r="D141" s="26"/>
      <c r="E141" s="26"/>
      <c r="F141" s="26"/>
      <c r="G141" s="26"/>
      <c r="H141" s="26"/>
      <c r="I141" s="26"/>
      <c r="J141" s="26"/>
      <c r="K141" s="26"/>
      <c r="L141" s="26"/>
      <c r="N141" s="27" t="s">
        <v>36</v>
      </c>
      <c r="O141" s="28" t="s">
        <v>37</v>
      </c>
      <c r="P141" s="29" t="s">
        <v>38</v>
      </c>
      <c r="Q141" s="30" t="s">
        <v>39</v>
      </c>
      <c r="R141" s="31" t="s">
        <v>40</v>
      </c>
      <c r="S141" s="32" t="s">
        <v>41</v>
      </c>
      <c r="T141" s="33" t="s">
        <v>42</v>
      </c>
      <c r="V141" s="25" t="str">
        <f>IFERROR(VLOOKUP(V$3,'[4]ANNEE RH'!$A$2:$BL$24,MATCH($G$122,'[4]ANNEE RH'!$A$2:$BL$2,0)+1,FALSE),"")</f>
        <v/>
      </c>
      <c r="W141" s="25" t="str">
        <f>IFERROR(VLOOKUP(W$3,'[4]ANNEE RH'!$A$2:$BL$24,MATCH($G$122,'[4]ANNEE RH'!$A$2:$BL$2,0)+1,FALSE),"")</f>
        <v/>
      </c>
      <c r="X141" s="25">
        <f>IFERROR(VLOOKUP(X$3,'[4]ANNEE RH'!$A$2:$BL$24,MATCH($G$122,'[4]ANNEE RH'!$A$2:$BL$2,0)+1,FALSE),"")</f>
        <v>0</v>
      </c>
      <c r="Y141" s="25">
        <f>IFERROR(VLOOKUP(Y$3,'[4]ANNEE RH'!$A$2:$BL$24,MATCH($G$122,'[4]ANNEE RH'!$A$2:$BL$2,0)+1,FALSE),"")</f>
        <v>0</v>
      </c>
      <c r="Z141" s="25" t="str">
        <f>IFERROR(VLOOKUP(Z$3,'[4]ANNEE RH'!$A$2:$BL$24,MATCH($G$122,'[4]ANNEE RH'!$A$2:$BL$2,0)+1,FALSE),"")</f>
        <v/>
      </c>
      <c r="AA141" s="25" t="str">
        <f>IFERROR(VLOOKUP(AA$3,'[4]ANNEE RH'!$A$2:$BL$24,MATCH($G$122,'[4]ANNEE RH'!$A$2:$BL$2,0)+1,FALSE),"")</f>
        <v/>
      </c>
      <c r="AB141" s="25" t="str">
        <f>IFERROR(VLOOKUP(AB$3,'[4]ANNEE RH'!$A$2:$BL$24,MATCH($G$122,'[4]ANNEE RH'!$A$2:$BL$2,0)+1,FALSE),"")</f>
        <v/>
      </c>
      <c r="AC141" s="25">
        <f>IFERROR(VLOOKUP(AC$3,'[4]ANNEE RH'!$A$2:$BL$24,MATCH($G$122,'[4]ANNEE RH'!$A$2:$BL$2,0)+1,FALSE),"")</f>
        <v>0</v>
      </c>
      <c r="AD141" s="25" t="str">
        <f>IFERROR(VLOOKUP(AD$3,'[4]ANNEE RH'!$A$2:$BL$24,MATCH($G$122,'[4]ANNEE RH'!$A$2:$BL$2,0)+1,FALSE),"")</f>
        <v/>
      </c>
      <c r="AE141" s="25">
        <f>IFERROR(VLOOKUP(AE$3,'[4]ANNEE RH'!$A$2:$BL$24,MATCH($G$122,'[4]ANNEE RH'!$A$2:$BL$2,0)+1,FALSE),"")</f>
        <v>0</v>
      </c>
      <c r="AF141" s="25">
        <f>IFERROR(VLOOKUP(AF$3,'[4]ANNEE RH'!$A$2:$BL$24,MATCH($G$122,'[4]ANNEE RH'!$A$2:$BL$2,0)+1,FALSE),"")</f>
        <v>0</v>
      </c>
    </row>
    <row r="142" spans="1:32" x14ac:dyDescent="0.35">
      <c r="A142" s="25" t="s">
        <v>60</v>
      </c>
      <c r="B142" s="26"/>
      <c r="C142" s="26"/>
      <c r="D142" s="26"/>
      <c r="E142" s="26"/>
      <c r="F142" s="26"/>
      <c r="G142" s="26"/>
      <c r="H142" s="26"/>
      <c r="I142" s="26"/>
      <c r="J142" s="26"/>
      <c r="K142" s="26"/>
      <c r="L142" s="26"/>
      <c r="N142" s="27" t="s">
        <v>36</v>
      </c>
      <c r="O142" s="28" t="s">
        <v>37</v>
      </c>
      <c r="P142" s="29" t="s">
        <v>38</v>
      </c>
      <c r="Q142" s="30" t="s">
        <v>39</v>
      </c>
      <c r="R142" s="31" t="s">
        <v>40</v>
      </c>
      <c r="S142" s="32" t="s">
        <v>41</v>
      </c>
      <c r="T142" s="33" t="s">
        <v>42</v>
      </c>
      <c r="V142" s="25" t="str">
        <f>IFERROR(VLOOKUP(V$3,'[4]ANNEE RH'!$A$2:$BL$24,MATCH($G$122,'[4]ANNEE RH'!$A$2:$BL$2,0)+1,FALSE),"")</f>
        <v/>
      </c>
      <c r="W142" s="25" t="str">
        <f>IFERROR(VLOOKUP(W$3,'[4]ANNEE RH'!$A$2:$BL$24,MATCH($G$122,'[4]ANNEE RH'!$A$2:$BL$2,0)+1,FALSE),"")</f>
        <v/>
      </c>
      <c r="X142" s="25">
        <f>IFERROR(VLOOKUP(X$3,'[4]ANNEE RH'!$A$2:$BL$24,MATCH($G$122,'[4]ANNEE RH'!$A$2:$BL$2,0)+1,FALSE),"")</f>
        <v>0</v>
      </c>
      <c r="Y142" s="25">
        <f>IFERROR(VLOOKUP(Y$3,'[4]ANNEE RH'!$A$2:$BL$24,MATCH($G$122,'[4]ANNEE RH'!$A$2:$BL$2,0)+1,FALSE),"")</f>
        <v>0</v>
      </c>
      <c r="Z142" s="25" t="str">
        <f>IFERROR(VLOOKUP(Z$3,'[4]ANNEE RH'!$A$2:$BL$24,MATCH($G$122,'[4]ANNEE RH'!$A$2:$BL$2,0)+1,FALSE),"")</f>
        <v/>
      </c>
      <c r="AA142" s="25" t="str">
        <f>IFERROR(VLOOKUP(AA$3,'[4]ANNEE RH'!$A$2:$BL$24,MATCH($G$122,'[4]ANNEE RH'!$A$2:$BL$2,0)+1,FALSE),"")</f>
        <v/>
      </c>
      <c r="AB142" s="25" t="str">
        <f>IFERROR(VLOOKUP(AB$3,'[4]ANNEE RH'!$A$2:$BL$24,MATCH($G$122,'[4]ANNEE RH'!$A$2:$BL$2,0)+1,FALSE),"")</f>
        <v/>
      </c>
      <c r="AC142" s="25">
        <f>IFERROR(VLOOKUP(AC$3,'[4]ANNEE RH'!$A$2:$BL$24,MATCH($G$122,'[4]ANNEE RH'!$A$2:$BL$2,0)+1,FALSE),"")</f>
        <v>0</v>
      </c>
      <c r="AD142" s="25" t="str">
        <f>IFERROR(VLOOKUP(AD$3,'[4]ANNEE RH'!$A$2:$BL$24,MATCH($G$122,'[4]ANNEE RH'!$A$2:$BL$2,0)+1,FALSE),"")</f>
        <v/>
      </c>
      <c r="AE142" s="25">
        <f>IFERROR(VLOOKUP(AE$3,'[4]ANNEE RH'!$A$2:$BL$24,MATCH($G$122,'[4]ANNEE RH'!$A$2:$BL$2,0)+1,FALSE),"")</f>
        <v>0</v>
      </c>
      <c r="AF142" s="25">
        <f>IFERROR(VLOOKUP(AF$3,'[4]ANNEE RH'!$A$2:$BL$24,MATCH($G$122,'[4]ANNEE RH'!$A$2:$BL$2,0)+1,FALSE),"")</f>
        <v>0</v>
      </c>
    </row>
    <row r="143" spans="1:32" x14ac:dyDescent="0.35">
      <c r="A143" s="25" t="s">
        <v>61</v>
      </c>
      <c r="B143" s="26"/>
      <c r="C143" s="26"/>
      <c r="D143" s="26"/>
      <c r="E143" s="26"/>
      <c r="F143" s="26"/>
      <c r="G143" s="26"/>
      <c r="H143" s="26"/>
      <c r="I143" s="26"/>
      <c r="J143" s="26"/>
      <c r="K143" s="26"/>
      <c r="L143" s="26"/>
      <c r="N143" s="27" t="s">
        <v>36</v>
      </c>
      <c r="O143" s="28" t="s">
        <v>37</v>
      </c>
      <c r="P143" s="29" t="s">
        <v>38</v>
      </c>
      <c r="Q143" s="30" t="s">
        <v>39</v>
      </c>
      <c r="R143" s="31" t="s">
        <v>40</v>
      </c>
      <c r="S143" s="32" t="s">
        <v>41</v>
      </c>
      <c r="T143" s="33" t="s">
        <v>42</v>
      </c>
      <c r="V143" s="25" t="str">
        <f>IFERROR(VLOOKUP(V$3,'[4]ANNEE RH'!$A$2:$BL$24,MATCH($G$122,'[4]ANNEE RH'!$A$2:$BL$2,0)+1,FALSE),"")</f>
        <v/>
      </c>
      <c r="W143" s="25" t="str">
        <f>IFERROR(VLOOKUP(W$3,'[4]ANNEE RH'!$A$2:$BL$24,MATCH($G$122,'[4]ANNEE RH'!$A$2:$BL$2,0)+1,FALSE),"")</f>
        <v/>
      </c>
      <c r="X143" s="25">
        <f>IFERROR(VLOOKUP(X$3,'[4]ANNEE RH'!$A$2:$BL$24,MATCH($G$122,'[4]ANNEE RH'!$A$2:$BL$2,0)+1,FALSE),"")</f>
        <v>0</v>
      </c>
      <c r="Y143" s="25">
        <f>IFERROR(VLOOKUP(Y$3,'[4]ANNEE RH'!$A$2:$BL$24,MATCH($G$122,'[4]ANNEE RH'!$A$2:$BL$2,0)+1,FALSE),"")</f>
        <v>0</v>
      </c>
      <c r="Z143" s="25" t="str">
        <f>IFERROR(VLOOKUP(Z$3,'[4]ANNEE RH'!$A$2:$BL$24,MATCH($G$122,'[4]ANNEE RH'!$A$2:$BL$2,0)+1,FALSE),"")</f>
        <v/>
      </c>
      <c r="AA143" s="25" t="str">
        <f>IFERROR(VLOOKUP(AA$3,'[4]ANNEE RH'!$A$2:$BL$24,MATCH($G$122,'[4]ANNEE RH'!$A$2:$BL$2,0)+1,FALSE),"")</f>
        <v/>
      </c>
      <c r="AB143" s="25" t="str">
        <f>IFERROR(VLOOKUP(AB$3,'[4]ANNEE RH'!$A$2:$BL$24,MATCH($G$122,'[4]ANNEE RH'!$A$2:$BL$2,0)+1,FALSE),"")</f>
        <v/>
      </c>
      <c r="AC143" s="25">
        <f>IFERROR(VLOOKUP(AC$3,'[4]ANNEE RH'!$A$2:$BL$24,MATCH($G$122,'[4]ANNEE RH'!$A$2:$BL$2,0)+1,FALSE),"")</f>
        <v>0</v>
      </c>
      <c r="AD143" s="25" t="str">
        <f>IFERROR(VLOOKUP(AD$3,'[4]ANNEE RH'!$A$2:$BL$24,MATCH($G$122,'[4]ANNEE RH'!$A$2:$BL$2,0)+1,FALSE),"")</f>
        <v/>
      </c>
      <c r="AE143" s="25">
        <f>IFERROR(VLOOKUP(AE$3,'[4]ANNEE RH'!$A$2:$BL$24,MATCH($G$122,'[4]ANNEE RH'!$A$2:$BL$2,0)+1,FALSE),"")</f>
        <v>0</v>
      </c>
      <c r="AF143" s="25">
        <f>IFERROR(VLOOKUP(AF$3,'[4]ANNEE RH'!$A$2:$BL$24,MATCH($G$122,'[4]ANNEE RH'!$A$2:$BL$2,0)+1,FALSE),"")</f>
        <v>0</v>
      </c>
    </row>
    <row r="144" spans="1:32" x14ac:dyDescent="0.35">
      <c r="N144" s="2"/>
      <c r="O144" s="2"/>
      <c r="P144" s="2"/>
      <c r="Q144" s="2"/>
      <c r="R144" s="2"/>
      <c r="S144" s="2"/>
      <c r="T144" s="2"/>
    </row>
    <row r="145" spans="1:32" x14ac:dyDescent="0.35">
      <c r="A145" s="61" t="s">
        <v>0</v>
      </c>
      <c r="B145" s="61"/>
      <c r="C145" s="61" t="s">
        <v>1</v>
      </c>
      <c r="D145" s="61"/>
      <c r="E145" s="62" t="s">
        <v>33</v>
      </c>
      <c r="F145" s="63"/>
      <c r="G145" s="62" t="s">
        <v>2</v>
      </c>
      <c r="H145" s="63"/>
      <c r="I145" s="62" t="s">
        <v>34</v>
      </c>
      <c r="J145" s="63"/>
      <c r="N145" s="2"/>
      <c r="O145" s="2"/>
      <c r="P145" s="2"/>
      <c r="Q145" s="2"/>
      <c r="R145" s="2"/>
      <c r="S145" s="2"/>
      <c r="T145" s="2"/>
    </row>
    <row r="146" spans="1:32" x14ac:dyDescent="0.35">
      <c r="A146" s="62">
        <f>YEAR(G146)</f>
        <v>2023</v>
      </c>
      <c r="B146" s="63"/>
      <c r="C146" s="62" t="str">
        <f>TEXT(G146,"mmmm")</f>
        <v>janvier</v>
      </c>
      <c r="D146" s="63"/>
      <c r="E146" s="62">
        <f>_xlfn.ISOWEEKNUM(G146)</f>
        <v>2</v>
      </c>
      <c r="F146" s="63"/>
      <c r="G146" s="64">
        <f>G122+1</f>
        <v>44941</v>
      </c>
      <c r="H146" s="63"/>
      <c r="I146" s="62" t="str">
        <f>TEXT(G146,"jjjj")</f>
        <v>dimanche</v>
      </c>
      <c r="J146" s="63"/>
      <c r="N146" s="2"/>
      <c r="O146" s="2"/>
      <c r="P146" s="2"/>
      <c r="Q146" s="2"/>
      <c r="R146" s="2"/>
      <c r="S146" s="2"/>
      <c r="T146" s="2"/>
    </row>
    <row r="147" spans="1:32" ht="40.200000000000003" x14ac:dyDescent="0.35">
      <c r="A147" s="15"/>
      <c r="B147" s="16" t="str">
        <f>IF(AND($G$2&lt;[3]données!$C$5,$G$2&gt;=[3]données!$B$5),[3]données!$A$5,"")</f>
        <v>Agent 1</v>
      </c>
      <c r="C147" s="16" t="str">
        <f>IF(AND($G$2&lt;[3]données!$C$6,$G$2&gt;=[3]données!$B$6),[3]données!$A$6,"")</f>
        <v>Agent 2</v>
      </c>
      <c r="D147" s="16" t="str">
        <f>IF(AND($G$2&lt;[3]données!$C$7,$G$2&gt;=[3]données!$B$7),[3]données!$A$5,"")</f>
        <v/>
      </c>
      <c r="E147" s="16" t="str">
        <f>IF(AND($G$2&lt;[3]données!$C$8,$G$2&gt;=[3]données!$B$8),[3]données!$A$8,"")</f>
        <v/>
      </c>
      <c r="F147" s="16" t="str">
        <f>IF(AND($G$2&lt;[3]données!$C$9,$G$2&gt;=[3]données!$B$9),[3]données!$A$9,"")</f>
        <v>Agent 5</v>
      </c>
      <c r="G147" s="16" t="str">
        <f>IF(AND($G$2&lt;[3]données!$C$10,$G$2&gt;=[3]données!$B$10),[3]données!$A$10,"")</f>
        <v>Agent 6</v>
      </c>
      <c r="H147" s="16" t="str">
        <f>IF(AND($G$2&lt;[3]données!$C$11,$G$2&gt;=[3]données!$B$11),[3]données!$A$11,"")</f>
        <v>Agent 7</v>
      </c>
      <c r="I147" s="16" t="str">
        <f>IF(AND($G$2&lt;[3]données!$C$12,$G$2&gt;=[3]données!$B$12),[3]données!$A$12,"")</f>
        <v/>
      </c>
      <c r="J147" s="16" t="str">
        <f>IF(AND($G$2&lt;[3]données!$C$13,$G$2&gt;=[3]données!$B$13),[3]données!$A$13,"")</f>
        <v>Agent 9</v>
      </c>
      <c r="K147" s="16" t="str">
        <f>IF(AND($G$2&lt;[3]données!$C$14,$G$2&gt;=[3]données!$B$14),[3]données!$A$14,"")</f>
        <v/>
      </c>
      <c r="L147" s="16" t="str">
        <f>IF(AND($G$2&lt;[3]données!$C$15,$G$2&gt;=[3]données!$B$15),[3]données!$A$15,"")</f>
        <v/>
      </c>
      <c r="M147" s="17"/>
      <c r="N147" s="18">
        <v>1</v>
      </c>
      <c r="O147" s="19">
        <v>2</v>
      </c>
      <c r="P147" s="20">
        <v>3</v>
      </c>
      <c r="Q147" s="21">
        <v>4</v>
      </c>
      <c r="R147" s="22">
        <v>5</v>
      </c>
      <c r="S147" s="23">
        <v>6</v>
      </c>
      <c r="T147" s="24">
        <v>7</v>
      </c>
      <c r="V147" s="16" t="str">
        <f>IF(AND($G$2&lt;[3]données!$C$5,$G$2&gt;=[3]données!$B$5),[3]données!$A$5,"")</f>
        <v>Agent 1</v>
      </c>
      <c r="W147" s="16" t="str">
        <f>IF(AND($G$2&lt;[3]données!$C$6,$G$2&gt;=[3]données!$B$6),[3]données!$A$6,"")</f>
        <v>Agent 2</v>
      </c>
      <c r="X147" s="16" t="str">
        <f>IF(AND($G$2&lt;[3]données!$C$7,$G$2&gt;=[3]données!$B$7),[3]données!$A$5,"")</f>
        <v/>
      </c>
      <c r="Y147" s="16" t="str">
        <f>IF(AND($G$2&lt;[3]données!$C$8,$G$2&gt;=[3]données!$B$8),[3]données!$A$8,"")</f>
        <v/>
      </c>
      <c r="Z147" s="16" t="str">
        <f>IF(AND($G$2&lt;[3]données!$C$9,$G$2&gt;=[3]données!$B$9),[3]données!$A$9,"")</f>
        <v>Agent 5</v>
      </c>
      <c r="AA147" s="16" t="str">
        <f>IF(AND($G$2&lt;[3]données!$C$10,$G$2&gt;=[3]données!$B$10),[3]données!$A$10,"")</f>
        <v>Agent 6</v>
      </c>
      <c r="AB147" s="16" t="str">
        <f>IF(AND($G$2&lt;[3]données!$C$11,$G$2&gt;=[3]données!$B$11),[3]données!$A$11,"")</f>
        <v>Agent 7</v>
      </c>
      <c r="AC147" s="16" t="str">
        <f>IF(AND($G$2&lt;[3]données!$C$12,$G$2&gt;=[3]données!$B$12),[3]données!$A$12,"")</f>
        <v/>
      </c>
      <c r="AD147" s="16" t="str">
        <f>IF(AND($G$2&lt;[3]données!$C$13,$G$2&gt;=[3]données!$B$13),[3]données!$A$13,"")</f>
        <v>Agent 9</v>
      </c>
      <c r="AE147" s="16" t="str">
        <f>IF(AND($G$2&lt;[3]données!$C$14,$G$2&gt;=[3]données!$B$14),[3]données!$A$14,"")</f>
        <v/>
      </c>
      <c r="AF147" s="16" t="str">
        <f>IF(AND($G$2&lt;[3]données!$C$15,$G$2&gt;=[3]données!$B$15),[3]données!$A$15,"")</f>
        <v/>
      </c>
    </row>
    <row r="148" spans="1:32" x14ac:dyDescent="0.35">
      <c r="A148" s="25" t="s">
        <v>35</v>
      </c>
      <c r="B148" s="26"/>
      <c r="C148" s="26"/>
      <c r="D148" s="26"/>
      <c r="E148" s="26"/>
      <c r="F148" s="26"/>
      <c r="G148" s="26"/>
      <c r="H148" s="26"/>
      <c r="I148" s="26"/>
      <c r="J148" s="26"/>
      <c r="K148" s="26"/>
      <c r="L148" s="26"/>
      <c r="N148" s="27" t="s">
        <v>36</v>
      </c>
      <c r="O148" s="28" t="s">
        <v>37</v>
      </c>
      <c r="P148" s="29" t="s">
        <v>38</v>
      </c>
      <c r="Q148" s="30" t="s">
        <v>39</v>
      </c>
      <c r="R148" s="31" t="s">
        <v>40</v>
      </c>
      <c r="S148" s="32" t="s">
        <v>41</v>
      </c>
      <c r="T148" s="33" t="s">
        <v>42</v>
      </c>
      <c r="V148" s="25" t="str">
        <f>IFERROR(VLOOKUP(V$3,'[4]ANNEE RH'!$A$2:$BL$24,MATCH($G$146,'[4]ANNEE RH'!$A$2:$BL$2,0),FALSE),"")</f>
        <v/>
      </c>
      <c r="W148" s="25" t="str">
        <f>IFERROR(VLOOKUP(W$3,'[4]ANNEE RH'!$A$2:$BL$24,MATCH($G$146,'[4]ANNEE RH'!$A$2:$BL$2,0),FALSE),"")</f>
        <v/>
      </c>
      <c r="X148" s="25">
        <f>IFERROR(VLOOKUP(X$3,'[4]ANNEE RH'!$A$2:$BL$24,MATCH($G$146,'[4]ANNEE RH'!$A$2:$BL$2,0),FALSE),"")</f>
        <v>0</v>
      </c>
      <c r="Y148" s="25">
        <f>IFERROR(VLOOKUP(Y$3,'[4]ANNEE RH'!$A$2:$BL$24,MATCH($G$146,'[4]ANNEE RH'!$A$2:$BL$2,0),FALSE),"")</f>
        <v>0</v>
      </c>
      <c r="Z148" s="25" t="str">
        <f>IFERROR(VLOOKUP(Z$3,'[4]ANNEE RH'!$A$2:$BL$24,MATCH($G$146,'[4]ANNEE RH'!$A$2:$BL$2,0),FALSE),"")</f>
        <v/>
      </c>
      <c r="AA148" s="25" t="str">
        <f>IFERROR(VLOOKUP(AA$3,'[4]ANNEE RH'!$A$2:$BL$24,MATCH($G$146,'[4]ANNEE RH'!$A$2:$BL$2,0),FALSE),"")</f>
        <v/>
      </c>
      <c r="AB148" s="25" t="str">
        <f>IFERROR(VLOOKUP(AB$3,'[4]ANNEE RH'!$A$2:$BL$24,MATCH($G$146,'[4]ANNEE RH'!$A$2:$BL$2,0),FALSE),"")</f>
        <v/>
      </c>
      <c r="AC148" s="25">
        <f>IFERROR(VLOOKUP(AC$3,'[4]ANNEE RH'!$A$2:$BL$24,MATCH($G$146,'[4]ANNEE RH'!$A$2:$BL$2,0),FALSE),"")</f>
        <v>0</v>
      </c>
      <c r="AD148" s="25" t="str">
        <f>IFERROR(VLOOKUP(AD$3,'[4]ANNEE RH'!$A$2:$BL$24,MATCH($G$146,'[4]ANNEE RH'!$A$2:$BL$2,0),FALSE),"")</f>
        <v/>
      </c>
      <c r="AE148" s="25">
        <f>IFERROR(VLOOKUP(AE$3,'[4]ANNEE RH'!$A$2:$BL$24,MATCH($G$146,'[4]ANNEE RH'!$A$2:$BL$2,0),FALSE),"")</f>
        <v>0</v>
      </c>
      <c r="AF148" s="25">
        <f>IFERROR(VLOOKUP(AF$3,'[4]ANNEE RH'!$A$2:$BL$24,MATCH($G$146,'[4]ANNEE RH'!$A$2:$BL$2,0),FALSE),"")</f>
        <v>0</v>
      </c>
    </row>
    <row r="149" spans="1:32" x14ac:dyDescent="0.35">
      <c r="A149" s="25" t="s">
        <v>43</v>
      </c>
      <c r="B149" s="26"/>
      <c r="C149" s="26"/>
      <c r="D149" s="26"/>
      <c r="E149" s="26"/>
      <c r="F149" s="26"/>
      <c r="G149" s="26"/>
      <c r="H149" s="26"/>
      <c r="I149" s="26"/>
      <c r="J149" s="26"/>
      <c r="K149" s="26"/>
      <c r="L149" s="26"/>
      <c r="N149" s="27" t="s">
        <v>36</v>
      </c>
      <c r="O149" s="28" t="s">
        <v>37</v>
      </c>
      <c r="P149" s="29" t="s">
        <v>38</v>
      </c>
      <c r="Q149" s="30" t="s">
        <v>39</v>
      </c>
      <c r="R149" s="31" t="s">
        <v>40</v>
      </c>
      <c r="S149" s="32" t="s">
        <v>41</v>
      </c>
      <c r="T149" s="33" t="s">
        <v>42</v>
      </c>
      <c r="V149" s="25" t="str">
        <f>IFERROR(VLOOKUP(V$3,'[4]ANNEE RH'!$A$2:$BL$24,MATCH($G$146,'[4]ANNEE RH'!$A$2:$BL$2,0),FALSE),"")</f>
        <v/>
      </c>
      <c r="W149" s="25" t="str">
        <f>IFERROR(VLOOKUP(W$3,'[4]ANNEE RH'!$A$2:$BL$24,MATCH($G$146,'[4]ANNEE RH'!$A$2:$BL$2,0),FALSE),"")</f>
        <v/>
      </c>
      <c r="X149" s="25">
        <f>IFERROR(VLOOKUP(X$3,'[4]ANNEE RH'!$A$2:$BL$24,MATCH($G$146,'[4]ANNEE RH'!$A$2:$BL$2,0),FALSE),"")</f>
        <v>0</v>
      </c>
      <c r="Y149" s="25">
        <f>IFERROR(VLOOKUP(Y$3,'[4]ANNEE RH'!$A$2:$BL$24,MATCH($G$146,'[4]ANNEE RH'!$A$2:$BL$2,0),FALSE),"")</f>
        <v>0</v>
      </c>
      <c r="Z149" s="25" t="str">
        <f>IFERROR(VLOOKUP(Z$3,'[4]ANNEE RH'!$A$2:$BL$24,MATCH($G$146,'[4]ANNEE RH'!$A$2:$BL$2,0),FALSE),"")</f>
        <v/>
      </c>
      <c r="AA149" s="25" t="str">
        <f>IFERROR(VLOOKUP(AA$3,'[4]ANNEE RH'!$A$2:$BL$24,MATCH($G$146,'[4]ANNEE RH'!$A$2:$BL$2,0),FALSE),"")</f>
        <v/>
      </c>
      <c r="AB149" s="25" t="str">
        <f>IFERROR(VLOOKUP(AB$3,'[4]ANNEE RH'!$A$2:$BL$24,MATCH($G$146,'[4]ANNEE RH'!$A$2:$BL$2,0),FALSE),"")</f>
        <v/>
      </c>
      <c r="AC149" s="25">
        <f>IFERROR(VLOOKUP(AC$3,'[4]ANNEE RH'!$A$2:$BL$24,MATCH($G$146,'[4]ANNEE RH'!$A$2:$BL$2,0),FALSE),"")</f>
        <v>0</v>
      </c>
      <c r="AD149" s="25" t="str">
        <f>IFERROR(VLOOKUP(AD$3,'[4]ANNEE RH'!$A$2:$BL$24,MATCH($G$146,'[4]ANNEE RH'!$A$2:$BL$2,0),FALSE),"")</f>
        <v/>
      </c>
      <c r="AE149" s="25">
        <f>IFERROR(VLOOKUP(AE$3,'[4]ANNEE RH'!$A$2:$BL$24,MATCH($G$146,'[4]ANNEE RH'!$A$2:$BL$2,0),FALSE),"")</f>
        <v>0</v>
      </c>
      <c r="AF149" s="25">
        <f>IFERROR(VLOOKUP(AF$3,'[4]ANNEE RH'!$A$2:$BL$24,MATCH($G$146,'[4]ANNEE RH'!$A$2:$BL$2,0),FALSE),"")</f>
        <v>0</v>
      </c>
    </row>
    <row r="150" spans="1:32" x14ac:dyDescent="0.35">
      <c r="A150" s="25" t="s">
        <v>44</v>
      </c>
      <c r="B150" s="26"/>
      <c r="C150" s="26"/>
      <c r="D150" s="26"/>
      <c r="E150" s="26"/>
      <c r="F150" s="26"/>
      <c r="G150" s="26"/>
      <c r="H150" s="26"/>
      <c r="I150" s="26"/>
      <c r="J150" s="26"/>
      <c r="K150" s="26"/>
      <c r="L150" s="26"/>
      <c r="N150" s="27" t="s">
        <v>36</v>
      </c>
      <c r="O150" s="28" t="s">
        <v>37</v>
      </c>
      <c r="P150" s="29" t="s">
        <v>38</v>
      </c>
      <c r="Q150" s="30" t="s">
        <v>39</v>
      </c>
      <c r="R150" s="31" t="s">
        <v>40</v>
      </c>
      <c r="S150" s="32" t="s">
        <v>41</v>
      </c>
      <c r="T150" s="33" t="s">
        <v>42</v>
      </c>
      <c r="V150" s="25" t="str">
        <f>IFERROR(VLOOKUP(V$3,'[4]ANNEE RH'!$A$2:$BL$24,MATCH($G$146,'[4]ANNEE RH'!$A$2:$BL$2,0),FALSE),"")</f>
        <v/>
      </c>
      <c r="W150" s="25" t="str">
        <f>IFERROR(VLOOKUP(W$3,'[4]ANNEE RH'!$A$2:$BL$24,MATCH($G$146,'[4]ANNEE RH'!$A$2:$BL$2,0),FALSE),"")</f>
        <v/>
      </c>
      <c r="X150" s="25">
        <f>IFERROR(VLOOKUP(X$3,'[4]ANNEE RH'!$A$2:$BL$24,MATCH($G$146,'[4]ANNEE RH'!$A$2:$BL$2,0),FALSE),"")</f>
        <v>0</v>
      </c>
      <c r="Y150" s="25">
        <f>IFERROR(VLOOKUP(Y$3,'[4]ANNEE RH'!$A$2:$BL$24,MATCH($G$146,'[4]ANNEE RH'!$A$2:$BL$2,0),FALSE),"")</f>
        <v>0</v>
      </c>
      <c r="Z150" s="25" t="str">
        <f>IFERROR(VLOOKUP(Z$3,'[4]ANNEE RH'!$A$2:$BL$24,MATCH($G$146,'[4]ANNEE RH'!$A$2:$BL$2,0),FALSE),"")</f>
        <v/>
      </c>
      <c r="AA150" s="25" t="str">
        <f>IFERROR(VLOOKUP(AA$3,'[4]ANNEE RH'!$A$2:$BL$24,MATCH($G$146,'[4]ANNEE RH'!$A$2:$BL$2,0),FALSE),"")</f>
        <v/>
      </c>
      <c r="AB150" s="25" t="str">
        <f>IFERROR(VLOOKUP(AB$3,'[4]ANNEE RH'!$A$2:$BL$24,MATCH($G$146,'[4]ANNEE RH'!$A$2:$BL$2,0),FALSE),"")</f>
        <v/>
      </c>
      <c r="AC150" s="25">
        <f>IFERROR(VLOOKUP(AC$3,'[4]ANNEE RH'!$A$2:$BL$24,MATCH($G$146,'[4]ANNEE RH'!$A$2:$BL$2,0),FALSE),"")</f>
        <v>0</v>
      </c>
      <c r="AD150" s="25" t="str">
        <f>IFERROR(VLOOKUP(AD$3,'[4]ANNEE RH'!$A$2:$BL$24,MATCH($G$146,'[4]ANNEE RH'!$A$2:$BL$2,0),FALSE),"")</f>
        <v/>
      </c>
      <c r="AE150" s="25">
        <f>IFERROR(VLOOKUP(AE$3,'[4]ANNEE RH'!$A$2:$BL$24,MATCH($G$146,'[4]ANNEE RH'!$A$2:$BL$2,0),FALSE),"")</f>
        <v>0</v>
      </c>
      <c r="AF150" s="25">
        <f>IFERROR(VLOOKUP(AF$3,'[4]ANNEE RH'!$A$2:$BL$24,MATCH($G$146,'[4]ANNEE RH'!$A$2:$BL$2,0),FALSE),"")</f>
        <v>0</v>
      </c>
    </row>
    <row r="151" spans="1:32" x14ac:dyDescent="0.35">
      <c r="A151" s="25" t="s">
        <v>45</v>
      </c>
      <c r="B151" s="26"/>
      <c r="C151" s="26"/>
      <c r="D151" s="26"/>
      <c r="E151" s="26"/>
      <c r="F151" s="26"/>
      <c r="G151" s="26"/>
      <c r="H151" s="26"/>
      <c r="I151" s="26"/>
      <c r="J151" s="26"/>
      <c r="K151" s="26"/>
      <c r="L151" s="26"/>
      <c r="N151" s="27" t="s">
        <v>36</v>
      </c>
      <c r="O151" s="28" t="s">
        <v>37</v>
      </c>
      <c r="P151" s="29" t="s">
        <v>38</v>
      </c>
      <c r="Q151" s="30" t="s">
        <v>39</v>
      </c>
      <c r="R151" s="31" t="s">
        <v>40</v>
      </c>
      <c r="S151" s="32" t="s">
        <v>41</v>
      </c>
      <c r="T151" s="33" t="s">
        <v>42</v>
      </c>
      <c r="V151" s="25" t="str">
        <f>IFERROR(VLOOKUP(V$3,'[4]ANNEE RH'!$A$2:$BL$24,MATCH($G$146,'[4]ANNEE RH'!$A$2:$BL$2,0),FALSE),"")</f>
        <v/>
      </c>
      <c r="W151" s="25" t="str">
        <f>IFERROR(VLOOKUP(W$3,'[4]ANNEE RH'!$A$2:$BL$24,MATCH($G$146,'[4]ANNEE RH'!$A$2:$BL$2,0),FALSE),"")</f>
        <v/>
      </c>
      <c r="X151" s="25">
        <f>IFERROR(VLOOKUP(X$3,'[4]ANNEE RH'!$A$2:$BL$24,MATCH($G$146,'[4]ANNEE RH'!$A$2:$BL$2,0),FALSE),"")</f>
        <v>0</v>
      </c>
      <c r="Y151" s="25">
        <f>IFERROR(VLOOKUP(Y$3,'[4]ANNEE RH'!$A$2:$BL$24,MATCH($G$146,'[4]ANNEE RH'!$A$2:$BL$2,0),FALSE),"")</f>
        <v>0</v>
      </c>
      <c r="Z151" s="25" t="str">
        <f>IFERROR(VLOOKUP(Z$3,'[4]ANNEE RH'!$A$2:$BL$24,MATCH($G$146,'[4]ANNEE RH'!$A$2:$BL$2,0),FALSE),"")</f>
        <v/>
      </c>
      <c r="AA151" s="25" t="str">
        <f>IFERROR(VLOOKUP(AA$3,'[4]ANNEE RH'!$A$2:$BL$24,MATCH($G$146,'[4]ANNEE RH'!$A$2:$BL$2,0),FALSE),"")</f>
        <v/>
      </c>
      <c r="AB151" s="25" t="str">
        <f>IFERROR(VLOOKUP(AB$3,'[4]ANNEE RH'!$A$2:$BL$24,MATCH($G$146,'[4]ANNEE RH'!$A$2:$BL$2,0),FALSE),"")</f>
        <v/>
      </c>
      <c r="AC151" s="25">
        <f>IFERROR(VLOOKUP(AC$3,'[4]ANNEE RH'!$A$2:$BL$24,MATCH($G$146,'[4]ANNEE RH'!$A$2:$BL$2,0),FALSE),"")</f>
        <v>0</v>
      </c>
      <c r="AD151" s="25" t="str">
        <f>IFERROR(VLOOKUP(AD$3,'[4]ANNEE RH'!$A$2:$BL$24,MATCH($G$146,'[4]ANNEE RH'!$A$2:$BL$2,0),FALSE),"")</f>
        <v/>
      </c>
      <c r="AE151" s="25">
        <f>IFERROR(VLOOKUP(AE$3,'[4]ANNEE RH'!$A$2:$BL$24,MATCH($G$146,'[4]ANNEE RH'!$A$2:$BL$2,0),FALSE),"")</f>
        <v>0</v>
      </c>
      <c r="AF151" s="25">
        <f>IFERROR(VLOOKUP(AF$3,'[4]ANNEE RH'!$A$2:$BL$24,MATCH($G$146,'[4]ANNEE RH'!$A$2:$BL$2,0),FALSE),"")</f>
        <v>0</v>
      </c>
    </row>
    <row r="152" spans="1:32" x14ac:dyDescent="0.35">
      <c r="A152" s="25" t="s">
        <v>46</v>
      </c>
      <c r="B152" s="26"/>
      <c r="C152" s="26"/>
      <c r="D152" s="26"/>
      <c r="E152" s="26"/>
      <c r="F152" s="26"/>
      <c r="G152" s="26"/>
      <c r="H152" s="26"/>
      <c r="I152" s="26"/>
      <c r="J152" s="26"/>
      <c r="K152" s="26"/>
      <c r="L152" s="26"/>
      <c r="N152" s="27" t="s">
        <v>36</v>
      </c>
      <c r="O152" s="28" t="s">
        <v>37</v>
      </c>
      <c r="P152" s="29" t="s">
        <v>38</v>
      </c>
      <c r="Q152" s="30" t="s">
        <v>39</v>
      </c>
      <c r="R152" s="31" t="s">
        <v>40</v>
      </c>
      <c r="S152" s="32" t="s">
        <v>41</v>
      </c>
      <c r="T152" s="33" t="s">
        <v>42</v>
      </c>
      <c r="V152" s="25" t="str">
        <f>IFERROR(VLOOKUP(V$3,'[4]ANNEE RH'!$A$2:$BL$24,MATCH($G$146,'[4]ANNEE RH'!$A$2:$BL$2,0),FALSE),"")</f>
        <v/>
      </c>
      <c r="W152" s="25" t="str">
        <f>IFERROR(VLOOKUP(W$3,'[4]ANNEE RH'!$A$2:$BL$24,MATCH($G$146,'[4]ANNEE RH'!$A$2:$BL$2,0),FALSE),"")</f>
        <v/>
      </c>
      <c r="X152" s="25">
        <f>IFERROR(VLOOKUP(X$3,'[4]ANNEE RH'!$A$2:$BL$24,MATCH($G$146,'[4]ANNEE RH'!$A$2:$BL$2,0),FALSE),"")</f>
        <v>0</v>
      </c>
      <c r="Y152" s="25">
        <f>IFERROR(VLOOKUP(Y$3,'[4]ANNEE RH'!$A$2:$BL$24,MATCH($G$146,'[4]ANNEE RH'!$A$2:$BL$2,0),FALSE),"")</f>
        <v>0</v>
      </c>
      <c r="Z152" s="25" t="str">
        <f>IFERROR(VLOOKUP(Z$3,'[4]ANNEE RH'!$A$2:$BL$24,MATCH($G$146,'[4]ANNEE RH'!$A$2:$BL$2,0),FALSE),"")</f>
        <v/>
      </c>
      <c r="AA152" s="25" t="str">
        <f>IFERROR(VLOOKUP(AA$3,'[4]ANNEE RH'!$A$2:$BL$24,MATCH($G$146,'[4]ANNEE RH'!$A$2:$BL$2,0),FALSE),"")</f>
        <v/>
      </c>
      <c r="AB152" s="25" t="str">
        <f>IFERROR(VLOOKUP(AB$3,'[4]ANNEE RH'!$A$2:$BL$24,MATCH($G$146,'[4]ANNEE RH'!$A$2:$BL$2,0),FALSE),"")</f>
        <v/>
      </c>
      <c r="AC152" s="25">
        <f>IFERROR(VLOOKUP(AC$3,'[4]ANNEE RH'!$A$2:$BL$24,MATCH($G$146,'[4]ANNEE RH'!$A$2:$BL$2,0),FALSE),"")</f>
        <v>0</v>
      </c>
      <c r="AD152" s="25" t="str">
        <f>IFERROR(VLOOKUP(AD$3,'[4]ANNEE RH'!$A$2:$BL$24,MATCH($G$146,'[4]ANNEE RH'!$A$2:$BL$2,0),FALSE),"")</f>
        <v/>
      </c>
      <c r="AE152" s="25">
        <f>IFERROR(VLOOKUP(AE$3,'[4]ANNEE RH'!$A$2:$BL$24,MATCH($G$146,'[4]ANNEE RH'!$A$2:$BL$2,0),FALSE),"")</f>
        <v>0</v>
      </c>
      <c r="AF152" s="25">
        <f>IFERROR(VLOOKUP(AF$3,'[4]ANNEE RH'!$A$2:$BL$24,MATCH($G$146,'[4]ANNEE RH'!$A$2:$BL$2,0),FALSE),"")</f>
        <v>0</v>
      </c>
    </row>
    <row r="153" spans="1:32" x14ac:dyDescent="0.35">
      <c r="A153" s="25" t="s">
        <v>47</v>
      </c>
      <c r="B153" s="26"/>
      <c r="C153" s="26"/>
      <c r="D153" s="26"/>
      <c r="E153" s="26"/>
      <c r="F153" s="26"/>
      <c r="G153" s="26"/>
      <c r="H153" s="26"/>
      <c r="I153" s="26"/>
      <c r="J153" s="26"/>
      <c r="K153" s="26"/>
      <c r="L153" s="26"/>
      <c r="N153" s="27" t="s">
        <v>36</v>
      </c>
      <c r="O153" s="28" t="s">
        <v>37</v>
      </c>
      <c r="P153" s="29" t="s">
        <v>38</v>
      </c>
      <c r="Q153" s="30" t="s">
        <v>39</v>
      </c>
      <c r="R153" s="31" t="s">
        <v>40</v>
      </c>
      <c r="S153" s="32" t="s">
        <v>41</v>
      </c>
      <c r="T153" s="33" t="s">
        <v>42</v>
      </c>
      <c r="V153" s="25" t="str">
        <f>IFERROR(VLOOKUP(V$3,'[4]ANNEE RH'!$A$2:$BL$24,MATCH($G$146,'[4]ANNEE RH'!$A$2:$BL$2,0),FALSE),"")</f>
        <v/>
      </c>
      <c r="W153" s="25" t="str">
        <f>IFERROR(VLOOKUP(W$3,'[4]ANNEE RH'!$A$2:$BL$24,MATCH($G$146,'[4]ANNEE RH'!$A$2:$BL$2,0),FALSE),"")</f>
        <v/>
      </c>
      <c r="X153" s="25">
        <f>IFERROR(VLOOKUP(X$3,'[4]ANNEE RH'!$A$2:$BL$24,MATCH($G$146,'[4]ANNEE RH'!$A$2:$BL$2,0),FALSE),"")</f>
        <v>0</v>
      </c>
      <c r="Y153" s="25">
        <f>IFERROR(VLOOKUP(Y$3,'[4]ANNEE RH'!$A$2:$BL$24,MATCH($G$146,'[4]ANNEE RH'!$A$2:$BL$2,0),FALSE),"")</f>
        <v>0</v>
      </c>
      <c r="Z153" s="25" t="str">
        <f>IFERROR(VLOOKUP(Z$3,'[4]ANNEE RH'!$A$2:$BL$24,MATCH($G$146,'[4]ANNEE RH'!$A$2:$BL$2,0),FALSE),"")</f>
        <v/>
      </c>
      <c r="AA153" s="25" t="str">
        <f>IFERROR(VLOOKUP(AA$3,'[4]ANNEE RH'!$A$2:$BL$24,MATCH($G$146,'[4]ANNEE RH'!$A$2:$BL$2,0),FALSE),"")</f>
        <v/>
      </c>
      <c r="AB153" s="25" t="str">
        <f>IFERROR(VLOOKUP(AB$3,'[4]ANNEE RH'!$A$2:$BL$24,MATCH($G$146,'[4]ANNEE RH'!$A$2:$BL$2,0),FALSE),"")</f>
        <v/>
      </c>
      <c r="AC153" s="25">
        <f>IFERROR(VLOOKUP(AC$3,'[4]ANNEE RH'!$A$2:$BL$24,MATCH($G$146,'[4]ANNEE RH'!$A$2:$BL$2,0),FALSE),"")</f>
        <v>0</v>
      </c>
      <c r="AD153" s="25" t="str">
        <f>IFERROR(VLOOKUP(AD$3,'[4]ANNEE RH'!$A$2:$BL$24,MATCH($G$146,'[4]ANNEE RH'!$A$2:$BL$2,0),FALSE),"")</f>
        <v/>
      </c>
      <c r="AE153" s="25">
        <f>IFERROR(VLOOKUP(AE$3,'[4]ANNEE RH'!$A$2:$BL$24,MATCH($G$146,'[4]ANNEE RH'!$A$2:$BL$2,0),FALSE),"")</f>
        <v>0</v>
      </c>
      <c r="AF153" s="25">
        <f>IFERROR(VLOOKUP(AF$3,'[4]ANNEE RH'!$A$2:$BL$24,MATCH($G$146,'[4]ANNEE RH'!$A$2:$BL$2,0),FALSE),"")</f>
        <v>0</v>
      </c>
    </row>
    <row r="154" spans="1:32" x14ac:dyDescent="0.35">
      <c r="A154" s="25" t="s">
        <v>48</v>
      </c>
      <c r="B154" s="26"/>
      <c r="C154" s="26"/>
      <c r="D154" s="26"/>
      <c r="E154" s="26"/>
      <c r="F154" s="26"/>
      <c r="G154" s="26"/>
      <c r="H154" s="26"/>
      <c r="I154" s="26"/>
      <c r="J154" s="26"/>
      <c r="K154" s="26"/>
      <c r="L154" s="26"/>
      <c r="N154" s="27" t="s">
        <v>36</v>
      </c>
      <c r="O154" s="28" t="s">
        <v>37</v>
      </c>
      <c r="P154" s="29" t="s">
        <v>38</v>
      </c>
      <c r="Q154" s="30" t="s">
        <v>39</v>
      </c>
      <c r="R154" s="31" t="s">
        <v>40</v>
      </c>
      <c r="S154" s="32" t="s">
        <v>41</v>
      </c>
      <c r="T154" s="33" t="s">
        <v>42</v>
      </c>
      <c r="V154" s="25" t="str">
        <f>IFERROR(VLOOKUP(V$3,'[4]ANNEE RH'!$A$2:$BL$24,MATCH($G$146,'[4]ANNEE RH'!$A$2:$BL$2,0),FALSE),"")</f>
        <v/>
      </c>
      <c r="W154" s="25" t="str">
        <f>IFERROR(VLOOKUP(W$3,'[4]ANNEE RH'!$A$2:$BL$24,MATCH($G$146,'[4]ANNEE RH'!$A$2:$BL$2,0),FALSE),"")</f>
        <v/>
      </c>
      <c r="X154" s="25">
        <f>IFERROR(VLOOKUP(X$3,'[4]ANNEE RH'!$A$2:$BL$24,MATCH($G$146,'[4]ANNEE RH'!$A$2:$BL$2,0),FALSE),"")</f>
        <v>0</v>
      </c>
      <c r="Y154" s="25">
        <f>IFERROR(VLOOKUP(Y$3,'[4]ANNEE RH'!$A$2:$BL$24,MATCH($G$146,'[4]ANNEE RH'!$A$2:$BL$2,0),FALSE),"")</f>
        <v>0</v>
      </c>
      <c r="Z154" s="25" t="str">
        <f>IFERROR(VLOOKUP(Z$3,'[4]ANNEE RH'!$A$2:$BL$24,MATCH($G$146,'[4]ANNEE RH'!$A$2:$BL$2,0),FALSE),"")</f>
        <v/>
      </c>
      <c r="AA154" s="25" t="str">
        <f>IFERROR(VLOOKUP(AA$3,'[4]ANNEE RH'!$A$2:$BL$24,MATCH($G$146,'[4]ANNEE RH'!$A$2:$BL$2,0),FALSE),"")</f>
        <v/>
      </c>
      <c r="AB154" s="25" t="str">
        <f>IFERROR(VLOOKUP(AB$3,'[4]ANNEE RH'!$A$2:$BL$24,MATCH($G$146,'[4]ANNEE RH'!$A$2:$BL$2,0),FALSE),"")</f>
        <v/>
      </c>
      <c r="AC154" s="25">
        <f>IFERROR(VLOOKUP(AC$3,'[4]ANNEE RH'!$A$2:$BL$24,MATCH($G$146,'[4]ANNEE RH'!$A$2:$BL$2,0),FALSE),"")</f>
        <v>0</v>
      </c>
      <c r="AD154" s="25" t="str">
        <f>IFERROR(VLOOKUP(AD$3,'[4]ANNEE RH'!$A$2:$BL$24,MATCH($G$146,'[4]ANNEE RH'!$A$2:$BL$2,0),FALSE),"")</f>
        <v/>
      </c>
      <c r="AE154" s="25">
        <f>IFERROR(VLOOKUP(AE$3,'[4]ANNEE RH'!$A$2:$BL$24,MATCH($G$146,'[4]ANNEE RH'!$A$2:$BL$2,0),FALSE),"")</f>
        <v>0</v>
      </c>
      <c r="AF154" s="25">
        <f>IFERROR(VLOOKUP(AF$3,'[4]ANNEE RH'!$A$2:$BL$24,MATCH($G$146,'[4]ANNEE RH'!$A$2:$BL$2,0),FALSE),"")</f>
        <v>0</v>
      </c>
    </row>
    <row r="155" spans="1:32" x14ac:dyDescent="0.35">
      <c r="A155" s="25" t="s">
        <v>49</v>
      </c>
      <c r="B155" s="26"/>
      <c r="C155" s="26"/>
      <c r="D155" s="26"/>
      <c r="E155" s="26"/>
      <c r="F155" s="26"/>
      <c r="G155" s="26"/>
      <c r="H155" s="26"/>
      <c r="I155" s="26"/>
      <c r="J155" s="26"/>
      <c r="K155" s="26"/>
      <c r="L155" s="26"/>
      <c r="N155" s="27" t="s">
        <v>36</v>
      </c>
      <c r="O155" s="28" t="s">
        <v>37</v>
      </c>
      <c r="P155" s="29" t="s">
        <v>38</v>
      </c>
      <c r="Q155" s="30" t="s">
        <v>39</v>
      </c>
      <c r="R155" s="31" t="s">
        <v>40</v>
      </c>
      <c r="S155" s="32" t="s">
        <v>41</v>
      </c>
      <c r="T155" s="33" t="s">
        <v>42</v>
      </c>
      <c r="V155" s="25" t="str">
        <f>IFERROR(VLOOKUP(V$3,'[4]ANNEE RH'!$A$2:$BL$24,MATCH($G$146,'[4]ANNEE RH'!$A$2:$BL$2,0),FALSE),"")</f>
        <v/>
      </c>
      <c r="W155" s="25" t="str">
        <f>IFERROR(VLOOKUP(W$3,'[4]ANNEE RH'!$A$2:$BL$24,MATCH($G$146,'[4]ANNEE RH'!$A$2:$BL$2,0),FALSE),"")</f>
        <v/>
      </c>
      <c r="X155" s="25">
        <f>IFERROR(VLOOKUP(X$3,'[4]ANNEE RH'!$A$2:$BL$24,MATCH($G$146,'[4]ANNEE RH'!$A$2:$BL$2,0),FALSE),"")</f>
        <v>0</v>
      </c>
      <c r="Y155" s="25">
        <f>IFERROR(VLOOKUP(Y$3,'[4]ANNEE RH'!$A$2:$BL$24,MATCH($G$146,'[4]ANNEE RH'!$A$2:$BL$2,0),FALSE),"")</f>
        <v>0</v>
      </c>
      <c r="Z155" s="25" t="str">
        <f>IFERROR(VLOOKUP(Z$3,'[4]ANNEE RH'!$A$2:$BL$24,MATCH($G$146,'[4]ANNEE RH'!$A$2:$BL$2,0),FALSE),"")</f>
        <v/>
      </c>
      <c r="AA155" s="25" t="str">
        <f>IFERROR(VLOOKUP(AA$3,'[4]ANNEE RH'!$A$2:$BL$24,MATCH($G$146,'[4]ANNEE RH'!$A$2:$BL$2,0),FALSE),"")</f>
        <v/>
      </c>
      <c r="AB155" s="25" t="str">
        <f>IFERROR(VLOOKUP(AB$3,'[4]ANNEE RH'!$A$2:$BL$24,MATCH($G$146,'[4]ANNEE RH'!$A$2:$BL$2,0),FALSE),"")</f>
        <v/>
      </c>
      <c r="AC155" s="25">
        <f>IFERROR(VLOOKUP(AC$3,'[4]ANNEE RH'!$A$2:$BL$24,MATCH($G$146,'[4]ANNEE RH'!$A$2:$BL$2,0),FALSE),"")</f>
        <v>0</v>
      </c>
      <c r="AD155" s="25" t="str">
        <f>IFERROR(VLOOKUP(AD$3,'[4]ANNEE RH'!$A$2:$BL$24,MATCH($G$146,'[4]ANNEE RH'!$A$2:$BL$2,0),FALSE),"")</f>
        <v/>
      </c>
      <c r="AE155" s="25">
        <f>IFERROR(VLOOKUP(AE$3,'[4]ANNEE RH'!$A$2:$BL$24,MATCH($G$146,'[4]ANNEE RH'!$A$2:$BL$2,0),FALSE),"")</f>
        <v>0</v>
      </c>
      <c r="AF155" s="25">
        <f>IFERROR(VLOOKUP(AF$3,'[4]ANNEE RH'!$A$2:$BL$24,MATCH($G$146,'[4]ANNEE RH'!$A$2:$BL$2,0),FALSE),"")</f>
        <v>0</v>
      </c>
    </row>
    <row r="156" spans="1:32" x14ac:dyDescent="0.35">
      <c r="A156" s="25" t="s">
        <v>50</v>
      </c>
      <c r="B156" s="26"/>
      <c r="C156" s="26"/>
      <c r="D156" s="26"/>
      <c r="E156" s="26"/>
      <c r="F156" s="26"/>
      <c r="G156" s="26"/>
      <c r="H156" s="26"/>
      <c r="I156" s="26"/>
      <c r="J156" s="26"/>
      <c r="K156" s="26"/>
      <c r="L156" s="26"/>
      <c r="N156" s="27" t="s">
        <v>36</v>
      </c>
      <c r="O156" s="28" t="s">
        <v>37</v>
      </c>
      <c r="P156" s="29" t="s">
        <v>38</v>
      </c>
      <c r="Q156" s="30" t="s">
        <v>39</v>
      </c>
      <c r="R156" s="31" t="s">
        <v>40</v>
      </c>
      <c r="S156" s="32" t="s">
        <v>41</v>
      </c>
      <c r="T156" s="33" t="s">
        <v>42</v>
      </c>
      <c r="V156" s="25" t="str">
        <f>IFERROR(VLOOKUP(V$3,'[4]ANNEE RH'!$A$2:$BL$24,MATCH($G$146,'[4]ANNEE RH'!$A$2:$BL$2,0)+1,FALSE),"")</f>
        <v/>
      </c>
      <c r="W156" s="25" t="str">
        <f>IFERROR(VLOOKUP(W$3,'[4]ANNEE RH'!$A$2:$BL$24,MATCH($G$146,'[4]ANNEE RH'!$A$2:$BL$2,0)+1,FALSE),"")</f>
        <v/>
      </c>
      <c r="X156" s="25">
        <f>IFERROR(VLOOKUP(X$3,'[4]ANNEE RH'!$A$2:$BL$24,MATCH($G$146,'[4]ANNEE RH'!$A$2:$BL$2,0)+1,FALSE),"")</f>
        <v>0</v>
      </c>
      <c r="Y156" s="25">
        <f>IFERROR(VLOOKUP(Y$3,'[4]ANNEE RH'!$A$2:$BL$24,MATCH($G$146,'[4]ANNEE RH'!$A$2:$BL$2,0)+1,FALSE),"")</f>
        <v>0</v>
      </c>
      <c r="Z156" s="25" t="str">
        <f>IFERROR(VLOOKUP(Z$3,'[4]ANNEE RH'!$A$2:$BL$24,MATCH($G$146,'[4]ANNEE RH'!$A$2:$BL$2,0)+1,FALSE),"")</f>
        <v/>
      </c>
      <c r="AA156" s="25" t="str">
        <f>IFERROR(VLOOKUP(AA$3,'[4]ANNEE RH'!$A$2:$BL$24,MATCH($G$146,'[4]ANNEE RH'!$A$2:$BL$2,0)+1,FALSE),"")</f>
        <v/>
      </c>
      <c r="AB156" s="25" t="str">
        <f>IFERROR(VLOOKUP(AB$3,'[4]ANNEE RH'!$A$2:$BL$24,MATCH($G$146,'[4]ANNEE RH'!$A$2:$BL$2,0)+1,FALSE),"")</f>
        <v/>
      </c>
      <c r="AC156" s="25">
        <f>IFERROR(VLOOKUP(AC$3,'[4]ANNEE RH'!$A$2:$BL$24,MATCH($G$146,'[4]ANNEE RH'!$A$2:$BL$2,0)+1,FALSE),"")</f>
        <v>0</v>
      </c>
      <c r="AD156" s="25" t="str">
        <f>IFERROR(VLOOKUP(AD$3,'[4]ANNEE RH'!$A$2:$BL$24,MATCH($G$146,'[4]ANNEE RH'!$A$2:$BL$2,0)+1,FALSE),"")</f>
        <v/>
      </c>
      <c r="AE156" s="25">
        <f>IFERROR(VLOOKUP(AE$3,'[4]ANNEE RH'!$A$2:$BL$24,MATCH($G$146,'[4]ANNEE RH'!$A$2:$BL$2,0)+1,FALSE),"")</f>
        <v>0</v>
      </c>
      <c r="AF156" s="25">
        <f>IFERROR(VLOOKUP(AF$3,'[4]ANNEE RH'!$A$2:$BL$24,MATCH($G$146,'[4]ANNEE RH'!$A$2:$BL$2,0)+1,FALSE),"")</f>
        <v>0</v>
      </c>
    </row>
    <row r="157" spans="1:32" x14ac:dyDescent="0.35">
      <c r="A157" s="25" t="s">
        <v>51</v>
      </c>
      <c r="B157" s="26"/>
      <c r="C157" s="26"/>
      <c r="D157" s="26"/>
      <c r="E157" s="26"/>
      <c r="F157" s="26"/>
      <c r="G157" s="26"/>
      <c r="H157" s="26"/>
      <c r="I157" s="26"/>
      <c r="J157" s="26"/>
      <c r="K157" s="26"/>
      <c r="L157" s="26"/>
      <c r="N157" s="27" t="s">
        <v>36</v>
      </c>
      <c r="O157" s="28" t="s">
        <v>37</v>
      </c>
      <c r="P157" s="29" t="s">
        <v>38</v>
      </c>
      <c r="Q157" s="30" t="s">
        <v>39</v>
      </c>
      <c r="R157" s="31" t="s">
        <v>40</v>
      </c>
      <c r="S157" s="32" t="s">
        <v>41</v>
      </c>
      <c r="T157" s="33" t="s">
        <v>42</v>
      </c>
      <c r="V157" s="25" t="str">
        <f>IFERROR(VLOOKUP(V$3,'[4]ANNEE RH'!$A$2:$BL$24,MATCH($G$146,'[4]ANNEE RH'!$A$2:$BL$2,0)+1,FALSE),"")</f>
        <v/>
      </c>
      <c r="W157" s="25" t="str">
        <f>IFERROR(VLOOKUP(W$3,'[4]ANNEE RH'!$A$2:$BL$24,MATCH($G$146,'[4]ANNEE RH'!$A$2:$BL$2,0)+1,FALSE),"")</f>
        <v/>
      </c>
      <c r="X157" s="25">
        <f>IFERROR(VLOOKUP(X$3,'[4]ANNEE RH'!$A$2:$BL$24,MATCH($G$146,'[4]ANNEE RH'!$A$2:$BL$2,0)+1,FALSE),"")</f>
        <v>0</v>
      </c>
      <c r="Y157" s="25">
        <f>IFERROR(VLOOKUP(Y$3,'[4]ANNEE RH'!$A$2:$BL$24,MATCH($G$146,'[4]ANNEE RH'!$A$2:$BL$2,0)+1,FALSE),"")</f>
        <v>0</v>
      </c>
      <c r="Z157" s="25" t="str">
        <f>IFERROR(VLOOKUP(Z$3,'[4]ANNEE RH'!$A$2:$BL$24,MATCH($G$146,'[4]ANNEE RH'!$A$2:$BL$2,0)+1,FALSE),"")</f>
        <v/>
      </c>
      <c r="AA157" s="25" t="str">
        <f>IFERROR(VLOOKUP(AA$3,'[4]ANNEE RH'!$A$2:$BL$24,MATCH($G$146,'[4]ANNEE RH'!$A$2:$BL$2,0)+1,FALSE),"")</f>
        <v/>
      </c>
      <c r="AB157" s="25" t="str">
        <f>IFERROR(VLOOKUP(AB$3,'[4]ANNEE RH'!$A$2:$BL$24,MATCH($G$146,'[4]ANNEE RH'!$A$2:$BL$2,0)+1,FALSE),"")</f>
        <v/>
      </c>
      <c r="AC157" s="25">
        <f>IFERROR(VLOOKUP(AC$3,'[4]ANNEE RH'!$A$2:$BL$24,MATCH($G$146,'[4]ANNEE RH'!$A$2:$BL$2,0)+1,FALSE),"")</f>
        <v>0</v>
      </c>
      <c r="AD157" s="25" t="str">
        <f>IFERROR(VLOOKUP(AD$3,'[4]ANNEE RH'!$A$2:$BL$24,MATCH($G$146,'[4]ANNEE RH'!$A$2:$BL$2,0)+1,FALSE),"")</f>
        <v/>
      </c>
      <c r="AE157" s="25">
        <f>IFERROR(VLOOKUP(AE$3,'[4]ANNEE RH'!$A$2:$BL$24,MATCH($G$146,'[4]ANNEE RH'!$A$2:$BL$2,0)+1,FALSE),"")</f>
        <v>0</v>
      </c>
      <c r="AF157" s="25">
        <f>IFERROR(VLOOKUP(AF$3,'[4]ANNEE RH'!$A$2:$BL$24,MATCH($G$146,'[4]ANNEE RH'!$A$2:$BL$2,0)+1,FALSE),"")</f>
        <v>0</v>
      </c>
    </row>
    <row r="158" spans="1:32" x14ac:dyDescent="0.35">
      <c r="A158" s="25" t="s">
        <v>52</v>
      </c>
      <c r="B158" s="26"/>
      <c r="C158" s="26"/>
      <c r="D158" s="26"/>
      <c r="E158" s="26"/>
      <c r="F158" s="26"/>
      <c r="G158" s="26"/>
      <c r="H158" s="26"/>
      <c r="I158" s="26"/>
      <c r="J158" s="26"/>
      <c r="K158" s="26"/>
      <c r="L158" s="26"/>
      <c r="N158" s="27" t="s">
        <v>36</v>
      </c>
      <c r="O158" s="28" t="s">
        <v>37</v>
      </c>
      <c r="P158" s="29" t="s">
        <v>38</v>
      </c>
      <c r="Q158" s="30" t="s">
        <v>39</v>
      </c>
      <c r="R158" s="31" t="s">
        <v>40</v>
      </c>
      <c r="S158" s="32" t="s">
        <v>41</v>
      </c>
      <c r="T158" s="33" t="s">
        <v>42</v>
      </c>
      <c r="V158" s="25" t="str">
        <f>IFERROR(VLOOKUP(V$3,'[4]ANNEE RH'!$A$2:$BL$24,MATCH($G$146,'[4]ANNEE RH'!$A$2:$BL$2,0)+1,FALSE),"")</f>
        <v/>
      </c>
      <c r="W158" s="25" t="str">
        <f>IFERROR(VLOOKUP(W$3,'[4]ANNEE RH'!$A$2:$BL$24,MATCH($G$146,'[4]ANNEE RH'!$A$2:$BL$2,0)+1,FALSE),"")</f>
        <v/>
      </c>
      <c r="X158" s="25">
        <f>IFERROR(VLOOKUP(X$3,'[4]ANNEE RH'!$A$2:$BL$24,MATCH($G$146,'[4]ANNEE RH'!$A$2:$BL$2,0)+1,FALSE),"")</f>
        <v>0</v>
      </c>
      <c r="Y158" s="25">
        <f>IFERROR(VLOOKUP(Y$3,'[4]ANNEE RH'!$A$2:$BL$24,MATCH($G$146,'[4]ANNEE RH'!$A$2:$BL$2,0)+1,FALSE),"")</f>
        <v>0</v>
      </c>
      <c r="Z158" s="25" t="str">
        <f>IFERROR(VLOOKUP(Z$3,'[4]ANNEE RH'!$A$2:$BL$24,MATCH($G$146,'[4]ANNEE RH'!$A$2:$BL$2,0)+1,FALSE),"")</f>
        <v/>
      </c>
      <c r="AA158" s="25" t="str">
        <f>IFERROR(VLOOKUP(AA$3,'[4]ANNEE RH'!$A$2:$BL$24,MATCH($G$146,'[4]ANNEE RH'!$A$2:$BL$2,0)+1,FALSE),"")</f>
        <v/>
      </c>
      <c r="AB158" s="25" t="str">
        <f>IFERROR(VLOOKUP(AB$3,'[4]ANNEE RH'!$A$2:$BL$24,MATCH($G$146,'[4]ANNEE RH'!$A$2:$BL$2,0)+1,FALSE),"")</f>
        <v/>
      </c>
      <c r="AC158" s="25">
        <f>IFERROR(VLOOKUP(AC$3,'[4]ANNEE RH'!$A$2:$BL$24,MATCH($G$146,'[4]ANNEE RH'!$A$2:$BL$2,0)+1,FALSE),"")</f>
        <v>0</v>
      </c>
      <c r="AD158" s="25" t="str">
        <f>IFERROR(VLOOKUP(AD$3,'[4]ANNEE RH'!$A$2:$BL$24,MATCH($G$146,'[4]ANNEE RH'!$A$2:$BL$2,0)+1,FALSE),"")</f>
        <v/>
      </c>
      <c r="AE158" s="25">
        <f>IFERROR(VLOOKUP(AE$3,'[4]ANNEE RH'!$A$2:$BL$24,MATCH($G$146,'[4]ANNEE RH'!$A$2:$BL$2,0)+1,FALSE),"")</f>
        <v>0</v>
      </c>
      <c r="AF158" s="25">
        <f>IFERROR(VLOOKUP(AF$3,'[4]ANNEE RH'!$A$2:$BL$24,MATCH($G$146,'[4]ANNEE RH'!$A$2:$BL$2,0)+1,FALSE),"")</f>
        <v>0</v>
      </c>
    </row>
    <row r="159" spans="1:32" x14ac:dyDescent="0.35">
      <c r="A159" s="25" t="s">
        <v>53</v>
      </c>
      <c r="B159" s="26"/>
      <c r="C159" s="26"/>
      <c r="D159" s="26"/>
      <c r="E159" s="26"/>
      <c r="F159" s="26"/>
      <c r="G159" s="26"/>
      <c r="H159" s="26"/>
      <c r="I159" s="26"/>
      <c r="J159" s="26"/>
      <c r="K159" s="26"/>
      <c r="L159" s="26"/>
      <c r="N159" s="27" t="s">
        <v>36</v>
      </c>
      <c r="O159" s="28" t="s">
        <v>37</v>
      </c>
      <c r="P159" s="29" t="s">
        <v>38</v>
      </c>
      <c r="Q159" s="30" t="s">
        <v>39</v>
      </c>
      <c r="R159" s="31" t="s">
        <v>40</v>
      </c>
      <c r="S159" s="32" t="s">
        <v>41</v>
      </c>
      <c r="T159" s="33" t="s">
        <v>42</v>
      </c>
      <c r="V159" s="25" t="str">
        <f>IFERROR(VLOOKUP(V$3,'[4]ANNEE RH'!$A$2:$BL$24,MATCH($G$146,'[4]ANNEE RH'!$A$2:$BL$2,0)+1,FALSE),"")</f>
        <v/>
      </c>
      <c r="W159" s="25" t="str">
        <f>IFERROR(VLOOKUP(W$3,'[4]ANNEE RH'!$A$2:$BL$24,MATCH($G$146,'[4]ANNEE RH'!$A$2:$BL$2,0)+1,FALSE),"")</f>
        <v/>
      </c>
      <c r="X159" s="25">
        <f>IFERROR(VLOOKUP(X$3,'[4]ANNEE RH'!$A$2:$BL$24,MATCH($G$146,'[4]ANNEE RH'!$A$2:$BL$2,0)+1,FALSE),"")</f>
        <v>0</v>
      </c>
      <c r="Y159" s="25">
        <f>IFERROR(VLOOKUP(Y$3,'[4]ANNEE RH'!$A$2:$BL$24,MATCH($G$146,'[4]ANNEE RH'!$A$2:$BL$2,0)+1,FALSE),"")</f>
        <v>0</v>
      </c>
      <c r="Z159" s="25" t="str">
        <f>IFERROR(VLOOKUP(Z$3,'[4]ANNEE RH'!$A$2:$BL$24,MATCH($G$146,'[4]ANNEE RH'!$A$2:$BL$2,0)+1,FALSE),"")</f>
        <v/>
      </c>
      <c r="AA159" s="25" t="str">
        <f>IFERROR(VLOOKUP(AA$3,'[4]ANNEE RH'!$A$2:$BL$24,MATCH($G$146,'[4]ANNEE RH'!$A$2:$BL$2,0)+1,FALSE),"")</f>
        <v/>
      </c>
      <c r="AB159" s="25" t="str">
        <f>IFERROR(VLOOKUP(AB$3,'[4]ANNEE RH'!$A$2:$BL$24,MATCH($G$146,'[4]ANNEE RH'!$A$2:$BL$2,0)+1,FALSE),"")</f>
        <v/>
      </c>
      <c r="AC159" s="25">
        <f>IFERROR(VLOOKUP(AC$3,'[4]ANNEE RH'!$A$2:$BL$24,MATCH($G$146,'[4]ANNEE RH'!$A$2:$BL$2,0)+1,FALSE),"")</f>
        <v>0</v>
      </c>
      <c r="AD159" s="25" t="str">
        <f>IFERROR(VLOOKUP(AD$3,'[4]ANNEE RH'!$A$2:$BL$24,MATCH($G$146,'[4]ANNEE RH'!$A$2:$BL$2,0)+1,FALSE),"")</f>
        <v/>
      </c>
      <c r="AE159" s="25">
        <f>IFERROR(VLOOKUP(AE$3,'[4]ANNEE RH'!$A$2:$BL$24,MATCH($G$146,'[4]ANNEE RH'!$A$2:$BL$2,0)+1,FALSE),"")</f>
        <v>0</v>
      </c>
      <c r="AF159" s="25">
        <f>IFERROR(VLOOKUP(AF$3,'[4]ANNEE RH'!$A$2:$BL$24,MATCH($G$146,'[4]ANNEE RH'!$A$2:$BL$2,0)+1,FALSE),"")</f>
        <v>0</v>
      </c>
    </row>
    <row r="160" spans="1:32" x14ac:dyDescent="0.35">
      <c r="A160" s="25" t="s">
        <v>54</v>
      </c>
      <c r="B160" s="26"/>
      <c r="C160" s="26"/>
      <c r="D160" s="26"/>
      <c r="E160" s="26"/>
      <c r="F160" s="26"/>
      <c r="G160" s="26"/>
      <c r="H160" s="26"/>
      <c r="I160" s="26"/>
      <c r="J160" s="26"/>
      <c r="K160" s="26"/>
      <c r="L160" s="26"/>
      <c r="N160" s="27" t="s">
        <v>36</v>
      </c>
      <c r="O160" s="28" t="s">
        <v>37</v>
      </c>
      <c r="P160" s="29" t="s">
        <v>38</v>
      </c>
      <c r="Q160" s="30" t="s">
        <v>39</v>
      </c>
      <c r="R160" s="31" t="s">
        <v>40</v>
      </c>
      <c r="S160" s="32" t="s">
        <v>41</v>
      </c>
      <c r="T160" s="33" t="s">
        <v>42</v>
      </c>
      <c r="V160" s="25" t="str">
        <f>IFERROR(VLOOKUP(V$3,'[4]ANNEE RH'!$A$2:$BL$24,MATCH($G$146,'[4]ANNEE RH'!$A$2:$BL$2,0)+1,FALSE),"")</f>
        <v/>
      </c>
      <c r="W160" s="25" t="str">
        <f>IFERROR(VLOOKUP(W$3,'[4]ANNEE RH'!$A$2:$BL$24,MATCH($G$146,'[4]ANNEE RH'!$A$2:$BL$2,0)+1,FALSE),"")</f>
        <v/>
      </c>
      <c r="X160" s="25">
        <f>IFERROR(VLOOKUP(X$3,'[4]ANNEE RH'!$A$2:$BL$24,MATCH($G$146,'[4]ANNEE RH'!$A$2:$BL$2,0)+1,FALSE),"")</f>
        <v>0</v>
      </c>
      <c r="Y160" s="25">
        <f>IFERROR(VLOOKUP(Y$3,'[4]ANNEE RH'!$A$2:$BL$24,MATCH($G$146,'[4]ANNEE RH'!$A$2:$BL$2,0)+1,FALSE),"")</f>
        <v>0</v>
      </c>
      <c r="Z160" s="25" t="str">
        <f>IFERROR(VLOOKUP(Z$3,'[4]ANNEE RH'!$A$2:$BL$24,MATCH($G$146,'[4]ANNEE RH'!$A$2:$BL$2,0)+1,FALSE),"")</f>
        <v/>
      </c>
      <c r="AA160" s="25" t="str">
        <f>IFERROR(VLOOKUP(AA$3,'[4]ANNEE RH'!$A$2:$BL$24,MATCH($G$146,'[4]ANNEE RH'!$A$2:$BL$2,0)+1,FALSE),"")</f>
        <v/>
      </c>
      <c r="AB160" s="25" t="str">
        <f>IFERROR(VLOOKUP(AB$3,'[4]ANNEE RH'!$A$2:$BL$24,MATCH($G$146,'[4]ANNEE RH'!$A$2:$BL$2,0)+1,FALSE),"")</f>
        <v/>
      </c>
      <c r="AC160" s="25">
        <f>IFERROR(VLOOKUP(AC$3,'[4]ANNEE RH'!$A$2:$BL$24,MATCH($G$146,'[4]ANNEE RH'!$A$2:$BL$2,0)+1,FALSE),"")</f>
        <v>0</v>
      </c>
      <c r="AD160" s="25" t="str">
        <f>IFERROR(VLOOKUP(AD$3,'[4]ANNEE RH'!$A$2:$BL$24,MATCH($G$146,'[4]ANNEE RH'!$A$2:$BL$2,0)+1,FALSE),"")</f>
        <v/>
      </c>
      <c r="AE160" s="25">
        <f>IFERROR(VLOOKUP(AE$3,'[4]ANNEE RH'!$A$2:$BL$24,MATCH($G$146,'[4]ANNEE RH'!$A$2:$BL$2,0)+1,FALSE),"")</f>
        <v>0</v>
      </c>
      <c r="AF160" s="25">
        <f>IFERROR(VLOOKUP(AF$3,'[4]ANNEE RH'!$A$2:$BL$24,MATCH($G$146,'[4]ANNEE RH'!$A$2:$BL$2,0)+1,FALSE),"")</f>
        <v>0</v>
      </c>
    </row>
    <row r="161" spans="1:32" x14ac:dyDescent="0.35">
      <c r="A161" s="25" t="s">
        <v>55</v>
      </c>
      <c r="B161" s="26"/>
      <c r="C161" s="26"/>
      <c r="D161" s="26"/>
      <c r="E161" s="26"/>
      <c r="F161" s="26"/>
      <c r="G161" s="26"/>
      <c r="H161" s="26"/>
      <c r="I161" s="26"/>
      <c r="J161" s="26"/>
      <c r="K161" s="26"/>
      <c r="L161" s="26"/>
      <c r="N161" s="27" t="s">
        <v>36</v>
      </c>
      <c r="O161" s="28" t="s">
        <v>37</v>
      </c>
      <c r="P161" s="29" t="s">
        <v>38</v>
      </c>
      <c r="Q161" s="30" t="s">
        <v>39</v>
      </c>
      <c r="R161" s="31" t="s">
        <v>40</v>
      </c>
      <c r="S161" s="32" t="s">
        <v>41</v>
      </c>
      <c r="T161" s="33" t="s">
        <v>42</v>
      </c>
      <c r="V161" s="25" t="str">
        <f>IFERROR(VLOOKUP(V$3,'[4]ANNEE RH'!$A$2:$BL$24,MATCH($G$146,'[4]ANNEE RH'!$A$2:$BL$2,0)+1,FALSE),"")</f>
        <v/>
      </c>
      <c r="W161" s="25" t="str">
        <f>IFERROR(VLOOKUP(W$3,'[4]ANNEE RH'!$A$2:$BL$24,MATCH($G$146,'[4]ANNEE RH'!$A$2:$BL$2,0)+1,FALSE),"")</f>
        <v/>
      </c>
      <c r="X161" s="25">
        <f>IFERROR(VLOOKUP(X$3,'[4]ANNEE RH'!$A$2:$BL$24,MATCH($G$146,'[4]ANNEE RH'!$A$2:$BL$2,0)+1,FALSE),"")</f>
        <v>0</v>
      </c>
      <c r="Y161" s="25">
        <f>IFERROR(VLOOKUP(Y$3,'[4]ANNEE RH'!$A$2:$BL$24,MATCH($G$146,'[4]ANNEE RH'!$A$2:$BL$2,0)+1,FALSE),"")</f>
        <v>0</v>
      </c>
      <c r="Z161" s="25" t="str">
        <f>IFERROR(VLOOKUP(Z$3,'[4]ANNEE RH'!$A$2:$BL$24,MATCH($G$146,'[4]ANNEE RH'!$A$2:$BL$2,0)+1,FALSE),"")</f>
        <v/>
      </c>
      <c r="AA161" s="25" t="str">
        <f>IFERROR(VLOOKUP(AA$3,'[4]ANNEE RH'!$A$2:$BL$24,MATCH($G$146,'[4]ANNEE RH'!$A$2:$BL$2,0)+1,FALSE),"")</f>
        <v/>
      </c>
      <c r="AB161" s="25" t="str">
        <f>IFERROR(VLOOKUP(AB$3,'[4]ANNEE RH'!$A$2:$BL$24,MATCH($G$146,'[4]ANNEE RH'!$A$2:$BL$2,0)+1,FALSE),"")</f>
        <v/>
      </c>
      <c r="AC161" s="25">
        <f>IFERROR(VLOOKUP(AC$3,'[4]ANNEE RH'!$A$2:$BL$24,MATCH($G$146,'[4]ANNEE RH'!$A$2:$BL$2,0)+1,FALSE),"")</f>
        <v>0</v>
      </c>
      <c r="AD161" s="25" t="str">
        <f>IFERROR(VLOOKUP(AD$3,'[4]ANNEE RH'!$A$2:$BL$24,MATCH($G$146,'[4]ANNEE RH'!$A$2:$BL$2,0)+1,FALSE),"")</f>
        <v/>
      </c>
      <c r="AE161" s="25">
        <f>IFERROR(VLOOKUP(AE$3,'[4]ANNEE RH'!$A$2:$BL$24,MATCH($G$146,'[4]ANNEE RH'!$A$2:$BL$2,0)+1,FALSE),"")</f>
        <v>0</v>
      </c>
      <c r="AF161" s="25">
        <f>IFERROR(VLOOKUP(AF$3,'[4]ANNEE RH'!$A$2:$BL$24,MATCH($G$146,'[4]ANNEE RH'!$A$2:$BL$2,0)+1,FALSE),"")</f>
        <v>0</v>
      </c>
    </row>
    <row r="162" spans="1:32" x14ac:dyDescent="0.35">
      <c r="A162" s="25" t="s">
        <v>56</v>
      </c>
      <c r="B162" s="26"/>
      <c r="C162" s="26"/>
      <c r="D162" s="26"/>
      <c r="E162" s="26"/>
      <c r="F162" s="26"/>
      <c r="G162" s="26"/>
      <c r="H162" s="26"/>
      <c r="I162" s="26"/>
      <c r="J162" s="26"/>
      <c r="K162" s="26"/>
      <c r="L162" s="26"/>
      <c r="N162" s="27" t="s">
        <v>36</v>
      </c>
      <c r="O162" s="28" t="s">
        <v>37</v>
      </c>
      <c r="P162" s="29" t="s">
        <v>38</v>
      </c>
      <c r="Q162" s="30" t="s">
        <v>39</v>
      </c>
      <c r="R162" s="31" t="s">
        <v>40</v>
      </c>
      <c r="S162" s="32" t="s">
        <v>41</v>
      </c>
      <c r="T162" s="33" t="s">
        <v>42</v>
      </c>
      <c r="V162" s="25" t="str">
        <f>IFERROR(VLOOKUP(V$3,'[4]ANNEE RH'!$A$2:$BL$24,MATCH($G$146,'[4]ANNEE RH'!$A$2:$BL$2,0)+1,FALSE),"")</f>
        <v/>
      </c>
      <c r="W162" s="25" t="str">
        <f>IFERROR(VLOOKUP(W$3,'[4]ANNEE RH'!$A$2:$BL$24,MATCH($G$146,'[4]ANNEE RH'!$A$2:$BL$2,0)+1,FALSE),"")</f>
        <v/>
      </c>
      <c r="X162" s="25">
        <f>IFERROR(VLOOKUP(X$3,'[4]ANNEE RH'!$A$2:$BL$24,MATCH($G$146,'[4]ANNEE RH'!$A$2:$BL$2,0)+1,FALSE),"")</f>
        <v>0</v>
      </c>
      <c r="Y162" s="25">
        <f>IFERROR(VLOOKUP(Y$3,'[4]ANNEE RH'!$A$2:$BL$24,MATCH($G$146,'[4]ANNEE RH'!$A$2:$BL$2,0)+1,FALSE),"")</f>
        <v>0</v>
      </c>
      <c r="Z162" s="25" t="str">
        <f>IFERROR(VLOOKUP(Z$3,'[4]ANNEE RH'!$A$2:$BL$24,MATCH($G$146,'[4]ANNEE RH'!$A$2:$BL$2,0)+1,FALSE),"")</f>
        <v/>
      </c>
      <c r="AA162" s="25" t="str">
        <f>IFERROR(VLOOKUP(AA$3,'[4]ANNEE RH'!$A$2:$BL$24,MATCH($G$146,'[4]ANNEE RH'!$A$2:$BL$2,0)+1,FALSE),"")</f>
        <v/>
      </c>
      <c r="AB162" s="25" t="str">
        <f>IFERROR(VLOOKUP(AB$3,'[4]ANNEE RH'!$A$2:$BL$24,MATCH($G$146,'[4]ANNEE RH'!$A$2:$BL$2,0)+1,FALSE),"")</f>
        <v/>
      </c>
      <c r="AC162" s="25">
        <f>IFERROR(VLOOKUP(AC$3,'[4]ANNEE RH'!$A$2:$BL$24,MATCH($G$146,'[4]ANNEE RH'!$A$2:$BL$2,0)+1,FALSE),"")</f>
        <v>0</v>
      </c>
      <c r="AD162" s="25" t="str">
        <f>IFERROR(VLOOKUP(AD$3,'[4]ANNEE RH'!$A$2:$BL$24,MATCH($G$146,'[4]ANNEE RH'!$A$2:$BL$2,0)+1,FALSE),"")</f>
        <v/>
      </c>
      <c r="AE162" s="25">
        <f>IFERROR(VLOOKUP(AE$3,'[4]ANNEE RH'!$A$2:$BL$24,MATCH($G$146,'[4]ANNEE RH'!$A$2:$BL$2,0)+1,FALSE),"")</f>
        <v>0</v>
      </c>
      <c r="AF162" s="25">
        <f>IFERROR(VLOOKUP(AF$3,'[4]ANNEE RH'!$A$2:$BL$24,MATCH($G$146,'[4]ANNEE RH'!$A$2:$BL$2,0)+1,FALSE),"")</f>
        <v>0</v>
      </c>
    </row>
    <row r="163" spans="1:32" x14ac:dyDescent="0.35">
      <c r="A163" s="25" t="s">
        <v>57</v>
      </c>
      <c r="B163" s="26"/>
      <c r="C163" s="26"/>
      <c r="D163" s="26"/>
      <c r="E163" s="26"/>
      <c r="F163" s="26"/>
      <c r="G163" s="26"/>
      <c r="H163" s="26"/>
      <c r="I163" s="26"/>
      <c r="J163" s="26"/>
      <c r="K163" s="26"/>
      <c r="L163" s="26"/>
      <c r="N163" s="27" t="s">
        <v>36</v>
      </c>
      <c r="O163" s="28" t="s">
        <v>37</v>
      </c>
      <c r="P163" s="29" t="s">
        <v>38</v>
      </c>
      <c r="Q163" s="30" t="s">
        <v>39</v>
      </c>
      <c r="R163" s="31" t="s">
        <v>40</v>
      </c>
      <c r="S163" s="32" t="s">
        <v>41</v>
      </c>
      <c r="T163" s="33" t="s">
        <v>42</v>
      </c>
      <c r="V163" s="25" t="str">
        <f>IFERROR(VLOOKUP(V$3,'[4]ANNEE RH'!$A$2:$BL$24,MATCH($G$146,'[4]ANNEE RH'!$A$2:$BL$2,0)+1,FALSE),"")</f>
        <v/>
      </c>
      <c r="W163" s="25" t="str">
        <f>IFERROR(VLOOKUP(W$3,'[4]ANNEE RH'!$A$2:$BL$24,MATCH($G$146,'[4]ANNEE RH'!$A$2:$BL$2,0)+1,FALSE),"")</f>
        <v/>
      </c>
      <c r="X163" s="25">
        <f>IFERROR(VLOOKUP(X$3,'[4]ANNEE RH'!$A$2:$BL$24,MATCH($G$146,'[4]ANNEE RH'!$A$2:$BL$2,0)+1,FALSE),"")</f>
        <v>0</v>
      </c>
      <c r="Y163" s="25">
        <f>IFERROR(VLOOKUP(Y$3,'[4]ANNEE RH'!$A$2:$BL$24,MATCH($G$146,'[4]ANNEE RH'!$A$2:$BL$2,0)+1,FALSE),"")</f>
        <v>0</v>
      </c>
      <c r="Z163" s="25" t="str">
        <f>IFERROR(VLOOKUP(Z$3,'[4]ANNEE RH'!$A$2:$BL$24,MATCH($G$146,'[4]ANNEE RH'!$A$2:$BL$2,0)+1,FALSE),"")</f>
        <v/>
      </c>
      <c r="AA163" s="25" t="str">
        <f>IFERROR(VLOOKUP(AA$3,'[4]ANNEE RH'!$A$2:$BL$24,MATCH($G$146,'[4]ANNEE RH'!$A$2:$BL$2,0)+1,FALSE),"")</f>
        <v/>
      </c>
      <c r="AB163" s="25" t="str">
        <f>IFERROR(VLOOKUP(AB$3,'[4]ANNEE RH'!$A$2:$BL$24,MATCH($G$146,'[4]ANNEE RH'!$A$2:$BL$2,0)+1,FALSE),"")</f>
        <v/>
      </c>
      <c r="AC163" s="25">
        <f>IFERROR(VLOOKUP(AC$3,'[4]ANNEE RH'!$A$2:$BL$24,MATCH($G$146,'[4]ANNEE RH'!$A$2:$BL$2,0)+1,FALSE),"")</f>
        <v>0</v>
      </c>
      <c r="AD163" s="25" t="str">
        <f>IFERROR(VLOOKUP(AD$3,'[4]ANNEE RH'!$A$2:$BL$24,MATCH($G$146,'[4]ANNEE RH'!$A$2:$BL$2,0)+1,FALSE),"")</f>
        <v/>
      </c>
      <c r="AE163" s="25">
        <f>IFERROR(VLOOKUP(AE$3,'[4]ANNEE RH'!$A$2:$BL$24,MATCH($G$146,'[4]ANNEE RH'!$A$2:$BL$2,0)+1,FALSE),"")</f>
        <v>0</v>
      </c>
      <c r="AF163" s="25">
        <f>IFERROR(VLOOKUP(AF$3,'[4]ANNEE RH'!$A$2:$BL$24,MATCH($G$146,'[4]ANNEE RH'!$A$2:$BL$2,0)+1,FALSE),"")</f>
        <v>0</v>
      </c>
    </row>
    <row r="164" spans="1:32" x14ac:dyDescent="0.35">
      <c r="A164" s="25" t="s">
        <v>58</v>
      </c>
      <c r="B164" s="26"/>
      <c r="C164" s="26"/>
      <c r="D164" s="26"/>
      <c r="E164" s="26"/>
      <c r="F164" s="26"/>
      <c r="G164" s="26"/>
      <c r="H164" s="26"/>
      <c r="I164" s="26"/>
      <c r="J164" s="26"/>
      <c r="K164" s="26"/>
      <c r="L164" s="26"/>
      <c r="N164" s="27" t="s">
        <v>36</v>
      </c>
      <c r="O164" s="28" t="s">
        <v>37</v>
      </c>
      <c r="P164" s="29" t="s">
        <v>38</v>
      </c>
      <c r="Q164" s="30" t="s">
        <v>39</v>
      </c>
      <c r="R164" s="31" t="s">
        <v>40</v>
      </c>
      <c r="S164" s="32" t="s">
        <v>41</v>
      </c>
      <c r="T164" s="33" t="s">
        <v>42</v>
      </c>
      <c r="V164" s="25" t="str">
        <f>IFERROR(VLOOKUP(V$3,'[4]ANNEE RH'!$A$2:$BL$24,MATCH($G$146,'[4]ANNEE RH'!$A$2:$BL$2,0)+1,FALSE),"")</f>
        <v/>
      </c>
      <c r="W164" s="25" t="str">
        <f>IFERROR(VLOOKUP(W$3,'[4]ANNEE RH'!$A$2:$BL$24,MATCH($G$146,'[4]ANNEE RH'!$A$2:$BL$2,0)+1,FALSE),"")</f>
        <v/>
      </c>
      <c r="X164" s="25">
        <f>IFERROR(VLOOKUP(X$3,'[4]ANNEE RH'!$A$2:$BL$24,MATCH($G$146,'[4]ANNEE RH'!$A$2:$BL$2,0)+1,FALSE),"")</f>
        <v>0</v>
      </c>
      <c r="Y164" s="25">
        <f>IFERROR(VLOOKUP(Y$3,'[4]ANNEE RH'!$A$2:$BL$24,MATCH($G$146,'[4]ANNEE RH'!$A$2:$BL$2,0)+1,FALSE),"")</f>
        <v>0</v>
      </c>
      <c r="Z164" s="25" t="str">
        <f>IFERROR(VLOOKUP(Z$3,'[4]ANNEE RH'!$A$2:$BL$24,MATCH($G$146,'[4]ANNEE RH'!$A$2:$BL$2,0)+1,FALSE),"")</f>
        <v/>
      </c>
      <c r="AA164" s="25" t="str">
        <f>IFERROR(VLOOKUP(AA$3,'[4]ANNEE RH'!$A$2:$BL$24,MATCH($G$146,'[4]ANNEE RH'!$A$2:$BL$2,0)+1,FALSE),"")</f>
        <v/>
      </c>
      <c r="AB164" s="25" t="str">
        <f>IFERROR(VLOOKUP(AB$3,'[4]ANNEE RH'!$A$2:$BL$24,MATCH($G$146,'[4]ANNEE RH'!$A$2:$BL$2,0)+1,FALSE),"")</f>
        <v/>
      </c>
      <c r="AC164" s="25">
        <f>IFERROR(VLOOKUP(AC$3,'[4]ANNEE RH'!$A$2:$BL$24,MATCH($G$146,'[4]ANNEE RH'!$A$2:$BL$2,0)+1,FALSE),"")</f>
        <v>0</v>
      </c>
      <c r="AD164" s="25" t="str">
        <f>IFERROR(VLOOKUP(AD$3,'[4]ANNEE RH'!$A$2:$BL$24,MATCH($G$146,'[4]ANNEE RH'!$A$2:$BL$2,0)+1,FALSE),"")</f>
        <v/>
      </c>
      <c r="AE164" s="25">
        <f>IFERROR(VLOOKUP(AE$3,'[4]ANNEE RH'!$A$2:$BL$24,MATCH($G$146,'[4]ANNEE RH'!$A$2:$BL$2,0)+1,FALSE),"")</f>
        <v>0</v>
      </c>
      <c r="AF164" s="25">
        <f>IFERROR(VLOOKUP(AF$3,'[4]ANNEE RH'!$A$2:$BL$24,MATCH($G$146,'[4]ANNEE RH'!$A$2:$BL$2,0)+1,FALSE),"")</f>
        <v>0</v>
      </c>
    </row>
    <row r="165" spans="1:32" x14ac:dyDescent="0.35">
      <c r="A165" s="25" t="s">
        <v>59</v>
      </c>
      <c r="B165" s="26"/>
      <c r="C165" s="26"/>
      <c r="D165" s="26"/>
      <c r="E165" s="26"/>
      <c r="F165" s="26"/>
      <c r="G165" s="26"/>
      <c r="H165" s="26"/>
      <c r="I165" s="26"/>
      <c r="J165" s="26"/>
      <c r="K165" s="26"/>
      <c r="L165" s="26"/>
      <c r="N165" s="27" t="s">
        <v>36</v>
      </c>
      <c r="O165" s="28" t="s">
        <v>37</v>
      </c>
      <c r="P165" s="29" t="s">
        <v>38</v>
      </c>
      <c r="Q165" s="30" t="s">
        <v>39</v>
      </c>
      <c r="R165" s="31" t="s">
        <v>40</v>
      </c>
      <c r="S165" s="32" t="s">
        <v>41</v>
      </c>
      <c r="T165" s="33" t="s">
        <v>42</v>
      </c>
      <c r="V165" s="25" t="str">
        <f>IFERROR(VLOOKUP(V$3,'[4]ANNEE RH'!$A$2:$BL$24,MATCH($G$146,'[4]ANNEE RH'!$A$2:$BL$2,0)+1,FALSE),"")</f>
        <v/>
      </c>
      <c r="W165" s="25" t="str">
        <f>IFERROR(VLOOKUP(W$3,'[4]ANNEE RH'!$A$2:$BL$24,MATCH($G$146,'[4]ANNEE RH'!$A$2:$BL$2,0)+1,FALSE),"")</f>
        <v/>
      </c>
      <c r="X165" s="25">
        <f>IFERROR(VLOOKUP(X$3,'[4]ANNEE RH'!$A$2:$BL$24,MATCH($G$146,'[4]ANNEE RH'!$A$2:$BL$2,0)+1,FALSE),"")</f>
        <v>0</v>
      </c>
      <c r="Y165" s="25">
        <f>IFERROR(VLOOKUP(Y$3,'[4]ANNEE RH'!$A$2:$BL$24,MATCH($G$146,'[4]ANNEE RH'!$A$2:$BL$2,0)+1,FALSE),"")</f>
        <v>0</v>
      </c>
      <c r="Z165" s="25" t="str">
        <f>IFERROR(VLOOKUP(Z$3,'[4]ANNEE RH'!$A$2:$BL$24,MATCH($G$146,'[4]ANNEE RH'!$A$2:$BL$2,0)+1,FALSE),"")</f>
        <v/>
      </c>
      <c r="AA165" s="25" t="str">
        <f>IFERROR(VLOOKUP(AA$3,'[4]ANNEE RH'!$A$2:$BL$24,MATCH($G$146,'[4]ANNEE RH'!$A$2:$BL$2,0)+1,FALSE),"")</f>
        <v/>
      </c>
      <c r="AB165" s="25" t="str">
        <f>IFERROR(VLOOKUP(AB$3,'[4]ANNEE RH'!$A$2:$BL$24,MATCH($G$146,'[4]ANNEE RH'!$A$2:$BL$2,0)+1,FALSE),"")</f>
        <v/>
      </c>
      <c r="AC165" s="25">
        <f>IFERROR(VLOOKUP(AC$3,'[4]ANNEE RH'!$A$2:$BL$24,MATCH($G$146,'[4]ANNEE RH'!$A$2:$BL$2,0)+1,FALSE),"")</f>
        <v>0</v>
      </c>
      <c r="AD165" s="25" t="str">
        <f>IFERROR(VLOOKUP(AD$3,'[4]ANNEE RH'!$A$2:$BL$24,MATCH($G$146,'[4]ANNEE RH'!$A$2:$BL$2,0)+1,FALSE),"")</f>
        <v/>
      </c>
      <c r="AE165" s="25">
        <f>IFERROR(VLOOKUP(AE$3,'[4]ANNEE RH'!$A$2:$BL$24,MATCH($G$146,'[4]ANNEE RH'!$A$2:$BL$2,0)+1,FALSE),"")</f>
        <v>0</v>
      </c>
      <c r="AF165" s="25">
        <f>IFERROR(VLOOKUP(AF$3,'[4]ANNEE RH'!$A$2:$BL$24,MATCH($G$146,'[4]ANNEE RH'!$A$2:$BL$2,0)+1,FALSE),"")</f>
        <v>0</v>
      </c>
    </row>
    <row r="166" spans="1:32" x14ac:dyDescent="0.35">
      <c r="A166" s="25" t="s">
        <v>60</v>
      </c>
      <c r="B166" s="26"/>
      <c r="C166" s="26"/>
      <c r="D166" s="26"/>
      <c r="E166" s="26"/>
      <c r="F166" s="26"/>
      <c r="G166" s="26"/>
      <c r="H166" s="26"/>
      <c r="I166" s="26"/>
      <c r="J166" s="26"/>
      <c r="K166" s="26"/>
      <c r="L166" s="26"/>
      <c r="N166" s="27" t="s">
        <v>36</v>
      </c>
      <c r="O166" s="28" t="s">
        <v>37</v>
      </c>
      <c r="P166" s="29" t="s">
        <v>38</v>
      </c>
      <c r="Q166" s="30" t="s">
        <v>39</v>
      </c>
      <c r="R166" s="31" t="s">
        <v>40</v>
      </c>
      <c r="S166" s="32" t="s">
        <v>41</v>
      </c>
      <c r="T166" s="33" t="s">
        <v>42</v>
      </c>
      <c r="V166" s="25" t="str">
        <f>IFERROR(VLOOKUP(V$3,'[4]ANNEE RH'!$A$2:$BL$24,MATCH($G$146,'[4]ANNEE RH'!$A$2:$BL$2,0)+1,FALSE),"")</f>
        <v/>
      </c>
      <c r="W166" s="25" t="str">
        <f>IFERROR(VLOOKUP(W$3,'[4]ANNEE RH'!$A$2:$BL$24,MATCH($G$146,'[4]ANNEE RH'!$A$2:$BL$2,0)+1,FALSE),"")</f>
        <v/>
      </c>
      <c r="X166" s="25">
        <f>IFERROR(VLOOKUP(X$3,'[4]ANNEE RH'!$A$2:$BL$24,MATCH($G$146,'[4]ANNEE RH'!$A$2:$BL$2,0)+1,FALSE),"")</f>
        <v>0</v>
      </c>
      <c r="Y166" s="25">
        <f>IFERROR(VLOOKUP(Y$3,'[4]ANNEE RH'!$A$2:$BL$24,MATCH($G$146,'[4]ANNEE RH'!$A$2:$BL$2,0)+1,FALSE),"")</f>
        <v>0</v>
      </c>
      <c r="Z166" s="25" t="str">
        <f>IFERROR(VLOOKUP(Z$3,'[4]ANNEE RH'!$A$2:$BL$24,MATCH($G$146,'[4]ANNEE RH'!$A$2:$BL$2,0)+1,FALSE),"")</f>
        <v/>
      </c>
      <c r="AA166" s="25" t="str">
        <f>IFERROR(VLOOKUP(AA$3,'[4]ANNEE RH'!$A$2:$BL$24,MATCH($G$146,'[4]ANNEE RH'!$A$2:$BL$2,0)+1,FALSE),"")</f>
        <v/>
      </c>
      <c r="AB166" s="25" t="str">
        <f>IFERROR(VLOOKUP(AB$3,'[4]ANNEE RH'!$A$2:$BL$24,MATCH($G$146,'[4]ANNEE RH'!$A$2:$BL$2,0)+1,FALSE),"")</f>
        <v/>
      </c>
      <c r="AC166" s="25">
        <f>IFERROR(VLOOKUP(AC$3,'[4]ANNEE RH'!$A$2:$BL$24,MATCH($G$146,'[4]ANNEE RH'!$A$2:$BL$2,0)+1,FALSE),"")</f>
        <v>0</v>
      </c>
      <c r="AD166" s="25" t="str">
        <f>IFERROR(VLOOKUP(AD$3,'[4]ANNEE RH'!$A$2:$BL$24,MATCH($G$146,'[4]ANNEE RH'!$A$2:$BL$2,0)+1,FALSE),"")</f>
        <v/>
      </c>
      <c r="AE166" s="25">
        <f>IFERROR(VLOOKUP(AE$3,'[4]ANNEE RH'!$A$2:$BL$24,MATCH($G$146,'[4]ANNEE RH'!$A$2:$BL$2,0)+1,FALSE),"")</f>
        <v>0</v>
      </c>
      <c r="AF166" s="25">
        <f>IFERROR(VLOOKUP(AF$3,'[4]ANNEE RH'!$A$2:$BL$24,MATCH($G$146,'[4]ANNEE RH'!$A$2:$BL$2,0)+1,FALSE),"")</f>
        <v>0</v>
      </c>
    </row>
    <row r="167" spans="1:32" x14ac:dyDescent="0.35">
      <c r="A167" s="25" t="s">
        <v>61</v>
      </c>
      <c r="B167" s="26"/>
      <c r="C167" s="26"/>
      <c r="D167" s="26"/>
      <c r="E167" s="26"/>
      <c r="F167" s="26"/>
      <c r="G167" s="26"/>
      <c r="H167" s="26"/>
      <c r="I167" s="26"/>
      <c r="J167" s="26"/>
      <c r="K167" s="26"/>
      <c r="L167" s="26"/>
      <c r="N167" s="27" t="s">
        <v>36</v>
      </c>
      <c r="O167" s="28" t="s">
        <v>37</v>
      </c>
      <c r="P167" s="29" t="s">
        <v>38</v>
      </c>
      <c r="Q167" s="30" t="s">
        <v>39</v>
      </c>
      <c r="R167" s="31" t="s">
        <v>40</v>
      </c>
      <c r="S167" s="32" t="s">
        <v>41</v>
      </c>
      <c r="T167" s="33" t="s">
        <v>42</v>
      </c>
      <c r="V167" s="25" t="str">
        <f>IFERROR(VLOOKUP(V$3,'[4]ANNEE RH'!$A$2:$BL$24,MATCH($G$146,'[4]ANNEE RH'!$A$2:$BL$2,0)+1,FALSE),"")</f>
        <v/>
      </c>
      <c r="W167" s="25" t="str">
        <f>IFERROR(VLOOKUP(W$3,'[4]ANNEE RH'!$A$2:$BL$24,MATCH($G$146,'[4]ANNEE RH'!$A$2:$BL$2,0)+1,FALSE),"")</f>
        <v/>
      </c>
      <c r="X167" s="25">
        <f>IFERROR(VLOOKUP(X$3,'[4]ANNEE RH'!$A$2:$BL$24,MATCH($G$146,'[4]ANNEE RH'!$A$2:$BL$2,0)+1,FALSE),"")</f>
        <v>0</v>
      </c>
      <c r="Y167" s="25">
        <f>IFERROR(VLOOKUP(Y$3,'[4]ANNEE RH'!$A$2:$BL$24,MATCH($G$146,'[4]ANNEE RH'!$A$2:$BL$2,0)+1,FALSE),"")</f>
        <v>0</v>
      </c>
      <c r="Z167" s="25" t="str">
        <f>IFERROR(VLOOKUP(Z$3,'[4]ANNEE RH'!$A$2:$BL$24,MATCH($G$146,'[4]ANNEE RH'!$A$2:$BL$2,0)+1,FALSE),"")</f>
        <v/>
      </c>
      <c r="AA167" s="25" t="str">
        <f>IFERROR(VLOOKUP(AA$3,'[4]ANNEE RH'!$A$2:$BL$24,MATCH($G$146,'[4]ANNEE RH'!$A$2:$BL$2,0)+1,FALSE),"")</f>
        <v/>
      </c>
      <c r="AB167" s="25" t="str">
        <f>IFERROR(VLOOKUP(AB$3,'[4]ANNEE RH'!$A$2:$BL$24,MATCH($G$146,'[4]ANNEE RH'!$A$2:$BL$2,0)+1,FALSE),"")</f>
        <v/>
      </c>
      <c r="AC167" s="25">
        <f>IFERROR(VLOOKUP(AC$3,'[4]ANNEE RH'!$A$2:$BL$24,MATCH($G$146,'[4]ANNEE RH'!$A$2:$BL$2,0)+1,FALSE),"")</f>
        <v>0</v>
      </c>
      <c r="AD167" s="25" t="str">
        <f>IFERROR(VLOOKUP(AD$3,'[4]ANNEE RH'!$A$2:$BL$24,MATCH($G$146,'[4]ANNEE RH'!$A$2:$BL$2,0)+1,FALSE),"")</f>
        <v/>
      </c>
      <c r="AE167" s="25">
        <f>IFERROR(VLOOKUP(AE$3,'[4]ANNEE RH'!$A$2:$BL$24,MATCH($G$146,'[4]ANNEE RH'!$A$2:$BL$2,0)+1,FALSE),"")</f>
        <v>0</v>
      </c>
      <c r="AF167" s="25">
        <f>IFERROR(VLOOKUP(AF$3,'[4]ANNEE RH'!$A$2:$BL$24,MATCH($G$146,'[4]ANNEE RH'!$A$2:$BL$2,0)+1,FALSE),"")</f>
        <v>0</v>
      </c>
    </row>
  </sheetData>
  <mergeCells count="70">
    <mergeCell ref="A2:B2"/>
    <mergeCell ref="C2:D2"/>
    <mergeCell ref="E2:F2"/>
    <mergeCell ref="G2:H2"/>
    <mergeCell ref="I2:J2"/>
    <mergeCell ref="A1:B1"/>
    <mergeCell ref="C1:D1"/>
    <mergeCell ref="E1:F1"/>
    <mergeCell ref="G1:H1"/>
    <mergeCell ref="I1:J1"/>
    <mergeCell ref="A26:B26"/>
    <mergeCell ref="C26:D26"/>
    <mergeCell ref="E26:F26"/>
    <mergeCell ref="G26:H26"/>
    <mergeCell ref="I26:J26"/>
    <mergeCell ref="A25:B25"/>
    <mergeCell ref="C25:D25"/>
    <mergeCell ref="E25:F25"/>
    <mergeCell ref="G25:H25"/>
    <mergeCell ref="I25:J25"/>
    <mergeCell ref="A50:B50"/>
    <mergeCell ref="C50:D50"/>
    <mergeCell ref="E50:F50"/>
    <mergeCell ref="G50:H50"/>
    <mergeCell ref="I50:J50"/>
    <mergeCell ref="A49:B49"/>
    <mergeCell ref="C49:D49"/>
    <mergeCell ref="E49:F49"/>
    <mergeCell ref="G49:H49"/>
    <mergeCell ref="I49:J49"/>
    <mergeCell ref="A74:B74"/>
    <mergeCell ref="C74:D74"/>
    <mergeCell ref="E74:F74"/>
    <mergeCell ref="G74:H74"/>
    <mergeCell ref="I74:J74"/>
    <mergeCell ref="A73:B73"/>
    <mergeCell ref="C73:D73"/>
    <mergeCell ref="E73:F73"/>
    <mergeCell ref="G73:H73"/>
    <mergeCell ref="I73:J73"/>
    <mergeCell ref="A98:B98"/>
    <mergeCell ref="C98:D98"/>
    <mergeCell ref="E98:F98"/>
    <mergeCell ref="G98:H98"/>
    <mergeCell ref="I98:J98"/>
    <mergeCell ref="A97:B97"/>
    <mergeCell ref="C97:D97"/>
    <mergeCell ref="E97:F97"/>
    <mergeCell ref="G97:H97"/>
    <mergeCell ref="I97:J97"/>
    <mergeCell ref="A122:B122"/>
    <mergeCell ref="C122:D122"/>
    <mergeCell ref="E122:F122"/>
    <mergeCell ref="G122:H122"/>
    <mergeCell ref="I122:J122"/>
    <mergeCell ref="A121:B121"/>
    <mergeCell ref="C121:D121"/>
    <mergeCell ref="E121:F121"/>
    <mergeCell ref="G121:H121"/>
    <mergeCell ref="I121:J121"/>
    <mergeCell ref="A146:B146"/>
    <mergeCell ref="C146:D146"/>
    <mergeCell ref="E146:F146"/>
    <mergeCell ref="G146:H146"/>
    <mergeCell ref="I146:J146"/>
    <mergeCell ref="A145:B145"/>
    <mergeCell ref="C145:D145"/>
    <mergeCell ref="E145:F145"/>
    <mergeCell ref="G145:H145"/>
    <mergeCell ref="I145:J145"/>
  </mergeCells>
  <conditionalFormatting sqref="N4:N23">
    <cfRule type="expression" dxfId="440" priority="441">
      <formula>HLOOKUP(N$3,$B4:$L4,1,FALSE)</formula>
    </cfRule>
  </conditionalFormatting>
  <conditionalFormatting sqref="O4:O23">
    <cfRule type="expression" dxfId="439" priority="440">
      <formula>HLOOKUP(O$3,$B4:$L4,1,FALSE)</formula>
    </cfRule>
  </conditionalFormatting>
  <conditionalFormatting sqref="P4:P23">
    <cfRule type="expression" dxfId="438" priority="439">
      <formula>HLOOKUP(P$3,$B4:$L4,1,FALSE)</formula>
    </cfRule>
  </conditionalFormatting>
  <conditionalFormatting sqref="Q4:Q23">
    <cfRule type="expression" dxfId="437" priority="438">
      <formula>HLOOKUP(Q$3,$B4:$L4,1,FALSE)</formula>
    </cfRule>
  </conditionalFormatting>
  <conditionalFormatting sqref="R4:R23">
    <cfRule type="expression" dxfId="436" priority="437">
      <formula>HLOOKUP(R$3,$B4:$L4,1,FALSE)</formula>
    </cfRule>
  </conditionalFormatting>
  <conditionalFormatting sqref="S4:S23">
    <cfRule type="expression" dxfId="435" priority="436">
      <formula>HLOOKUP(S$3,$B4:$L4,1,FALSE)</formula>
    </cfRule>
  </conditionalFormatting>
  <conditionalFormatting sqref="T4:T23">
    <cfRule type="expression" dxfId="434" priority="435">
      <formula>HLOOKUP(T$3,$B4:$L4,1,FALSE)</formula>
    </cfRule>
  </conditionalFormatting>
  <conditionalFormatting sqref="N28:N47">
    <cfRule type="expression" dxfId="433" priority="434">
      <formula>HLOOKUP(N$3,$B28:$L28,1,FALSE)</formula>
    </cfRule>
  </conditionalFormatting>
  <conditionalFormatting sqref="O28:O47">
    <cfRule type="expression" dxfId="432" priority="433">
      <formula>HLOOKUP(O$3,$B28:$L28,1,FALSE)</formula>
    </cfRule>
  </conditionalFormatting>
  <conditionalFormatting sqref="P28:P47">
    <cfRule type="expression" dxfId="431" priority="432">
      <formula>HLOOKUP(P$3,$B28:$L28,1,FALSE)</formula>
    </cfRule>
  </conditionalFormatting>
  <conditionalFormatting sqref="Q28:Q47">
    <cfRule type="expression" dxfId="430" priority="431">
      <formula>HLOOKUP(Q$3,$B28:$L28,1,FALSE)</formula>
    </cfRule>
  </conditionalFormatting>
  <conditionalFormatting sqref="R28:R47">
    <cfRule type="expression" dxfId="429" priority="430">
      <formula>HLOOKUP(R$3,$B28:$L28,1,FALSE)</formula>
    </cfRule>
  </conditionalFormatting>
  <conditionalFormatting sqref="S28:S47">
    <cfRule type="expression" dxfId="428" priority="429">
      <formula>HLOOKUP(S$3,$B28:$L28,1,FALSE)</formula>
    </cfRule>
  </conditionalFormatting>
  <conditionalFormatting sqref="T28:T47">
    <cfRule type="expression" dxfId="427" priority="428">
      <formula>HLOOKUP(T$3,$B28:$L28,1,FALSE)</formula>
    </cfRule>
  </conditionalFormatting>
  <conditionalFormatting sqref="N52:N71">
    <cfRule type="expression" dxfId="426" priority="427">
      <formula>HLOOKUP(N$3,$B52:$L52,1,FALSE)</formula>
    </cfRule>
  </conditionalFormatting>
  <conditionalFormatting sqref="O52:O71">
    <cfRule type="expression" dxfId="425" priority="426">
      <formula>HLOOKUP(O$3,$B52:$L52,1,FALSE)</formula>
    </cfRule>
  </conditionalFormatting>
  <conditionalFormatting sqref="P52:P71">
    <cfRule type="expression" dxfId="424" priority="425">
      <formula>HLOOKUP(P$3,$B52:$L52,1,FALSE)</formula>
    </cfRule>
  </conditionalFormatting>
  <conditionalFormatting sqref="Q52:Q71">
    <cfRule type="expression" dxfId="423" priority="424">
      <formula>HLOOKUP(Q$3,$B52:$L52,1,FALSE)</formula>
    </cfRule>
  </conditionalFormatting>
  <conditionalFormatting sqref="R52:R71">
    <cfRule type="expression" dxfId="422" priority="423">
      <formula>HLOOKUP(R$3,$B52:$L52,1,FALSE)</formula>
    </cfRule>
  </conditionalFormatting>
  <conditionalFormatting sqref="S52:S71">
    <cfRule type="expression" dxfId="421" priority="422">
      <formula>HLOOKUP(S$3,$B52:$L52,1,FALSE)</formula>
    </cfRule>
  </conditionalFormatting>
  <conditionalFormatting sqref="T52:T71">
    <cfRule type="expression" dxfId="420" priority="421">
      <formula>HLOOKUP(T$3,$B52:$L52,1,FALSE)</formula>
    </cfRule>
  </conditionalFormatting>
  <conditionalFormatting sqref="N76:N95">
    <cfRule type="expression" dxfId="419" priority="420">
      <formula>HLOOKUP(N$3,$B76:$L76,1,FALSE)</formula>
    </cfRule>
  </conditionalFormatting>
  <conditionalFormatting sqref="O76:O95">
    <cfRule type="expression" dxfId="418" priority="419">
      <formula>HLOOKUP(O$3,$B76:$L76,1,FALSE)</formula>
    </cfRule>
  </conditionalFormatting>
  <conditionalFormatting sqref="P76:P95">
    <cfRule type="expression" dxfId="417" priority="418">
      <formula>HLOOKUP(P$3,$B76:$L76,1,FALSE)</formula>
    </cfRule>
  </conditionalFormatting>
  <conditionalFormatting sqref="Q76:Q95">
    <cfRule type="expression" dxfId="416" priority="417">
      <formula>HLOOKUP(Q$3,$B76:$L76,1,FALSE)</formula>
    </cfRule>
  </conditionalFormatting>
  <conditionalFormatting sqref="R76:R95">
    <cfRule type="expression" dxfId="415" priority="416">
      <formula>HLOOKUP(R$3,$B76:$L76,1,FALSE)</formula>
    </cfRule>
  </conditionalFormatting>
  <conditionalFormatting sqref="S76:S95">
    <cfRule type="expression" dxfId="414" priority="415">
      <formula>HLOOKUP(S$3,$B76:$L76,1,FALSE)</formula>
    </cfRule>
  </conditionalFormatting>
  <conditionalFormatting sqref="T76:T95">
    <cfRule type="expression" dxfId="413" priority="414">
      <formula>HLOOKUP(T$3,$B76:$L76,1,FALSE)</formula>
    </cfRule>
  </conditionalFormatting>
  <conditionalFormatting sqref="N100:N119">
    <cfRule type="expression" dxfId="412" priority="413">
      <formula>HLOOKUP(N$3,$B100:$L100,1,FALSE)</formula>
    </cfRule>
  </conditionalFormatting>
  <conditionalFormatting sqref="O100:O119">
    <cfRule type="expression" dxfId="411" priority="412">
      <formula>HLOOKUP(O$3,$B100:$L100,1,FALSE)</formula>
    </cfRule>
  </conditionalFormatting>
  <conditionalFormatting sqref="P100:P119">
    <cfRule type="expression" dxfId="410" priority="411">
      <formula>HLOOKUP(P$3,$B100:$L100,1,FALSE)</formula>
    </cfRule>
  </conditionalFormatting>
  <conditionalFormatting sqref="Q100:Q119">
    <cfRule type="expression" dxfId="409" priority="410">
      <formula>HLOOKUP(Q$3,$B100:$L100,1,FALSE)</formula>
    </cfRule>
  </conditionalFormatting>
  <conditionalFormatting sqref="R100:R119">
    <cfRule type="expression" dxfId="408" priority="409">
      <formula>HLOOKUP(R$3,$B100:$L100,1,FALSE)</formula>
    </cfRule>
  </conditionalFormatting>
  <conditionalFormatting sqref="S100:S119">
    <cfRule type="expression" dxfId="407" priority="408">
      <formula>HLOOKUP(S$3,$B100:$L100,1,FALSE)</formula>
    </cfRule>
  </conditionalFormatting>
  <conditionalFormatting sqref="T100:T119">
    <cfRule type="expression" dxfId="406" priority="407">
      <formula>HLOOKUP(T$3,$B100:$L100,1,FALSE)</formula>
    </cfRule>
  </conditionalFormatting>
  <conditionalFormatting sqref="N124:N143">
    <cfRule type="expression" dxfId="405" priority="406">
      <formula>HLOOKUP(N$3,$B124:$L124,1,FALSE)</formula>
    </cfRule>
  </conditionalFormatting>
  <conditionalFormatting sqref="O124:O143">
    <cfRule type="expression" dxfId="404" priority="405">
      <formula>HLOOKUP(O$3,$B124:$L124,1,FALSE)</formula>
    </cfRule>
  </conditionalFormatting>
  <conditionalFormatting sqref="P124:P143">
    <cfRule type="expression" dxfId="403" priority="404">
      <formula>HLOOKUP(P$3,$B124:$L124,1,FALSE)</formula>
    </cfRule>
  </conditionalFormatting>
  <conditionalFormatting sqref="Q124:Q143">
    <cfRule type="expression" dxfId="402" priority="403">
      <formula>HLOOKUP(Q$3,$B124:$L124,1,FALSE)</formula>
    </cfRule>
  </conditionalFormatting>
  <conditionalFormatting sqref="R124:R143">
    <cfRule type="expression" dxfId="401" priority="402">
      <formula>HLOOKUP(R$3,$B124:$L124,1,FALSE)</formula>
    </cfRule>
  </conditionalFormatting>
  <conditionalFormatting sqref="S124:S143">
    <cfRule type="expression" dxfId="400" priority="401">
      <formula>HLOOKUP(S$3,$B124:$L124,1,FALSE)</formula>
    </cfRule>
  </conditionalFormatting>
  <conditionalFormatting sqref="T124:T143">
    <cfRule type="expression" dxfId="399" priority="400">
      <formula>HLOOKUP(T$3,$B124:$L124,1,FALSE)</formula>
    </cfRule>
  </conditionalFormatting>
  <conditionalFormatting sqref="N148:N167">
    <cfRule type="expression" dxfId="398" priority="399">
      <formula>HLOOKUP(N$3,$B148:$L148,1,FALSE)</formula>
    </cfRule>
  </conditionalFormatting>
  <conditionalFormatting sqref="O148:O167">
    <cfRule type="expression" dxfId="397" priority="398">
      <formula>HLOOKUP(O$3,$B148:$L148,1,FALSE)</formula>
    </cfRule>
  </conditionalFormatting>
  <conditionalFormatting sqref="P148:P167">
    <cfRule type="expression" dxfId="396" priority="397">
      <formula>HLOOKUP(P$3,$B148:$L148,1,FALSE)</formula>
    </cfRule>
  </conditionalFormatting>
  <conditionalFormatting sqref="Q148:Q167">
    <cfRule type="expression" dxfId="395" priority="396">
      <formula>HLOOKUP(Q$3,$B148:$L148,1,FALSE)</formula>
    </cfRule>
  </conditionalFormatting>
  <conditionalFormatting sqref="R148:R167">
    <cfRule type="expression" dxfId="394" priority="395">
      <formula>HLOOKUP(R$3,$B148:$L148,1,FALSE)</formula>
    </cfRule>
  </conditionalFormatting>
  <conditionalFormatting sqref="S148:S167">
    <cfRule type="expression" dxfId="393" priority="394">
      <formula>HLOOKUP(S$3,$B148:$L148,1,FALSE)</formula>
    </cfRule>
  </conditionalFormatting>
  <conditionalFormatting sqref="T148:T167">
    <cfRule type="expression" dxfId="392" priority="393">
      <formula>HLOOKUP(T$3,$B148:$L148,1,FALSE)</formula>
    </cfRule>
  </conditionalFormatting>
  <conditionalFormatting sqref="B28">
    <cfRule type="expression" dxfId="391" priority="379">
      <formula>V28=8</formula>
    </cfRule>
    <cfRule type="expression" dxfId="390" priority="380">
      <formula>V28=6</formula>
    </cfRule>
    <cfRule type="expression" dxfId="389" priority="381">
      <formula>V28=5</formula>
    </cfRule>
    <cfRule type="expression" dxfId="388" priority="382">
      <formula>V28=4</formula>
    </cfRule>
    <cfRule type="expression" dxfId="387" priority="383">
      <formula>V28=3</formula>
    </cfRule>
    <cfRule type="expression" dxfId="386" priority="384">
      <formula>V28=2</formula>
    </cfRule>
    <cfRule type="expression" dxfId="385" priority="385">
      <formula>V28=1</formula>
    </cfRule>
    <cfRule type="cellIs" dxfId="384" priority="386" operator="equal">
      <formula>7</formula>
    </cfRule>
    <cfRule type="cellIs" dxfId="383" priority="387" operator="equal">
      <formula>6</formula>
    </cfRule>
    <cfRule type="cellIs" dxfId="382" priority="388" operator="equal">
      <formula>5</formula>
    </cfRule>
    <cfRule type="cellIs" dxfId="381" priority="389" operator="equal">
      <formula>4</formula>
    </cfRule>
    <cfRule type="cellIs" dxfId="380" priority="390" operator="equal">
      <formula>3</formula>
    </cfRule>
    <cfRule type="cellIs" dxfId="379" priority="391" operator="equal">
      <formula>2</formula>
    </cfRule>
    <cfRule type="cellIs" dxfId="378" priority="392" operator="equal">
      <formula>1</formula>
    </cfRule>
  </conditionalFormatting>
  <conditionalFormatting sqref="B29:B47">
    <cfRule type="expression" dxfId="377" priority="365">
      <formula>V29=8</formula>
    </cfRule>
    <cfRule type="expression" dxfId="376" priority="366">
      <formula>V29=6</formula>
    </cfRule>
    <cfRule type="expression" dxfId="375" priority="367">
      <formula>V29=5</formula>
    </cfRule>
    <cfRule type="expression" dxfId="374" priority="368">
      <formula>V29=4</formula>
    </cfRule>
    <cfRule type="expression" dxfId="373" priority="369">
      <formula>V29=3</formula>
    </cfRule>
    <cfRule type="expression" dxfId="372" priority="370">
      <formula>V29=2</formula>
    </cfRule>
    <cfRule type="expression" dxfId="371" priority="371">
      <formula>V29=1</formula>
    </cfRule>
    <cfRule type="cellIs" dxfId="370" priority="372" operator="equal">
      <formula>7</formula>
    </cfRule>
    <cfRule type="cellIs" dxfId="369" priority="373" operator="equal">
      <formula>6</formula>
    </cfRule>
    <cfRule type="cellIs" dxfId="368" priority="374" operator="equal">
      <formula>5</formula>
    </cfRule>
    <cfRule type="cellIs" dxfId="367" priority="375" operator="equal">
      <formula>4</formula>
    </cfRule>
    <cfRule type="cellIs" dxfId="366" priority="376" operator="equal">
      <formula>3</formula>
    </cfRule>
    <cfRule type="cellIs" dxfId="365" priority="377" operator="equal">
      <formula>2</formula>
    </cfRule>
    <cfRule type="cellIs" dxfId="364" priority="378" operator="equal">
      <formula>1</formula>
    </cfRule>
  </conditionalFormatting>
  <conditionalFormatting sqref="C28:L28">
    <cfRule type="expression" dxfId="363" priority="351">
      <formula>W28=8</formula>
    </cfRule>
    <cfRule type="expression" dxfId="362" priority="352">
      <formula>W28=6</formula>
    </cfRule>
    <cfRule type="expression" dxfId="361" priority="353">
      <formula>W28=5</formula>
    </cfRule>
    <cfRule type="expression" dxfId="360" priority="354">
      <formula>W28=4</formula>
    </cfRule>
    <cfRule type="expression" dxfId="359" priority="355">
      <formula>W28=3</formula>
    </cfRule>
    <cfRule type="expression" dxfId="358" priority="356">
      <formula>W28=2</formula>
    </cfRule>
    <cfRule type="expression" dxfId="357" priority="357">
      <formula>W28=1</formula>
    </cfRule>
    <cfRule type="cellIs" dxfId="356" priority="358" operator="equal">
      <formula>7</formula>
    </cfRule>
    <cfRule type="cellIs" dxfId="355" priority="359" operator="equal">
      <formula>6</formula>
    </cfRule>
    <cfRule type="cellIs" dxfId="354" priority="360" operator="equal">
      <formula>5</formula>
    </cfRule>
    <cfRule type="cellIs" dxfId="353" priority="361" operator="equal">
      <formula>4</formula>
    </cfRule>
    <cfRule type="cellIs" dxfId="352" priority="362" operator="equal">
      <formula>3</formula>
    </cfRule>
    <cfRule type="cellIs" dxfId="351" priority="363" operator="equal">
      <formula>2</formula>
    </cfRule>
    <cfRule type="cellIs" dxfId="350" priority="364" operator="equal">
      <formula>1</formula>
    </cfRule>
  </conditionalFormatting>
  <conditionalFormatting sqref="C29:L47">
    <cfRule type="expression" dxfId="349" priority="337">
      <formula>W29=8</formula>
    </cfRule>
    <cfRule type="expression" dxfId="348" priority="338">
      <formula>W29=6</formula>
    </cfRule>
    <cfRule type="expression" dxfId="347" priority="339">
      <formula>W29=5</formula>
    </cfRule>
    <cfRule type="expression" dxfId="346" priority="340">
      <formula>W29=4</formula>
    </cfRule>
    <cfRule type="expression" dxfId="345" priority="341">
      <formula>W29=3</formula>
    </cfRule>
    <cfRule type="expression" dxfId="344" priority="342">
      <formula>W29=2</formula>
    </cfRule>
    <cfRule type="expression" dxfId="343" priority="343">
      <formula>W29=1</formula>
    </cfRule>
    <cfRule type="cellIs" dxfId="342" priority="344" operator="equal">
      <formula>7</formula>
    </cfRule>
    <cfRule type="cellIs" dxfId="341" priority="345" operator="equal">
      <formula>6</formula>
    </cfRule>
    <cfRule type="cellIs" dxfId="340" priority="346" operator="equal">
      <formula>5</formula>
    </cfRule>
    <cfRule type="cellIs" dxfId="339" priority="347" operator="equal">
      <formula>4</formula>
    </cfRule>
    <cfRule type="cellIs" dxfId="338" priority="348" operator="equal">
      <formula>3</formula>
    </cfRule>
    <cfRule type="cellIs" dxfId="337" priority="349" operator="equal">
      <formula>2</formula>
    </cfRule>
    <cfRule type="cellIs" dxfId="336" priority="350" operator="equal">
      <formula>1</formula>
    </cfRule>
  </conditionalFormatting>
  <conditionalFormatting sqref="B4">
    <cfRule type="expression" dxfId="335" priority="323">
      <formula>V4=8</formula>
    </cfRule>
    <cfRule type="expression" dxfId="334" priority="324">
      <formula>V4=6</formula>
    </cfRule>
    <cfRule type="expression" dxfId="333" priority="325">
      <formula>V4=5</formula>
    </cfRule>
    <cfRule type="expression" dxfId="332" priority="326">
      <formula>V4=4</formula>
    </cfRule>
    <cfRule type="expression" dxfId="331" priority="327">
      <formula>V4=3</formula>
    </cfRule>
    <cfRule type="expression" dxfId="330" priority="328">
      <formula>V4=2</formula>
    </cfRule>
    <cfRule type="expression" dxfId="329" priority="329">
      <formula>V4=1</formula>
    </cfRule>
    <cfRule type="cellIs" dxfId="328" priority="330" operator="equal">
      <formula>7</formula>
    </cfRule>
    <cfRule type="cellIs" dxfId="327" priority="331" operator="equal">
      <formula>6</formula>
    </cfRule>
    <cfRule type="cellIs" dxfId="326" priority="332" operator="equal">
      <formula>5</formula>
    </cfRule>
    <cfRule type="cellIs" dxfId="325" priority="333" operator="equal">
      <formula>4</formula>
    </cfRule>
    <cfRule type="cellIs" dxfId="324" priority="334" operator="equal">
      <formula>3</formula>
    </cfRule>
    <cfRule type="cellIs" dxfId="323" priority="335" operator="equal">
      <formula>2</formula>
    </cfRule>
    <cfRule type="cellIs" dxfId="322" priority="336" operator="equal">
      <formula>1</formula>
    </cfRule>
  </conditionalFormatting>
  <conditionalFormatting sqref="B5:B23">
    <cfRule type="expression" dxfId="321" priority="309">
      <formula>V5=8</formula>
    </cfRule>
    <cfRule type="expression" dxfId="320" priority="310">
      <formula>V5=6</formula>
    </cfRule>
    <cfRule type="expression" dxfId="319" priority="311">
      <formula>V5=5</formula>
    </cfRule>
    <cfRule type="expression" dxfId="318" priority="312">
      <formula>V5=4</formula>
    </cfRule>
    <cfRule type="expression" dxfId="317" priority="313">
      <formula>V5=3</formula>
    </cfRule>
    <cfRule type="expression" dxfId="316" priority="314">
      <formula>V5=2</formula>
    </cfRule>
    <cfRule type="expression" dxfId="315" priority="315">
      <formula>V5=1</formula>
    </cfRule>
    <cfRule type="cellIs" dxfId="314" priority="316" operator="equal">
      <formula>7</formula>
    </cfRule>
    <cfRule type="cellIs" dxfId="313" priority="317" operator="equal">
      <formula>6</formula>
    </cfRule>
    <cfRule type="cellIs" dxfId="312" priority="318" operator="equal">
      <formula>5</formula>
    </cfRule>
    <cfRule type="cellIs" dxfId="311" priority="319" operator="equal">
      <formula>4</formula>
    </cfRule>
    <cfRule type="cellIs" dxfId="310" priority="320" operator="equal">
      <formula>3</formula>
    </cfRule>
    <cfRule type="cellIs" dxfId="309" priority="321" operator="equal">
      <formula>2</formula>
    </cfRule>
    <cfRule type="cellIs" dxfId="308" priority="322" operator="equal">
      <formula>1</formula>
    </cfRule>
  </conditionalFormatting>
  <conditionalFormatting sqref="C4:L4">
    <cfRule type="expression" dxfId="307" priority="295">
      <formula>W4=8</formula>
    </cfRule>
    <cfRule type="expression" dxfId="306" priority="296">
      <formula>W4=6</formula>
    </cfRule>
    <cfRule type="expression" dxfId="305" priority="297">
      <formula>W4=5</formula>
    </cfRule>
    <cfRule type="expression" dxfId="304" priority="298">
      <formula>W4=4</formula>
    </cfRule>
    <cfRule type="expression" dxfId="303" priority="299">
      <formula>W4=3</formula>
    </cfRule>
    <cfRule type="expression" dxfId="302" priority="300">
      <formula>W4=2</formula>
    </cfRule>
    <cfRule type="expression" dxfId="301" priority="301">
      <formula>W4=1</formula>
    </cfRule>
    <cfRule type="cellIs" dxfId="300" priority="302" operator="equal">
      <formula>7</formula>
    </cfRule>
    <cfRule type="cellIs" dxfId="299" priority="303" operator="equal">
      <formula>6</formula>
    </cfRule>
    <cfRule type="cellIs" dxfId="298" priority="304" operator="equal">
      <formula>5</formula>
    </cfRule>
    <cfRule type="cellIs" dxfId="297" priority="305" operator="equal">
      <formula>4</formula>
    </cfRule>
    <cfRule type="cellIs" dxfId="296" priority="306" operator="equal">
      <formula>3</formula>
    </cfRule>
    <cfRule type="cellIs" dxfId="295" priority="307" operator="equal">
      <formula>2</formula>
    </cfRule>
    <cfRule type="cellIs" dxfId="294" priority="308" operator="equal">
      <formula>1</formula>
    </cfRule>
  </conditionalFormatting>
  <conditionalFormatting sqref="C5:L23">
    <cfRule type="expression" dxfId="293" priority="281">
      <formula>W5=8</formula>
    </cfRule>
    <cfRule type="expression" dxfId="292" priority="282">
      <formula>W5=6</formula>
    </cfRule>
    <cfRule type="expression" dxfId="291" priority="283">
      <formula>W5=5</formula>
    </cfRule>
    <cfRule type="expression" dxfId="290" priority="284">
      <formula>W5=4</formula>
    </cfRule>
    <cfRule type="expression" dxfId="289" priority="285">
      <formula>W5=3</formula>
    </cfRule>
    <cfRule type="expression" dxfId="288" priority="286">
      <formula>W5=2</formula>
    </cfRule>
    <cfRule type="expression" dxfId="287" priority="287">
      <formula>W5=1</formula>
    </cfRule>
    <cfRule type="cellIs" dxfId="286" priority="288" operator="equal">
      <formula>7</formula>
    </cfRule>
    <cfRule type="cellIs" dxfId="285" priority="289" operator="equal">
      <formula>6</formula>
    </cfRule>
    <cfRule type="cellIs" dxfId="284" priority="290" operator="equal">
      <formula>5</formula>
    </cfRule>
    <cfRule type="cellIs" dxfId="283" priority="291" operator="equal">
      <formula>4</formula>
    </cfRule>
    <cfRule type="cellIs" dxfId="282" priority="292" operator="equal">
      <formula>3</formula>
    </cfRule>
    <cfRule type="cellIs" dxfId="281" priority="293" operator="equal">
      <formula>2</formula>
    </cfRule>
    <cfRule type="cellIs" dxfId="280" priority="294" operator="equal">
      <formula>1</formula>
    </cfRule>
  </conditionalFormatting>
  <conditionalFormatting sqref="B52">
    <cfRule type="expression" dxfId="279" priority="267">
      <formula>V52=8</formula>
    </cfRule>
    <cfRule type="expression" dxfId="278" priority="268">
      <formula>V52=6</formula>
    </cfRule>
    <cfRule type="expression" dxfId="277" priority="269">
      <formula>V52=5</formula>
    </cfRule>
    <cfRule type="expression" dxfId="276" priority="270">
      <formula>V52=4</formula>
    </cfRule>
    <cfRule type="expression" dxfId="275" priority="271">
      <formula>V52=3</formula>
    </cfRule>
    <cfRule type="expression" dxfId="274" priority="272">
      <formula>V52=2</formula>
    </cfRule>
    <cfRule type="expression" dxfId="273" priority="273">
      <formula>V52=1</formula>
    </cfRule>
    <cfRule type="cellIs" dxfId="272" priority="274" operator="equal">
      <formula>7</formula>
    </cfRule>
    <cfRule type="cellIs" dxfId="271" priority="275" operator="equal">
      <formula>6</formula>
    </cfRule>
    <cfRule type="cellIs" dxfId="270" priority="276" operator="equal">
      <formula>5</formula>
    </cfRule>
    <cfRule type="cellIs" dxfId="269" priority="277" operator="equal">
      <formula>4</formula>
    </cfRule>
    <cfRule type="cellIs" dxfId="268" priority="278" operator="equal">
      <formula>3</formula>
    </cfRule>
    <cfRule type="cellIs" dxfId="267" priority="279" operator="equal">
      <formula>2</formula>
    </cfRule>
    <cfRule type="cellIs" dxfId="266" priority="280" operator="equal">
      <formula>1</formula>
    </cfRule>
  </conditionalFormatting>
  <conditionalFormatting sqref="B53:B71">
    <cfRule type="expression" dxfId="265" priority="253">
      <formula>V53=8</formula>
    </cfRule>
    <cfRule type="expression" dxfId="264" priority="254">
      <formula>V53=6</formula>
    </cfRule>
    <cfRule type="expression" dxfId="263" priority="255">
      <formula>V53=5</formula>
    </cfRule>
    <cfRule type="expression" dxfId="262" priority="256">
      <formula>V53=4</formula>
    </cfRule>
    <cfRule type="expression" dxfId="261" priority="257">
      <formula>V53=3</formula>
    </cfRule>
    <cfRule type="expression" dxfId="260" priority="258">
      <formula>V53=2</formula>
    </cfRule>
    <cfRule type="expression" dxfId="259" priority="259">
      <formula>V53=1</formula>
    </cfRule>
    <cfRule type="cellIs" dxfId="258" priority="260" operator="equal">
      <formula>7</formula>
    </cfRule>
    <cfRule type="cellIs" dxfId="257" priority="261" operator="equal">
      <formula>6</formula>
    </cfRule>
    <cfRule type="cellIs" dxfId="256" priority="262" operator="equal">
      <formula>5</formula>
    </cfRule>
    <cfRule type="cellIs" dxfId="255" priority="263" operator="equal">
      <formula>4</formula>
    </cfRule>
    <cfRule type="cellIs" dxfId="254" priority="264" operator="equal">
      <formula>3</formula>
    </cfRule>
    <cfRule type="cellIs" dxfId="253" priority="265" operator="equal">
      <formula>2</formula>
    </cfRule>
    <cfRule type="cellIs" dxfId="252" priority="266" operator="equal">
      <formula>1</formula>
    </cfRule>
  </conditionalFormatting>
  <conditionalFormatting sqref="C52:L52">
    <cfRule type="expression" dxfId="251" priority="239">
      <formula>W52=8</formula>
    </cfRule>
    <cfRule type="expression" dxfId="250" priority="240">
      <formula>W52=6</formula>
    </cfRule>
    <cfRule type="expression" dxfId="249" priority="241">
      <formula>W52=5</formula>
    </cfRule>
    <cfRule type="expression" dxfId="248" priority="242">
      <formula>W52=4</formula>
    </cfRule>
    <cfRule type="expression" dxfId="247" priority="243">
      <formula>W52=3</formula>
    </cfRule>
    <cfRule type="expression" dxfId="246" priority="244">
      <formula>W52=2</formula>
    </cfRule>
    <cfRule type="expression" dxfId="245" priority="245">
      <formula>W52=1</formula>
    </cfRule>
    <cfRule type="cellIs" dxfId="244" priority="246" operator="equal">
      <formula>7</formula>
    </cfRule>
    <cfRule type="cellIs" dxfId="243" priority="247" operator="equal">
      <formula>6</formula>
    </cfRule>
    <cfRule type="cellIs" dxfId="242" priority="248" operator="equal">
      <formula>5</formula>
    </cfRule>
    <cfRule type="cellIs" dxfId="241" priority="249" operator="equal">
      <formula>4</formula>
    </cfRule>
    <cfRule type="cellIs" dxfId="240" priority="250" operator="equal">
      <formula>3</formula>
    </cfRule>
    <cfRule type="cellIs" dxfId="239" priority="251" operator="equal">
      <formula>2</formula>
    </cfRule>
    <cfRule type="cellIs" dxfId="238" priority="252" operator="equal">
      <formula>1</formula>
    </cfRule>
  </conditionalFormatting>
  <conditionalFormatting sqref="C53:L71">
    <cfRule type="expression" dxfId="237" priority="225">
      <formula>W53=8</formula>
    </cfRule>
    <cfRule type="expression" dxfId="236" priority="226">
      <formula>W53=6</formula>
    </cfRule>
    <cfRule type="expression" dxfId="235" priority="227">
      <formula>W53=5</formula>
    </cfRule>
    <cfRule type="expression" dxfId="234" priority="228">
      <formula>W53=4</formula>
    </cfRule>
    <cfRule type="expression" dxfId="233" priority="229">
      <formula>W53=3</formula>
    </cfRule>
    <cfRule type="expression" dxfId="232" priority="230">
      <formula>W53=2</formula>
    </cfRule>
    <cfRule type="expression" dxfId="231" priority="231">
      <formula>W53=1</formula>
    </cfRule>
    <cfRule type="cellIs" dxfId="230" priority="232" operator="equal">
      <formula>7</formula>
    </cfRule>
    <cfRule type="cellIs" dxfId="229" priority="233" operator="equal">
      <formula>6</formula>
    </cfRule>
    <cfRule type="cellIs" dxfId="228" priority="234" operator="equal">
      <formula>5</formula>
    </cfRule>
    <cfRule type="cellIs" dxfId="227" priority="235" operator="equal">
      <formula>4</formula>
    </cfRule>
    <cfRule type="cellIs" dxfId="226" priority="236" operator="equal">
      <formula>3</formula>
    </cfRule>
    <cfRule type="cellIs" dxfId="225" priority="237" operator="equal">
      <formula>2</formula>
    </cfRule>
    <cfRule type="cellIs" dxfId="224" priority="238" operator="equal">
      <formula>1</formula>
    </cfRule>
  </conditionalFormatting>
  <conditionalFormatting sqref="B76">
    <cfRule type="expression" dxfId="223" priority="211">
      <formula>V76=8</formula>
    </cfRule>
    <cfRule type="expression" dxfId="222" priority="212">
      <formula>V76=6</formula>
    </cfRule>
    <cfRule type="expression" dxfId="221" priority="213">
      <formula>V76=5</formula>
    </cfRule>
    <cfRule type="expression" dxfId="220" priority="214">
      <formula>V76=4</formula>
    </cfRule>
    <cfRule type="expression" dxfId="219" priority="215">
      <formula>V76=3</formula>
    </cfRule>
    <cfRule type="expression" dxfId="218" priority="216">
      <formula>V76=2</formula>
    </cfRule>
    <cfRule type="expression" dxfId="217" priority="217">
      <formula>V76=1</formula>
    </cfRule>
    <cfRule type="cellIs" dxfId="216" priority="218" operator="equal">
      <formula>7</formula>
    </cfRule>
    <cfRule type="cellIs" dxfId="215" priority="219" operator="equal">
      <formula>6</formula>
    </cfRule>
    <cfRule type="cellIs" dxfId="214" priority="220" operator="equal">
      <formula>5</formula>
    </cfRule>
    <cfRule type="cellIs" dxfId="213" priority="221" operator="equal">
      <formula>4</formula>
    </cfRule>
    <cfRule type="cellIs" dxfId="212" priority="222" operator="equal">
      <formula>3</formula>
    </cfRule>
    <cfRule type="cellIs" dxfId="211" priority="223" operator="equal">
      <formula>2</formula>
    </cfRule>
    <cfRule type="cellIs" dxfId="210" priority="224" operator="equal">
      <formula>1</formula>
    </cfRule>
  </conditionalFormatting>
  <conditionalFormatting sqref="B77:B95">
    <cfRule type="expression" dxfId="209" priority="197">
      <formula>V77=8</formula>
    </cfRule>
    <cfRule type="expression" dxfId="208" priority="198">
      <formula>V77=6</formula>
    </cfRule>
    <cfRule type="expression" dxfId="207" priority="199">
      <formula>V77=5</formula>
    </cfRule>
    <cfRule type="expression" dxfId="206" priority="200">
      <formula>V77=4</formula>
    </cfRule>
    <cfRule type="expression" dxfId="205" priority="201">
      <formula>V77=3</formula>
    </cfRule>
    <cfRule type="expression" dxfId="204" priority="202">
      <formula>V77=2</formula>
    </cfRule>
    <cfRule type="expression" dxfId="203" priority="203">
      <formula>V77=1</formula>
    </cfRule>
    <cfRule type="cellIs" dxfId="202" priority="204" operator="equal">
      <formula>7</formula>
    </cfRule>
    <cfRule type="cellIs" dxfId="201" priority="205" operator="equal">
      <formula>6</formula>
    </cfRule>
    <cfRule type="cellIs" dxfId="200" priority="206" operator="equal">
      <formula>5</formula>
    </cfRule>
    <cfRule type="cellIs" dxfId="199" priority="207" operator="equal">
      <formula>4</formula>
    </cfRule>
    <cfRule type="cellIs" dxfId="198" priority="208" operator="equal">
      <formula>3</formula>
    </cfRule>
    <cfRule type="cellIs" dxfId="197" priority="209" operator="equal">
      <formula>2</formula>
    </cfRule>
    <cfRule type="cellIs" dxfId="196" priority="210" operator="equal">
      <formula>1</formula>
    </cfRule>
  </conditionalFormatting>
  <conditionalFormatting sqref="C76:L76">
    <cfRule type="expression" dxfId="195" priority="183">
      <formula>W76=8</formula>
    </cfRule>
    <cfRule type="expression" dxfId="194" priority="184">
      <formula>W76=6</formula>
    </cfRule>
    <cfRule type="expression" dxfId="193" priority="185">
      <formula>W76=5</formula>
    </cfRule>
    <cfRule type="expression" dxfId="192" priority="186">
      <formula>W76=4</formula>
    </cfRule>
    <cfRule type="expression" dxfId="191" priority="187">
      <formula>W76=3</formula>
    </cfRule>
    <cfRule type="expression" dxfId="190" priority="188">
      <formula>W76=2</formula>
    </cfRule>
    <cfRule type="expression" dxfId="189" priority="189">
      <formula>W76=1</formula>
    </cfRule>
    <cfRule type="cellIs" dxfId="188" priority="190" operator="equal">
      <formula>7</formula>
    </cfRule>
    <cfRule type="cellIs" dxfId="187" priority="191" operator="equal">
      <formula>6</formula>
    </cfRule>
    <cfRule type="cellIs" dxfId="186" priority="192" operator="equal">
      <formula>5</formula>
    </cfRule>
    <cfRule type="cellIs" dxfId="185" priority="193" operator="equal">
      <formula>4</formula>
    </cfRule>
    <cfRule type="cellIs" dxfId="184" priority="194" operator="equal">
      <formula>3</formula>
    </cfRule>
    <cfRule type="cellIs" dxfId="183" priority="195" operator="equal">
      <formula>2</formula>
    </cfRule>
    <cfRule type="cellIs" dxfId="182" priority="196" operator="equal">
      <formula>1</formula>
    </cfRule>
  </conditionalFormatting>
  <conditionalFormatting sqref="C77:L95">
    <cfRule type="expression" dxfId="181" priority="169">
      <formula>W77=8</formula>
    </cfRule>
    <cfRule type="expression" dxfId="180" priority="170">
      <formula>W77=6</formula>
    </cfRule>
    <cfRule type="expression" dxfId="179" priority="171">
      <formula>W77=5</formula>
    </cfRule>
    <cfRule type="expression" dxfId="178" priority="172">
      <formula>W77=4</formula>
    </cfRule>
    <cfRule type="expression" dxfId="177" priority="173">
      <formula>W77=3</formula>
    </cfRule>
    <cfRule type="expression" dxfId="176" priority="174">
      <formula>W77=2</formula>
    </cfRule>
    <cfRule type="expression" dxfId="175" priority="175">
      <formula>W77=1</formula>
    </cfRule>
    <cfRule type="cellIs" dxfId="174" priority="176" operator="equal">
      <formula>7</formula>
    </cfRule>
    <cfRule type="cellIs" dxfId="173" priority="177" operator="equal">
      <formula>6</formula>
    </cfRule>
    <cfRule type="cellIs" dxfId="172" priority="178" operator="equal">
      <formula>5</formula>
    </cfRule>
    <cfRule type="cellIs" dxfId="171" priority="179" operator="equal">
      <formula>4</formula>
    </cfRule>
    <cfRule type="cellIs" dxfId="170" priority="180" operator="equal">
      <formula>3</formula>
    </cfRule>
    <cfRule type="cellIs" dxfId="169" priority="181" operator="equal">
      <formula>2</formula>
    </cfRule>
    <cfRule type="cellIs" dxfId="168" priority="182" operator="equal">
      <formula>1</formula>
    </cfRule>
  </conditionalFormatting>
  <conditionalFormatting sqref="B100">
    <cfRule type="expression" dxfId="167" priority="155">
      <formula>V100=8</formula>
    </cfRule>
    <cfRule type="expression" dxfId="166" priority="156">
      <formula>V100=6</formula>
    </cfRule>
    <cfRule type="expression" dxfId="165" priority="157">
      <formula>V100=5</formula>
    </cfRule>
    <cfRule type="expression" dxfId="164" priority="158">
      <formula>V100=4</formula>
    </cfRule>
    <cfRule type="expression" dxfId="163" priority="159">
      <formula>V100=3</formula>
    </cfRule>
    <cfRule type="expression" dxfId="162" priority="160">
      <formula>V100=2</formula>
    </cfRule>
    <cfRule type="expression" dxfId="161" priority="161">
      <formula>V100=1</formula>
    </cfRule>
    <cfRule type="cellIs" dxfId="160" priority="162" operator="equal">
      <formula>7</formula>
    </cfRule>
    <cfRule type="cellIs" dxfId="159" priority="163" operator="equal">
      <formula>6</formula>
    </cfRule>
    <cfRule type="cellIs" dxfId="158" priority="164" operator="equal">
      <formula>5</formula>
    </cfRule>
    <cfRule type="cellIs" dxfId="157" priority="165" operator="equal">
      <formula>4</formula>
    </cfRule>
    <cfRule type="cellIs" dxfId="156" priority="166" operator="equal">
      <formula>3</formula>
    </cfRule>
    <cfRule type="cellIs" dxfId="155" priority="167" operator="equal">
      <formula>2</formula>
    </cfRule>
    <cfRule type="cellIs" dxfId="154" priority="168" operator="equal">
      <formula>1</formula>
    </cfRule>
  </conditionalFormatting>
  <conditionalFormatting sqref="B101:B119">
    <cfRule type="expression" dxfId="153" priority="141">
      <formula>V101=8</formula>
    </cfRule>
    <cfRule type="expression" dxfId="152" priority="142">
      <formula>V101=6</formula>
    </cfRule>
    <cfRule type="expression" dxfId="151" priority="143">
      <formula>V101=5</formula>
    </cfRule>
    <cfRule type="expression" dxfId="150" priority="144">
      <formula>V101=4</formula>
    </cfRule>
    <cfRule type="expression" dxfId="149" priority="145">
      <formula>V101=3</formula>
    </cfRule>
    <cfRule type="expression" dxfId="148" priority="146">
      <formula>V101=2</formula>
    </cfRule>
    <cfRule type="expression" dxfId="147" priority="147">
      <formula>V101=1</formula>
    </cfRule>
    <cfRule type="cellIs" dxfId="146" priority="148" operator="equal">
      <formula>7</formula>
    </cfRule>
    <cfRule type="cellIs" dxfId="145" priority="149" operator="equal">
      <formula>6</formula>
    </cfRule>
    <cfRule type="cellIs" dxfId="144" priority="150" operator="equal">
      <formula>5</formula>
    </cfRule>
    <cfRule type="cellIs" dxfId="143" priority="151" operator="equal">
      <formula>4</formula>
    </cfRule>
    <cfRule type="cellIs" dxfId="142" priority="152" operator="equal">
      <formula>3</formula>
    </cfRule>
    <cfRule type="cellIs" dxfId="141" priority="153" operator="equal">
      <formula>2</formula>
    </cfRule>
    <cfRule type="cellIs" dxfId="140" priority="154" operator="equal">
      <formula>1</formula>
    </cfRule>
  </conditionalFormatting>
  <conditionalFormatting sqref="C100:L100">
    <cfRule type="expression" dxfId="139" priority="127">
      <formula>W100=8</formula>
    </cfRule>
    <cfRule type="expression" dxfId="138" priority="128">
      <formula>W100=6</formula>
    </cfRule>
    <cfRule type="expression" dxfId="137" priority="129">
      <formula>W100=5</formula>
    </cfRule>
    <cfRule type="expression" dxfId="136" priority="130">
      <formula>W100=4</formula>
    </cfRule>
    <cfRule type="expression" dxfId="135" priority="131">
      <formula>W100=3</formula>
    </cfRule>
    <cfRule type="expression" dxfId="134" priority="132">
      <formula>W100=2</formula>
    </cfRule>
    <cfRule type="expression" dxfId="133" priority="133">
      <formula>W100=1</formula>
    </cfRule>
    <cfRule type="cellIs" dxfId="132" priority="134" operator="equal">
      <formula>7</formula>
    </cfRule>
    <cfRule type="cellIs" dxfId="131" priority="135" operator="equal">
      <formula>6</formula>
    </cfRule>
    <cfRule type="cellIs" dxfId="130" priority="136" operator="equal">
      <formula>5</formula>
    </cfRule>
    <cfRule type="cellIs" dxfId="129" priority="137" operator="equal">
      <formula>4</formula>
    </cfRule>
    <cfRule type="cellIs" dxfId="128" priority="138" operator="equal">
      <formula>3</formula>
    </cfRule>
    <cfRule type="cellIs" dxfId="127" priority="139" operator="equal">
      <formula>2</formula>
    </cfRule>
    <cfRule type="cellIs" dxfId="126" priority="140" operator="equal">
      <formula>1</formula>
    </cfRule>
  </conditionalFormatting>
  <conditionalFormatting sqref="C101:L119">
    <cfRule type="expression" dxfId="125" priority="113">
      <formula>W101=8</formula>
    </cfRule>
    <cfRule type="expression" dxfId="124" priority="114">
      <formula>W101=6</formula>
    </cfRule>
    <cfRule type="expression" dxfId="123" priority="115">
      <formula>W101=5</formula>
    </cfRule>
    <cfRule type="expression" dxfId="122" priority="116">
      <formula>W101=4</formula>
    </cfRule>
    <cfRule type="expression" dxfId="121" priority="117">
      <formula>W101=3</formula>
    </cfRule>
    <cfRule type="expression" dxfId="120" priority="118">
      <formula>W101=2</formula>
    </cfRule>
    <cfRule type="expression" dxfId="119" priority="119">
      <formula>W101=1</formula>
    </cfRule>
    <cfRule type="cellIs" dxfId="118" priority="120" operator="equal">
      <formula>7</formula>
    </cfRule>
    <cfRule type="cellIs" dxfId="117" priority="121" operator="equal">
      <formula>6</formula>
    </cfRule>
    <cfRule type="cellIs" dxfId="116" priority="122" operator="equal">
      <formula>5</formula>
    </cfRule>
    <cfRule type="cellIs" dxfId="115" priority="123" operator="equal">
      <formula>4</formula>
    </cfRule>
    <cfRule type="cellIs" dxfId="114" priority="124" operator="equal">
      <formula>3</formula>
    </cfRule>
    <cfRule type="cellIs" dxfId="113" priority="125" operator="equal">
      <formula>2</formula>
    </cfRule>
    <cfRule type="cellIs" dxfId="112" priority="126" operator="equal">
      <formula>1</formula>
    </cfRule>
  </conditionalFormatting>
  <conditionalFormatting sqref="B124">
    <cfRule type="expression" dxfId="111" priority="99">
      <formula>V124=8</formula>
    </cfRule>
    <cfRule type="expression" dxfId="110" priority="100">
      <formula>V124=6</formula>
    </cfRule>
    <cfRule type="expression" dxfId="109" priority="101">
      <formula>V124=5</formula>
    </cfRule>
    <cfRule type="expression" dxfId="108" priority="102">
      <formula>V124=4</formula>
    </cfRule>
    <cfRule type="expression" dxfId="107" priority="103">
      <formula>V124=3</formula>
    </cfRule>
    <cfRule type="expression" dxfId="106" priority="104">
      <formula>V124=2</formula>
    </cfRule>
    <cfRule type="expression" dxfId="105" priority="105">
      <formula>V124=1</formula>
    </cfRule>
    <cfRule type="cellIs" dxfId="104" priority="106" operator="equal">
      <formula>7</formula>
    </cfRule>
    <cfRule type="cellIs" dxfId="103" priority="107" operator="equal">
      <formula>6</formula>
    </cfRule>
    <cfRule type="cellIs" dxfId="102" priority="108" operator="equal">
      <formula>5</formula>
    </cfRule>
    <cfRule type="cellIs" dxfId="101" priority="109" operator="equal">
      <formula>4</formula>
    </cfRule>
    <cfRule type="cellIs" dxfId="100" priority="110" operator="equal">
      <formula>3</formula>
    </cfRule>
    <cfRule type="cellIs" dxfId="99" priority="111" operator="equal">
      <formula>2</formula>
    </cfRule>
    <cfRule type="cellIs" dxfId="98" priority="112" operator="equal">
      <formula>1</formula>
    </cfRule>
  </conditionalFormatting>
  <conditionalFormatting sqref="B125:B143">
    <cfRule type="expression" dxfId="97" priority="85">
      <formula>V125=8</formula>
    </cfRule>
    <cfRule type="expression" dxfId="96" priority="86">
      <formula>V125=6</formula>
    </cfRule>
    <cfRule type="expression" dxfId="95" priority="87">
      <formula>V125=5</formula>
    </cfRule>
    <cfRule type="expression" dxfId="94" priority="88">
      <formula>V125=4</formula>
    </cfRule>
    <cfRule type="expression" dxfId="93" priority="89">
      <formula>V125=3</formula>
    </cfRule>
    <cfRule type="expression" dxfId="92" priority="90">
      <formula>V125=2</formula>
    </cfRule>
    <cfRule type="expression" dxfId="91" priority="91">
      <formula>V125=1</formula>
    </cfRule>
    <cfRule type="cellIs" dxfId="90" priority="92" operator="equal">
      <formula>7</formula>
    </cfRule>
    <cfRule type="cellIs" dxfId="89" priority="93" operator="equal">
      <formula>6</formula>
    </cfRule>
    <cfRule type="cellIs" dxfId="88" priority="94" operator="equal">
      <formula>5</formula>
    </cfRule>
    <cfRule type="cellIs" dxfId="87" priority="95" operator="equal">
      <formula>4</formula>
    </cfRule>
    <cfRule type="cellIs" dxfId="86" priority="96" operator="equal">
      <formula>3</formula>
    </cfRule>
    <cfRule type="cellIs" dxfId="85" priority="97" operator="equal">
      <formula>2</formula>
    </cfRule>
    <cfRule type="cellIs" dxfId="84" priority="98" operator="equal">
      <formula>1</formula>
    </cfRule>
  </conditionalFormatting>
  <conditionalFormatting sqref="C124:L124">
    <cfRule type="expression" dxfId="83" priority="71">
      <formula>W124=8</formula>
    </cfRule>
    <cfRule type="expression" dxfId="82" priority="72">
      <formula>W124=6</formula>
    </cfRule>
    <cfRule type="expression" dxfId="81" priority="73">
      <formula>W124=5</formula>
    </cfRule>
    <cfRule type="expression" dxfId="80" priority="74">
      <formula>W124=4</formula>
    </cfRule>
    <cfRule type="expression" dxfId="79" priority="75">
      <formula>W124=3</formula>
    </cfRule>
    <cfRule type="expression" dxfId="78" priority="76">
      <formula>W124=2</formula>
    </cfRule>
    <cfRule type="expression" dxfId="77" priority="77">
      <formula>W124=1</formula>
    </cfRule>
    <cfRule type="cellIs" dxfId="76" priority="78" operator="equal">
      <formula>7</formula>
    </cfRule>
    <cfRule type="cellIs" dxfId="75" priority="79" operator="equal">
      <formula>6</formula>
    </cfRule>
    <cfRule type="cellIs" dxfId="74" priority="80" operator="equal">
      <formula>5</formula>
    </cfRule>
    <cfRule type="cellIs" dxfId="73" priority="81" operator="equal">
      <formula>4</formula>
    </cfRule>
    <cfRule type="cellIs" dxfId="72" priority="82" operator="equal">
      <formula>3</formula>
    </cfRule>
    <cfRule type="cellIs" dxfId="71" priority="83" operator="equal">
      <formula>2</formula>
    </cfRule>
    <cfRule type="cellIs" dxfId="70" priority="84" operator="equal">
      <formula>1</formula>
    </cfRule>
  </conditionalFormatting>
  <conditionalFormatting sqref="C125:L143">
    <cfRule type="expression" dxfId="69" priority="57">
      <formula>W125=8</formula>
    </cfRule>
    <cfRule type="expression" dxfId="68" priority="58">
      <formula>W125=6</formula>
    </cfRule>
    <cfRule type="expression" dxfId="67" priority="59">
      <formula>W125=5</formula>
    </cfRule>
    <cfRule type="expression" dxfId="66" priority="60">
      <formula>W125=4</formula>
    </cfRule>
    <cfRule type="expression" dxfId="65" priority="61">
      <formula>W125=3</formula>
    </cfRule>
    <cfRule type="expression" dxfId="64" priority="62">
      <formula>W125=2</formula>
    </cfRule>
    <cfRule type="expression" dxfId="63" priority="63">
      <formula>W125=1</formula>
    </cfRule>
    <cfRule type="cellIs" dxfId="62" priority="64" operator="equal">
      <formula>7</formula>
    </cfRule>
    <cfRule type="cellIs" dxfId="61" priority="65" operator="equal">
      <formula>6</formula>
    </cfRule>
    <cfRule type="cellIs" dxfId="60" priority="66" operator="equal">
      <formula>5</formula>
    </cfRule>
    <cfRule type="cellIs" dxfId="59" priority="67" operator="equal">
      <formula>4</formula>
    </cfRule>
    <cfRule type="cellIs" dxfId="58" priority="68" operator="equal">
      <formula>3</formula>
    </cfRule>
    <cfRule type="cellIs" dxfId="57" priority="69" operator="equal">
      <formula>2</formula>
    </cfRule>
    <cfRule type="cellIs" dxfId="56" priority="70" operator="equal">
      <formula>1</formula>
    </cfRule>
  </conditionalFormatting>
  <conditionalFormatting sqref="B148">
    <cfRule type="expression" dxfId="55" priority="43">
      <formula>V148=8</formula>
    </cfRule>
    <cfRule type="expression" dxfId="54" priority="44">
      <formula>V148=6</formula>
    </cfRule>
    <cfRule type="expression" dxfId="53" priority="45">
      <formula>V148=5</formula>
    </cfRule>
    <cfRule type="expression" dxfId="52" priority="46">
      <formula>V148=4</formula>
    </cfRule>
    <cfRule type="expression" dxfId="51" priority="47">
      <formula>V148=3</formula>
    </cfRule>
    <cfRule type="expression" dxfId="50" priority="48">
      <formula>V148=2</formula>
    </cfRule>
    <cfRule type="expression" dxfId="49" priority="49">
      <formula>V148=1</formula>
    </cfRule>
    <cfRule type="cellIs" dxfId="48" priority="50" operator="equal">
      <formula>7</formula>
    </cfRule>
    <cfRule type="cellIs" dxfId="47" priority="51" operator="equal">
      <formula>6</formula>
    </cfRule>
    <cfRule type="cellIs" dxfId="46" priority="52" operator="equal">
      <formula>5</formula>
    </cfRule>
    <cfRule type="cellIs" dxfId="45" priority="53" operator="equal">
      <formula>4</formula>
    </cfRule>
    <cfRule type="cellIs" dxfId="44" priority="54" operator="equal">
      <formula>3</formula>
    </cfRule>
    <cfRule type="cellIs" dxfId="43" priority="55" operator="equal">
      <formula>2</formula>
    </cfRule>
    <cfRule type="cellIs" dxfId="42" priority="56" operator="equal">
      <formula>1</formula>
    </cfRule>
  </conditionalFormatting>
  <conditionalFormatting sqref="B149:B167">
    <cfRule type="expression" dxfId="41" priority="29">
      <formula>V149=8</formula>
    </cfRule>
    <cfRule type="expression" dxfId="40" priority="30">
      <formula>V149=6</formula>
    </cfRule>
    <cfRule type="expression" dxfId="39" priority="31">
      <formula>V149=5</formula>
    </cfRule>
    <cfRule type="expression" dxfId="38" priority="32">
      <formula>V149=4</formula>
    </cfRule>
    <cfRule type="expression" dxfId="37" priority="33">
      <formula>V149=3</formula>
    </cfRule>
    <cfRule type="expression" dxfId="36" priority="34">
      <formula>V149=2</formula>
    </cfRule>
    <cfRule type="expression" dxfId="35" priority="35">
      <formula>V149=1</formula>
    </cfRule>
    <cfRule type="cellIs" dxfId="34" priority="36" operator="equal">
      <formula>7</formula>
    </cfRule>
    <cfRule type="cellIs" dxfId="33" priority="37" operator="equal">
      <formula>6</formula>
    </cfRule>
    <cfRule type="cellIs" dxfId="32" priority="38" operator="equal">
      <formula>5</formula>
    </cfRule>
    <cfRule type="cellIs" dxfId="31" priority="39" operator="equal">
      <formula>4</formula>
    </cfRule>
    <cfRule type="cellIs" dxfId="30" priority="40" operator="equal">
      <formula>3</formula>
    </cfRule>
    <cfRule type="cellIs" dxfId="29" priority="41" operator="equal">
      <formula>2</formula>
    </cfRule>
    <cfRule type="cellIs" dxfId="28" priority="42" operator="equal">
      <formula>1</formula>
    </cfRule>
  </conditionalFormatting>
  <conditionalFormatting sqref="C148:L148">
    <cfRule type="expression" dxfId="27" priority="15">
      <formula>W148=8</formula>
    </cfRule>
    <cfRule type="expression" dxfId="26" priority="16">
      <formula>W148=6</formula>
    </cfRule>
    <cfRule type="expression" dxfId="25" priority="17">
      <formula>W148=5</formula>
    </cfRule>
    <cfRule type="expression" dxfId="24" priority="18">
      <formula>W148=4</formula>
    </cfRule>
    <cfRule type="expression" dxfId="23" priority="19">
      <formula>W148=3</formula>
    </cfRule>
    <cfRule type="expression" dxfId="22" priority="20">
      <formula>W148=2</formula>
    </cfRule>
    <cfRule type="expression" dxfId="21" priority="21">
      <formula>W148=1</formula>
    </cfRule>
    <cfRule type="cellIs" dxfId="20" priority="22" operator="equal">
      <formula>7</formula>
    </cfRule>
    <cfRule type="cellIs" dxfId="19" priority="23" operator="equal">
      <formula>6</formula>
    </cfRule>
    <cfRule type="cellIs" dxfId="18" priority="24" operator="equal">
      <formula>5</formula>
    </cfRule>
    <cfRule type="cellIs" dxfId="17" priority="25" operator="equal">
      <formula>4</formula>
    </cfRule>
    <cfRule type="cellIs" dxfId="16" priority="26" operator="equal">
      <formula>3</formula>
    </cfRule>
    <cfRule type="cellIs" dxfId="15" priority="27" operator="equal">
      <formula>2</formula>
    </cfRule>
    <cfRule type="cellIs" dxfId="14" priority="28" operator="equal">
      <formula>1</formula>
    </cfRule>
  </conditionalFormatting>
  <conditionalFormatting sqref="C149:L167">
    <cfRule type="expression" dxfId="13" priority="1">
      <formula>W149=8</formula>
    </cfRule>
    <cfRule type="expression" dxfId="12" priority="2">
      <formula>W149=6</formula>
    </cfRule>
    <cfRule type="expression" dxfId="11" priority="3">
      <formula>W149=5</formula>
    </cfRule>
    <cfRule type="expression" dxfId="10" priority="4">
      <formula>W149=4</formula>
    </cfRule>
    <cfRule type="expression" dxfId="9" priority="5">
      <formula>W149=3</formula>
    </cfRule>
    <cfRule type="expression" dxfId="8" priority="6">
      <formula>W149=2</formula>
    </cfRule>
    <cfRule type="expression" dxfId="7" priority="7">
      <formula>W149=1</formula>
    </cfRule>
    <cfRule type="cellIs" dxfId="6" priority="8" operator="equal">
      <formula>7</formula>
    </cfRule>
    <cfRule type="cellIs" dxfId="5" priority="9" operator="equal">
      <formula>6</formula>
    </cfRule>
    <cfRule type="cellIs" dxfId="4" priority="10" operator="equal">
      <formula>5</formula>
    </cfRule>
    <cfRule type="cellIs" dxfId="3" priority="11" operator="equal">
      <formula>4</formula>
    </cfRule>
    <cfRule type="cellIs" dxfId="2" priority="12" operator="equal">
      <formula>3</formula>
    </cfRule>
    <cfRule type="cellIs" dxfId="1" priority="13" operator="equal">
      <formula>2</formula>
    </cfRule>
    <cfRule type="cellIs" dxfId="0" priority="14" operator="equal">
      <formula>1</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36</vt:i4>
      </vt:variant>
    </vt:vector>
  </HeadingPairs>
  <TitlesOfParts>
    <vt:vector size="38" baseType="lpstr">
      <vt:lpstr>Feuil1</vt:lpstr>
      <vt:lpstr>Feuil2</vt:lpstr>
      <vt:lpstr>Août</vt:lpstr>
      <vt:lpstr>Août_D</vt:lpstr>
      <vt:lpstr>Août_N</vt:lpstr>
      <vt:lpstr>Avril</vt:lpstr>
      <vt:lpstr>Avril_D</vt:lpstr>
      <vt:lpstr>Avril_N</vt:lpstr>
      <vt:lpstr>Décembre</vt:lpstr>
      <vt:lpstr>Décembre_D</vt:lpstr>
      <vt:lpstr>Décembre_N</vt:lpstr>
      <vt:lpstr>Février</vt:lpstr>
      <vt:lpstr>Février_D</vt:lpstr>
      <vt:lpstr>Février_N</vt:lpstr>
      <vt:lpstr>Janvier</vt:lpstr>
      <vt:lpstr>Janvier_D</vt:lpstr>
      <vt:lpstr>Janvier_N</vt:lpstr>
      <vt:lpstr>Juillet</vt:lpstr>
      <vt:lpstr>Juillet_D</vt:lpstr>
      <vt:lpstr>Juillet_N</vt:lpstr>
      <vt:lpstr>Juin</vt:lpstr>
      <vt:lpstr>Juin_D</vt:lpstr>
      <vt:lpstr>Juin_N</vt:lpstr>
      <vt:lpstr>Mai</vt:lpstr>
      <vt:lpstr>Mai_D</vt:lpstr>
      <vt:lpstr>Mai_N</vt:lpstr>
      <vt:lpstr>Mars</vt:lpstr>
      <vt:lpstr>Mars_D</vt:lpstr>
      <vt:lpstr>Mars_N</vt:lpstr>
      <vt:lpstr>Novembre</vt:lpstr>
      <vt:lpstr>Novembre_D</vt:lpstr>
      <vt:lpstr>Novembre_N</vt:lpstr>
      <vt:lpstr>Octobre</vt:lpstr>
      <vt:lpstr>Octobre_D</vt:lpstr>
      <vt:lpstr>Octobre_N</vt:lpstr>
      <vt:lpstr>Septembre</vt:lpstr>
      <vt:lpstr>Septembre_D</vt:lpstr>
      <vt:lpstr>Septembre_N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Marc POTEAUX</dc:creator>
  <cp:lastModifiedBy>Marc POTEAUX</cp:lastModifiedBy>
  <dcterms:created xsi:type="dcterms:W3CDTF">2023-11-09T14:20:55Z</dcterms:created>
  <dcterms:modified xsi:type="dcterms:W3CDTF">2023-11-10T07:41:12Z</dcterms:modified>
</cp:coreProperties>
</file>