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drawings/drawing4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ulien\Documents\"/>
    </mc:Choice>
  </mc:AlternateContent>
  <xr:revisionPtr revIDLastSave="0" documentId="13_ncr:1_{A46C7CCF-DA8D-412B-A441-343F8B68CF7A}" xr6:coauthVersionLast="47" xr6:coauthVersionMax="47" xr10:uidLastSave="{00000000-0000-0000-0000-000000000000}"/>
  <bookViews>
    <workbookView xWindow="-108" yWindow="-108" windowWidth="23256" windowHeight="12456" xr2:uid="{E63C6992-6E38-4F15-80F2-177D4188708F}"/>
  </bookViews>
  <sheets>
    <sheet name="inscription" sheetId="1" r:id="rId1"/>
    <sheet name="A" sheetId="7" r:id="rId2"/>
    <sheet name="B" sheetId="8" r:id="rId3"/>
    <sheet name="C" sheetId="9" r:id="rId4"/>
    <sheet name="calculpoule" sheetId="5" r:id="rId5"/>
    <sheet name="prix10" sheetId="6" r:id="rId6"/>
    <sheet name="prix10abc" sheetId="10" r:id="rId7"/>
  </sheets>
  <definedNames>
    <definedName name="huit">calculpoule!$L$4:$AA$4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18" i="10" l="1"/>
  <c r="AA19" i="10"/>
  <c r="AA20" i="10"/>
  <c r="AA21" i="10"/>
  <c r="AA22" i="10"/>
  <c r="AA23" i="10"/>
  <c r="AA24" i="10"/>
  <c r="AA25" i="10"/>
  <c r="AA26" i="10"/>
  <c r="AA27" i="10"/>
  <c r="AA28" i="10"/>
  <c r="AA29" i="10"/>
  <c r="AA30" i="10"/>
  <c r="AA31" i="10"/>
  <c r="AA32" i="10"/>
  <c r="AA33" i="10"/>
  <c r="AA34" i="10"/>
  <c r="AA35" i="10"/>
  <c r="AA36" i="10"/>
  <c r="AA37" i="10"/>
  <c r="AA38" i="10"/>
  <c r="AA39" i="10"/>
  <c r="AA40" i="10"/>
  <c r="AA41" i="10"/>
  <c r="AA42" i="10"/>
  <c r="AA43" i="10"/>
  <c r="AA44" i="10"/>
  <c r="AA45" i="10"/>
  <c r="AA46" i="10"/>
  <c r="AA47" i="10"/>
  <c r="AA48" i="10"/>
  <c r="AA49" i="10"/>
  <c r="AA50" i="10"/>
  <c r="AA51" i="10"/>
  <c r="AA52" i="10"/>
  <c r="AA53" i="10"/>
  <c r="AA54" i="10"/>
  <c r="AA55" i="10"/>
  <c r="AA56" i="10"/>
  <c r="AA57" i="10"/>
  <c r="AA58" i="10"/>
  <c r="Z17" i="10"/>
  <c r="Z18" i="10"/>
  <c r="Z19" i="10"/>
  <c r="Z20" i="10"/>
  <c r="Z21" i="10"/>
  <c r="Z22" i="10"/>
  <c r="Z23" i="10"/>
  <c r="Z24" i="10"/>
  <c r="Z25" i="10"/>
  <c r="Z26" i="10"/>
  <c r="Z27" i="10"/>
  <c r="Z28" i="10"/>
  <c r="Z29" i="10"/>
  <c r="Z30" i="10"/>
  <c r="Z31" i="10"/>
  <c r="Z32" i="10"/>
  <c r="Z33" i="10"/>
  <c r="Z34" i="10"/>
  <c r="Z35" i="10"/>
  <c r="Z36" i="10"/>
  <c r="Z37" i="10"/>
  <c r="Z38" i="10"/>
  <c r="Z39" i="10"/>
  <c r="Z40" i="10"/>
  <c r="Z41" i="10"/>
  <c r="Z42" i="10"/>
  <c r="Z43" i="10"/>
  <c r="Z44" i="10"/>
  <c r="Z45" i="10"/>
  <c r="Z46" i="10"/>
  <c r="Z47" i="10"/>
  <c r="Z48" i="10"/>
  <c r="Z49" i="10"/>
  <c r="Z50" i="10"/>
  <c r="Z51" i="10"/>
  <c r="Z52" i="10"/>
  <c r="Z53" i="10"/>
  <c r="Z54" i="10"/>
  <c r="Z55" i="10"/>
  <c r="Z56" i="10"/>
  <c r="Z57" i="10"/>
  <c r="Z58" i="10"/>
  <c r="Z60" i="10"/>
  <c r="Z61" i="10"/>
  <c r="Z62" i="10"/>
  <c r="Z63" i="10"/>
  <c r="Z64" i="10"/>
  <c r="Z65" i="10"/>
  <c r="Z66" i="10"/>
  <c r="Z67" i="10"/>
  <c r="Z68" i="10"/>
  <c r="Z69" i="10"/>
  <c r="Z70" i="10"/>
  <c r="Z71" i="10"/>
  <c r="Z72" i="10"/>
  <c r="Z73" i="10"/>
  <c r="Z74" i="10"/>
  <c r="Z75" i="10"/>
  <c r="Z76" i="10"/>
  <c r="Z77" i="10"/>
  <c r="Z78" i="10"/>
  <c r="Z79" i="10"/>
  <c r="Z80" i="10"/>
  <c r="Z81" i="10"/>
  <c r="Z82" i="10"/>
  <c r="Z83" i="10"/>
  <c r="Z84" i="10"/>
  <c r="Z85" i="10"/>
  <c r="Z86" i="10"/>
  <c r="Z87" i="10"/>
  <c r="Z88" i="10"/>
  <c r="Z89" i="10"/>
  <c r="Z90" i="10"/>
  <c r="Z91" i="10"/>
  <c r="Z92" i="10"/>
  <c r="Z93" i="10"/>
  <c r="Z94" i="10"/>
  <c r="Z95" i="10"/>
  <c r="Z96" i="10"/>
  <c r="Z97" i="10"/>
  <c r="Z98" i="10"/>
  <c r="Z99" i="10"/>
  <c r="Z100" i="10"/>
  <c r="Z101" i="10"/>
  <c r="Z102" i="10"/>
  <c r="Z103" i="10"/>
  <c r="Z104" i="10"/>
  <c r="Z105" i="10"/>
  <c r="Z106" i="10"/>
  <c r="Z107" i="10"/>
  <c r="Z108" i="10"/>
  <c r="Z109" i="10"/>
  <c r="Z110" i="10"/>
  <c r="Z111" i="10"/>
  <c r="Z112" i="10"/>
  <c r="Z113" i="10"/>
  <c r="Z114" i="10"/>
  <c r="Z115" i="10"/>
  <c r="Z116" i="10"/>
  <c r="Z117" i="10"/>
  <c r="Z118" i="10"/>
  <c r="Z119" i="10"/>
  <c r="Z120" i="10"/>
  <c r="Z121" i="10"/>
  <c r="Z122" i="10"/>
  <c r="Z123" i="10"/>
  <c r="Z124" i="10"/>
  <c r="Z125" i="10"/>
  <c r="Z126" i="10"/>
  <c r="Z127" i="10"/>
  <c r="Z128" i="10"/>
  <c r="Y17" i="10"/>
  <c r="Y18" i="10"/>
  <c r="Y19" i="10"/>
  <c r="Y20" i="10"/>
  <c r="Y21" i="10"/>
  <c r="Y22" i="10"/>
  <c r="Y23" i="10"/>
  <c r="Y24" i="10"/>
  <c r="Y25" i="10"/>
  <c r="Y26" i="10"/>
  <c r="Y27" i="10"/>
  <c r="Y28" i="10"/>
  <c r="Y29" i="10"/>
  <c r="Y30" i="10"/>
  <c r="Y31" i="10"/>
  <c r="Y32" i="10"/>
  <c r="Y33" i="10"/>
  <c r="Y34" i="10"/>
  <c r="Y35" i="10"/>
  <c r="Y36" i="10"/>
  <c r="Y37" i="10"/>
  <c r="Y38" i="10"/>
  <c r="Y39" i="10"/>
  <c r="Y40" i="10"/>
  <c r="Y41" i="10"/>
  <c r="Y42" i="10"/>
  <c r="Y43" i="10"/>
  <c r="Y44" i="10"/>
  <c r="Y45" i="10"/>
  <c r="Y46" i="10"/>
  <c r="Y47" i="10"/>
  <c r="Y48" i="10"/>
  <c r="Y49" i="10"/>
  <c r="Y50" i="10"/>
  <c r="Y51" i="10"/>
  <c r="Y52" i="10"/>
  <c r="Y53" i="10"/>
  <c r="Y54" i="10"/>
  <c r="Y55" i="10"/>
  <c r="Y56" i="10"/>
  <c r="Y57" i="10"/>
  <c r="Y58" i="10"/>
  <c r="AA60" i="10"/>
  <c r="AA61" i="10"/>
  <c r="AA62" i="10"/>
  <c r="AA63" i="10"/>
  <c r="AA64" i="10"/>
  <c r="AA65" i="10"/>
  <c r="AA66" i="10"/>
  <c r="AA67" i="10"/>
  <c r="AA68" i="10"/>
  <c r="AA69" i="10"/>
  <c r="AA70" i="10"/>
  <c r="AA71" i="10"/>
  <c r="AA72" i="10"/>
  <c r="AA73" i="10"/>
  <c r="AA74" i="10"/>
  <c r="AA75" i="10"/>
  <c r="AA76" i="10"/>
  <c r="AA77" i="10"/>
  <c r="AA78" i="10"/>
  <c r="AA79" i="10"/>
  <c r="AA80" i="10"/>
  <c r="AA81" i="10"/>
  <c r="AA82" i="10"/>
  <c r="AA83" i="10"/>
  <c r="AA84" i="10"/>
  <c r="AA85" i="10"/>
  <c r="AA86" i="10"/>
  <c r="AA87" i="10"/>
  <c r="AA88" i="10"/>
  <c r="AA89" i="10"/>
  <c r="AA90" i="10"/>
  <c r="AA91" i="10"/>
  <c r="AA92" i="10"/>
  <c r="AA93" i="10"/>
  <c r="AA94" i="10"/>
  <c r="AA95" i="10"/>
  <c r="AA96" i="10"/>
  <c r="AA97" i="10"/>
  <c r="AA98" i="10"/>
  <c r="AA99" i="10"/>
  <c r="AA100" i="10"/>
  <c r="AA101" i="10"/>
  <c r="AA102" i="10"/>
  <c r="AA103" i="10"/>
  <c r="AA104" i="10"/>
  <c r="AA105" i="10"/>
  <c r="AA106" i="10"/>
  <c r="AA107" i="10"/>
  <c r="AA108" i="10"/>
  <c r="AA109" i="10"/>
  <c r="AA110" i="10"/>
  <c r="AA111" i="10"/>
  <c r="AA112" i="10"/>
  <c r="AA113" i="10"/>
  <c r="AA114" i="10"/>
  <c r="AA115" i="10"/>
  <c r="AA116" i="10"/>
  <c r="AA117" i="10"/>
  <c r="AA118" i="10"/>
  <c r="AA119" i="10"/>
  <c r="AA120" i="10"/>
  <c r="AA121" i="10"/>
  <c r="AA122" i="10"/>
  <c r="AA123" i="10"/>
  <c r="AA124" i="10"/>
  <c r="AA125" i="10"/>
  <c r="AA126" i="10"/>
  <c r="AA127" i="10"/>
  <c r="AA128" i="10"/>
  <c r="Y60" i="10"/>
  <c r="Y61" i="10"/>
  <c r="Y62" i="10"/>
  <c r="Y63" i="10"/>
  <c r="Y64" i="10"/>
  <c r="Y65" i="10"/>
  <c r="Y66" i="10"/>
  <c r="Y67" i="10"/>
  <c r="Y68" i="10"/>
  <c r="Y69" i="10"/>
  <c r="Y70" i="10"/>
  <c r="Y71" i="10"/>
  <c r="Y72" i="10"/>
  <c r="Y73" i="10"/>
  <c r="Y74" i="10"/>
  <c r="Y75" i="10"/>
  <c r="Y76" i="10"/>
  <c r="Y77" i="10"/>
  <c r="Y78" i="10"/>
  <c r="Y79" i="10"/>
  <c r="Y80" i="10"/>
  <c r="Y81" i="10"/>
  <c r="Y82" i="10"/>
  <c r="Y83" i="10"/>
  <c r="Y84" i="10"/>
  <c r="Y85" i="10"/>
  <c r="Y86" i="10"/>
  <c r="Y87" i="10"/>
  <c r="Y88" i="10"/>
  <c r="Y89" i="10"/>
  <c r="Y90" i="10"/>
  <c r="Y91" i="10"/>
  <c r="Y92" i="10"/>
  <c r="Y93" i="10"/>
  <c r="Y94" i="10"/>
  <c r="Y95" i="10"/>
  <c r="Y96" i="10"/>
  <c r="Y97" i="10"/>
  <c r="Y98" i="10"/>
  <c r="Y99" i="10"/>
  <c r="Y100" i="10"/>
  <c r="Y101" i="10"/>
  <c r="Y102" i="10"/>
  <c r="Y103" i="10"/>
  <c r="Y104" i="10"/>
  <c r="Y105" i="10"/>
  <c r="Y106" i="10"/>
  <c r="Y107" i="10"/>
  <c r="Y108" i="10"/>
  <c r="Y109" i="10"/>
  <c r="Y110" i="10"/>
  <c r="Y111" i="10"/>
  <c r="Y112" i="10"/>
  <c r="Y113" i="10"/>
  <c r="Y114" i="10"/>
  <c r="Y115" i="10"/>
  <c r="Y116" i="10"/>
  <c r="Y117" i="10"/>
  <c r="Y118" i="10"/>
  <c r="Y119" i="10"/>
  <c r="Y120" i="10"/>
  <c r="Y121" i="10"/>
  <c r="Y122" i="10"/>
  <c r="Y123" i="10"/>
  <c r="Y124" i="10"/>
  <c r="Y125" i="10"/>
  <c r="Y126" i="10"/>
  <c r="Y127" i="10"/>
  <c r="Y128" i="10"/>
  <c r="Y59" i="10"/>
  <c r="AA59" i="10"/>
  <c r="Z59" i="10"/>
  <c r="T3" i="10"/>
  <c r="T4" i="10"/>
  <c r="T5" i="10"/>
  <c r="T6" i="10"/>
  <c r="T7" i="10"/>
  <c r="T8" i="10"/>
  <c r="T9" i="10"/>
  <c r="T10" i="10"/>
  <c r="T11" i="10"/>
  <c r="T12" i="10"/>
  <c r="T13" i="10"/>
  <c r="T14" i="10"/>
  <c r="T15" i="10"/>
  <c r="T16" i="10"/>
  <c r="T17" i="10"/>
  <c r="T18" i="10"/>
  <c r="T19" i="10"/>
  <c r="T20" i="10"/>
  <c r="T21" i="10"/>
  <c r="T22" i="10"/>
  <c r="T23" i="10"/>
  <c r="T24" i="10"/>
  <c r="T25" i="10"/>
  <c r="T26" i="10"/>
  <c r="T27" i="10"/>
  <c r="T28" i="10"/>
  <c r="T29" i="10"/>
  <c r="T30" i="10"/>
  <c r="T31" i="10"/>
  <c r="T32" i="10"/>
  <c r="T33" i="10"/>
  <c r="T34" i="10"/>
  <c r="T35" i="10"/>
  <c r="T36" i="10"/>
  <c r="T37" i="10"/>
  <c r="T38" i="10"/>
  <c r="T39" i="10"/>
  <c r="T40" i="10"/>
  <c r="T41" i="10"/>
  <c r="T42" i="10"/>
  <c r="T43" i="10"/>
  <c r="T44" i="10"/>
  <c r="T45" i="10"/>
  <c r="T46" i="10"/>
  <c r="T47" i="10"/>
  <c r="T48" i="10"/>
  <c r="T49" i="10"/>
  <c r="T50" i="10"/>
  <c r="T51" i="10"/>
  <c r="T52" i="10"/>
  <c r="T53" i="10"/>
  <c r="T54" i="10"/>
  <c r="T55" i="10"/>
  <c r="T56" i="10"/>
  <c r="T57" i="10"/>
  <c r="T58" i="10"/>
  <c r="T59" i="10"/>
  <c r="T60" i="10"/>
  <c r="T61" i="10"/>
  <c r="T62" i="10"/>
  <c r="T63" i="10"/>
  <c r="T64" i="10"/>
  <c r="T65" i="10"/>
  <c r="T66" i="10"/>
  <c r="T67" i="10"/>
  <c r="T68" i="10"/>
  <c r="T69" i="10"/>
  <c r="T70" i="10"/>
  <c r="T71" i="10"/>
  <c r="T72" i="10"/>
  <c r="T73" i="10"/>
  <c r="T74" i="10"/>
  <c r="T75" i="10"/>
  <c r="T76" i="10"/>
  <c r="T77" i="10"/>
  <c r="T78" i="10"/>
  <c r="T79" i="10"/>
  <c r="T80" i="10"/>
  <c r="T81" i="10"/>
  <c r="T82" i="10"/>
  <c r="T83" i="10"/>
  <c r="T84" i="10"/>
  <c r="T85" i="10"/>
  <c r="T86" i="10"/>
  <c r="T87" i="10"/>
  <c r="T88" i="10"/>
  <c r="T89" i="10"/>
  <c r="T90" i="10"/>
  <c r="T91" i="10"/>
  <c r="T92" i="10"/>
  <c r="T93" i="10"/>
  <c r="T94" i="10"/>
  <c r="T95" i="10"/>
  <c r="T96" i="10"/>
  <c r="T97" i="10"/>
  <c r="T98" i="10"/>
  <c r="T99" i="10"/>
  <c r="T100" i="10"/>
  <c r="T101" i="10"/>
  <c r="T102" i="10"/>
  <c r="T103" i="10"/>
  <c r="T104" i="10"/>
  <c r="T105" i="10"/>
  <c r="T106" i="10"/>
  <c r="T107" i="10"/>
  <c r="T108" i="10"/>
  <c r="T109" i="10"/>
  <c r="T110" i="10"/>
  <c r="T111" i="10"/>
  <c r="T112" i="10"/>
  <c r="T113" i="10"/>
  <c r="T114" i="10"/>
  <c r="T115" i="10"/>
  <c r="T116" i="10"/>
  <c r="T117" i="10"/>
  <c r="T118" i="10"/>
  <c r="T119" i="10"/>
  <c r="T120" i="10"/>
  <c r="T121" i="10"/>
  <c r="T122" i="10"/>
  <c r="T123" i="10"/>
  <c r="T124" i="10"/>
  <c r="T125" i="10"/>
  <c r="T126" i="10"/>
  <c r="T127" i="10"/>
  <c r="T128" i="10"/>
  <c r="T2" i="10"/>
  <c r="AA17" i="10"/>
  <c r="A3" i="10"/>
  <c r="L3" i="10" s="1"/>
  <c r="L2" i="10"/>
  <c r="B2" i="10"/>
  <c r="A4" i="10" l="1"/>
  <c r="B3" i="10"/>
  <c r="A5" i="10" l="1"/>
  <c r="L4" i="10"/>
  <c r="B4" i="10"/>
  <c r="B5" i="10" l="1"/>
  <c r="A6" i="10"/>
  <c r="L5" i="10"/>
  <c r="A7" i="10" l="1"/>
  <c r="L6" i="10"/>
  <c r="B6" i="10"/>
  <c r="A8" i="10" l="1"/>
  <c r="L7" i="10"/>
  <c r="B7" i="10"/>
  <c r="L2" i="6"/>
  <c r="B2" i="6"/>
  <c r="L8" i="10" l="1"/>
  <c r="A9" i="10"/>
  <c r="B8" i="10"/>
  <c r="A3" i="6"/>
  <c r="M30" i="5"/>
  <c r="M20" i="5"/>
  <c r="M21" i="5"/>
  <c r="M22" i="5"/>
  <c r="M23" i="5"/>
  <c r="M24" i="5"/>
  <c r="M25" i="5"/>
  <c r="M26" i="5"/>
  <c r="M27" i="5"/>
  <c r="M28" i="5"/>
  <c r="M29" i="5"/>
  <c r="M19" i="5"/>
  <c r="M14" i="5"/>
  <c r="M15" i="5"/>
  <c r="M16" i="5"/>
  <c r="M17" i="5"/>
  <c r="M18" i="5"/>
  <c r="M13" i="5"/>
  <c r="M31" i="5"/>
  <c r="M32" i="5"/>
  <c r="M33" i="5"/>
  <c r="M84" i="5"/>
  <c r="M85" i="5"/>
  <c r="M86" i="5"/>
  <c r="M87" i="5"/>
  <c r="M88" i="5"/>
  <c r="M89" i="5"/>
  <c r="M90" i="5"/>
  <c r="M91" i="5"/>
  <c r="M92" i="5"/>
  <c r="M93" i="5"/>
  <c r="M94" i="5"/>
  <c r="M95" i="5"/>
  <c r="M96" i="5"/>
  <c r="M97" i="5"/>
  <c r="M98" i="5"/>
  <c r="M99" i="5"/>
  <c r="M100" i="5"/>
  <c r="M101" i="5"/>
  <c r="M102" i="5"/>
  <c r="M103" i="5"/>
  <c r="M104" i="5"/>
  <c r="M105" i="5"/>
  <c r="M106" i="5"/>
  <c r="M107" i="5"/>
  <c r="M108" i="5"/>
  <c r="M109" i="5"/>
  <c r="M110" i="5"/>
  <c r="M111" i="5"/>
  <c r="M112" i="5"/>
  <c r="M113" i="5"/>
  <c r="M114" i="5"/>
  <c r="M115" i="5"/>
  <c r="M116" i="5"/>
  <c r="M117" i="5"/>
  <c r="M118" i="5"/>
  <c r="M119" i="5"/>
  <c r="M120" i="5"/>
  <c r="M121" i="5"/>
  <c r="M122" i="5"/>
  <c r="M123" i="5"/>
  <c r="M124" i="5"/>
  <c r="M83" i="5"/>
  <c r="M41" i="5"/>
  <c r="M42" i="5"/>
  <c r="M43" i="5"/>
  <c r="M44" i="5"/>
  <c r="M45" i="5"/>
  <c r="M46" i="5"/>
  <c r="M47" i="5"/>
  <c r="M48" i="5"/>
  <c r="M49" i="5"/>
  <c r="M50" i="5"/>
  <c r="M51" i="5"/>
  <c r="M52" i="5"/>
  <c r="M53" i="5"/>
  <c r="M54" i="5"/>
  <c r="M55" i="5"/>
  <c r="M56" i="5"/>
  <c r="M57" i="5"/>
  <c r="M58" i="5"/>
  <c r="M59" i="5"/>
  <c r="M60" i="5"/>
  <c r="M61" i="5"/>
  <c r="M62" i="5"/>
  <c r="M63" i="5"/>
  <c r="M64" i="5"/>
  <c r="M65" i="5"/>
  <c r="M66" i="5"/>
  <c r="M67" i="5"/>
  <c r="M68" i="5"/>
  <c r="M69" i="5"/>
  <c r="M70" i="5"/>
  <c r="M71" i="5"/>
  <c r="M72" i="5"/>
  <c r="M73" i="5"/>
  <c r="M74" i="5"/>
  <c r="M75" i="5"/>
  <c r="M76" i="5"/>
  <c r="M77" i="5"/>
  <c r="M78" i="5"/>
  <c r="M79" i="5"/>
  <c r="M80" i="5"/>
  <c r="M81" i="5"/>
  <c r="M82" i="5"/>
  <c r="M40" i="5"/>
  <c r="M35" i="5"/>
  <c r="M36" i="5"/>
  <c r="M37" i="5"/>
  <c r="M38" i="5"/>
  <c r="M39" i="5"/>
  <c r="M34" i="5"/>
  <c r="K124" i="5"/>
  <c r="K118" i="5"/>
  <c r="K119" i="5"/>
  <c r="K120" i="5"/>
  <c r="K121" i="5"/>
  <c r="K122" i="5"/>
  <c r="K123" i="5"/>
  <c r="K93" i="5"/>
  <c r="K94" i="5"/>
  <c r="K95" i="5"/>
  <c r="K96" i="5"/>
  <c r="K97" i="5"/>
  <c r="K98" i="5"/>
  <c r="K99" i="5"/>
  <c r="K100" i="5"/>
  <c r="K101" i="5"/>
  <c r="K102" i="5"/>
  <c r="K103" i="5"/>
  <c r="K104" i="5"/>
  <c r="K105" i="5"/>
  <c r="K106" i="5"/>
  <c r="K107" i="5"/>
  <c r="K108" i="5"/>
  <c r="K109" i="5"/>
  <c r="K110" i="5"/>
  <c r="K111" i="5"/>
  <c r="K112" i="5"/>
  <c r="K113" i="5"/>
  <c r="K114" i="5"/>
  <c r="K115" i="5"/>
  <c r="K116" i="5"/>
  <c r="K117" i="5"/>
  <c r="K79" i="5"/>
  <c r="K80" i="5"/>
  <c r="K81" i="5"/>
  <c r="K82" i="5"/>
  <c r="K83" i="5"/>
  <c r="K84" i="5"/>
  <c r="K85" i="5"/>
  <c r="K86" i="5"/>
  <c r="K87" i="5"/>
  <c r="K88" i="5"/>
  <c r="K89" i="5"/>
  <c r="K90" i="5"/>
  <c r="K91" i="5"/>
  <c r="K92" i="5"/>
  <c r="K62" i="5"/>
  <c r="K63" i="5"/>
  <c r="K64" i="5"/>
  <c r="K65" i="5"/>
  <c r="K66" i="5"/>
  <c r="K67" i="5"/>
  <c r="K68" i="5"/>
  <c r="K69" i="5"/>
  <c r="K70" i="5"/>
  <c r="K72" i="5"/>
  <c r="K73" i="5"/>
  <c r="K74" i="5"/>
  <c r="K75" i="5"/>
  <c r="K76" i="5"/>
  <c r="K77" i="5"/>
  <c r="K78" i="5"/>
  <c r="K61" i="5"/>
  <c r="M9" i="5"/>
  <c r="N9" i="5" s="1"/>
  <c r="O9" i="5" s="1"/>
  <c r="P9" i="5" s="1"/>
  <c r="Q9" i="5" s="1"/>
  <c r="R9" i="5" s="1"/>
  <c r="S9" i="5" s="1"/>
  <c r="T9" i="5" s="1"/>
  <c r="U9" i="5" s="1"/>
  <c r="V9" i="5" s="1"/>
  <c r="W9" i="5" s="1"/>
  <c r="X9" i="5" s="1"/>
  <c r="Y9" i="5" s="1"/>
  <c r="Z9" i="5" s="1"/>
  <c r="AA9" i="5" s="1"/>
  <c r="AB9" i="5" s="1"/>
  <c r="AC9" i="5" s="1"/>
  <c r="AD9" i="5" s="1"/>
  <c r="AE9" i="5" s="1"/>
  <c r="AF9" i="5" s="1"/>
  <c r="AG9" i="5" s="1"/>
  <c r="AH9" i="5" s="1"/>
  <c r="AI9" i="5" s="1"/>
  <c r="AJ9" i="5" s="1"/>
  <c r="AK9" i="5" s="1"/>
  <c r="AL9" i="5" s="1"/>
  <c r="AM9" i="5" s="1"/>
  <c r="AN9" i="5" s="1"/>
  <c r="AO9" i="5" s="1"/>
  <c r="AP9" i="5" s="1"/>
  <c r="AQ9" i="5" s="1"/>
  <c r="AR9" i="5" s="1"/>
  <c r="AS9" i="5" s="1"/>
  <c r="AT9" i="5" s="1"/>
  <c r="AU9" i="5" s="1"/>
  <c r="AV9" i="5" s="1"/>
  <c r="AW9" i="5" s="1"/>
  <c r="AX9" i="5" s="1"/>
  <c r="AY9" i="5" s="1"/>
  <c r="AZ9" i="5" s="1"/>
  <c r="BA9" i="5" s="1"/>
  <c r="BB9" i="5" s="1"/>
  <c r="BC9" i="5" s="1"/>
  <c r="BD9" i="5" s="1"/>
  <c r="BE9" i="5" s="1"/>
  <c r="BF9" i="5" s="1"/>
  <c r="BG9" i="5" s="1"/>
  <c r="BH9" i="5" s="1"/>
  <c r="BI9" i="5" s="1"/>
  <c r="BJ9" i="5" s="1"/>
  <c r="BK9" i="5" s="1"/>
  <c r="BL9" i="5" s="1"/>
  <c r="BM9" i="5" s="1"/>
  <c r="BN9" i="5" s="1"/>
  <c r="BO9" i="5" s="1"/>
  <c r="BP9" i="5" s="1"/>
  <c r="BQ9" i="5" s="1"/>
  <c r="BR9" i="5" s="1"/>
  <c r="BS9" i="5" s="1"/>
  <c r="BT9" i="5" s="1"/>
  <c r="BU9" i="5" s="1"/>
  <c r="BV9" i="5" s="1"/>
  <c r="BW9" i="5" s="1"/>
  <c r="BX9" i="5" s="1"/>
  <c r="BY9" i="5" s="1"/>
  <c r="BZ9" i="5" s="1"/>
  <c r="CA9" i="5" s="1"/>
  <c r="CB9" i="5" s="1"/>
  <c r="CC9" i="5" s="1"/>
  <c r="CD9" i="5" s="1"/>
  <c r="CE9" i="5" s="1"/>
  <c r="CF9" i="5" s="1"/>
  <c r="CG9" i="5" s="1"/>
  <c r="CH9" i="5" s="1"/>
  <c r="CI9" i="5" s="1"/>
  <c r="CJ9" i="5" s="1"/>
  <c r="CK9" i="5" s="1"/>
  <c r="CL9" i="5" s="1"/>
  <c r="CM9" i="5" s="1"/>
  <c r="CN9" i="5" s="1"/>
  <c r="CO9" i="5" s="1"/>
  <c r="CP9" i="5" s="1"/>
  <c r="CQ9" i="5" s="1"/>
  <c r="CR9" i="5" s="1"/>
  <c r="CS9" i="5" s="1"/>
  <c r="CT9" i="5" s="1"/>
  <c r="CU9" i="5" s="1"/>
  <c r="CV9" i="5" s="1"/>
  <c r="CW9" i="5" s="1"/>
  <c r="CX9" i="5" s="1"/>
  <c r="CY9" i="5" s="1"/>
  <c r="CZ9" i="5" s="1"/>
  <c r="DA9" i="5" s="1"/>
  <c r="DB9" i="5" s="1"/>
  <c r="DC9" i="5" s="1"/>
  <c r="DD9" i="5" s="1"/>
  <c r="DE9" i="5" s="1"/>
  <c r="DF9" i="5" s="1"/>
  <c r="DG9" i="5" s="1"/>
  <c r="DH9" i="5" s="1"/>
  <c r="DI9" i="5" s="1"/>
  <c r="DJ9" i="5" s="1"/>
  <c r="DK9" i="5" s="1"/>
  <c r="DL9" i="5" s="1"/>
  <c r="DM9" i="5" s="1"/>
  <c r="DN9" i="5" s="1"/>
  <c r="DO9" i="5" s="1"/>
  <c r="DP9" i="5" s="1"/>
  <c r="DQ9" i="5" s="1"/>
  <c r="DR9" i="5" s="1"/>
  <c r="DS9" i="5" s="1"/>
  <c r="DT9" i="5" s="1"/>
  <c r="DU9" i="5" s="1"/>
  <c r="DV9" i="5" s="1"/>
  <c r="DW9" i="5" s="1"/>
  <c r="DX9" i="5" s="1"/>
  <c r="DY9" i="5" s="1"/>
  <c r="DZ9" i="5" s="1"/>
  <c r="EA9" i="5" s="1"/>
  <c r="EB9" i="5" s="1"/>
  <c r="EC9" i="5" s="1"/>
  <c r="ED9" i="5" s="1"/>
  <c r="EE9" i="5" s="1"/>
  <c r="EF9" i="5" s="1"/>
  <c r="EG9" i="5" s="1"/>
  <c r="EH9" i="5" s="1"/>
  <c r="EI9" i="5" s="1"/>
  <c r="G98" i="5"/>
  <c r="G99" i="5"/>
  <c r="G100" i="5" s="1"/>
  <c r="G101" i="5" s="1"/>
  <c r="G102" i="5" s="1"/>
  <c r="G103" i="5" s="1"/>
  <c r="G104" i="5" s="1"/>
  <c r="G105" i="5" s="1"/>
  <c r="G106" i="5" s="1"/>
  <c r="G107" i="5" s="1"/>
  <c r="G108" i="5" s="1"/>
  <c r="G109" i="5" s="1"/>
  <c r="G110" i="5" s="1"/>
  <c r="G111" i="5" s="1"/>
  <c r="G112" i="5" s="1"/>
  <c r="G113" i="5" s="1"/>
  <c r="G114" i="5" s="1"/>
  <c r="G115" i="5" s="1"/>
  <c r="G116" i="5" s="1"/>
  <c r="G117" i="5" s="1"/>
  <c r="G118" i="5" s="1"/>
  <c r="G119" i="5" s="1"/>
  <c r="G120" i="5" s="1"/>
  <c r="G121" i="5" s="1"/>
  <c r="G122" i="5" s="1"/>
  <c r="G123" i="5" s="1"/>
  <c r="G124" i="5" s="1"/>
  <c r="G97" i="5"/>
  <c r="A111" i="5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98" i="5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97" i="5"/>
  <c r="A10" i="10" l="1"/>
  <c r="L9" i="10"/>
  <c r="B9" i="10"/>
  <c r="B3" i="6"/>
  <c r="L3" i="6"/>
  <c r="A4" i="6"/>
  <c r="L10" i="10" l="1"/>
  <c r="B10" i="10"/>
  <c r="A11" i="10"/>
  <c r="A5" i="6"/>
  <c r="B4" i="6"/>
  <c r="L4" i="6"/>
  <c r="L11" i="10" l="1"/>
  <c r="A12" i="10"/>
  <c r="B11" i="10"/>
  <c r="A6" i="6"/>
  <c r="B5" i="6"/>
  <c r="L5" i="6"/>
  <c r="A13" i="10" l="1"/>
  <c r="L12" i="10"/>
  <c r="B12" i="10"/>
  <c r="A7" i="6"/>
  <c r="B6" i="6"/>
  <c r="L6" i="6"/>
  <c r="B13" i="10" l="1"/>
  <c r="L13" i="10"/>
  <c r="A14" i="10"/>
  <c r="A8" i="6"/>
  <c r="L7" i="6"/>
  <c r="B7" i="6"/>
  <c r="B14" i="10" l="1"/>
  <c r="A15" i="10"/>
  <c r="L14" i="10"/>
  <c r="A9" i="6"/>
  <c r="B8" i="6"/>
  <c r="L8" i="6"/>
  <c r="A16" i="10" l="1"/>
  <c r="L15" i="10"/>
  <c r="B15" i="10"/>
  <c r="A10" i="6"/>
  <c r="B9" i="6"/>
  <c r="L9" i="6"/>
  <c r="L16" i="10" l="1"/>
  <c r="B16" i="10"/>
  <c r="A17" i="10"/>
  <c r="B17" i="10" s="1"/>
  <c r="A11" i="6"/>
  <c r="L10" i="6"/>
  <c r="B10" i="6"/>
  <c r="L17" i="10" l="1"/>
  <c r="A18" i="10"/>
  <c r="B18" i="10" s="1"/>
  <c r="A12" i="6"/>
  <c r="B11" i="6"/>
  <c r="L11" i="6"/>
  <c r="K17" i="10" l="1"/>
  <c r="J17" i="10"/>
  <c r="I17" i="10"/>
  <c r="A19" i="10"/>
  <c r="B19" i="10" s="1"/>
  <c r="L18" i="10"/>
  <c r="Q17" i="10"/>
  <c r="S17" i="10"/>
  <c r="R17" i="10"/>
  <c r="A13" i="6"/>
  <c r="B12" i="6"/>
  <c r="L12" i="6"/>
  <c r="R18" i="10" l="1"/>
  <c r="S18" i="10"/>
  <c r="Q18" i="10"/>
  <c r="K18" i="10"/>
  <c r="J18" i="10"/>
  <c r="I18" i="10"/>
  <c r="A20" i="10"/>
  <c r="B20" i="10" s="1"/>
  <c r="L19" i="10"/>
  <c r="A14" i="6"/>
  <c r="B13" i="6"/>
  <c r="L13" i="6"/>
  <c r="J19" i="10" l="1"/>
  <c r="I19" i="10"/>
  <c r="K19" i="10"/>
  <c r="A21" i="10"/>
  <c r="B21" i="10" s="1"/>
  <c r="L20" i="10"/>
  <c r="Q19" i="10"/>
  <c r="S19" i="10"/>
  <c r="R19" i="10"/>
  <c r="A15" i="6"/>
  <c r="B14" i="6"/>
  <c r="L14" i="6"/>
  <c r="S20" i="10" l="1"/>
  <c r="R20" i="10"/>
  <c r="Q20" i="10"/>
  <c r="I20" i="10"/>
  <c r="K20" i="10"/>
  <c r="J20" i="10"/>
  <c r="A22" i="10"/>
  <c r="B22" i="10" s="1"/>
  <c r="L21" i="10"/>
  <c r="A16" i="6"/>
  <c r="L15" i="6"/>
  <c r="B15" i="6"/>
  <c r="S21" i="10" l="1"/>
  <c r="R21" i="10"/>
  <c r="Q21" i="10"/>
  <c r="J21" i="10"/>
  <c r="I21" i="10"/>
  <c r="K21" i="10"/>
  <c r="L22" i="10"/>
  <c r="A23" i="10"/>
  <c r="B23" i="10" s="1"/>
  <c r="A17" i="6"/>
  <c r="B16" i="6"/>
  <c r="L16" i="6"/>
  <c r="S22" i="10" l="1"/>
  <c r="R22" i="10"/>
  <c r="Q22" i="10"/>
  <c r="L23" i="10"/>
  <c r="A24" i="10"/>
  <c r="B24" i="10" s="1"/>
  <c r="J22" i="10"/>
  <c r="K22" i="10"/>
  <c r="I22" i="10"/>
  <c r="A18" i="6"/>
  <c r="B17" i="6"/>
  <c r="L17" i="6"/>
  <c r="I23" i="10" l="1"/>
  <c r="K23" i="10"/>
  <c r="J23" i="10"/>
  <c r="L24" i="10"/>
  <c r="A25" i="10"/>
  <c r="B25" i="10" s="1"/>
  <c r="R23" i="10"/>
  <c r="S23" i="10"/>
  <c r="Q23" i="10"/>
  <c r="S17" i="6"/>
  <c r="R17" i="6"/>
  <c r="Q17" i="6"/>
  <c r="K17" i="6"/>
  <c r="J17" i="6"/>
  <c r="I17" i="6"/>
  <c r="A19" i="6"/>
  <c r="L18" i="6"/>
  <c r="B18" i="6"/>
  <c r="Q24" i="10" l="1"/>
  <c r="R24" i="10"/>
  <c r="S24" i="10"/>
  <c r="L25" i="10"/>
  <c r="A26" i="10"/>
  <c r="B26" i="10" s="1"/>
  <c r="K24" i="10"/>
  <c r="J24" i="10"/>
  <c r="I24" i="10"/>
  <c r="S18" i="6"/>
  <c r="R18" i="6"/>
  <c r="Q18" i="6"/>
  <c r="I18" i="6"/>
  <c r="K18" i="6"/>
  <c r="J18" i="6"/>
  <c r="A20" i="6"/>
  <c r="B19" i="6"/>
  <c r="L19" i="6"/>
  <c r="K25" i="10" l="1"/>
  <c r="J25" i="10"/>
  <c r="I25" i="10"/>
  <c r="A27" i="10"/>
  <c r="B27" i="10" s="1"/>
  <c r="L26" i="10"/>
  <c r="Q25" i="10"/>
  <c r="S25" i="10"/>
  <c r="R25" i="10"/>
  <c r="I19" i="6"/>
  <c r="K19" i="6"/>
  <c r="J19" i="6"/>
  <c r="R19" i="6"/>
  <c r="S19" i="6"/>
  <c r="Q19" i="6"/>
  <c r="A21" i="6"/>
  <c r="B20" i="6"/>
  <c r="L20" i="6"/>
  <c r="K26" i="10" l="1"/>
  <c r="J26" i="10"/>
  <c r="I26" i="10"/>
  <c r="R26" i="10"/>
  <c r="S26" i="10"/>
  <c r="Q26" i="10"/>
  <c r="A28" i="10"/>
  <c r="B28" i="10" s="1"/>
  <c r="L27" i="10"/>
  <c r="J20" i="6"/>
  <c r="I20" i="6"/>
  <c r="K20" i="6"/>
  <c r="Q20" i="6"/>
  <c r="R20" i="6"/>
  <c r="S20" i="6"/>
  <c r="A22" i="6"/>
  <c r="B21" i="6"/>
  <c r="L21" i="6"/>
  <c r="J27" i="10" l="1"/>
  <c r="I27" i="10"/>
  <c r="K27" i="10"/>
  <c r="Q27" i="10"/>
  <c r="S27" i="10"/>
  <c r="R27" i="10"/>
  <c r="A29" i="10"/>
  <c r="B29" i="10" s="1"/>
  <c r="L28" i="10"/>
  <c r="J21" i="6"/>
  <c r="I21" i="6"/>
  <c r="K21" i="6"/>
  <c r="Q21" i="6"/>
  <c r="R21" i="6"/>
  <c r="S21" i="6"/>
  <c r="A23" i="6"/>
  <c r="B22" i="6"/>
  <c r="L22" i="6"/>
  <c r="I28" i="10" l="1"/>
  <c r="J28" i="10"/>
  <c r="K28" i="10"/>
  <c r="A30" i="10"/>
  <c r="B30" i="10" s="1"/>
  <c r="L29" i="10"/>
  <c r="S28" i="10"/>
  <c r="R28" i="10"/>
  <c r="Q28" i="10"/>
  <c r="K22" i="6"/>
  <c r="J22" i="6"/>
  <c r="I22" i="6"/>
  <c r="Q22" i="6"/>
  <c r="R22" i="6"/>
  <c r="S22" i="6"/>
  <c r="A24" i="6"/>
  <c r="L23" i="6"/>
  <c r="B23" i="6"/>
  <c r="K29" i="10" l="1"/>
  <c r="J29" i="10"/>
  <c r="I29" i="10"/>
  <c r="S29" i="10"/>
  <c r="R29" i="10"/>
  <c r="Q29" i="10"/>
  <c r="A31" i="10"/>
  <c r="B31" i="10" s="1"/>
  <c r="L30" i="10"/>
  <c r="Q23" i="6"/>
  <c r="R23" i="6"/>
  <c r="S23" i="6"/>
  <c r="K23" i="6"/>
  <c r="I23" i="6"/>
  <c r="J23" i="6"/>
  <c r="A25" i="6"/>
  <c r="B24" i="6"/>
  <c r="L24" i="6"/>
  <c r="L31" i="10" l="1"/>
  <c r="A32" i="10"/>
  <c r="B32" i="10" s="1"/>
  <c r="S30" i="10"/>
  <c r="R30" i="10"/>
  <c r="Q30" i="10"/>
  <c r="K30" i="10"/>
  <c r="J30" i="10"/>
  <c r="I30" i="10"/>
  <c r="K24" i="6"/>
  <c r="J24" i="6"/>
  <c r="I24" i="6"/>
  <c r="Q24" i="6"/>
  <c r="R24" i="6"/>
  <c r="S24" i="6"/>
  <c r="A26" i="6"/>
  <c r="B25" i="6"/>
  <c r="L25" i="6"/>
  <c r="I31" i="10" l="1"/>
  <c r="K31" i="10"/>
  <c r="J31" i="10"/>
  <c r="L32" i="10"/>
  <c r="A33" i="10"/>
  <c r="R31" i="10"/>
  <c r="Q31" i="10"/>
  <c r="S31" i="10"/>
  <c r="K25" i="6"/>
  <c r="J25" i="6"/>
  <c r="I25" i="6"/>
  <c r="Q25" i="6"/>
  <c r="S25" i="6"/>
  <c r="R25" i="6"/>
  <c r="A27" i="6"/>
  <c r="L26" i="6"/>
  <c r="B26" i="6"/>
  <c r="A34" i="10" l="1"/>
  <c r="L33" i="10"/>
  <c r="B33" i="10"/>
  <c r="K32" i="10"/>
  <c r="J32" i="10"/>
  <c r="I32" i="10"/>
  <c r="Q32" i="10"/>
  <c r="R32" i="10"/>
  <c r="S32" i="10"/>
  <c r="S26" i="6"/>
  <c r="Q26" i="6"/>
  <c r="R26" i="6"/>
  <c r="I26" i="6"/>
  <c r="K26" i="6"/>
  <c r="J26" i="6"/>
  <c r="B27" i="6"/>
  <c r="L27" i="6"/>
  <c r="A28" i="6"/>
  <c r="B34" i="10" l="1"/>
  <c r="L34" i="10"/>
  <c r="A35" i="10"/>
  <c r="K33" i="10"/>
  <c r="J33" i="10"/>
  <c r="I33" i="10"/>
  <c r="H33" i="10"/>
  <c r="Q33" i="10"/>
  <c r="S33" i="10"/>
  <c r="R33" i="10"/>
  <c r="P33" i="10"/>
  <c r="I27" i="6"/>
  <c r="J27" i="6"/>
  <c r="K27" i="6"/>
  <c r="R27" i="6"/>
  <c r="S27" i="6"/>
  <c r="Q27" i="6"/>
  <c r="B28" i="6"/>
  <c r="L28" i="6"/>
  <c r="A29" i="6"/>
  <c r="L35" i="10" l="1"/>
  <c r="A36" i="10"/>
  <c r="B35" i="10"/>
  <c r="S34" i="10"/>
  <c r="R34" i="10"/>
  <c r="Q34" i="10"/>
  <c r="P34" i="10"/>
  <c r="H34" i="10"/>
  <c r="K34" i="10"/>
  <c r="I34" i="10"/>
  <c r="J34" i="10"/>
  <c r="Q28" i="6"/>
  <c r="R28" i="6"/>
  <c r="S28" i="6"/>
  <c r="I28" i="6"/>
  <c r="J28" i="6"/>
  <c r="K28" i="6"/>
  <c r="A30" i="6"/>
  <c r="B29" i="6"/>
  <c r="L29" i="6"/>
  <c r="H35" i="10" l="1"/>
  <c r="K35" i="10"/>
  <c r="J35" i="10"/>
  <c r="I35" i="10"/>
  <c r="A37" i="10"/>
  <c r="B36" i="10"/>
  <c r="L36" i="10"/>
  <c r="P35" i="10"/>
  <c r="S35" i="10"/>
  <c r="Q35" i="10"/>
  <c r="R35" i="10"/>
  <c r="K29" i="6"/>
  <c r="I29" i="6"/>
  <c r="J29" i="6"/>
  <c r="Q29" i="6"/>
  <c r="R29" i="6"/>
  <c r="S29" i="6"/>
  <c r="A31" i="6"/>
  <c r="B30" i="6"/>
  <c r="L30" i="6"/>
  <c r="J36" i="10" l="1"/>
  <c r="K36" i="10"/>
  <c r="I36" i="10"/>
  <c r="H36" i="10"/>
  <c r="B37" i="10"/>
  <c r="L37" i="10"/>
  <c r="A38" i="10"/>
  <c r="P36" i="10"/>
  <c r="S36" i="10"/>
  <c r="R36" i="10"/>
  <c r="Q36" i="10"/>
  <c r="Q30" i="6"/>
  <c r="R30" i="6"/>
  <c r="S30" i="6"/>
  <c r="K30" i="6"/>
  <c r="I30" i="6"/>
  <c r="J30" i="6"/>
  <c r="A32" i="6"/>
  <c r="B31" i="6"/>
  <c r="L31" i="6"/>
  <c r="L38" i="10" l="1"/>
  <c r="A39" i="10"/>
  <c r="B38" i="10"/>
  <c r="J37" i="10"/>
  <c r="H37" i="10"/>
  <c r="K37" i="10"/>
  <c r="I37" i="10"/>
  <c r="R37" i="10"/>
  <c r="Q37" i="10"/>
  <c r="S37" i="10"/>
  <c r="P37" i="10"/>
  <c r="K31" i="6"/>
  <c r="I31" i="6"/>
  <c r="J31" i="6"/>
  <c r="Q31" i="6"/>
  <c r="R31" i="6"/>
  <c r="S31" i="6"/>
  <c r="A33" i="6"/>
  <c r="L32" i="6"/>
  <c r="B32" i="6"/>
  <c r="A40" i="10" l="1"/>
  <c r="L39" i="10"/>
  <c r="B39" i="10"/>
  <c r="K38" i="10"/>
  <c r="J38" i="10"/>
  <c r="I38" i="10"/>
  <c r="H38" i="10"/>
  <c r="R38" i="10"/>
  <c r="S38" i="10"/>
  <c r="P38" i="10"/>
  <c r="Q38" i="10"/>
  <c r="Q32" i="6"/>
  <c r="R32" i="6"/>
  <c r="S32" i="6"/>
  <c r="A34" i="6"/>
  <c r="L33" i="6"/>
  <c r="B33" i="6"/>
  <c r="J32" i="6"/>
  <c r="K32" i="6"/>
  <c r="I32" i="6"/>
  <c r="S39" i="10" l="1"/>
  <c r="R39" i="10"/>
  <c r="Q39" i="10"/>
  <c r="P39" i="10"/>
  <c r="I39" i="10"/>
  <c r="H39" i="10"/>
  <c r="K39" i="10"/>
  <c r="J39" i="10"/>
  <c r="L40" i="10"/>
  <c r="B40" i="10"/>
  <c r="A41" i="10"/>
  <c r="K33" i="6"/>
  <c r="J33" i="6"/>
  <c r="H33" i="6"/>
  <c r="I33" i="6"/>
  <c r="S33" i="6"/>
  <c r="R33" i="6"/>
  <c r="Q33" i="6"/>
  <c r="P33" i="6"/>
  <c r="A35" i="6"/>
  <c r="L34" i="6"/>
  <c r="B34" i="6"/>
  <c r="L41" i="10" l="1"/>
  <c r="A42" i="10"/>
  <c r="B41" i="10"/>
  <c r="I40" i="10"/>
  <c r="K40" i="10"/>
  <c r="J40" i="10"/>
  <c r="H40" i="10"/>
  <c r="Q40" i="10"/>
  <c r="P40" i="10"/>
  <c r="R40" i="10"/>
  <c r="S40" i="10"/>
  <c r="I34" i="6"/>
  <c r="K34" i="6"/>
  <c r="H34" i="6"/>
  <c r="J34" i="6"/>
  <c r="S34" i="6"/>
  <c r="R34" i="6"/>
  <c r="Q34" i="6"/>
  <c r="P34" i="6"/>
  <c r="A36" i="6"/>
  <c r="L35" i="6"/>
  <c r="B35" i="6"/>
  <c r="K41" i="10" l="1"/>
  <c r="J41" i="10"/>
  <c r="I41" i="10"/>
  <c r="H41" i="10"/>
  <c r="B42" i="10"/>
  <c r="A43" i="10"/>
  <c r="L42" i="10"/>
  <c r="Q41" i="10"/>
  <c r="S41" i="10"/>
  <c r="R41" i="10"/>
  <c r="P41" i="10"/>
  <c r="J35" i="6"/>
  <c r="K35" i="6"/>
  <c r="H35" i="6"/>
  <c r="I35" i="6"/>
  <c r="R35" i="6"/>
  <c r="S35" i="6"/>
  <c r="Q35" i="6"/>
  <c r="P35" i="6"/>
  <c r="A37" i="6"/>
  <c r="L36" i="6"/>
  <c r="B36" i="6"/>
  <c r="H42" i="10" l="1"/>
  <c r="K42" i="10"/>
  <c r="J42" i="10"/>
  <c r="I42" i="10"/>
  <c r="L43" i="10"/>
  <c r="A44" i="10"/>
  <c r="B43" i="10"/>
  <c r="S42" i="10"/>
  <c r="R42" i="10"/>
  <c r="Q42" i="10"/>
  <c r="P42" i="10"/>
  <c r="J36" i="6"/>
  <c r="K36" i="6"/>
  <c r="H36" i="6"/>
  <c r="I36" i="6"/>
  <c r="Q36" i="6"/>
  <c r="P36" i="6"/>
  <c r="R36" i="6"/>
  <c r="S36" i="6"/>
  <c r="A38" i="6"/>
  <c r="L37" i="6"/>
  <c r="B37" i="6"/>
  <c r="A45" i="10" l="1"/>
  <c r="B44" i="10"/>
  <c r="L44" i="10"/>
  <c r="H43" i="10"/>
  <c r="K43" i="10"/>
  <c r="J43" i="10"/>
  <c r="I43" i="10"/>
  <c r="P43" i="10"/>
  <c r="S43" i="10"/>
  <c r="Q43" i="10"/>
  <c r="R43" i="10"/>
  <c r="I37" i="6"/>
  <c r="J37" i="6"/>
  <c r="K37" i="6"/>
  <c r="H37" i="6"/>
  <c r="Q37" i="6"/>
  <c r="P37" i="6"/>
  <c r="R37" i="6"/>
  <c r="S37" i="6"/>
  <c r="A39" i="6"/>
  <c r="L38" i="6"/>
  <c r="B38" i="6"/>
  <c r="S44" i="10" l="1"/>
  <c r="R44" i="10"/>
  <c r="Q44" i="10"/>
  <c r="P44" i="10"/>
  <c r="J44" i="10"/>
  <c r="I44" i="10"/>
  <c r="H44" i="10"/>
  <c r="K44" i="10"/>
  <c r="B45" i="10"/>
  <c r="L45" i="10"/>
  <c r="A46" i="10"/>
  <c r="H38" i="6"/>
  <c r="K38" i="6"/>
  <c r="I38" i="6"/>
  <c r="J38" i="6"/>
  <c r="Q38" i="6"/>
  <c r="P38" i="6"/>
  <c r="R38" i="6"/>
  <c r="S38" i="6"/>
  <c r="A40" i="6"/>
  <c r="B39" i="6"/>
  <c r="L39" i="6"/>
  <c r="L46" i="10" l="1"/>
  <c r="B46" i="10"/>
  <c r="A47" i="10"/>
  <c r="R45" i="10"/>
  <c r="Q45" i="10"/>
  <c r="P45" i="10"/>
  <c r="S45" i="10"/>
  <c r="J45" i="10"/>
  <c r="K45" i="10"/>
  <c r="I45" i="10"/>
  <c r="H45" i="10"/>
  <c r="H39" i="6"/>
  <c r="I39" i="6"/>
  <c r="J39" i="6"/>
  <c r="K39" i="6"/>
  <c r="Q39" i="6"/>
  <c r="P39" i="6"/>
  <c r="R39" i="6"/>
  <c r="S39" i="6"/>
  <c r="A41" i="6"/>
  <c r="L40" i="6"/>
  <c r="B40" i="6"/>
  <c r="A48" i="10" l="1"/>
  <c r="B47" i="10"/>
  <c r="L47" i="10"/>
  <c r="K46" i="10"/>
  <c r="J46" i="10"/>
  <c r="I46" i="10"/>
  <c r="H46" i="10"/>
  <c r="R46" i="10"/>
  <c r="P46" i="10"/>
  <c r="S46" i="10"/>
  <c r="Q46" i="10"/>
  <c r="J40" i="6"/>
  <c r="H40" i="6"/>
  <c r="I40" i="6"/>
  <c r="K40" i="6"/>
  <c r="Q40" i="6"/>
  <c r="P40" i="6"/>
  <c r="R40" i="6"/>
  <c r="S40" i="6"/>
  <c r="A42" i="6"/>
  <c r="L41" i="6"/>
  <c r="B41" i="6"/>
  <c r="S47" i="10" l="1"/>
  <c r="R47" i="10"/>
  <c r="Q47" i="10"/>
  <c r="P47" i="10"/>
  <c r="I47" i="10"/>
  <c r="J47" i="10"/>
  <c r="H47" i="10"/>
  <c r="K47" i="10"/>
  <c r="L48" i="10"/>
  <c r="A49" i="10"/>
  <c r="B48" i="10"/>
  <c r="K41" i="6"/>
  <c r="H41" i="6"/>
  <c r="I41" i="6"/>
  <c r="J41" i="6"/>
  <c r="S41" i="6"/>
  <c r="Q41" i="6"/>
  <c r="P41" i="6"/>
  <c r="R41" i="6"/>
  <c r="A43" i="6"/>
  <c r="L42" i="6"/>
  <c r="B42" i="6"/>
  <c r="I48" i="10" l="1"/>
  <c r="K48" i="10"/>
  <c r="J48" i="10"/>
  <c r="H48" i="10"/>
  <c r="L49" i="10"/>
  <c r="A50" i="10"/>
  <c r="B49" i="10"/>
  <c r="Q48" i="10"/>
  <c r="P48" i="10"/>
  <c r="R48" i="10"/>
  <c r="S48" i="10"/>
  <c r="I42" i="6"/>
  <c r="K42" i="6"/>
  <c r="H42" i="6"/>
  <c r="J42" i="6"/>
  <c r="S42" i="6"/>
  <c r="Q42" i="6"/>
  <c r="P42" i="6"/>
  <c r="R42" i="6"/>
  <c r="A44" i="6"/>
  <c r="L43" i="6"/>
  <c r="B43" i="6"/>
  <c r="Q49" i="10" l="1"/>
  <c r="S49" i="10"/>
  <c r="R49" i="10"/>
  <c r="P49" i="10"/>
  <c r="B50" i="10"/>
  <c r="L50" i="10"/>
  <c r="A51" i="10"/>
  <c r="K49" i="10"/>
  <c r="J49" i="10"/>
  <c r="I49" i="10"/>
  <c r="H49" i="10"/>
  <c r="J43" i="6"/>
  <c r="H43" i="6"/>
  <c r="K43" i="6"/>
  <c r="I43" i="6"/>
  <c r="R43" i="6"/>
  <c r="S43" i="6"/>
  <c r="Q43" i="6"/>
  <c r="P43" i="6"/>
  <c r="A45" i="6"/>
  <c r="L44" i="6"/>
  <c r="B44" i="6"/>
  <c r="S50" i="10" l="1"/>
  <c r="R50" i="10"/>
  <c r="Q50" i="10"/>
  <c r="P50" i="10"/>
  <c r="L51" i="10"/>
  <c r="A52" i="10"/>
  <c r="B51" i="10"/>
  <c r="H50" i="10"/>
  <c r="K50" i="10"/>
  <c r="I50" i="10"/>
  <c r="J50" i="10"/>
  <c r="J44" i="6"/>
  <c r="K44" i="6"/>
  <c r="H44" i="6"/>
  <c r="I44" i="6"/>
  <c r="Q44" i="6"/>
  <c r="P44" i="6"/>
  <c r="R44" i="6"/>
  <c r="S44" i="6"/>
  <c r="A46" i="6"/>
  <c r="L45" i="6"/>
  <c r="B45" i="6"/>
  <c r="A53" i="10" l="1"/>
  <c r="B52" i="10"/>
  <c r="L52" i="10"/>
  <c r="K51" i="10"/>
  <c r="J51" i="10"/>
  <c r="I51" i="10"/>
  <c r="H51" i="10"/>
  <c r="P51" i="10"/>
  <c r="S51" i="10"/>
  <c r="Q51" i="10"/>
  <c r="R51" i="10"/>
  <c r="I45" i="6"/>
  <c r="J45" i="6"/>
  <c r="K45" i="6"/>
  <c r="H45" i="6"/>
  <c r="Q45" i="6"/>
  <c r="P45" i="6"/>
  <c r="R45" i="6"/>
  <c r="S45" i="6"/>
  <c r="A47" i="6"/>
  <c r="L46" i="6"/>
  <c r="B46" i="6"/>
  <c r="P52" i="10" l="1"/>
  <c r="S52" i="10"/>
  <c r="R52" i="10"/>
  <c r="Q52" i="10"/>
  <c r="J52" i="10"/>
  <c r="I52" i="10"/>
  <c r="H52" i="10"/>
  <c r="K52" i="10"/>
  <c r="B53" i="10"/>
  <c r="L53" i="10"/>
  <c r="A54" i="10"/>
  <c r="H46" i="6"/>
  <c r="I46" i="6"/>
  <c r="J46" i="6"/>
  <c r="K46" i="6"/>
  <c r="Q46" i="6"/>
  <c r="P46" i="6"/>
  <c r="R46" i="6"/>
  <c r="S46" i="6"/>
  <c r="A48" i="6"/>
  <c r="B47" i="6"/>
  <c r="L47" i="6"/>
  <c r="L54" i="10" l="1"/>
  <c r="B54" i="10"/>
  <c r="A55" i="10"/>
  <c r="R53" i="10"/>
  <c r="Q53" i="10"/>
  <c r="P53" i="10"/>
  <c r="S53" i="10"/>
  <c r="H53" i="10"/>
  <c r="J53" i="10"/>
  <c r="K53" i="10"/>
  <c r="I53" i="10"/>
  <c r="Q47" i="6"/>
  <c r="P47" i="6"/>
  <c r="R47" i="6"/>
  <c r="S47" i="6"/>
  <c r="H47" i="6"/>
  <c r="I47" i="6"/>
  <c r="J47" i="6"/>
  <c r="K47" i="6"/>
  <c r="A49" i="6"/>
  <c r="B48" i="6"/>
  <c r="L48" i="6"/>
  <c r="A56" i="10" l="1"/>
  <c r="B55" i="10"/>
  <c r="L55" i="10"/>
  <c r="K54" i="10"/>
  <c r="J54" i="10"/>
  <c r="I54" i="10"/>
  <c r="H54" i="10"/>
  <c r="R54" i="10"/>
  <c r="P54" i="10"/>
  <c r="S54" i="10"/>
  <c r="Q54" i="10"/>
  <c r="H48" i="6"/>
  <c r="J48" i="6"/>
  <c r="I48" i="6"/>
  <c r="K48" i="6"/>
  <c r="Q48" i="6"/>
  <c r="P48" i="6"/>
  <c r="R48" i="6"/>
  <c r="S48" i="6"/>
  <c r="A50" i="6"/>
  <c r="L49" i="6"/>
  <c r="B49" i="6"/>
  <c r="S55" i="10" l="1"/>
  <c r="R55" i="10"/>
  <c r="Q55" i="10"/>
  <c r="P55" i="10"/>
  <c r="I55" i="10"/>
  <c r="H55" i="10"/>
  <c r="J55" i="10"/>
  <c r="K55" i="10"/>
  <c r="L56" i="10"/>
  <c r="A57" i="10"/>
  <c r="B56" i="10"/>
  <c r="K49" i="6"/>
  <c r="H49" i="6"/>
  <c r="I49" i="6"/>
  <c r="J49" i="6"/>
  <c r="S49" i="6"/>
  <c r="Q49" i="6"/>
  <c r="P49" i="6"/>
  <c r="R49" i="6"/>
  <c r="A51" i="6"/>
  <c r="L50" i="6"/>
  <c r="B50" i="6"/>
  <c r="K56" i="10" l="1"/>
  <c r="I56" i="10"/>
  <c r="J56" i="10"/>
  <c r="H56" i="10"/>
  <c r="A58" i="10"/>
  <c r="L57" i="10"/>
  <c r="B57" i="10"/>
  <c r="Q56" i="10"/>
  <c r="P56" i="10"/>
  <c r="S56" i="10"/>
  <c r="R56" i="10"/>
  <c r="K50" i="6"/>
  <c r="I50" i="6"/>
  <c r="H50" i="6"/>
  <c r="J50" i="6"/>
  <c r="S50" i="6"/>
  <c r="Q50" i="6"/>
  <c r="P50" i="6"/>
  <c r="R50" i="6"/>
  <c r="A52" i="6"/>
  <c r="L51" i="6"/>
  <c r="B51" i="6"/>
  <c r="K57" i="10" l="1"/>
  <c r="J57" i="10"/>
  <c r="I57" i="10"/>
  <c r="H57" i="10"/>
  <c r="Q57" i="10"/>
  <c r="S57" i="10"/>
  <c r="R57" i="10"/>
  <c r="P57" i="10"/>
  <c r="B58" i="10"/>
  <c r="A59" i="10"/>
  <c r="L58" i="10"/>
  <c r="J51" i="6"/>
  <c r="K51" i="6"/>
  <c r="H51" i="6"/>
  <c r="I51" i="6"/>
  <c r="R51" i="6"/>
  <c r="S51" i="6"/>
  <c r="Q51" i="6"/>
  <c r="P51" i="6"/>
  <c r="A53" i="6"/>
  <c r="L52" i="6"/>
  <c r="B52" i="6"/>
  <c r="S58" i="10" l="1"/>
  <c r="R58" i="10"/>
  <c r="Q58" i="10"/>
  <c r="P58" i="10"/>
  <c r="L59" i="10"/>
  <c r="A60" i="10"/>
  <c r="B59" i="10"/>
  <c r="H58" i="10"/>
  <c r="K58" i="10"/>
  <c r="I58" i="10"/>
  <c r="J58" i="10"/>
  <c r="J52" i="6"/>
  <c r="K52" i="6"/>
  <c r="H52" i="6"/>
  <c r="I52" i="6"/>
  <c r="Q52" i="6"/>
  <c r="P52" i="6"/>
  <c r="R52" i="6"/>
  <c r="S52" i="6"/>
  <c r="A54" i="6"/>
  <c r="L53" i="6"/>
  <c r="B53" i="6"/>
  <c r="A61" i="10" l="1"/>
  <c r="B60" i="10"/>
  <c r="L60" i="10"/>
  <c r="K59" i="10"/>
  <c r="J59" i="10"/>
  <c r="I59" i="10"/>
  <c r="H59" i="10"/>
  <c r="P59" i="10"/>
  <c r="S59" i="10"/>
  <c r="Q59" i="10"/>
  <c r="R59" i="10"/>
  <c r="Q53" i="6"/>
  <c r="P53" i="6"/>
  <c r="R53" i="6"/>
  <c r="S53" i="6"/>
  <c r="I53" i="6"/>
  <c r="J53" i="6"/>
  <c r="K53" i="6"/>
  <c r="H53" i="6"/>
  <c r="A55" i="6"/>
  <c r="L54" i="6"/>
  <c r="B54" i="6"/>
  <c r="S60" i="10" l="1"/>
  <c r="P60" i="10"/>
  <c r="R60" i="10"/>
  <c r="Q60" i="10"/>
  <c r="J60" i="10"/>
  <c r="I60" i="10"/>
  <c r="H60" i="10"/>
  <c r="K60" i="10"/>
  <c r="B61" i="10"/>
  <c r="L61" i="10"/>
  <c r="A62" i="10"/>
  <c r="H54" i="6"/>
  <c r="I54" i="6"/>
  <c r="J54" i="6"/>
  <c r="K54" i="6"/>
  <c r="Q54" i="6"/>
  <c r="P54" i="6"/>
  <c r="R54" i="6"/>
  <c r="S54" i="6"/>
  <c r="A56" i="6"/>
  <c r="L55" i="6"/>
  <c r="B55" i="6"/>
  <c r="L62" i="10" l="1"/>
  <c r="A63" i="10"/>
  <c r="B62" i="10"/>
  <c r="R61" i="10"/>
  <c r="Q61" i="10"/>
  <c r="S61" i="10"/>
  <c r="P61" i="10"/>
  <c r="H61" i="10"/>
  <c r="J61" i="10"/>
  <c r="K61" i="10"/>
  <c r="I61" i="10"/>
  <c r="H55" i="6"/>
  <c r="I55" i="6"/>
  <c r="J55" i="6"/>
  <c r="K55" i="6"/>
  <c r="Q55" i="6"/>
  <c r="P55" i="6"/>
  <c r="R55" i="6"/>
  <c r="S55" i="6"/>
  <c r="A57" i="6"/>
  <c r="L56" i="6"/>
  <c r="B56" i="6"/>
  <c r="R62" i="10" l="1"/>
  <c r="P62" i="10"/>
  <c r="S62" i="10"/>
  <c r="Q62" i="10"/>
  <c r="K62" i="10"/>
  <c r="J62" i="10"/>
  <c r="I62" i="10"/>
  <c r="H62" i="10"/>
  <c r="A64" i="10"/>
  <c r="B63" i="10"/>
  <c r="L63" i="10"/>
  <c r="H56" i="6"/>
  <c r="I56" i="6"/>
  <c r="J56" i="6"/>
  <c r="K56" i="6"/>
  <c r="Q56" i="6"/>
  <c r="P56" i="6"/>
  <c r="R56" i="6"/>
  <c r="S56" i="6"/>
  <c r="A58" i="6"/>
  <c r="L57" i="6"/>
  <c r="B57" i="6"/>
  <c r="S63" i="10" l="1"/>
  <c r="R63" i="10"/>
  <c r="Q63" i="10"/>
  <c r="P63" i="10"/>
  <c r="I63" i="10"/>
  <c r="H63" i="10"/>
  <c r="J63" i="10"/>
  <c r="K63" i="10"/>
  <c r="L64" i="10"/>
  <c r="A65" i="10"/>
  <c r="B64" i="10"/>
  <c r="A59" i="6"/>
  <c r="L58" i="6"/>
  <c r="B58" i="6"/>
  <c r="K57" i="6"/>
  <c r="H57" i="6"/>
  <c r="I57" i="6"/>
  <c r="J57" i="6"/>
  <c r="S57" i="6"/>
  <c r="Q57" i="6"/>
  <c r="P57" i="6"/>
  <c r="R57" i="6"/>
  <c r="I64" i="10" l="1"/>
  <c r="K64" i="10"/>
  <c r="J64" i="10"/>
  <c r="H64" i="10"/>
  <c r="A66" i="10"/>
  <c r="B65" i="10"/>
  <c r="L65" i="10"/>
  <c r="Q64" i="10"/>
  <c r="P64" i="10"/>
  <c r="S64" i="10"/>
  <c r="R64" i="10"/>
  <c r="I58" i="6"/>
  <c r="K58" i="6"/>
  <c r="H58" i="6"/>
  <c r="J58" i="6"/>
  <c r="S58" i="6"/>
  <c r="R58" i="6"/>
  <c r="Q58" i="6"/>
  <c r="P58" i="6"/>
  <c r="A60" i="6"/>
  <c r="L59" i="6"/>
  <c r="B59" i="6"/>
  <c r="S65" i="10" l="1"/>
  <c r="R65" i="10"/>
  <c r="Q65" i="10"/>
  <c r="P65" i="10"/>
  <c r="O65" i="10"/>
  <c r="J65" i="10"/>
  <c r="I65" i="10"/>
  <c r="K65" i="10"/>
  <c r="H65" i="10"/>
  <c r="G65" i="10"/>
  <c r="L66" i="10"/>
  <c r="A67" i="10"/>
  <c r="B66" i="10"/>
  <c r="J59" i="6"/>
  <c r="K59" i="6"/>
  <c r="H59" i="6"/>
  <c r="I59" i="6"/>
  <c r="R59" i="6"/>
  <c r="S59" i="6"/>
  <c r="Q59" i="6"/>
  <c r="P59" i="6"/>
  <c r="A61" i="6"/>
  <c r="L60" i="6"/>
  <c r="B60" i="6"/>
  <c r="H66" i="10" l="1"/>
  <c r="K66" i="10"/>
  <c r="J66" i="10"/>
  <c r="I66" i="10"/>
  <c r="G66" i="10"/>
  <c r="B67" i="10"/>
  <c r="L67" i="10"/>
  <c r="A68" i="10"/>
  <c r="O66" i="10"/>
  <c r="P66" i="10"/>
  <c r="R66" i="10"/>
  <c r="S66" i="10"/>
  <c r="Q66" i="10"/>
  <c r="J60" i="6"/>
  <c r="K60" i="6"/>
  <c r="H60" i="6"/>
  <c r="I60" i="6"/>
  <c r="A62" i="6"/>
  <c r="L61" i="6"/>
  <c r="B61" i="6"/>
  <c r="Q60" i="6"/>
  <c r="P60" i="6"/>
  <c r="R60" i="6"/>
  <c r="S60" i="6"/>
  <c r="R67" i="10" l="1"/>
  <c r="Q67" i="10"/>
  <c r="P67" i="10"/>
  <c r="O67" i="10"/>
  <c r="S67" i="10"/>
  <c r="B68" i="10"/>
  <c r="A69" i="10"/>
  <c r="L68" i="10"/>
  <c r="H67" i="10"/>
  <c r="G67" i="10"/>
  <c r="K67" i="10"/>
  <c r="I67" i="10"/>
  <c r="J67" i="10"/>
  <c r="I61" i="6"/>
  <c r="J61" i="6"/>
  <c r="K61" i="6"/>
  <c r="H61" i="6"/>
  <c r="Q61" i="6"/>
  <c r="P61" i="6"/>
  <c r="R61" i="6"/>
  <c r="S61" i="6"/>
  <c r="A63" i="6"/>
  <c r="L62" i="6"/>
  <c r="B62" i="6"/>
  <c r="B69" i="10" l="1"/>
  <c r="L69" i="10"/>
  <c r="A70" i="10"/>
  <c r="K68" i="10"/>
  <c r="J68" i="10"/>
  <c r="I68" i="10"/>
  <c r="H68" i="10"/>
  <c r="G68" i="10"/>
  <c r="P68" i="10"/>
  <c r="S68" i="10"/>
  <c r="R68" i="10"/>
  <c r="Q68" i="10"/>
  <c r="O68" i="10"/>
  <c r="H62" i="6"/>
  <c r="I62" i="6"/>
  <c r="J62" i="6"/>
  <c r="K62" i="6"/>
  <c r="Q62" i="6"/>
  <c r="P62" i="6"/>
  <c r="R62" i="6"/>
  <c r="S62" i="6"/>
  <c r="A64" i="6"/>
  <c r="B63" i="6"/>
  <c r="L63" i="6"/>
  <c r="A71" i="10" l="1"/>
  <c r="L70" i="10"/>
  <c r="B70" i="10"/>
  <c r="P69" i="10"/>
  <c r="O69" i="10"/>
  <c r="S69" i="10"/>
  <c r="R69" i="10"/>
  <c r="Q69" i="10"/>
  <c r="G69" i="10"/>
  <c r="K69" i="10"/>
  <c r="J69" i="10"/>
  <c r="I69" i="10"/>
  <c r="H69" i="10"/>
  <c r="A65" i="6"/>
  <c r="B64" i="6"/>
  <c r="L64" i="6"/>
  <c r="Q63" i="6"/>
  <c r="P63" i="6"/>
  <c r="R63" i="6"/>
  <c r="S63" i="6"/>
  <c r="H63" i="6"/>
  <c r="I63" i="6"/>
  <c r="J63" i="6"/>
  <c r="K63" i="6"/>
  <c r="I70" i="10" l="1"/>
  <c r="H70" i="10"/>
  <c r="G70" i="10"/>
  <c r="J70" i="10"/>
  <c r="K70" i="10"/>
  <c r="S70" i="10"/>
  <c r="R70" i="10"/>
  <c r="Q70" i="10"/>
  <c r="P70" i="10"/>
  <c r="O70" i="10"/>
  <c r="L71" i="10"/>
  <c r="A72" i="10"/>
  <c r="B71" i="10"/>
  <c r="S64" i="6"/>
  <c r="Q64" i="6"/>
  <c r="R64" i="6"/>
  <c r="P64" i="6"/>
  <c r="H64" i="6"/>
  <c r="I64" i="6"/>
  <c r="J64" i="6"/>
  <c r="K64" i="6"/>
  <c r="A66" i="6"/>
  <c r="L65" i="6"/>
  <c r="B65" i="6"/>
  <c r="K71" i="10" l="1"/>
  <c r="G71" i="10"/>
  <c r="J71" i="10"/>
  <c r="I71" i="10"/>
  <c r="H71" i="10"/>
  <c r="B72" i="10"/>
  <c r="L72" i="10"/>
  <c r="A73" i="10"/>
  <c r="O71" i="10"/>
  <c r="S71" i="10"/>
  <c r="R71" i="10"/>
  <c r="Q71" i="10"/>
  <c r="P71" i="10"/>
  <c r="I65" i="6"/>
  <c r="H65" i="6"/>
  <c r="G65" i="6"/>
  <c r="K65" i="6"/>
  <c r="J65" i="6"/>
  <c r="O65" i="6"/>
  <c r="R65" i="6"/>
  <c r="Q65" i="6"/>
  <c r="S65" i="6"/>
  <c r="P65" i="6"/>
  <c r="A67" i="6"/>
  <c r="L66" i="6"/>
  <c r="B66" i="6"/>
  <c r="Q72" i="10" l="1"/>
  <c r="P72" i="10"/>
  <c r="O72" i="10"/>
  <c r="R72" i="10"/>
  <c r="S72" i="10"/>
  <c r="G72" i="10"/>
  <c r="J72" i="10"/>
  <c r="H72" i="10"/>
  <c r="K72" i="10"/>
  <c r="I72" i="10"/>
  <c r="A74" i="10"/>
  <c r="B73" i="10"/>
  <c r="L73" i="10"/>
  <c r="G66" i="6"/>
  <c r="K66" i="6"/>
  <c r="I66" i="6"/>
  <c r="H66" i="6"/>
  <c r="J66" i="6"/>
  <c r="S66" i="6"/>
  <c r="Q66" i="6"/>
  <c r="P66" i="6"/>
  <c r="O66" i="6"/>
  <c r="R66" i="6"/>
  <c r="A68" i="6"/>
  <c r="L67" i="6"/>
  <c r="B67" i="6"/>
  <c r="S73" i="10" l="1"/>
  <c r="O73" i="10"/>
  <c r="R73" i="10"/>
  <c r="Q73" i="10"/>
  <c r="P73" i="10"/>
  <c r="L74" i="10"/>
  <c r="A75" i="10"/>
  <c r="B74" i="10"/>
  <c r="J73" i="10"/>
  <c r="I73" i="10"/>
  <c r="K73" i="10"/>
  <c r="H73" i="10"/>
  <c r="G73" i="10"/>
  <c r="R67" i="6"/>
  <c r="P67" i="6"/>
  <c r="S67" i="6"/>
  <c r="Q67" i="6"/>
  <c r="O67" i="6"/>
  <c r="G67" i="6"/>
  <c r="K67" i="6"/>
  <c r="I67" i="6"/>
  <c r="H67" i="6"/>
  <c r="J67" i="6"/>
  <c r="A69" i="6"/>
  <c r="L68" i="6"/>
  <c r="B68" i="6"/>
  <c r="B75" i="10" l="1"/>
  <c r="L75" i="10"/>
  <c r="A76" i="10"/>
  <c r="H74" i="10"/>
  <c r="K74" i="10"/>
  <c r="J74" i="10"/>
  <c r="I74" i="10"/>
  <c r="G74" i="10"/>
  <c r="O74" i="10"/>
  <c r="P74" i="10"/>
  <c r="R74" i="10"/>
  <c r="S74" i="10"/>
  <c r="Q74" i="10"/>
  <c r="A70" i="6"/>
  <c r="L69" i="6"/>
  <c r="B69" i="6"/>
  <c r="G68" i="6"/>
  <c r="K68" i="6"/>
  <c r="I68" i="6"/>
  <c r="H68" i="6"/>
  <c r="J68" i="6"/>
  <c r="O68" i="6"/>
  <c r="R68" i="6"/>
  <c r="P68" i="6"/>
  <c r="S68" i="6"/>
  <c r="Q68" i="6"/>
  <c r="A77" i="10" l="1"/>
  <c r="L76" i="10"/>
  <c r="B76" i="10"/>
  <c r="R75" i="10"/>
  <c r="Q75" i="10"/>
  <c r="P75" i="10"/>
  <c r="O75" i="10"/>
  <c r="S75" i="10"/>
  <c r="H75" i="10"/>
  <c r="G75" i="10"/>
  <c r="K75" i="10"/>
  <c r="I75" i="10"/>
  <c r="J75" i="10"/>
  <c r="G69" i="6"/>
  <c r="K69" i="6"/>
  <c r="I69" i="6"/>
  <c r="H69" i="6"/>
  <c r="J69" i="6"/>
  <c r="O69" i="6"/>
  <c r="R69" i="6"/>
  <c r="P69" i="6"/>
  <c r="S69" i="6"/>
  <c r="Q69" i="6"/>
  <c r="A71" i="6"/>
  <c r="L70" i="6"/>
  <c r="B70" i="6"/>
  <c r="K76" i="10" l="1"/>
  <c r="J76" i="10"/>
  <c r="I76" i="10"/>
  <c r="H76" i="10"/>
  <c r="G76" i="10"/>
  <c r="S76" i="10"/>
  <c r="Q76" i="10"/>
  <c r="P76" i="10"/>
  <c r="R76" i="10"/>
  <c r="O76" i="10"/>
  <c r="B77" i="10"/>
  <c r="L77" i="10"/>
  <c r="A78" i="10"/>
  <c r="G70" i="6"/>
  <c r="K70" i="6"/>
  <c r="J70" i="6"/>
  <c r="I70" i="6"/>
  <c r="H70" i="6"/>
  <c r="O70" i="6"/>
  <c r="R70" i="6"/>
  <c r="P70" i="6"/>
  <c r="S70" i="6"/>
  <c r="Q70" i="6"/>
  <c r="A72" i="6"/>
  <c r="B71" i="6"/>
  <c r="L71" i="6"/>
  <c r="A79" i="10" l="1"/>
  <c r="B78" i="10"/>
  <c r="L78" i="10"/>
  <c r="H77" i="10"/>
  <c r="G77" i="10"/>
  <c r="K77" i="10"/>
  <c r="J77" i="10"/>
  <c r="I77" i="10"/>
  <c r="R77" i="10"/>
  <c r="Q77" i="10"/>
  <c r="P77" i="10"/>
  <c r="O77" i="10"/>
  <c r="S77" i="10"/>
  <c r="G71" i="6"/>
  <c r="K71" i="6"/>
  <c r="H71" i="6"/>
  <c r="I71" i="6"/>
  <c r="J71" i="6"/>
  <c r="O71" i="6"/>
  <c r="R71" i="6"/>
  <c r="P71" i="6"/>
  <c r="S71" i="6"/>
  <c r="Q71" i="6"/>
  <c r="A73" i="6"/>
  <c r="B72" i="6"/>
  <c r="L72" i="6"/>
  <c r="S78" i="10" l="1"/>
  <c r="R78" i="10"/>
  <c r="Q78" i="10"/>
  <c r="P78" i="10"/>
  <c r="O78" i="10"/>
  <c r="K78" i="10"/>
  <c r="J78" i="10"/>
  <c r="I78" i="10"/>
  <c r="H78" i="10"/>
  <c r="G78" i="10"/>
  <c r="B79" i="10"/>
  <c r="L79" i="10"/>
  <c r="A80" i="10"/>
  <c r="O72" i="6"/>
  <c r="R72" i="6"/>
  <c r="P72" i="6"/>
  <c r="S72" i="6"/>
  <c r="Q72" i="6"/>
  <c r="G72" i="6"/>
  <c r="K72" i="6"/>
  <c r="I72" i="6"/>
  <c r="H72" i="6"/>
  <c r="J72" i="6"/>
  <c r="A74" i="6"/>
  <c r="L73" i="6"/>
  <c r="B73" i="6"/>
  <c r="P79" i="10" l="1"/>
  <c r="O79" i="10"/>
  <c r="S79" i="10"/>
  <c r="R79" i="10"/>
  <c r="Q79" i="10"/>
  <c r="B80" i="10"/>
  <c r="L80" i="10"/>
  <c r="A81" i="10"/>
  <c r="K79" i="10"/>
  <c r="J79" i="10"/>
  <c r="I79" i="10"/>
  <c r="H79" i="10"/>
  <c r="G79" i="10"/>
  <c r="J73" i="6"/>
  <c r="G73" i="6"/>
  <c r="K73" i="6"/>
  <c r="H73" i="6"/>
  <c r="I73" i="6"/>
  <c r="O73" i="6"/>
  <c r="R73" i="6"/>
  <c r="P73" i="6"/>
  <c r="S73" i="6"/>
  <c r="Q73" i="6"/>
  <c r="A75" i="6"/>
  <c r="L74" i="6"/>
  <c r="B74" i="6"/>
  <c r="L81" i="10" l="1"/>
  <c r="A82" i="10"/>
  <c r="B81" i="10"/>
  <c r="S80" i="10"/>
  <c r="R80" i="10"/>
  <c r="Q80" i="10"/>
  <c r="P80" i="10"/>
  <c r="O80" i="10"/>
  <c r="I80" i="10"/>
  <c r="H80" i="10"/>
  <c r="G80" i="10"/>
  <c r="K80" i="10"/>
  <c r="J80" i="10"/>
  <c r="G74" i="6"/>
  <c r="K74" i="6"/>
  <c r="I74" i="6"/>
  <c r="H74" i="6"/>
  <c r="J74" i="6"/>
  <c r="S74" i="6"/>
  <c r="Q74" i="6"/>
  <c r="O74" i="6"/>
  <c r="R74" i="6"/>
  <c r="P74" i="6"/>
  <c r="A76" i="6"/>
  <c r="L75" i="6"/>
  <c r="B75" i="6"/>
  <c r="K81" i="10" l="1"/>
  <c r="J81" i="10"/>
  <c r="I81" i="10"/>
  <c r="H81" i="10"/>
  <c r="G81" i="10"/>
  <c r="B82" i="10"/>
  <c r="L82" i="10"/>
  <c r="A83" i="10"/>
  <c r="S81" i="10"/>
  <c r="R81" i="10"/>
  <c r="Q81" i="10"/>
  <c r="P81" i="10"/>
  <c r="O81" i="10"/>
  <c r="G75" i="6"/>
  <c r="K75" i="6"/>
  <c r="I75" i="6"/>
  <c r="H75" i="6"/>
  <c r="J75" i="6"/>
  <c r="R75" i="6"/>
  <c r="P75" i="6"/>
  <c r="S75" i="6"/>
  <c r="Q75" i="6"/>
  <c r="O75" i="6"/>
  <c r="A77" i="6"/>
  <c r="L76" i="6"/>
  <c r="B76" i="6"/>
  <c r="Q82" i="10" l="1"/>
  <c r="P82" i="10"/>
  <c r="O82" i="10"/>
  <c r="S82" i="10"/>
  <c r="R82" i="10"/>
  <c r="A84" i="10"/>
  <c r="B83" i="10"/>
  <c r="L83" i="10"/>
  <c r="G82" i="10"/>
  <c r="K82" i="10"/>
  <c r="J82" i="10"/>
  <c r="I82" i="10"/>
  <c r="H82" i="10"/>
  <c r="G76" i="6"/>
  <c r="K76" i="6"/>
  <c r="I76" i="6"/>
  <c r="H76" i="6"/>
  <c r="J76" i="6"/>
  <c r="O76" i="6"/>
  <c r="R76" i="6"/>
  <c r="P76" i="6"/>
  <c r="S76" i="6"/>
  <c r="Q76" i="6"/>
  <c r="A78" i="6"/>
  <c r="L77" i="6"/>
  <c r="B77" i="6"/>
  <c r="S83" i="10" l="1"/>
  <c r="R83" i="10"/>
  <c r="Q83" i="10"/>
  <c r="P83" i="10"/>
  <c r="O83" i="10"/>
  <c r="L84" i="10"/>
  <c r="A85" i="10"/>
  <c r="B84" i="10"/>
  <c r="J83" i="10"/>
  <c r="I83" i="10"/>
  <c r="H83" i="10"/>
  <c r="G83" i="10"/>
  <c r="K83" i="10"/>
  <c r="G77" i="6"/>
  <c r="K77" i="6"/>
  <c r="I77" i="6"/>
  <c r="H77" i="6"/>
  <c r="J77" i="6"/>
  <c r="O77" i="6"/>
  <c r="R77" i="6"/>
  <c r="P77" i="6"/>
  <c r="S77" i="6"/>
  <c r="Q77" i="6"/>
  <c r="A79" i="6"/>
  <c r="L78" i="6"/>
  <c r="B78" i="6"/>
  <c r="B85" i="10" l="1"/>
  <c r="L85" i="10"/>
  <c r="A86" i="10"/>
  <c r="K84" i="10"/>
  <c r="J84" i="10"/>
  <c r="I84" i="10"/>
  <c r="H84" i="10"/>
  <c r="G84" i="10"/>
  <c r="O84" i="10"/>
  <c r="S84" i="10"/>
  <c r="R84" i="10"/>
  <c r="Q84" i="10"/>
  <c r="P84" i="10"/>
  <c r="G78" i="6"/>
  <c r="K78" i="6"/>
  <c r="J78" i="6"/>
  <c r="I78" i="6"/>
  <c r="H78" i="6"/>
  <c r="O78" i="6"/>
  <c r="R78" i="6"/>
  <c r="P78" i="6"/>
  <c r="S78" i="6"/>
  <c r="Q78" i="6"/>
  <c r="A80" i="6"/>
  <c r="B79" i="6"/>
  <c r="L79" i="6"/>
  <c r="A87" i="10" l="1"/>
  <c r="B86" i="10"/>
  <c r="L86" i="10"/>
  <c r="R85" i="10"/>
  <c r="Q85" i="10"/>
  <c r="P85" i="10"/>
  <c r="O85" i="10"/>
  <c r="S85" i="10"/>
  <c r="H85" i="10"/>
  <c r="G85" i="10"/>
  <c r="K85" i="10"/>
  <c r="J85" i="10"/>
  <c r="I85" i="10"/>
  <c r="O79" i="6"/>
  <c r="R79" i="6"/>
  <c r="P79" i="6"/>
  <c r="S79" i="6"/>
  <c r="Q79" i="6"/>
  <c r="G79" i="6"/>
  <c r="K79" i="6"/>
  <c r="I79" i="6"/>
  <c r="H79" i="6"/>
  <c r="J79" i="6"/>
  <c r="A81" i="6"/>
  <c r="B80" i="6"/>
  <c r="L80" i="6"/>
  <c r="S86" i="10" l="1"/>
  <c r="R86" i="10"/>
  <c r="Q86" i="10"/>
  <c r="P86" i="10"/>
  <c r="O86" i="10"/>
  <c r="K86" i="10"/>
  <c r="J86" i="10"/>
  <c r="I86" i="10"/>
  <c r="H86" i="10"/>
  <c r="G86" i="10"/>
  <c r="B87" i="10"/>
  <c r="L87" i="10"/>
  <c r="A88" i="10"/>
  <c r="A82" i="6"/>
  <c r="L81" i="6"/>
  <c r="B81" i="6"/>
  <c r="O80" i="6"/>
  <c r="R80" i="6"/>
  <c r="P80" i="6"/>
  <c r="S80" i="6"/>
  <c r="Q80" i="6"/>
  <c r="G80" i="6"/>
  <c r="K80" i="6"/>
  <c r="I80" i="6"/>
  <c r="H80" i="6"/>
  <c r="J80" i="6"/>
  <c r="P87" i="10" l="1"/>
  <c r="O87" i="10"/>
  <c r="S87" i="10"/>
  <c r="R87" i="10"/>
  <c r="Q87" i="10"/>
  <c r="K87" i="10"/>
  <c r="J87" i="10"/>
  <c r="I87" i="10"/>
  <c r="H87" i="10"/>
  <c r="G87" i="10"/>
  <c r="B88" i="10"/>
  <c r="L88" i="10"/>
  <c r="A89" i="10"/>
  <c r="J81" i="6"/>
  <c r="G81" i="6"/>
  <c r="K81" i="6"/>
  <c r="I81" i="6"/>
  <c r="H81" i="6"/>
  <c r="O81" i="6"/>
  <c r="R81" i="6"/>
  <c r="P81" i="6"/>
  <c r="S81" i="6"/>
  <c r="Q81" i="6"/>
  <c r="A83" i="6"/>
  <c r="L82" i="6"/>
  <c r="B82" i="6"/>
  <c r="L89" i="10" l="1"/>
  <c r="A90" i="10"/>
  <c r="B89" i="10"/>
  <c r="I88" i="10"/>
  <c r="H88" i="10"/>
  <c r="G88" i="10"/>
  <c r="K88" i="10"/>
  <c r="J88" i="10"/>
  <c r="S88" i="10"/>
  <c r="R88" i="10"/>
  <c r="Q88" i="10"/>
  <c r="P88" i="10"/>
  <c r="O88" i="10"/>
  <c r="G82" i="6"/>
  <c r="K82" i="6"/>
  <c r="I82" i="6"/>
  <c r="H82" i="6"/>
  <c r="J82" i="6"/>
  <c r="S82" i="6"/>
  <c r="Q82" i="6"/>
  <c r="O82" i="6"/>
  <c r="R82" i="6"/>
  <c r="P82" i="6"/>
  <c r="A84" i="6"/>
  <c r="L83" i="6"/>
  <c r="B83" i="6"/>
  <c r="K89" i="10" l="1"/>
  <c r="J89" i="10"/>
  <c r="I89" i="10"/>
  <c r="H89" i="10"/>
  <c r="G89" i="10"/>
  <c r="B90" i="10"/>
  <c r="L90" i="10"/>
  <c r="A91" i="10"/>
  <c r="S89" i="10"/>
  <c r="R89" i="10"/>
  <c r="Q89" i="10"/>
  <c r="P89" i="10"/>
  <c r="O89" i="10"/>
  <c r="A85" i="6"/>
  <c r="L84" i="6"/>
  <c r="B84" i="6"/>
  <c r="G83" i="6"/>
  <c r="K83" i="6"/>
  <c r="I83" i="6"/>
  <c r="H83" i="6"/>
  <c r="J83" i="6"/>
  <c r="R83" i="6"/>
  <c r="P83" i="6"/>
  <c r="S83" i="6"/>
  <c r="Q83" i="6"/>
  <c r="O83" i="6"/>
  <c r="Q90" i="10" l="1"/>
  <c r="P90" i="10"/>
  <c r="O90" i="10"/>
  <c r="S90" i="10"/>
  <c r="R90" i="10"/>
  <c r="G90" i="10"/>
  <c r="K90" i="10"/>
  <c r="J90" i="10"/>
  <c r="I90" i="10"/>
  <c r="H90" i="10"/>
  <c r="A92" i="10"/>
  <c r="B91" i="10"/>
  <c r="L91" i="10"/>
  <c r="O84" i="6"/>
  <c r="R84" i="6"/>
  <c r="P84" i="6"/>
  <c r="S84" i="6"/>
  <c r="Q84" i="6"/>
  <c r="G84" i="6"/>
  <c r="K84" i="6"/>
  <c r="I84" i="6"/>
  <c r="H84" i="6"/>
  <c r="J84" i="6"/>
  <c r="A86" i="6"/>
  <c r="L85" i="6"/>
  <c r="B85" i="6"/>
  <c r="S91" i="10" l="1"/>
  <c r="R91" i="10"/>
  <c r="Q91" i="10"/>
  <c r="P91" i="10"/>
  <c r="O91" i="10"/>
  <c r="J91" i="10"/>
  <c r="I91" i="10"/>
  <c r="H91" i="10"/>
  <c r="G91" i="10"/>
  <c r="K91" i="10"/>
  <c r="L92" i="10"/>
  <c r="A93" i="10"/>
  <c r="B92" i="10"/>
  <c r="G85" i="6"/>
  <c r="K85" i="6"/>
  <c r="I85" i="6"/>
  <c r="H85" i="6"/>
  <c r="J85" i="6"/>
  <c r="O85" i="6"/>
  <c r="R85" i="6"/>
  <c r="P85" i="6"/>
  <c r="S85" i="6"/>
  <c r="Q85" i="6"/>
  <c r="A87" i="6"/>
  <c r="L86" i="6"/>
  <c r="B86" i="6"/>
  <c r="B93" i="10" l="1"/>
  <c r="L93" i="10"/>
  <c r="A94" i="10"/>
  <c r="O92" i="10"/>
  <c r="S92" i="10"/>
  <c r="R92" i="10"/>
  <c r="Q92" i="10"/>
  <c r="P92" i="10"/>
  <c r="K92" i="10"/>
  <c r="J92" i="10"/>
  <c r="I92" i="10"/>
  <c r="H92" i="10"/>
  <c r="G92" i="10"/>
  <c r="G86" i="6"/>
  <c r="K86" i="6"/>
  <c r="J86" i="6"/>
  <c r="I86" i="6"/>
  <c r="H86" i="6"/>
  <c r="O86" i="6"/>
  <c r="R86" i="6"/>
  <c r="P86" i="6"/>
  <c r="S86" i="6"/>
  <c r="Q86" i="6"/>
  <c r="A88" i="6"/>
  <c r="L87" i="6"/>
  <c r="B87" i="6"/>
  <c r="A95" i="10" l="1"/>
  <c r="B94" i="10"/>
  <c r="L94" i="10"/>
  <c r="R93" i="10"/>
  <c r="Q93" i="10"/>
  <c r="P93" i="10"/>
  <c r="O93" i="10"/>
  <c r="S93" i="10"/>
  <c r="H93" i="10"/>
  <c r="G93" i="10"/>
  <c r="K93" i="10"/>
  <c r="J93" i="10"/>
  <c r="I93" i="10"/>
  <c r="G87" i="6"/>
  <c r="K87" i="6"/>
  <c r="H87" i="6"/>
  <c r="I87" i="6"/>
  <c r="J87" i="6"/>
  <c r="O87" i="6"/>
  <c r="R87" i="6"/>
  <c r="P87" i="6"/>
  <c r="S87" i="6"/>
  <c r="Q87" i="6"/>
  <c r="A89" i="6"/>
  <c r="L88" i="6"/>
  <c r="B88" i="6"/>
  <c r="S94" i="10" l="1"/>
  <c r="R94" i="10"/>
  <c r="Q94" i="10"/>
  <c r="P94" i="10"/>
  <c r="O94" i="10"/>
  <c r="K94" i="10"/>
  <c r="J94" i="10"/>
  <c r="I94" i="10"/>
  <c r="H94" i="10"/>
  <c r="G94" i="10"/>
  <c r="B95" i="10"/>
  <c r="L95" i="10"/>
  <c r="A96" i="10"/>
  <c r="G88" i="6"/>
  <c r="K88" i="6"/>
  <c r="I88" i="6"/>
  <c r="H88" i="6"/>
  <c r="J88" i="6"/>
  <c r="O88" i="6"/>
  <c r="R88" i="6"/>
  <c r="P88" i="6"/>
  <c r="S88" i="6"/>
  <c r="Q88" i="6"/>
  <c r="A90" i="6"/>
  <c r="L89" i="6"/>
  <c r="B89" i="6"/>
  <c r="B96" i="10" l="1"/>
  <c r="L96" i="10"/>
  <c r="A97" i="10"/>
  <c r="P95" i="10"/>
  <c r="O95" i="10"/>
  <c r="S95" i="10"/>
  <c r="R95" i="10"/>
  <c r="Q95" i="10"/>
  <c r="K95" i="10"/>
  <c r="J95" i="10"/>
  <c r="I95" i="10"/>
  <c r="H95" i="10"/>
  <c r="G95" i="10"/>
  <c r="A91" i="6"/>
  <c r="L90" i="6"/>
  <c r="B90" i="6"/>
  <c r="J89" i="6"/>
  <c r="G89" i="6"/>
  <c r="K89" i="6"/>
  <c r="I89" i="6"/>
  <c r="H89" i="6"/>
  <c r="O89" i="6"/>
  <c r="R89" i="6"/>
  <c r="P89" i="6"/>
  <c r="S89" i="6"/>
  <c r="Q89" i="6"/>
  <c r="L97" i="10" l="1"/>
  <c r="A98" i="10"/>
  <c r="B97" i="10"/>
  <c r="S96" i="10"/>
  <c r="R96" i="10"/>
  <c r="Q96" i="10"/>
  <c r="P96" i="10"/>
  <c r="O96" i="10"/>
  <c r="I96" i="10"/>
  <c r="H96" i="10"/>
  <c r="G96" i="10"/>
  <c r="K96" i="10"/>
  <c r="J96" i="10"/>
  <c r="G90" i="6"/>
  <c r="I90" i="6"/>
  <c r="H90" i="6"/>
  <c r="J90" i="6"/>
  <c r="K90" i="6"/>
  <c r="S90" i="6"/>
  <c r="Q90" i="6"/>
  <c r="R90" i="6"/>
  <c r="O90" i="6"/>
  <c r="P90" i="6"/>
  <c r="A92" i="6"/>
  <c r="L91" i="6"/>
  <c r="B91" i="6"/>
  <c r="K97" i="10" l="1"/>
  <c r="J97" i="10"/>
  <c r="I97" i="10"/>
  <c r="H97" i="10"/>
  <c r="G97" i="10"/>
  <c r="B98" i="10"/>
  <c r="L98" i="10"/>
  <c r="A99" i="10"/>
  <c r="S97" i="10"/>
  <c r="R97" i="10"/>
  <c r="Q97" i="10"/>
  <c r="P97" i="10"/>
  <c r="O97" i="10"/>
  <c r="G91" i="6"/>
  <c r="I91" i="6"/>
  <c r="H91" i="6"/>
  <c r="J91" i="6"/>
  <c r="K91" i="6"/>
  <c r="R91" i="6"/>
  <c r="P91" i="6"/>
  <c r="S91" i="6"/>
  <c r="Q91" i="6"/>
  <c r="O91" i="6"/>
  <c r="A93" i="6"/>
  <c r="L92" i="6"/>
  <c r="B92" i="6"/>
  <c r="A100" i="10" l="1"/>
  <c r="B99" i="10"/>
  <c r="L99" i="10"/>
  <c r="G98" i="10"/>
  <c r="K98" i="10"/>
  <c r="J98" i="10"/>
  <c r="I98" i="10"/>
  <c r="H98" i="10"/>
  <c r="Q98" i="10"/>
  <c r="P98" i="10"/>
  <c r="O98" i="10"/>
  <c r="S98" i="10"/>
  <c r="R98" i="10"/>
  <c r="O92" i="6"/>
  <c r="R92" i="6"/>
  <c r="P92" i="6"/>
  <c r="S92" i="6"/>
  <c r="Q92" i="6"/>
  <c r="G92" i="6"/>
  <c r="I92" i="6"/>
  <c r="H92" i="6"/>
  <c r="J92" i="6"/>
  <c r="K92" i="6"/>
  <c r="A94" i="6"/>
  <c r="L93" i="6"/>
  <c r="B93" i="6"/>
  <c r="S99" i="10" l="1"/>
  <c r="R99" i="10"/>
  <c r="Q99" i="10"/>
  <c r="P99" i="10"/>
  <c r="O99" i="10"/>
  <c r="J99" i="10"/>
  <c r="I99" i="10"/>
  <c r="H99" i="10"/>
  <c r="G99" i="10"/>
  <c r="K99" i="10"/>
  <c r="L100" i="10"/>
  <c r="A101" i="10"/>
  <c r="B100" i="10"/>
  <c r="G93" i="6"/>
  <c r="I93" i="6"/>
  <c r="H93" i="6"/>
  <c r="K93" i="6"/>
  <c r="J93" i="6"/>
  <c r="O93" i="6"/>
  <c r="R93" i="6"/>
  <c r="P93" i="6"/>
  <c r="S93" i="6"/>
  <c r="Q93" i="6"/>
  <c r="A95" i="6"/>
  <c r="L94" i="6"/>
  <c r="B94" i="6"/>
  <c r="K100" i="10" l="1"/>
  <c r="J100" i="10"/>
  <c r="I100" i="10"/>
  <c r="H100" i="10"/>
  <c r="G100" i="10"/>
  <c r="O100" i="10"/>
  <c r="S100" i="10"/>
  <c r="R100" i="10"/>
  <c r="Q100" i="10"/>
  <c r="P100" i="10"/>
  <c r="B101" i="10"/>
  <c r="L101" i="10"/>
  <c r="A102" i="10"/>
  <c r="G94" i="6"/>
  <c r="J94" i="6"/>
  <c r="I94" i="6"/>
  <c r="H94" i="6"/>
  <c r="K94" i="6"/>
  <c r="O94" i="6"/>
  <c r="R94" i="6"/>
  <c r="P94" i="6"/>
  <c r="S94" i="6"/>
  <c r="Q94" i="6"/>
  <c r="A96" i="6"/>
  <c r="B95" i="6"/>
  <c r="L95" i="6"/>
  <c r="A103" i="10" l="1"/>
  <c r="B102" i="10"/>
  <c r="L102" i="10"/>
  <c r="H101" i="10"/>
  <c r="G101" i="10"/>
  <c r="K101" i="10"/>
  <c r="J101" i="10"/>
  <c r="I101" i="10"/>
  <c r="R101" i="10"/>
  <c r="Q101" i="10"/>
  <c r="P101" i="10"/>
  <c r="O101" i="10"/>
  <c r="S101" i="10"/>
  <c r="O95" i="6"/>
  <c r="R95" i="6"/>
  <c r="P95" i="6"/>
  <c r="S95" i="6"/>
  <c r="Q95" i="6"/>
  <c r="G95" i="6"/>
  <c r="H95" i="6"/>
  <c r="I95" i="6"/>
  <c r="J95" i="6"/>
  <c r="K95" i="6"/>
  <c r="A97" i="6"/>
  <c r="B96" i="6"/>
  <c r="L96" i="6"/>
  <c r="S102" i="10" l="1"/>
  <c r="R102" i="10"/>
  <c r="Q102" i="10"/>
  <c r="P102" i="10"/>
  <c r="O102" i="10"/>
  <c r="K102" i="10"/>
  <c r="J102" i="10"/>
  <c r="I102" i="10"/>
  <c r="H102" i="10"/>
  <c r="G102" i="10"/>
  <c r="B103" i="10"/>
  <c r="L103" i="10"/>
  <c r="A104" i="10"/>
  <c r="O96" i="6"/>
  <c r="R96" i="6"/>
  <c r="P96" i="6"/>
  <c r="S96" i="6"/>
  <c r="Q96" i="6"/>
  <c r="A98" i="6"/>
  <c r="L97" i="6"/>
  <c r="B97" i="6"/>
  <c r="K96" i="6"/>
  <c r="G96" i="6"/>
  <c r="I96" i="6"/>
  <c r="H96" i="6"/>
  <c r="J96" i="6"/>
  <c r="B104" i="10" l="1"/>
  <c r="L104" i="10"/>
  <c r="A105" i="10"/>
  <c r="P103" i="10"/>
  <c r="O103" i="10"/>
  <c r="S103" i="10"/>
  <c r="R103" i="10"/>
  <c r="Q103" i="10"/>
  <c r="K103" i="10"/>
  <c r="J103" i="10"/>
  <c r="I103" i="10"/>
  <c r="H103" i="10"/>
  <c r="G103" i="10"/>
  <c r="O97" i="6"/>
  <c r="Q97" i="6"/>
  <c r="R97" i="6"/>
  <c r="P97" i="6"/>
  <c r="S97" i="6"/>
  <c r="J97" i="6"/>
  <c r="K97" i="6"/>
  <c r="G97" i="6"/>
  <c r="I97" i="6"/>
  <c r="H97" i="6"/>
  <c r="A99" i="6"/>
  <c r="L98" i="6"/>
  <c r="B98" i="6"/>
  <c r="L105" i="10" l="1"/>
  <c r="A106" i="10"/>
  <c r="B105" i="10"/>
  <c r="S104" i="10"/>
  <c r="R104" i="10"/>
  <c r="Q104" i="10"/>
  <c r="P104" i="10"/>
  <c r="O104" i="10"/>
  <c r="I104" i="10"/>
  <c r="H104" i="10"/>
  <c r="G104" i="10"/>
  <c r="K104" i="10"/>
  <c r="J104" i="10"/>
  <c r="G98" i="6"/>
  <c r="I98" i="6"/>
  <c r="H98" i="6"/>
  <c r="J98" i="6"/>
  <c r="K98" i="6"/>
  <c r="S98" i="6"/>
  <c r="Q98" i="6"/>
  <c r="R98" i="6"/>
  <c r="P98" i="6"/>
  <c r="O98" i="6"/>
  <c r="A100" i="6"/>
  <c r="L99" i="6"/>
  <c r="B99" i="6"/>
  <c r="K105" i="10" l="1"/>
  <c r="J105" i="10"/>
  <c r="I105" i="10"/>
  <c r="H105" i="10"/>
  <c r="G105" i="10"/>
  <c r="B106" i="10"/>
  <c r="L106" i="10"/>
  <c r="A107" i="10"/>
  <c r="S105" i="10"/>
  <c r="R105" i="10"/>
  <c r="Q105" i="10"/>
  <c r="P105" i="10"/>
  <c r="O105" i="10"/>
  <c r="G99" i="6"/>
  <c r="I99" i="6"/>
  <c r="H99" i="6"/>
  <c r="J99" i="6"/>
  <c r="K99" i="6"/>
  <c r="R99" i="6"/>
  <c r="P99" i="6"/>
  <c r="S99" i="6"/>
  <c r="Q99" i="6"/>
  <c r="O99" i="6"/>
  <c r="A101" i="6"/>
  <c r="L100" i="6"/>
  <c r="B100" i="6"/>
  <c r="A108" i="10" l="1"/>
  <c r="B107" i="10"/>
  <c r="L107" i="10"/>
  <c r="G106" i="10"/>
  <c r="K106" i="10"/>
  <c r="J106" i="10"/>
  <c r="I106" i="10"/>
  <c r="H106" i="10"/>
  <c r="Q106" i="10"/>
  <c r="P106" i="10"/>
  <c r="O106" i="10"/>
  <c r="S106" i="10"/>
  <c r="R106" i="10"/>
  <c r="O100" i="6"/>
  <c r="R100" i="6"/>
  <c r="P100" i="6"/>
  <c r="S100" i="6"/>
  <c r="Q100" i="6"/>
  <c r="A102" i="6"/>
  <c r="L101" i="6"/>
  <c r="B101" i="6"/>
  <c r="G100" i="6"/>
  <c r="I100" i="6"/>
  <c r="H100" i="6"/>
  <c r="J100" i="6"/>
  <c r="K100" i="6"/>
  <c r="S107" i="10" l="1"/>
  <c r="R107" i="10"/>
  <c r="Q107" i="10"/>
  <c r="P107" i="10"/>
  <c r="O107" i="10"/>
  <c r="J107" i="10"/>
  <c r="I107" i="10"/>
  <c r="H107" i="10"/>
  <c r="G107" i="10"/>
  <c r="K107" i="10"/>
  <c r="L108" i="10"/>
  <c r="A109" i="10"/>
  <c r="B108" i="10"/>
  <c r="A103" i="6"/>
  <c r="L102" i="6"/>
  <c r="B102" i="6"/>
  <c r="O101" i="6"/>
  <c r="R101" i="6"/>
  <c r="P101" i="6"/>
  <c r="S101" i="6"/>
  <c r="Q101" i="6"/>
  <c r="G101" i="6"/>
  <c r="K101" i="6"/>
  <c r="I101" i="6"/>
  <c r="H101" i="6"/>
  <c r="J101" i="6"/>
  <c r="B109" i="10" l="1"/>
  <c r="L109" i="10"/>
  <c r="A110" i="10"/>
  <c r="O108" i="10"/>
  <c r="S108" i="10"/>
  <c r="R108" i="10"/>
  <c r="Q108" i="10"/>
  <c r="P108" i="10"/>
  <c r="K108" i="10"/>
  <c r="J108" i="10"/>
  <c r="I108" i="10"/>
  <c r="H108" i="10"/>
  <c r="G108" i="10"/>
  <c r="O102" i="6"/>
  <c r="R102" i="6"/>
  <c r="P102" i="6"/>
  <c r="S102" i="6"/>
  <c r="Q102" i="6"/>
  <c r="G102" i="6"/>
  <c r="J102" i="6"/>
  <c r="I102" i="6"/>
  <c r="H102" i="6"/>
  <c r="K102" i="6"/>
  <c r="A104" i="6"/>
  <c r="B103" i="6"/>
  <c r="L103" i="6"/>
  <c r="A111" i="10" l="1"/>
  <c r="B110" i="10"/>
  <c r="L110" i="10"/>
  <c r="R109" i="10"/>
  <c r="Q109" i="10"/>
  <c r="P109" i="10"/>
  <c r="O109" i="10"/>
  <c r="S109" i="10"/>
  <c r="H109" i="10"/>
  <c r="G109" i="10"/>
  <c r="K109" i="10"/>
  <c r="J109" i="10"/>
  <c r="I109" i="10"/>
  <c r="G103" i="6"/>
  <c r="H103" i="6"/>
  <c r="I103" i="6"/>
  <c r="J103" i="6"/>
  <c r="K103" i="6"/>
  <c r="O103" i="6"/>
  <c r="R103" i="6"/>
  <c r="P103" i="6"/>
  <c r="S103" i="6"/>
  <c r="Q103" i="6"/>
  <c r="A105" i="6"/>
  <c r="B104" i="6"/>
  <c r="L104" i="6"/>
  <c r="S110" i="10" l="1"/>
  <c r="R110" i="10"/>
  <c r="Q110" i="10"/>
  <c r="P110" i="10"/>
  <c r="O110" i="10"/>
  <c r="K110" i="10"/>
  <c r="J110" i="10"/>
  <c r="I110" i="10"/>
  <c r="H110" i="10"/>
  <c r="G110" i="10"/>
  <c r="B111" i="10"/>
  <c r="L111" i="10"/>
  <c r="A112" i="10"/>
  <c r="A106" i="6"/>
  <c r="L105" i="6"/>
  <c r="B105" i="6"/>
  <c r="O104" i="6"/>
  <c r="R104" i="6"/>
  <c r="P104" i="6"/>
  <c r="S104" i="6"/>
  <c r="Q104" i="6"/>
  <c r="K104" i="6"/>
  <c r="G104" i="6"/>
  <c r="I104" i="6"/>
  <c r="H104" i="6"/>
  <c r="J104" i="6"/>
  <c r="P111" i="10" l="1"/>
  <c r="O111" i="10"/>
  <c r="S111" i="10"/>
  <c r="R111" i="10"/>
  <c r="Q111" i="10"/>
  <c r="K111" i="10"/>
  <c r="J111" i="10"/>
  <c r="I111" i="10"/>
  <c r="H111" i="10"/>
  <c r="G111" i="10"/>
  <c r="B112" i="10"/>
  <c r="L112" i="10"/>
  <c r="A113" i="10"/>
  <c r="O105" i="6"/>
  <c r="R105" i="6"/>
  <c r="P105" i="6"/>
  <c r="S105" i="6"/>
  <c r="Q105" i="6"/>
  <c r="J105" i="6"/>
  <c r="G105" i="6"/>
  <c r="K105" i="6"/>
  <c r="I105" i="6"/>
  <c r="H105" i="6"/>
  <c r="A107" i="6"/>
  <c r="L106" i="6"/>
  <c r="B106" i="6"/>
  <c r="L113" i="10" l="1"/>
  <c r="A114" i="10"/>
  <c r="B113" i="10"/>
  <c r="S112" i="10"/>
  <c r="R112" i="10"/>
  <c r="Q112" i="10"/>
  <c r="P112" i="10"/>
  <c r="O112" i="10"/>
  <c r="I112" i="10"/>
  <c r="H112" i="10"/>
  <c r="G112" i="10"/>
  <c r="K112" i="10"/>
  <c r="J112" i="10"/>
  <c r="G106" i="6"/>
  <c r="I106" i="6"/>
  <c r="H106" i="6"/>
  <c r="J106" i="6"/>
  <c r="K106" i="6"/>
  <c r="S106" i="6"/>
  <c r="Q106" i="6"/>
  <c r="O106" i="6"/>
  <c r="R106" i="6"/>
  <c r="P106" i="6"/>
  <c r="A108" i="6"/>
  <c r="L107" i="6"/>
  <c r="B107" i="6"/>
  <c r="K113" i="10" l="1"/>
  <c r="J113" i="10"/>
  <c r="I113" i="10"/>
  <c r="H113" i="10"/>
  <c r="G113" i="10"/>
  <c r="B114" i="10"/>
  <c r="L114" i="10"/>
  <c r="A115" i="10"/>
  <c r="S113" i="10"/>
  <c r="R113" i="10"/>
  <c r="Q113" i="10"/>
  <c r="P113" i="10"/>
  <c r="O113" i="10"/>
  <c r="G107" i="6"/>
  <c r="I107" i="6"/>
  <c r="H107" i="6"/>
  <c r="J107" i="6"/>
  <c r="K107" i="6"/>
  <c r="R107" i="6"/>
  <c r="P107" i="6"/>
  <c r="S107" i="6"/>
  <c r="Q107" i="6"/>
  <c r="O107" i="6"/>
  <c r="A109" i="6"/>
  <c r="L108" i="6"/>
  <c r="B108" i="6"/>
  <c r="Q114" i="10" l="1"/>
  <c r="P114" i="10"/>
  <c r="O114" i="10"/>
  <c r="S114" i="10"/>
  <c r="R114" i="10"/>
  <c r="G114" i="10"/>
  <c r="K114" i="10"/>
  <c r="J114" i="10"/>
  <c r="I114" i="10"/>
  <c r="H114" i="10"/>
  <c r="A116" i="10"/>
  <c r="B115" i="10"/>
  <c r="L115" i="10"/>
  <c r="G108" i="6"/>
  <c r="I108" i="6"/>
  <c r="H108" i="6"/>
  <c r="J108" i="6"/>
  <c r="K108" i="6"/>
  <c r="O108" i="6"/>
  <c r="R108" i="6"/>
  <c r="P108" i="6"/>
  <c r="S108" i="6"/>
  <c r="Q108" i="6"/>
  <c r="A110" i="6"/>
  <c r="L109" i="6"/>
  <c r="B109" i="6"/>
  <c r="J115" i="10" l="1"/>
  <c r="I115" i="10"/>
  <c r="H115" i="10"/>
  <c r="G115" i="10"/>
  <c r="K115" i="10"/>
  <c r="S115" i="10"/>
  <c r="R115" i="10"/>
  <c r="Q115" i="10"/>
  <c r="P115" i="10"/>
  <c r="O115" i="10"/>
  <c r="L116" i="10"/>
  <c r="A117" i="10"/>
  <c r="B116" i="10"/>
  <c r="G109" i="6"/>
  <c r="I109" i="6"/>
  <c r="H109" i="6"/>
  <c r="K109" i="6"/>
  <c r="J109" i="6"/>
  <c r="O109" i="6"/>
  <c r="R109" i="6"/>
  <c r="P109" i="6"/>
  <c r="S109" i="6"/>
  <c r="Q109" i="6"/>
  <c r="A111" i="6"/>
  <c r="L110" i="6"/>
  <c r="B110" i="6"/>
  <c r="K116" i="10" l="1"/>
  <c r="J116" i="10"/>
  <c r="I116" i="10"/>
  <c r="H116" i="10"/>
  <c r="G116" i="10"/>
  <c r="B117" i="10"/>
  <c r="L117" i="10"/>
  <c r="A118" i="10"/>
  <c r="O116" i="10"/>
  <c r="S116" i="10"/>
  <c r="R116" i="10"/>
  <c r="Q116" i="10"/>
  <c r="P116" i="10"/>
  <c r="G110" i="6"/>
  <c r="I110" i="6"/>
  <c r="H110" i="6"/>
  <c r="J110" i="6"/>
  <c r="K110" i="6"/>
  <c r="O110" i="6"/>
  <c r="R110" i="6"/>
  <c r="P110" i="6"/>
  <c r="S110" i="6"/>
  <c r="Q110" i="6"/>
  <c r="A112" i="6"/>
  <c r="B111" i="6"/>
  <c r="L111" i="6"/>
  <c r="A119" i="10" l="1"/>
  <c r="B118" i="10"/>
  <c r="L118" i="10"/>
  <c r="H117" i="10"/>
  <c r="G117" i="10"/>
  <c r="K117" i="10"/>
  <c r="J117" i="10"/>
  <c r="I117" i="10"/>
  <c r="R117" i="10"/>
  <c r="Q117" i="10"/>
  <c r="P117" i="10"/>
  <c r="O117" i="10"/>
  <c r="S117" i="10"/>
  <c r="O111" i="6"/>
  <c r="R111" i="6"/>
  <c r="P111" i="6"/>
  <c r="S111" i="6"/>
  <c r="Q111" i="6"/>
  <c r="G111" i="6"/>
  <c r="I111" i="6"/>
  <c r="H111" i="6"/>
  <c r="J111" i="6"/>
  <c r="K111" i="6"/>
  <c r="A113" i="6"/>
  <c r="B112" i="6"/>
  <c r="L112" i="6"/>
  <c r="S118" i="10" l="1"/>
  <c r="R118" i="10"/>
  <c r="Q118" i="10"/>
  <c r="P118" i="10"/>
  <c r="O118" i="10"/>
  <c r="K118" i="10"/>
  <c r="J118" i="10"/>
  <c r="I118" i="10"/>
  <c r="H118" i="10"/>
  <c r="G118" i="10"/>
  <c r="B119" i="10"/>
  <c r="L119" i="10"/>
  <c r="A120" i="10"/>
  <c r="O112" i="6"/>
  <c r="R112" i="6"/>
  <c r="P112" i="6"/>
  <c r="S112" i="6"/>
  <c r="Q112" i="6"/>
  <c r="K112" i="6"/>
  <c r="G112" i="6"/>
  <c r="I112" i="6"/>
  <c r="H112" i="6"/>
  <c r="J112" i="6"/>
  <c r="A114" i="6"/>
  <c r="L113" i="6"/>
  <c r="B113" i="6"/>
  <c r="B120" i="10" l="1"/>
  <c r="L120" i="10"/>
  <c r="A121" i="10"/>
  <c r="P119" i="10"/>
  <c r="O119" i="10"/>
  <c r="S119" i="10"/>
  <c r="R119" i="10"/>
  <c r="Q119" i="10"/>
  <c r="K119" i="10"/>
  <c r="J119" i="10"/>
  <c r="I119" i="10"/>
  <c r="H119" i="10"/>
  <c r="G119" i="10"/>
  <c r="J113" i="6"/>
  <c r="K113" i="6"/>
  <c r="H113" i="6"/>
  <c r="G113" i="6"/>
  <c r="I113" i="6"/>
  <c r="O113" i="6"/>
  <c r="R113" i="6"/>
  <c r="P113" i="6"/>
  <c r="S113" i="6"/>
  <c r="Q113" i="6"/>
  <c r="A115" i="6"/>
  <c r="L114" i="6"/>
  <c r="B114" i="6"/>
  <c r="L121" i="10" l="1"/>
  <c r="A122" i="10"/>
  <c r="B121" i="10"/>
  <c r="S120" i="10"/>
  <c r="R120" i="10"/>
  <c r="Q120" i="10"/>
  <c r="P120" i="10"/>
  <c r="O120" i="10"/>
  <c r="I120" i="10"/>
  <c r="H120" i="10"/>
  <c r="G120" i="10"/>
  <c r="K120" i="10"/>
  <c r="J120" i="10"/>
  <c r="G114" i="6"/>
  <c r="I114" i="6"/>
  <c r="H114" i="6"/>
  <c r="J114" i="6"/>
  <c r="K114" i="6"/>
  <c r="S114" i="6"/>
  <c r="Q114" i="6"/>
  <c r="O114" i="6"/>
  <c r="R114" i="6"/>
  <c r="P114" i="6"/>
  <c r="A116" i="6"/>
  <c r="L115" i="6"/>
  <c r="B115" i="6"/>
  <c r="K121" i="10" l="1"/>
  <c r="J121" i="10"/>
  <c r="I121" i="10"/>
  <c r="H121" i="10"/>
  <c r="G121" i="10"/>
  <c r="B122" i="10"/>
  <c r="L122" i="10"/>
  <c r="A123" i="10"/>
  <c r="S121" i="10"/>
  <c r="R121" i="10"/>
  <c r="Q121" i="10"/>
  <c r="P121" i="10"/>
  <c r="O121" i="10"/>
  <c r="G115" i="6"/>
  <c r="I115" i="6"/>
  <c r="H115" i="6"/>
  <c r="J115" i="6"/>
  <c r="K115" i="6"/>
  <c r="R115" i="6"/>
  <c r="P115" i="6"/>
  <c r="S115" i="6"/>
  <c r="Q115" i="6"/>
  <c r="O115" i="6"/>
  <c r="A117" i="6"/>
  <c r="L116" i="6"/>
  <c r="B116" i="6"/>
  <c r="Q122" i="10" l="1"/>
  <c r="P122" i="10"/>
  <c r="O122" i="10"/>
  <c r="S122" i="10"/>
  <c r="R122" i="10"/>
  <c r="A124" i="10"/>
  <c r="B123" i="10"/>
  <c r="L123" i="10"/>
  <c r="G122" i="10"/>
  <c r="K122" i="10"/>
  <c r="J122" i="10"/>
  <c r="I122" i="10"/>
  <c r="H122" i="10"/>
  <c r="O116" i="6"/>
  <c r="R116" i="6"/>
  <c r="P116" i="6"/>
  <c r="S116" i="6"/>
  <c r="Q116" i="6"/>
  <c r="A118" i="6"/>
  <c r="L117" i="6"/>
  <c r="B117" i="6"/>
  <c r="G116" i="6"/>
  <c r="I116" i="6"/>
  <c r="H116" i="6"/>
  <c r="J116" i="6"/>
  <c r="K116" i="6"/>
  <c r="S123" i="10" l="1"/>
  <c r="R123" i="10"/>
  <c r="Q123" i="10"/>
  <c r="P123" i="10"/>
  <c r="O123" i="10"/>
  <c r="J123" i="10"/>
  <c r="I123" i="10"/>
  <c r="H123" i="10"/>
  <c r="G123" i="10"/>
  <c r="K123" i="10"/>
  <c r="L124" i="10"/>
  <c r="A125" i="10"/>
  <c r="B124" i="10"/>
  <c r="G117" i="6"/>
  <c r="I117" i="6"/>
  <c r="H117" i="6"/>
  <c r="J117" i="6"/>
  <c r="K117" i="6"/>
  <c r="O117" i="6"/>
  <c r="R117" i="6"/>
  <c r="P117" i="6"/>
  <c r="S117" i="6"/>
  <c r="Q117" i="6"/>
  <c r="A119" i="6"/>
  <c r="L118" i="6"/>
  <c r="B118" i="6"/>
  <c r="B125" i="10" l="1"/>
  <c r="L125" i="10"/>
  <c r="A126" i="10"/>
  <c r="K124" i="10"/>
  <c r="J124" i="10"/>
  <c r="I124" i="10"/>
  <c r="H124" i="10"/>
  <c r="G124" i="10"/>
  <c r="O124" i="10"/>
  <c r="S124" i="10"/>
  <c r="R124" i="10"/>
  <c r="Q124" i="10"/>
  <c r="P124" i="10"/>
  <c r="A120" i="6"/>
  <c r="L119" i="6"/>
  <c r="B119" i="6"/>
  <c r="G118" i="6"/>
  <c r="J118" i="6"/>
  <c r="I118" i="6"/>
  <c r="H118" i="6"/>
  <c r="K118" i="6"/>
  <c r="O118" i="6"/>
  <c r="R118" i="6"/>
  <c r="P118" i="6"/>
  <c r="S118" i="6"/>
  <c r="Q118" i="6"/>
  <c r="A127" i="10" l="1"/>
  <c r="B126" i="10"/>
  <c r="L126" i="10"/>
  <c r="R125" i="10"/>
  <c r="Q125" i="10"/>
  <c r="P125" i="10"/>
  <c r="O125" i="10"/>
  <c r="S125" i="10"/>
  <c r="H125" i="10"/>
  <c r="G125" i="10"/>
  <c r="K125" i="10"/>
  <c r="J125" i="10"/>
  <c r="I125" i="10"/>
  <c r="A121" i="6"/>
  <c r="B120" i="6"/>
  <c r="L120" i="6"/>
  <c r="G119" i="6"/>
  <c r="I119" i="6"/>
  <c r="H119" i="6"/>
  <c r="J119" i="6"/>
  <c r="K119" i="6"/>
  <c r="O119" i="6"/>
  <c r="R119" i="6"/>
  <c r="P119" i="6"/>
  <c r="S119" i="6"/>
  <c r="Q119" i="6"/>
  <c r="S126" i="10" l="1"/>
  <c r="R126" i="10"/>
  <c r="Q126" i="10"/>
  <c r="P126" i="10"/>
  <c r="O126" i="10"/>
  <c r="K126" i="10"/>
  <c r="J126" i="10"/>
  <c r="I126" i="10"/>
  <c r="H126" i="10"/>
  <c r="G126" i="10"/>
  <c r="B127" i="10"/>
  <c r="L127" i="10"/>
  <c r="A128" i="10"/>
  <c r="O120" i="6"/>
  <c r="R120" i="6"/>
  <c r="P120" i="6"/>
  <c r="S120" i="6"/>
  <c r="Q120" i="6"/>
  <c r="G120" i="6"/>
  <c r="K120" i="6"/>
  <c r="I120" i="6"/>
  <c r="H120" i="6"/>
  <c r="J120" i="6"/>
  <c r="A122" i="6"/>
  <c r="L121" i="6"/>
  <c r="B121" i="6"/>
  <c r="B128" i="10" l="1"/>
  <c r="L128" i="10"/>
  <c r="P127" i="10"/>
  <c r="O127" i="10"/>
  <c r="S127" i="10"/>
  <c r="R127" i="10"/>
  <c r="Q127" i="10"/>
  <c r="K127" i="10"/>
  <c r="J127" i="10"/>
  <c r="I127" i="10"/>
  <c r="H127" i="10"/>
  <c r="G127" i="10"/>
  <c r="O121" i="6"/>
  <c r="S121" i="6"/>
  <c r="R121" i="6"/>
  <c r="P121" i="6"/>
  <c r="Q121" i="6"/>
  <c r="J121" i="6"/>
  <c r="G121" i="6"/>
  <c r="K121" i="6"/>
  <c r="I121" i="6"/>
  <c r="H121" i="6"/>
  <c r="A123" i="6"/>
  <c r="L122" i="6"/>
  <c r="B122" i="6"/>
  <c r="S128" i="10" l="1"/>
  <c r="R128" i="10"/>
  <c r="Q128" i="10"/>
  <c r="P128" i="10"/>
  <c r="O128" i="10"/>
  <c r="I128" i="10"/>
  <c r="H128" i="10"/>
  <c r="G128" i="10"/>
  <c r="K128" i="10"/>
  <c r="J128" i="10"/>
  <c r="G122" i="6"/>
  <c r="I122" i="6"/>
  <c r="H122" i="6"/>
  <c r="J122" i="6"/>
  <c r="K122" i="6"/>
  <c r="S122" i="6"/>
  <c r="Q122" i="6"/>
  <c r="P122" i="6"/>
  <c r="O122" i="6"/>
  <c r="R122" i="6"/>
  <c r="A124" i="6"/>
  <c r="L123" i="6"/>
  <c r="B123" i="6"/>
  <c r="G123" i="6" l="1"/>
  <c r="I123" i="6"/>
  <c r="H123" i="6"/>
  <c r="J123" i="6"/>
  <c r="K123" i="6"/>
  <c r="R123" i="6"/>
  <c r="P123" i="6"/>
  <c r="S123" i="6"/>
  <c r="Q123" i="6"/>
  <c r="O123" i="6"/>
  <c r="A125" i="6"/>
  <c r="L124" i="6"/>
  <c r="B124" i="6"/>
  <c r="O124" i="6" l="1"/>
  <c r="R124" i="6"/>
  <c r="P124" i="6"/>
  <c r="S124" i="6"/>
  <c r="Q124" i="6"/>
  <c r="G124" i="6"/>
  <c r="I124" i="6"/>
  <c r="H124" i="6"/>
  <c r="J124" i="6"/>
  <c r="K124" i="6"/>
  <c r="A126" i="6"/>
  <c r="L125" i="6"/>
  <c r="B125" i="6"/>
  <c r="G125" i="6" l="1"/>
  <c r="I125" i="6"/>
  <c r="H125" i="6"/>
  <c r="K125" i="6"/>
  <c r="J125" i="6"/>
  <c r="O125" i="6"/>
  <c r="R125" i="6"/>
  <c r="P125" i="6"/>
  <c r="S125" i="6"/>
  <c r="Q125" i="6"/>
  <c r="A127" i="6"/>
  <c r="L126" i="6"/>
  <c r="B126" i="6"/>
  <c r="G126" i="6" l="1"/>
  <c r="J126" i="6"/>
  <c r="I126" i="6"/>
  <c r="H126" i="6"/>
  <c r="K126" i="6"/>
  <c r="O126" i="6"/>
  <c r="R126" i="6"/>
  <c r="P126" i="6"/>
  <c r="S126" i="6"/>
  <c r="Q126" i="6"/>
  <c r="A128" i="6"/>
  <c r="B127" i="6"/>
  <c r="L127" i="6"/>
  <c r="O127" i="6" l="1"/>
  <c r="R127" i="6"/>
  <c r="P127" i="6"/>
  <c r="S127" i="6"/>
  <c r="Q127" i="6"/>
  <c r="G127" i="6"/>
  <c r="I127" i="6"/>
  <c r="H127" i="6"/>
  <c r="J127" i="6"/>
  <c r="K127" i="6"/>
  <c r="B128" i="6"/>
  <c r="L128" i="6"/>
  <c r="K128" i="6" l="1"/>
  <c r="G128" i="6"/>
  <c r="I128" i="6"/>
  <c r="J128" i="6"/>
  <c r="H128" i="6"/>
  <c r="O128" i="6"/>
  <c r="R128" i="6"/>
  <c r="P128" i="6"/>
  <c r="S128" i="6"/>
  <c r="Q128" i="6"/>
</calcChain>
</file>

<file path=xl/sharedStrings.xml><?xml version="1.0" encoding="utf-8"?>
<sst xmlns="http://schemas.openxmlformats.org/spreadsheetml/2006/main" count="215" uniqueCount="43">
  <si>
    <t>gagnant</t>
  </si>
  <si>
    <t>perdant</t>
  </si>
  <si>
    <t>nb equipe</t>
  </si>
  <si>
    <t>poule</t>
  </si>
  <si>
    <t>office</t>
  </si>
  <si>
    <t>64 eme</t>
  </si>
  <si>
    <t>32 eme</t>
  </si>
  <si>
    <t>16 eme</t>
  </si>
  <si>
    <t>officegeneral</t>
  </si>
  <si>
    <t>ligne general</t>
  </si>
  <si>
    <t>8eme</t>
  </si>
  <si>
    <t>16eme</t>
  </si>
  <si>
    <t>32eme</t>
  </si>
  <si>
    <t>office complementaire</t>
  </si>
  <si>
    <t>ligne complementaire</t>
  </si>
  <si>
    <t>quart</t>
  </si>
  <si>
    <t>demi</t>
  </si>
  <si>
    <t>finale</t>
  </si>
  <si>
    <t>64eme</t>
  </si>
  <si>
    <t>Numéro</t>
  </si>
  <si>
    <t>N</t>
  </si>
  <si>
    <t>O</t>
  </si>
  <si>
    <t>CADRAGE</t>
  </si>
  <si>
    <t>OFFICEAPCADRAGE</t>
  </si>
  <si>
    <t>OFFICEAPRESCADRAGE</t>
  </si>
  <si>
    <t>TOUSJOUE</t>
  </si>
  <si>
    <t>ligneofficecompcadrage</t>
  </si>
  <si>
    <t>officecomplecadrage</t>
  </si>
  <si>
    <t>premier tour b</t>
  </si>
  <si>
    <t>Finale</t>
  </si>
  <si>
    <t>1/2 Finale</t>
  </si>
  <si>
    <t>1/4 Finale</t>
  </si>
  <si>
    <t xml:space="preserve">8 eme </t>
  </si>
  <si>
    <t>prime general</t>
  </si>
  <si>
    <t>prime complementaire</t>
  </si>
  <si>
    <t>nb cadrage</t>
  </si>
  <si>
    <t>G</t>
  </si>
  <si>
    <t>A</t>
  </si>
  <si>
    <t>B</t>
  </si>
  <si>
    <t>offb</t>
  </si>
  <si>
    <t>prime c</t>
  </si>
  <si>
    <t>prime b</t>
  </si>
  <si>
    <t>prime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</si>
</sst>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7" formatCode="#,##0.00\ &quot;€&quot;;\-#,##0.00\ &quot;€&quot;"/>
    <numFmt numFmtId="164" formatCode="#,##0\ &quot;€&quot;"/>
    <numFmt numFmtId="165" formatCode="#,##0.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" fontId="0" fillId="0" borderId="0" xfId="0" applyNumberFormat="1"/>
    <xf numFmtId="0" fontId="0" fillId="0" borderId="3" xfId="0" applyBorder="1"/>
    <xf numFmtId="0" fontId="0" fillId="2" borderId="0" xfId="0" applyFill="1"/>
    <xf numFmtId="0" fontId="1" fillId="0" borderId="0" xfId="0" applyFont="1"/>
    <xf numFmtId="16" fontId="1" fillId="0" borderId="0" xfId="0" applyNumberFormat="1" applyFont="1"/>
    <xf numFmtId="165" fontId="0" fillId="0" borderId="0" xfId="0" applyNumberFormat="1"/>
    <xf numFmtId="3" fontId="0" fillId="0" borderId="0" xfId="0" applyNumberFormat="1"/>
    <xf numFmtId="0" fontId="1" fillId="2" borderId="0" xfId="0" applyFont="1" applyFill="1"/>
    <xf numFmtId="3" fontId="1" fillId="2" borderId="2" xfId="0" applyNumberFormat="1" applyFont="1" applyFill="1" applyBorder="1"/>
    <xf numFmtId="0" fontId="1" fillId="2" borderId="2" xfId="0" applyFont="1" applyFill="1" applyBorder="1"/>
    <xf numFmtId="164" fontId="1" fillId="2" borderId="0" xfId="0" applyNumberFormat="1" applyFont="1" applyFill="1"/>
    <xf numFmtId="0" fontId="1" fillId="2" borderId="1" xfId="0" applyFont="1" applyFill="1" applyBorder="1"/>
    <xf numFmtId="7" fontId="1" fillId="2" borderId="0" xfId="0" applyNumberFormat="1" applyFont="1" applyFill="1"/>
    <xf numFmtId="0" fontId="0" fillId="2" borderId="3" xfId="0" applyFill="1" applyBorder="1"/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243840</xdr:colOff>
          <xdr:row>8</xdr:row>
          <xdr:rowOff>38100</xdr:rowOff>
        </xdr:from>
        <xdr:to>
          <xdr:col>13</xdr:col>
          <xdr:colOff>777240</xdr:colOff>
          <xdr:row>10</xdr:row>
          <xdr:rowOff>160020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3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Interface A B 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480060</xdr:colOff>
          <xdr:row>8</xdr:row>
          <xdr:rowOff>30480</xdr:rowOff>
        </xdr:from>
        <xdr:to>
          <xdr:col>11</xdr:col>
          <xdr:colOff>845820</xdr:colOff>
          <xdr:row>11</xdr:row>
          <xdr:rowOff>38100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3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Tirage ABC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30480</xdr:colOff>
          <xdr:row>15</xdr:row>
          <xdr:rowOff>167640</xdr:rowOff>
        </xdr:from>
        <xdr:to>
          <xdr:col>16</xdr:col>
          <xdr:colOff>91440</xdr:colOff>
          <xdr:row>19</xdr:row>
          <xdr:rowOff>160020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4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Résultats A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167640</xdr:colOff>
          <xdr:row>15</xdr:row>
          <xdr:rowOff>121920</xdr:rowOff>
        </xdr:from>
        <xdr:to>
          <xdr:col>13</xdr:col>
          <xdr:colOff>7620</xdr:colOff>
          <xdr:row>20</xdr:row>
          <xdr:rowOff>15240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5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Résultats  B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167640</xdr:colOff>
          <xdr:row>16</xdr:row>
          <xdr:rowOff>76200</xdr:rowOff>
        </xdr:from>
        <xdr:to>
          <xdr:col>11</xdr:col>
          <xdr:colOff>22860</xdr:colOff>
          <xdr:row>20</xdr:row>
          <xdr:rowOff>160020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6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Resultats C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1F9521-02E2-47E3-AB36-3E7C81503534}">
  <sheetPr codeName="Feuil1"/>
  <dimension ref="A1:GL129"/>
  <sheetViews>
    <sheetView tabSelected="1" workbookViewId="0">
      <selection activeCell="H18" sqref="H18:O24"/>
    </sheetView>
  </sheetViews>
  <sheetFormatPr baseColWidth="10" defaultRowHeight="14.4" x14ac:dyDescent="0.3"/>
  <cols>
    <col min="2" max="2" width="28" customWidth="1"/>
    <col min="3" max="3" width="25.33203125" customWidth="1"/>
    <col min="4" max="4" width="4.88671875" bestFit="1" customWidth="1"/>
    <col min="5" max="5" width="6" bestFit="1" customWidth="1"/>
    <col min="8" max="8" width="13.44140625" bestFit="1" customWidth="1"/>
    <col min="12" max="12" width="14.5546875" bestFit="1" customWidth="1"/>
  </cols>
  <sheetData>
    <row r="1" spans="1:194" x14ac:dyDescent="0.3">
      <c r="A1" s="2" t="s">
        <v>19</v>
      </c>
      <c r="B1" s="14"/>
      <c r="C1" s="14"/>
      <c r="D1" s="14"/>
      <c r="E1" s="14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3"/>
      <c r="DC1" s="3"/>
      <c r="DD1" s="3"/>
      <c r="DE1" s="3"/>
      <c r="DF1" s="3"/>
      <c r="DG1" s="3"/>
      <c r="DH1" s="3"/>
      <c r="DI1" s="3"/>
      <c r="DJ1" s="3"/>
      <c r="DK1" s="3"/>
      <c r="DL1" s="3"/>
      <c r="DM1" s="3"/>
      <c r="DN1" s="3"/>
      <c r="DO1" s="3"/>
      <c r="DP1" s="3"/>
      <c r="DQ1" s="3"/>
      <c r="DR1" s="3"/>
      <c r="DS1" s="3"/>
      <c r="DT1" s="3"/>
      <c r="DU1" s="3"/>
      <c r="DV1" s="3"/>
      <c r="DW1" s="3"/>
      <c r="DX1" s="3"/>
      <c r="DY1" s="3"/>
      <c r="DZ1" s="3"/>
      <c r="EA1" s="3"/>
      <c r="EB1" s="3"/>
      <c r="EC1" s="3"/>
      <c r="ED1" s="3"/>
      <c r="EE1" s="3"/>
      <c r="EF1" s="3"/>
      <c r="EG1" s="3"/>
      <c r="EH1" s="3"/>
      <c r="EI1" s="3"/>
      <c r="EJ1" s="3"/>
      <c r="EK1" s="3"/>
      <c r="EL1" s="3"/>
      <c r="EM1" s="3"/>
      <c r="EN1" s="3"/>
      <c r="EO1" s="3"/>
      <c r="EP1" s="3"/>
      <c r="EQ1" s="3"/>
      <c r="ER1" s="3"/>
      <c r="ES1" s="3"/>
      <c r="ET1" s="3"/>
      <c r="EU1" s="3"/>
      <c r="EV1" s="3"/>
      <c r="EW1" s="3"/>
      <c r="EX1" s="3"/>
      <c r="EY1" s="3"/>
      <c r="EZ1" s="3"/>
      <c r="FA1" s="3"/>
      <c r="FB1" s="3"/>
      <c r="FC1" s="3"/>
      <c r="FD1" s="3"/>
      <c r="FE1" s="3"/>
      <c r="FF1" s="3"/>
      <c r="FG1" s="3"/>
      <c r="FH1" s="3"/>
      <c r="FI1" s="3"/>
      <c r="FJ1" s="3"/>
      <c r="FK1" s="3"/>
      <c r="FL1" s="3"/>
      <c r="FM1" s="3"/>
      <c r="FN1" s="3"/>
      <c r="FO1" s="3"/>
      <c r="FP1" s="3"/>
      <c r="FQ1" s="3"/>
      <c r="FR1" s="3"/>
      <c r="FS1" s="3"/>
      <c r="FT1" s="3"/>
      <c r="FU1" s="3"/>
      <c r="FV1" s="3"/>
      <c r="FW1" s="3"/>
      <c r="FX1" s="3"/>
      <c r="FY1" s="3"/>
      <c r="FZ1" s="3"/>
      <c r="GA1" s="3"/>
      <c r="GB1" s="3"/>
      <c r="GC1" s="3"/>
      <c r="GD1" s="3"/>
      <c r="GE1" s="3"/>
      <c r="GF1" s="3"/>
      <c r="GG1" s="3"/>
      <c r="GH1" s="3"/>
      <c r="GI1" s="3"/>
      <c r="GJ1" s="3"/>
      <c r="GK1" s="3"/>
      <c r="GL1" s="3"/>
    </row>
    <row r="2" spans="1:194" x14ac:dyDescent="0.3">
      <c r="A2" s="2">
        <v>1</v>
      </c>
      <c r="B2" s="14"/>
      <c r="C2" s="14"/>
      <c r="D2" s="14"/>
      <c r="E2" s="14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3"/>
      <c r="DU2" s="3"/>
      <c r="DV2" s="3"/>
      <c r="DW2" s="3"/>
      <c r="DX2" s="3"/>
      <c r="DY2" s="3"/>
      <c r="DZ2" s="3"/>
      <c r="EA2" s="3"/>
      <c r="EB2" s="3"/>
      <c r="EC2" s="3"/>
      <c r="ED2" s="3"/>
      <c r="EE2" s="3"/>
      <c r="EF2" s="3"/>
      <c r="EG2" s="3"/>
      <c r="EH2" s="3"/>
      <c r="EI2" s="3"/>
      <c r="EJ2" s="3"/>
      <c r="EK2" s="3"/>
      <c r="EL2" s="3"/>
      <c r="EM2" s="3"/>
      <c r="EN2" s="3"/>
      <c r="EO2" s="3"/>
      <c r="EP2" s="3"/>
      <c r="EQ2" s="3"/>
      <c r="ER2" s="3"/>
      <c r="ES2" s="3"/>
      <c r="ET2" s="3"/>
      <c r="EU2" s="3"/>
      <c r="EV2" s="3"/>
      <c r="EW2" s="3"/>
      <c r="EX2" s="3"/>
      <c r="EY2" s="3"/>
      <c r="EZ2" s="3"/>
      <c r="FA2" s="3"/>
      <c r="FB2" s="3"/>
      <c r="FC2" s="3"/>
      <c r="FD2" s="3"/>
      <c r="FE2" s="3"/>
      <c r="FF2" s="3"/>
      <c r="FG2" s="3"/>
      <c r="FH2" s="3"/>
      <c r="FI2" s="3"/>
      <c r="FJ2" s="3"/>
      <c r="FK2" s="3"/>
      <c r="FL2" s="3"/>
      <c r="FM2" s="3"/>
      <c r="FN2" s="3"/>
      <c r="FO2" s="3"/>
      <c r="FP2" s="3"/>
      <c r="FQ2" s="3"/>
      <c r="FR2" s="3"/>
      <c r="FS2" s="3"/>
      <c r="FT2" s="3"/>
      <c r="FU2" s="3"/>
      <c r="FV2" s="3"/>
      <c r="FW2" s="3"/>
      <c r="FX2" s="3"/>
      <c r="FY2" s="3"/>
      <c r="FZ2" s="3"/>
      <c r="GA2" s="3"/>
      <c r="GB2" s="3"/>
      <c r="GC2" s="3"/>
      <c r="GD2" s="3"/>
      <c r="GE2" s="3"/>
      <c r="GF2" s="3"/>
      <c r="GG2" s="3"/>
      <c r="GH2" s="3"/>
      <c r="GI2" s="3"/>
      <c r="GJ2" s="3"/>
      <c r="GK2" s="3"/>
      <c r="GL2" s="3"/>
    </row>
    <row r="3" spans="1:194" x14ac:dyDescent="0.3">
      <c r="A3" s="2">
        <v>2</v>
      </c>
      <c r="B3" s="14"/>
      <c r="C3" s="14"/>
      <c r="D3" s="14"/>
      <c r="E3" s="14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3"/>
      <c r="CG3" s="3"/>
      <c r="CH3" s="3"/>
      <c r="CI3" s="3"/>
      <c r="CJ3" s="3"/>
      <c r="CK3" s="3"/>
      <c r="CL3" s="3"/>
      <c r="CM3" s="3"/>
      <c r="CN3" s="3"/>
      <c r="CO3" s="3"/>
      <c r="CP3" s="3"/>
      <c r="CQ3" s="3"/>
      <c r="CR3" s="3"/>
      <c r="CS3" s="3"/>
      <c r="CT3" s="3"/>
      <c r="CU3" s="3"/>
      <c r="CV3" s="3"/>
      <c r="CW3" s="3"/>
      <c r="CX3" s="3"/>
      <c r="CY3" s="3"/>
      <c r="CZ3" s="3"/>
      <c r="DA3" s="3"/>
      <c r="DB3" s="3"/>
      <c r="DC3" s="3"/>
      <c r="DD3" s="3"/>
      <c r="DE3" s="3"/>
      <c r="DF3" s="3"/>
      <c r="DG3" s="3"/>
      <c r="DH3" s="3"/>
      <c r="DI3" s="3"/>
      <c r="DJ3" s="3"/>
      <c r="DK3" s="3"/>
      <c r="DL3" s="3"/>
      <c r="DM3" s="3"/>
      <c r="DN3" s="3"/>
      <c r="DO3" s="3"/>
      <c r="DP3" s="3"/>
      <c r="DQ3" s="3"/>
      <c r="DR3" s="3"/>
      <c r="DS3" s="3"/>
      <c r="DT3" s="3"/>
      <c r="DU3" s="3"/>
      <c r="DV3" s="3"/>
      <c r="DW3" s="3"/>
      <c r="DX3" s="3"/>
      <c r="DY3" s="3"/>
      <c r="DZ3" s="3"/>
      <c r="EA3" s="3"/>
      <c r="EB3" s="3"/>
      <c r="EC3" s="3"/>
      <c r="ED3" s="3"/>
      <c r="EE3" s="3"/>
      <c r="EF3" s="3"/>
      <c r="EG3" s="3"/>
      <c r="EH3" s="3"/>
      <c r="EI3" s="3"/>
      <c r="EJ3" s="3"/>
      <c r="EK3" s="3"/>
      <c r="EL3" s="3"/>
      <c r="EM3" s="3"/>
      <c r="EN3" s="3"/>
      <c r="EO3" s="3"/>
      <c r="EP3" s="3"/>
      <c r="EQ3" s="3"/>
      <c r="ER3" s="3"/>
      <c r="ES3" s="3"/>
      <c r="ET3" s="3"/>
      <c r="EU3" s="3"/>
      <c r="EV3" s="3"/>
      <c r="EW3" s="3"/>
      <c r="EX3" s="3"/>
      <c r="EY3" s="3"/>
      <c r="EZ3" s="3"/>
      <c r="FA3" s="3"/>
      <c r="FB3" s="3"/>
      <c r="FC3" s="3"/>
      <c r="FD3" s="3"/>
      <c r="FE3" s="3"/>
      <c r="FF3" s="3"/>
      <c r="FG3" s="3"/>
      <c r="FH3" s="3"/>
      <c r="FI3" s="3"/>
      <c r="FJ3" s="3"/>
      <c r="FK3" s="3"/>
      <c r="FL3" s="3"/>
      <c r="FM3" s="3"/>
      <c r="FN3" s="3"/>
      <c r="FO3" s="3"/>
      <c r="FP3" s="3"/>
      <c r="FQ3" s="3"/>
      <c r="FR3" s="3"/>
      <c r="FS3" s="3"/>
      <c r="FT3" s="3"/>
      <c r="FU3" s="3"/>
      <c r="FV3" s="3"/>
      <c r="FW3" s="3"/>
      <c r="FX3" s="3"/>
      <c r="FY3" s="3"/>
      <c r="FZ3" s="3"/>
      <c r="GA3" s="3"/>
      <c r="GB3" s="3"/>
      <c r="GC3" s="3"/>
      <c r="GD3" s="3"/>
      <c r="GE3" s="3"/>
      <c r="GF3" s="3"/>
      <c r="GG3" s="3"/>
      <c r="GH3" s="3"/>
      <c r="GI3" s="3"/>
      <c r="GJ3" s="3"/>
      <c r="GK3" s="3"/>
      <c r="GL3" s="3"/>
    </row>
    <row r="4" spans="1:194" x14ac:dyDescent="0.3">
      <c r="A4" s="2">
        <v>3</v>
      </c>
      <c r="B4" s="14"/>
      <c r="C4" s="14"/>
      <c r="D4" s="14"/>
      <c r="E4" s="14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  <c r="BM4" s="3"/>
      <c r="BN4" s="3"/>
      <c r="BO4" s="3"/>
      <c r="BP4" s="3"/>
      <c r="BQ4" s="3"/>
      <c r="BR4" s="3"/>
      <c r="BS4" s="3"/>
      <c r="BT4" s="3"/>
      <c r="BU4" s="3"/>
      <c r="BV4" s="3"/>
      <c r="BW4" s="3"/>
      <c r="BX4" s="3"/>
      <c r="BY4" s="3"/>
      <c r="BZ4" s="3"/>
      <c r="CA4" s="3"/>
      <c r="CB4" s="3"/>
      <c r="CC4" s="3"/>
      <c r="CD4" s="3"/>
      <c r="CE4" s="3"/>
      <c r="CF4" s="3"/>
      <c r="CG4" s="3"/>
      <c r="CH4" s="3"/>
      <c r="CI4" s="3"/>
      <c r="CJ4" s="3"/>
      <c r="CK4" s="3"/>
      <c r="CL4" s="3"/>
      <c r="CM4" s="3"/>
      <c r="CN4" s="3"/>
      <c r="CO4" s="3"/>
      <c r="CP4" s="3"/>
      <c r="CQ4" s="3"/>
      <c r="CR4" s="3"/>
      <c r="CS4" s="3"/>
      <c r="CT4" s="3"/>
      <c r="CU4" s="3"/>
      <c r="CV4" s="3"/>
      <c r="CW4" s="3"/>
      <c r="CX4" s="3"/>
      <c r="CY4" s="3"/>
      <c r="CZ4" s="3"/>
      <c r="DA4" s="3"/>
      <c r="DB4" s="3"/>
      <c r="DC4" s="3"/>
      <c r="DD4" s="3"/>
      <c r="DE4" s="3"/>
      <c r="DF4" s="3"/>
      <c r="DG4" s="3"/>
      <c r="DH4" s="3"/>
      <c r="DI4" s="3"/>
      <c r="DJ4" s="3"/>
      <c r="DK4" s="3"/>
      <c r="DL4" s="3"/>
      <c r="DM4" s="3"/>
      <c r="DN4" s="3"/>
      <c r="DO4" s="3"/>
      <c r="DP4" s="3"/>
      <c r="DQ4" s="3"/>
      <c r="DR4" s="3"/>
      <c r="DS4" s="3"/>
      <c r="DT4" s="3"/>
      <c r="DU4" s="3"/>
      <c r="DV4" s="3"/>
      <c r="DW4" s="3"/>
      <c r="DX4" s="3"/>
      <c r="DY4" s="3"/>
      <c r="DZ4" s="3"/>
      <c r="EA4" s="3"/>
      <c r="EB4" s="3"/>
      <c r="EC4" s="3"/>
      <c r="ED4" s="3"/>
      <c r="EE4" s="3"/>
      <c r="EF4" s="3"/>
      <c r="EG4" s="3"/>
      <c r="EH4" s="3"/>
      <c r="EI4" s="3"/>
      <c r="EJ4" s="3"/>
      <c r="EK4" s="3"/>
      <c r="EL4" s="3"/>
      <c r="EM4" s="3"/>
      <c r="EN4" s="3"/>
      <c r="EO4" s="3"/>
      <c r="EP4" s="3"/>
      <c r="EQ4" s="3"/>
      <c r="ER4" s="3"/>
      <c r="ES4" s="3"/>
      <c r="ET4" s="3"/>
      <c r="EU4" s="3"/>
      <c r="EV4" s="3"/>
      <c r="EW4" s="3"/>
      <c r="EX4" s="3"/>
      <c r="EY4" s="3"/>
      <c r="EZ4" s="3"/>
      <c r="FA4" s="3"/>
      <c r="FB4" s="3"/>
      <c r="FC4" s="3"/>
      <c r="FD4" s="3"/>
      <c r="FE4" s="3"/>
      <c r="FF4" s="3"/>
      <c r="FG4" s="3"/>
      <c r="FH4" s="3"/>
      <c r="FI4" s="3"/>
      <c r="FJ4" s="3"/>
      <c r="FK4" s="3"/>
      <c r="FL4" s="3"/>
      <c r="FM4" s="3"/>
      <c r="FN4" s="3"/>
      <c r="FO4" s="3"/>
      <c r="FP4" s="3"/>
      <c r="FQ4" s="3"/>
      <c r="FR4" s="3"/>
      <c r="FS4" s="3"/>
      <c r="FT4" s="3"/>
      <c r="FU4" s="3"/>
      <c r="FV4" s="3"/>
      <c r="FW4" s="3"/>
      <c r="FX4" s="3"/>
      <c r="FY4" s="3"/>
      <c r="FZ4" s="3"/>
      <c r="GA4" s="3"/>
      <c r="GB4" s="3"/>
      <c r="GC4" s="3"/>
      <c r="GD4" s="3"/>
      <c r="GE4" s="3"/>
      <c r="GF4" s="3"/>
      <c r="GG4" s="3"/>
      <c r="GH4" s="3"/>
      <c r="GI4" s="3"/>
      <c r="GJ4" s="3"/>
      <c r="GK4" s="3"/>
      <c r="GL4" s="3"/>
    </row>
    <row r="5" spans="1:194" x14ac:dyDescent="0.3">
      <c r="A5" s="2">
        <v>4</v>
      </c>
      <c r="B5" s="14"/>
      <c r="C5" s="14"/>
      <c r="D5" s="14"/>
      <c r="E5" s="14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3"/>
      <c r="CF5" s="3"/>
      <c r="CG5" s="3"/>
      <c r="CH5" s="3"/>
      <c r="CI5" s="3"/>
      <c r="CJ5" s="3"/>
      <c r="CK5" s="3"/>
      <c r="CL5" s="3"/>
      <c r="CM5" s="3"/>
      <c r="CN5" s="3"/>
      <c r="CO5" s="3"/>
      <c r="CP5" s="3"/>
      <c r="CQ5" s="3"/>
      <c r="CR5" s="3"/>
      <c r="CS5" s="3"/>
      <c r="CT5" s="3"/>
      <c r="CU5" s="3"/>
      <c r="CV5" s="3"/>
      <c r="CW5" s="3"/>
      <c r="CX5" s="3"/>
      <c r="CY5" s="3"/>
      <c r="CZ5" s="3"/>
      <c r="DA5" s="3"/>
      <c r="DB5" s="3"/>
      <c r="DC5" s="3"/>
      <c r="DD5" s="3"/>
      <c r="DE5" s="3"/>
      <c r="DF5" s="3"/>
      <c r="DG5" s="3"/>
      <c r="DH5" s="3"/>
      <c r="DI5" s="3"/>
      <c r="DJ5" s="3"/>
      <c r="DK5" s="3"/>
      <c r="DL5" s="3"/>
      <c r="DM5" s="3"/>
      <c r="DN5" s="3"/>
      <c r="DO5" s="3"/>
      <c r="DP5" s="3"/>
      <c r="DQ5" s="3"/>
      <c r="DR5" s="3"/>
      <c r="DS5" s="3"/>
      <c r="DT5" s="3"/>
      <c r="DU5" s="3"/>
      <c r="DV5" s="3"/>
      <c r="DW5" s="3"/>
      <c r="DX5" s="3"/>
      <c r="DY5" s="3"/>
      <c r="DZ5" s="3"/>
      <c r="EA5" s="3"/>
      <c r="EB5" s="3"/>
      <c r="EC5" s="3"/>
      <c r="ED5" s="3"/>
      <c r="EE5" s="3"/>
      <c r="EF5" s="3"/>
      <c r="EG5" s="3"/>
      <c r="EH5" s="3"/>
      <c r="EI5" s="3"/>
      <c r="EJ5" s="3"/>
      <c r="EK5" s="3"/>
      <c r="EL5" s="3"/>
      <c r="EM5" s="3"/>
      <c r="EN5" s="3"/>
      <c r="EO5" s="3"/>
      <c r="EP5" s="3"/>
      <c r="EQ5" s="3"/>
      <c r="ER5" s="3"/>
      <c r="ES5" s="3"/>
      <c r="ET5" s="3"/>
      <c r="EU5" s="3"/>
      <c r="EV5" s="3"/>
      <c r="EW5" s="3"/>
      <c r="EX5" s="3"/>
      <c r="EY5" s="3"/>
      <c r="EZ5" s="3"/>
      <c r="FA5" s="3"/>
      <c r="FB5" s="3"/>
      <c r="FC5" s="3"/>
      <c r="FD5" s="3"/>
      <c r="FE5" s="3"/>
      <c r="FF5" s="3"/>
      <c r="FG5" s="3"/>
      <c r="FH5" s="3"/>
      <c r="FI5" s="3"/>
      <c r="FJ5" s="3"/>
      <c r="FK5" s="3"/>
      <c r="FL5" s="3"/>
      <c r="FM5" s="3"/>
      <c r="FN5" s="3"/>
      <c r="FO5" s="3"/>
      <c r="FP5" s="3"/>
      <c r="FQ5" s="3"/>
      <c r="FR5" s="3"/>
      <c r="FS5" s="3"/>
      <c r="FT5" s="3"/>
      <c r="FU5" s="3"/>
      <c r="FV5" s="3"/>
      <c r="FW5" s="3"/>
      <c r="FX5" s="3"/>
      <c r="FY5" s="3"/>
      <c r="FZ5" s="3"/>
      <c r="GA5" s="3"/>
      <c r="GB5" s="3"/>
      <c r="GC5" s="3"/>
      <c r="GD5" s="3"/>
      <c r="GE5" s="3"/>
      <c r="GF5" s="3"/>
      <c r="GG5" s="3"/>
      <c r="GH5" s="3"/>
      <c r="GI5" s="3"/>
      <c r="GJ5" s="3"/>
      <c r="GK5" s="3"/>
      <c r="GL5" s="3"/>
    </row>
    <row r="6" spans="1:194" x14ac:dyDescent="0.3">
      <c r="A6" s="2">
        <v>5</v>
      </c>
      <c r="B6" s="14"/>
      <c r="C6" s="14"/>
      <c r="D6" s="14"/>
      <c r="E6" s="14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3"/>
      <c r="BI6" s="3"/>
      <c r="BJ6" s="3"/>
      <c r="BK6" s="3"/>
      <c r="BL6" s="3"/>
      <c r="BM6" s="3"/>
      <c r="BN6" s="3"/>
      <c r="BO6" s="3"/>
      <c r="BP6" s="3"/>
      <c r="BQ6" s="3"/>
      <c r="BR6" s="3"/>
      <c r="BS6" s="3"/>
      <c r="BT6" s="3"/>
      <c r="BU6" s="3"/>
      <c r="BV6" s="3"/>
      <c r="BW6" s="3"/>
      <c r="BX6" s="3"/>
      <c r="BY6" s="3"/>
      <c r="BZ6" s="3"/>
      <c r="CA6" s="3"/>
      <c r="CB6" s="3"/>
      <c r="CC6" s="3"/>
      <c r="CD6" s="3"/>
      <c r="CE6" s="3"/>
      <c r="CF6" s="3"/>
      <c r="CG6" s="3"/>
      <c r="CH6" s="3"/>
      <c r="CI6" s="3"/>
      <c r="CJ6" s="3"/>
      <c r="CK6" s="3"/>
      <c r="CL6" s="3"/>
      <c r="CM6" s="3"/>
      <c r="CN6" s="3"/>
      <c r="CO6" s="3"/>
      <c r="CP6" s="3"/>
      <c r="CQ6" s="3"/>
      <c r="CR6" s="3"/>
      <c r="CS6" s="3"/>
      <c r="CT6" s="3"/>
      <c r="CU6" s="3"/>
      <c r="CV6" s="3"/>
      <c r="CW6" s="3"/>
      <c r="CX6" s="3"/>
      <c r="CY6" s="3"/>
      <c r="CZ6" s="3"/>
      <c r="DA6" s="3"/>
      <c r="DB6" s="3"/>
      <c r="DC6" s="3"/>
      <c r="DD6" s="3"/>
      <c r="DE6" s="3"/>
      <c r="DF6" s="3"/>
      <c r="DG6" s="3"/>
      <c r="DH6" s="3"/>
      <c r="DI6" s="3"/>
      <c r="DJ6" s="3"/>
      <c r="DK6" s="3"/>
      <c r="DL6" s="3"/>
      <c r="DM6" s="3"/>
      <c r="DN6" s="3"/>
      <c r="DO6" s="3"/>
      <c r="DP6" s="3"/>
      <c r="DQ6" s="3"/>
      <c r="DR6" s="3"/>
      <c r="DS6" s="3"/>
      <c r="DT6" s="3"/>
      <c r="DU6" s="3"/>
      <c r="DV6" s="3"/>
      <c r="DW6" s="3"/>
      <c r="DX6" s="3"/>
      <c r="DY6" s="3"/>
      <c r="DZ6" s="3"/>
      <c r="EA6" s="3"/>
      <c r="EB6" s="3"/>
      <c r="EC6" s="3"/>
      <c r="ED6" s="3"/>
      <c r="EE6" s="3"/>
      <c r="EF6" s="3"/>
      <c r="EG6" s="3"/>
      <c r="EH6" s="3"/>
      <c r="EI6" s="3"/>
      <c r="EJ6" s="3"/>
      <c r="EK6" s="3"/>
      <c r="EL6" s="3"/>
      <c r="EM6" s="3"/>
      <c r="EN6" s="3"/>
      <c r="EO6" s="3"/>
      <c r="EP6" s="3"/>
      <c r="EQ6" s="3"/>
      <c r="ER6" s="3"/>
      <c r="ES6" s="3"/>
      <c r="ET6" s="3"/>
      <c r="EU6" s="3"/>
      <c r="EV6" s="3"/>
      <c r="EW6" s="3"/>
      <c r="EX6" s="3"/>
      <c r="EY6" s="3"/>
      <c r="EZ6" s="3"/>
      <c r="FA6" s="3"/>
      <c r="FB6" s="3"/>
      <c r="FC6" s="3"/>
      <c r="FD6" s="3"/>
      <c r="FE6" s="3"/>
      <c r="FF6" s="3"/>
      <c r="FG6" s="3"/>
      <c r="FH6" s="3"/>
      <c r="FI6" s="3"/>
      <c r="FJ6" s="3"/>
      <c r="FK6" s="3"/>
      <c r="FL6" s="3"/>
      <c r="FM6" s="3"/>
      <c r="FN6" s="3"/>
      <c r="FO6" s="3"/>
      <c r="FP6" s="3"/>
      <c r="FQ6" s="3"/>
      <c r="FR6" s="3"/>
      <c r="FS6" s="3"/>
      <c r="FT6" s="3"/>
      <c r="FU6" s="3"/>
      <c r="FV6" s="3"/>
      <c r="FW6" s="3"/>
      <c r="FX6" s="3"/>
      <c r="FY6" s="3"/>
      <c r="FZ6" s="3"/>
      <c r="GA6" s="3"/>
      <c r="GB6" s="3"/>
      <c r="GC6" s="3"/>
      <c r="GD6" s="3"/>
      <c r="GE6" s="3"/>
      <c r="GF6" s="3"/>
      <c r="GG6" s="3"/>
      <c r="GH6" s="3"/>
      <c r="GI6" s="3"/>
      <c r="GJ6" s="3"/>
      <c r="GK6" s="3"/>
      <c r="GL6" s="3"/>
    </row>
    <row r="7" spans="1:194" x14ac:dyDescent="0.3">
      <c r="A7" s="2">
        <v>6</v>
      </c>
      <c r="B7" s="14"/>
      <c r="C7" s="14"/>
      <c r="D7" s="14"/>
      <c r="E7" s="14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  <c r="DB7" s="3"/>
      <c r="DC7" s="3"/>
      <c r="DD7" s="3"/>
      <c r="DE7" s="3"/>
      <c r="DF7" s="3"/>
      <c r="DG7" s="3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3"/>
      <c r="DX7" s="3"/>
      <c r="DY7" s="3"/>
      <c r="DZ7" s="3"/>
      <c r="EA7" s="3"/>
      <c r="EB7" s="3"/>
      <c r="EC7" s="3"/>
      <c r="ED7" s="3"/>
      <c r="EE7" s="3"/>
      <c r="EF7" s="3"/>
      <c r="EG7" s="3"/>
      <c r="EH7" s="3"/>
      <c r="EI7" s="3"/>
      <c r="EJ7" s="3"/>
      <c r="EK7" s="3"/>
      <c r="EL7" s="3"/>
      <c r="EM7" s="3"/>
      <c r="EN7" s="3"/>
      <c r="EO7" s="3"/>
      <c r="EP7" s="3"/>
      <c r="EQ7" s="3"/>
      <c r="ER7" s="3"/>
      <c r="ES7" s="3"/>
      <c r="ET7" s="3"/>
      <c r="EU7" s="3"/>
      <c r="EV7" s="3"/>
      <c r="EW7" s="3"/>
      <c r="EX7" s="3"/>
      <c r="EY7" s="3"/>
      <c r="EZ7" s="3"/>
      <c r="FA7" s="3"/>
      <c r="FB7" s="3"/>
      <c r="FC7" s="3"/>
      <c r="FD7" s="3"/>
      <c r="FE7" s="3"/>
      <c r="FF7" s="3"/>
      <c r="FG7" s="3"/>
      <c r="FH7" s="3"/>
      <c r="FI7" s="3"/>
      <c r="FJ7" s="3"/>
      <c r="FK7" s="3"/>
      <c r="FL7" s="3"/>
      <c r="FM7" s="3"/>
      <c r="FN7" s="3"/>
      <c r="FO7" s="3"/>
      <c r="FP7" s="3"/>
      <c r="FQ7" s="3"/>
      <c r="FR7" s="3"/>
      <c r="FS7" s="3"/>
      <c r="FT7" s="3"/>
      <c r="FU7" s="3"/>
      <c r="FV7" s="3"/>
      <c r="FW7" s="3"/>
      <c r="FX7" s="3"/>
      <c r="FY7" s="3"/>
      <c r="FZ7" s="3"/>
      <c r="GA7" s="3"/>
      <c r="GB7" s="3"/>
      <c r="GC7" s="3"/>
      <c r="GD7" s="3"/>
      <c r="GE7" s="3"/>
      <c r="GF7" s="3"/>
      <c r="GG7" s="3"/>
      <c r="GH7" s="3"/>
      <c r="GI7" s="3"/>
      <c r="GJ7" s="3"/>
      <c r="GK7" s="3"/>
      <c r="GL7" s="3"/>
    </row>
    <row r="8" spans="1:194" x14ac:dyDescent="0.3">
      <c r="A8" s="2">
        <v>7</v>
      </c>
      <c r="B8" s="14"/>
      <c r="C8" s="14"/>
      <c r="D8" s="14"/>
      <c r="E8" s="14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  <c r="CY8" s="3"/>
      <c r="CZ8" s="3"/>
      <c r="DA8" s="3"/>
      <c r="DB8" s="3"/>
      <c r="DC8" s="3"/>
      <c r="DD8" s="3"/>
      <c r="DE8" s="3"/>
      <c r="DF8" s="3"/>
      <c r="DG8" s="3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3"/>
      <c r="DX8" s="3"/>
      <c r="DY8" s="3"/>
      <c r="DZ8" s="3"/>
      <c r="EA8" s="3"/>
      <c r="EB8" s="3"/>
      <c r="EC8" s="3"/>
      <c r="ED8" s="3"/>
      <c r="EE8" s="3"/>
      <c r="EF8" s="3"/>
      <c r="EG8" s="3"/>
      <c r="EH8" s="3"/>
      <c r="EI8" s="3"/>
      <c r="EJ8" s="3"/>
      <c r="EK8" s="3"/>
      <c r="EL8" s="3"/>
      <c r="EM8" s="3"/>
      <c r="EN8" s="3"/>
      <c r="EO8" s="3"/>
      <c r="EP8" s="3"/>
      <c r="EQ8" s="3"/>
      <c r="ER8" s="3"/>
      <c r="ES8" s="3"/>
      <c r="ET8" s="3"/>
      <c r="EU8" s="3"/>
      <c r="EV8" s="3"/>
      <c r="EW8" s="3"/>
      <c r="EX8" s="3"/>
      <c r="EY8" s="3"/>
      <c r="EZ8" s="3"/>
      <c r="FA8" s="3"/>
      <c r="FB8" s="3"/>
      <c r="FC8" s="3"/>
      <c r="FD8" s="3"/>
      <c r="FE8" s="3"/>
      <c r="FF8" s="3"/>
      <c r="FG8" s="3"/>
      <c r="FH8" s="3"/>
      <c r="FI8" s="3"/>
      <c r="FJ8" s="3"/>
      <c r="FK8" s="3"/>
      <c r="FL8" s="3"/>
      <c r="FM8" s="3"/>
      <c r="FN8" s="3"/>
      <c r="FO8" s="3"/>
      <c r="FP8" s="3"/>
      <c r="FQ8" s="3"/>
      <c r="FR8" s="3"/>
      <c r="FS8" s="3"/>
      <c r="FT8" s="3"/>
      <c r="FU8" s="3"/>
      <c r="FV8" s="3"/>
      <c r="FW8" s="3"/>
      <c r="FX8" s="3"/>
      <c r="FY8" s="3"/>
      <c r="FZ8" s="3"/>
      <c r="GA8" s="3"/>
      <c r="GB8" s="3"/>
      <c r="GC8" s="3"/>
      <c r="GD8" s="3"/>
      <c r="GE8" s="3"/>
      <c r="GF8" s="3"/>
      <c r="GG8" s="3"/>
      <c r="GH8" s="3"/>
      <c r="GI8" s="3"/>
      <c r="GJ8" s="3"/>
      <c r="GK8" s="3"/>
      <c r="GL8" s="3"/>
    </row>
    <row r="9" spans="1:194" x14ac:dyDescent="0.3">
      <c r="A9" s="2">
        <v>8</v>
      </c>
      <c r="B9" s="14"/>
      <c r="C9" s="14"/>
      <c r="D9" s="14"/>
      <c r="E9" s="14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3"/>
      <c r="CP9" s="3"/>
      <c r="CQ9" s="3"/>
      <c r="CR9" s="3"/>
      <c r="CS9" s="3"/>
      <c r="CT9" s="3"/>
      <c r="CU9" s="3"/>
      <c r="CV9" s="3"/>
      <c r="CW9" s="3"/>
      <c r="CX9" s="3"/>
      <c r="CY9" s="3"/>
      <c r="CZ9" s="3"/>
      <c r="DA9" s="3"/>
      <c r="DB9" s="3"/>
      <c r="DC9" s="3"/>
      <c r="DD9" s="3"/>
      <c r="DE9" s="3"/>
      <c r="DF9" s="3"/>
      <c r="DG9" s="3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3"/>
      <c r="DU9" s="3"/>
      <c r="DV9" s="3"/>
      <c r="DW9" s="3"/>
      <c r="DX9" s="3"/>
      <c r="DY9" s="3"/>
      <c r="DZ9" s="3"/>
      <c r="EA9" s="3"/>
      <c r="EB9" s="3"/>
      <c r="EC9" s="3"/>
      <c r="ED9" s="3"/>
      <c r="EE9" s="3"/>
      <c r="EF9" s="3"/>
      <c r="EG9" s="3"/>
      <c r="EH9" s="3"/>
      <c r="EI9" s="3"/>
      <c r="EJ9" s="3"/>
      <c r="EK9" s="3"/>
      <c r="EL9" s="3"/>
      <c r="EM9" s="3"/>
      <c r="EN9" s="3"/>
      <c r="EO9" s="3"/>
      <c r="EP9" s="3"/>
      <c r="EQ9" s="3"/>
      <c r="ER9" s="3"/>
      <c r="ES9" s="3"/>
      <c r="ET9" s="3"/>
      <c r="EU9" s="3"/>
      <c r="EV9" s="3"/>
      <c r="EW9" s="3"/>
      <c r="EX9" s="3"/>
      <c r="EY9" s="3"/>
      <c r="EZ9" s="3"/>
      <c r="FA9" s="3"/>
      <c r="FB9" s="3"/>
      <c r="FC9" s="3"/>
      <c r="FD9" s="3"/>
      <c r="FE9" s="3"/>
      <c r="FF9" s="3"/>
      <c r="FG9" s="3"/>
      <c r="FH9" s="3"/>
      <c r="FI9" s="3"/>
      <c r="FJ9" s="3"/>
      <c r="FK9" s="3"/>
      <c r="FL9" s="3"/>
      <c r="FM9" s="3"/>
      <c r="FN9" s="3"/>
      <c r="FO9" s="3"/>
      <c r="FP9" s="3"/>
      <c r="FQ9" s="3"/>
      <c r="FR9" s="3"/>
      <c r="FS9" s="3"/>
      <c r="FT9" s="3"/>
      <c r="FU9" s="3"/>
      <c r="FV9" s="3"/>
      <c r="FW9" s="3"/>
      <c r="FX9" s="3"/>
      <c r="FY9" s="3"/>
      <c r="FZ9" s="3"/>
      <c r="GA9" s="3"/>
      <c r="GB9" s="3"/>
      <c r="GC9" s="3"/>
      <c r="GD9" s="3"/>
      <c r="GE9" s="3"/>
      <c r="GF9" s="3"/>
      <c r="GG9" s="3"/>
      <c r="GH9" s="3"/>
      <c r="GI9" s="3"/>
      <c r="GJ9" s="3"/>
      <c r="GK9" s="3"/>
      <c r="GL9" s="3"/>
    </row>
    <row r="10" spans="1:194" x14ac:dyDescent="0.3">
      <c r="A10" s="2">
        <v>9</v>
      </c>
      <c r="B10" s="14"/>
      <c r="C10" s="14"/>
      <c r="D10" s="14"/>
      <c r="E10" s="14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3"/>
      <c r="CA10" s="3"/>
      <c r="CB10" s="3"/>
      <c r="CC10" s="3"/>
      <c r="CD10" s="3"/>
      <c r="CE10" s="3"/>
      <c r="CF10" s="3"/>
      <c r="CG10" s="3"/>
      <c r="CH10" s="3"/>
      <c r="CI10" s="3"/>
      <c r="CJ10" s="3"/>
      <c r="CK10" s="3"/>
      <c r="CL10" s="3"/>
      <c r="CM10" s="3"/>
      <c r="CN10" s="3"/>
      <c r="CO10" s="3"/>
      <c r="CP10" s="3"/>
      <c r="CQ10" s="3"/>
      <c r="CR10" s="3"/>
      <c r="CS10" s="3"/>
      <c r="CT10" s="3"/>
      <c r="CU10" s="3"/>
      <c r="CV10" s="3"/>
      <c r="CW10" s="3"/>
      <c r="CX10" s="3"/>
      <c r="CY10" s="3"/>
      <c r="CZ10" s="3"/>
      <c r="DA10" s="3"/>
      <c r="DB10" s="3"/>
      <c r="DC10" s="3"/>
      <c r="DD10" s="3"/>
      <c r="DE10" s="3"/>
      <c r="DF10" s="3"/>
      <c r="DG10" s="3"/>
      <c r="DH10" s="3"/>
      <c r="DI10" s="3"/>
      <c r="DJ10" s="3"/>
      <c r="DK10" s="3"/>
      <c r="DL10" s="3"/>
      <c r="DM10" s="3"/>
      <c r="DN10" s="3"/>
      <c r="DO10" s="3"/>
      <c r="DP10" s="3"/>
      <c r="DQ10" s="3"/>
      <c r="DR10" s="3"/>
      <c r="DS10" s="3"/>
      <c r="DT10" s="3"/>
      <c r="DU10" s="3"/>
      <c r="DV10" s="3"/>
      <c r="DW10" s="3"/>
      <c r="DX10" s="3"/>
      <c r="DY10" s="3"/>
      <c r="DZ10" s="3"/>
      <c r="EA10" s="3"/>
      <c r="EB10" s="3"/>
      <c r="EC10" s="3"/>
      <c r="ED10" s="3"/>
      <c r="EE10" s="3"/>
      <c r="EF10" s="3"/>
      <c r="EG10" s="3"/>
      <c r="EH10" s="3"/>
      <c r="EI10" s="3"/>
      <c r="EJ10" s="3"/>
      <c r="EK10" s="3"/>
      <c r="EL10" s="3"/>
      <c r="EM10" s="3"/>
      <c r="EN10" s="3"/>
      <c r="EO10" s="3"/>
      <c r="EP10" s="3"/>
      <c r="EQ10" s="3"/>
      <c r="ER10" s="3"/>
      <c r="ES10" s="3"/>
      <c r="ET10" s="3"/>
      <c r="EU10" s="3"/>
      <c r="EV10" s="3"/>
      <c r="EW10" s="3"/>
      <c r="EX10" s="3"/>
      <c r="EY10" s="3"/>
      <c r="EZ10" s="3"/>
      <c r="FA10" s="3"/>
      <c r="FB10" s="3"/>
      <c r="FC10" s="3"/>
      <c r="FD10" s="3"/>
      <c r="FE10" s="3"/>
      <c r="FF10" s="3"/>
      <c r="FG10" s="3"/>
      <c r="FH10" s="3"/>
      <c r="FI10" s="3"/>
      <c r="FJ10" s="3"/>
      <c r="FK10" s="3"/>
      <c r="FL10" s="3"/>
      <c r="FM10" s="3"/>
      <c r="FN10" s="3"/>
      <c r="FO10" s="3"/>
      <c r="FP10" s="3"/>
      <c r="FQ10" s="3"/>
      <c r="FR10" s="3"/>
      <c r="FS10" s="3"/>
      <c r="FT10" s="3"/>
      <c r="FU10" s="3"/>
      <c r="FV10" s="3"/>
      <c r="FW10" s="3"/>
      <c r="FX10" s="3"/>
      <c r="FY10" s="3"/>
      <c r="FZ10" s="3"/>
      <c r="GA10" s="3"/>
      <c r="GB10" s="3"/>
      <c r="GC10" s="3"/>
      <c r="GD10" s="3"/>
      <c r="GE10" s="3"/>
      <c r="GF10" s="3"/>
      <c r="GG10" s="3"/>
      <c r="GH10" s="3"/>
      <c r="GI10" s="3"/>
      <c r="GJ10" s="3"/>
      <c r="GK10" s="3"/>
      <c r="GL10" s="3"/>
    </row>
    <row r="11" spans="1:194" x14ac:dyDescent="0.3">
      <c r="A11" s="2">
        <v>10</v>
      </c>
      <c r="B11" s="14"/>
      <c r="C11" s="14"/>
      <c r="D11" s="14"/>
      <c r="E11" s="14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  <c r="BW11" s="3"/>
      <c r="BX11" s="3"/>
      <c r="BY11" s="3"/>
      <c r="BZ11" s="3"/>
      <c r="CA11" s="3"/>
      <c r="CB11" s="3"/>
      <c r="CC11" s="3"/>
      <c r="CD11" s="3"/>
      <c r="CE11" s="3"/>
      <c r="CF11" s="3"/>
      <c r="CG11" s="3"/>
      <c r="CH11" s="3"/>
      <c r="CI11" s="3"/>
      <c r="CJ11" s="3"/>
      <c r="CK11" s="3"/>
      <c r="CL11" s="3"/>
      <c r="CM11" s="3"/>
      <c r="CN11" s="3"/>
      <c r="CO11" s="3"/>
      <c r="CP11" s="3"/>
      <c r="CQ11" s="3"/>
      <c r="CR11" s="3"/>
      <c r="CS11" s="3"/>
      <c r="CT11" s="3"/>
      <c r="CU11" s="3"/>
      <c r="CV11" s="3"/>
      <c r="CW11" s="3"/>
      <c r="CX11" s="3"/>
      <c r="CY11" s="3"/>
      <c r="CZ11" s="3"/>
      <c r="DA11" s="3"/>
      <c r="DB11" s="3"/>
      <c r="DC11" s="3"/>
      <c r="DD11" s="3"/>
      <c r="DE11" s="3"/>
      <c r="DF11" s="3"/>
      <c r="DG11" s="3"/>
      <c r="DH11" s="3"/>
      <c r="DI11" s="3"/>
      <c r="DJ11" s="3"/>
      <c r="DK11" s="3"/>
      <c r="DL11" s="3"/>
      <c r="DM11" s="3"/>
      <c r="DN11" s="3"/>
      <c r="DO11" s="3"/>
      <c r="DP11" s="3"/>
      <c r="DQ11" s="3"/>
      <c r="DR11" s="3"/>
      <c r="DS11" s="3"/>
      <c r="DT11" s="3"/>
      <c r="DU11" s="3"/>
      <c r="DV11" s="3"/>
      <c r="DW11" s="3"/>
      <c r="DX11" s="3"/>
      <c r="DY11" s="3"/>
      <c r="DZ11" s="3"/>
      <c r="EA11" s="3"/>
      <c r="EB11" s="3"/>
      <c r="EC11" s="3"/>
      <c r="ED11" s="3"/>
      <c r="EE11" s="3"/>
      <c r="EF11" s="3"/>
      <c r="EG11" s="3"/>
      <c r="EH11" s="3"/>
      <c r="EI11" s="3"/>
      <c r="EJ11" s="3"/>
      <c r="EK11" s="3"/>
      <c r="EL11" s="3"/>
      <c r="EM11" s="3"/>
      <c r="EN11" s="3"/>
      <c r="EO11" s="3"/>
      <c r="EP11" s="3"/>
      <c r="EQ11" s="3"/>
      <c r="ER11" s="3"/>
      <c r="ES11" s="3"/>
      <c r="ET11" s="3"/>
      <c r="EU11" s="3"/>
      <c r="EV11" s="3"/>
      <c r="EW11" s="3"/>
      <c r="EX11" s="3"/>
      <c r="EY11" s="3"/>
      <c r="EZ11" s="3"/>
      <c r="FA11" s="3"/>
      <c r="FB11" s="3"/>
      <c r="FC11" s="3"/>
      <c r="FD11" s="3"/>
      <c r="FE11" s="3"/>
      <c r="FF11" s="3"/>
      <c r="FG11" s="3"/>
      <c r="FH11" s="3"/>
      <c r="FI11" s="3"/>
      <c r="FJ11" s="3"/>
      <c r="FK11" s="3"/>
      <c r="FL11" s="3"/>
      <c r="FM11" s="3"/>
      <c r="FN11" s="3"/>
      <c r="FO11" s="3"/>
      <c r="FP11" s="3"/>
      <c r="FQ11" s="3"/>
      <c r="FR11" s="3"/>
      <c r="FS11" s="3"/>
      <c r="FT11" s="3"/>
      <c r="FU11" s="3"/>
      <c r="FV11" s="3"/>
      <c r="FW11" s="3"/>
      <c r="FX11" s="3"/>
      <c r="FY11" s="3"/>
      <c r="FZ11" s="3"/>
      <c r="GA11" s="3"/>
      <c r="GB11" s="3"/>
      <c r="GC11" s="3"/>
      <c r="GD11" s="3"/>
      <c r="GE11" s="3"/>
      <c r="GF11" s="3"/>
      <c r="GG11" s="3"/>
      <c r="GH11" s="3"/>
      <c r="GI11" s="3"/>
      <c r="GJ11" s="3"/>
      <c r="GK11" s="3"/>
      <c r="GL11" s="3"/>
    </row>
    <row r="12" spans="1:194" x14ac:dyDescent="0.3">
      <c r="A12" s="2">
        <v>11</v>
      </c>
      <c r="B12" s="14"/>
      <c r="C12" s="14"/>
      <c r="D12" s="14"/>
      <c r="E12" s="14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  <c r="BW12" s="3"/>
      <c r="BX12" s="3"/>
      <c r="BY12" s="3"/>
      <c r="BZ12" s="3"/>
      <c r="CA12" s="3"/>
      <c r="CB12" s="3"/>
      <c r="CC12" s="3"/>
      <c r="CD12" s="3"/>
      <c r="CE12" s="3"/>
      <c r="CF12" s="3"/>
      <c r="CG12" s="3"/>
      <c r="CH12" s="3"/>
      <c r="CI12" s="3"/>
      <c r="CJ12" s="3"/>
      <c r="CK12" s="3"/>
      <c r="CL12" s="3"/>
      <c r="CM12" s="3"/>
      <c r="CN12" s="3"/>
      <c r="CO12" s="3"/>
      <c r="CP12" s="3"/>
      <c r="CQ12" s="3"/>
      <c r="CR12" s="3"/>
      <c r="CS12" s="3"/>
      <c r="CT12" s="3"/>
      <c r="CU12" s="3"/>
      <c r="CV12" s="3"/>
      <c r="CW12" s="3"/>
      <c r="CX12" s="3"/>
      <c r="CY12" s="3"/>
      <c r="CZ12" s="3"/>
      <c r="DA12" s="3"/>
      <c r="DB12" s="3"/>
      <c r="DC12" s="3"/>
      <c r="DD12" s="3"/>
      <c r="DE12" s="3"/>
      <c r="DF12" s="3"/>
      <c r="DG12" s="3"/>
      <c r="DH12" s="3"/>
      <c r="DI12" s="3"/>
      <c r="DJ12" s="3"/>
      <c r="DK12" s="3"/>
      <c r="DL12" s="3"/>
      <c r="DM12" s="3"/>
      <c r="DN12" s="3"/>
      <c r="DO12" s="3"/>
      <c r="DP12" s="3"/>
      <c r="DQ12" s="3"/>
      <c r="DR12" s="3"/>
      <c r="DS12" s="3"/>
      <c r="DT12" s="3"/>
      <c r="DU12" s="3"/>
      <c r="DV12" s="3"/>
      <c r="DW12" s="3"/>
      <c r="DX12" s="3"/>
      <c r="DY12" s="3"/>
      <c r="DZ12" s="3"/>
      <c r="EA12" s="3"/>
      <c r="EB12" s="3"/>
      <c r="EC12" s="3"/>
      <c r="ED12" s="3"/>
      <c r="EE12" s="3"/>
      <c r="EF12" s="3"/>
      <c r="EG12" s="3"/>
      <c r="EH12" s="3"/>
      <c r="EI12" s="3"/>
      <c r="EJ12" s="3"/>
      <c r="EK12" s="3"/>
      <c r="EL12" s="3"/>
      <c r="EM12" s="3"/>
      <c r="EN12" s="3"/>
      <c r="EO12" s="3"/>
      <c r="EP12" s="3"/>
      <c r="EQ12" s="3"/>
      <c r="ER12" s="3"/>
      <c r="ES12" s="3"/>
      <c r="ET12" s="3"/>
      <c r="EU12" s="3"/>
      <c r="EV12" s="3"/>
      <c r="EW12" s="3"/>
      <c r="EX12" s="3"/>
      <c r="EY12" s="3"/>
      <c r="EZ12" s="3"/>
      <c r="FA12" s="3"/>
      <c r="FB12" s="3"/>
      <c r="FC12" s="3"/>
      <c r="FD12" s="3"/>
      <c r="FE12" s="3"/>
      <c r="FF12" s="3"/>
      <c r="FG12" s="3"/>
      <c r="FH12" s="3"/>
      <c r="FI12" s="3"/>
      <c r="FJ12" s="3"/>
      <c r="FK12" s="3"/>
      <c r="FL12" s="3"/>
      <c r="FM12" s="3"/>
      <c r="FN12" s="3"/>
      <c r="FO12" s="3"/>
      <c r="FP12" s="3"/>
      <c r="FQ12" s="3"/>
      <c r="FR12" s="3"/>
      <c r="FS12" s="3"/>
      <c r="FT12" s="3"/>
      <c r="FU12" s="3"/>
      <c r="FV12" s="3"/>
      <c r="FW12" s="3"/>
      <c r="FX12" s="3"/>
      <c r="FY12" s="3"/>
      <c r="FZ12" s="3"/>
      <c r="GA12" s="3"/>
      <c r="GB12" s="3"/>
      <c r="GC12" s="3"/>
      <c r="GD12" s="3"/>
      <c r="GE12" s="3"/>
      <c r="GF12" s="3"/>
      <c r="GG12" s="3"/>
      <c r="GH12" s="3"/>
      <c r="GI12" s="3"/>
      <c r="GJ12" s="3"/>
      <c r="GK12" s="3"/>
      <c r="GL12" s="3"/>
    </row>
    <row r="13" spans="1:194" x14ac:dyDescent="0.3">
      <c r="A13" s="2">
        <v>12</v>
      </c>
      <c r="B13" s="14"/>
      <c r="C13" s="14"/>
      <c r="D13" s="14"/>
      <c r="E13" s="14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3"/>
      <c r="CI13" s="3"/>
      <c r="CJ13" s="3"/>
      <c r="CK13" s="3"/>
      <c r="CL13" s="3"/>
      <c r="CM13" s="3"/>
      <c r="CN13" s="3"/>
      <c r="CO13" s="3"/>
      <c r="CP13" s="3"/>
      <c r="CQ13" s="3"/>
      <c r="CR13" s="3"/>
      <c r="CS13" s="3"/>
      <c r="CT13" s="3"/>
      <c r="CU13" s="3"/>
      <c r="CV13" s="3"/>
      <c r="CW13" s="3"/>
      <c r="CX13" s="3"/>
      <c r="CY13" s="3"/>
      <c r="CZ13" s="3"/>
      <c r="DA13" s="3"/>
      <c r="DB13" s="3"/>
      <c r="DC13" s="3"/>
      <c r="DD13" s="3"/>
      <c r="DE13" s="3"/>
      <c r="DF13" s="3"/>
      <c r="DG13" s="3"/>
      <c r="DH13" s="3"/>
      <c r="DI13" s="3"/>
      <c r="DJ13" s="3"/>
      <c r="DK13" s="3"/>
      <c r="DL13" s="3"/>
      <c r="DM13" s="3"/>
      <c r="DN13" s="3"/>
      <c r="DO13" s="3"/>
      <c r="DP13" s="3"/>
      <c r="DQ13" s="3"/>
      <c r="DR13" s="3"/>
      <c r="DS13" s="3"/>
      <c r="DT13" s="3"/>
      <c r="DU13" s="3"/>
      <c r="DV13" s="3"/>
      <c r="DW13" s="3"/>
      <c r="DX13" s="3"/>
      <c r="DY13" s="3"/>
      <c r="DZ13" s="3"/>
      <c r="EA13" s="3"/>
      <c r="EB13" s="3"/>
      <c r="EC13" s="3"/>
      <c r="ED13" s="3"/>
      <c r="EE13" s="3"/>
      <c r="EF13" s="3"/>
      <c r="EG13" s="3"/>
      <c r="EH13" s="3"/>
      <c r="EI13" s="3"/>
      <c r="EJ13" s="3"/>
      <c r="EK13" s="3"/>
      <c r="EL13" s="3"/>
      <c r="EM13" s="3"/>
      <c r="EN13" s="3"/>
      <c r="EO13" s="3"/>
      <c r="EP13" s="3"/>
      <c r="EQ13" s="3"/>
      <c r="ER13" s="3"/>
      <c r="ES13" s="3"/>
      <c r="ET13" s="3"/>
      <c r="EU13" s="3"/>
      <c r="EV13" s="3"/>
      <c r="EW13" s="3"/>
      <c r="EX13" s="3"/>
      <c r="EY13" s="3"/>
      <c r="EZ13" s="3"/>
      <c r="FA13" s="3"/>
      <c r="FB13" s="3"/>
      <c r="FC13" s="3"/>
      <c r="FD13" s="3"/>
      <c r="FE13" s="3"/>
      <c r="FF13" s="3"/>
      <c r="FG13" s="3"/>
      <c r="FH13" s="3"/>
      <c r="FI13" s="3"/>
      <c r="FJ13" s="3"/>
      <c r="FK13" s="3"/>
      <c r="FL13" s="3"/>
      <c r="FM13" s="3"/>
      <c r="FN13" s="3"/>
      <c r="FO13" s="3"/>
      <c r="FP13" s="3"/>
      <c r="FQ13" s="3"/>
      <c r="FR13" s="3"/>
      <c r="FS13" s="3"/>
      <c r="FT13" s="3"/>
      <c r="FU13" s="3"/>
      <c r="FV13" s="3"/>
      <c r="FW13" s="3"/>
      <c r="FX13" s="3"/>
      <c r="FY13" s="3"/>
      <c r="FZ13" s="3"/>
      <c r="GA13" s="3"/>
      <c r="GB13" s="3"/>
      <c r="GC13" s="3"/>
      <c r="GD13" s="3"/>
      <c r="GE13" s="3"/>
      <c r="GF13" s="3"/>
      <c r="GG13" s="3"/>
      <c r="GH13" s="3"/>
      <c r="GI13" s="3"/>
      <c r="GJ13" s="3"/>
      <c r="GK13" s="3"/>
      <c r="GL13" s="3"/>
    </row>
    <row r="14" spans="1:194" x14ac:dyDescent="0.3">
      <c r="A14" s="2">
        <v>13</v>
      </c>
      <c r="B14" s="14"/>
      <c r="C14" s="14"/>
      <c r="D14" s="14"/>
      <c r="E14" s="14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  <c r="BW14" s="3"/>
      <c r="BX14" s="3"/>
      <c r="BY14" s="3"/>
      <c r="BZ14" s="3"/>
      <c r="CA14" s="3"/>
      <c r="CB14" s="3"/>
      <c r="CC14" s="3"/>
      <c r="CD14" s="3"/>
      <c r="CE14" s="3"/>
      <c r="CF14" s="3"/>
      <c r="CG14" s="3"/>
      <c r="CH14" s="3"/>
      <c r="CI14" s="3"/>
      <c r="CJ14" s="3"/>
      <c r="CK14" s="3"/>
      <c r="CL14" s="3"/>
      <c r="CM14" s="3"/>
      <c r="CN14" s="3"/>
      <c r="CO14" s="3"/>
      <c r="CP14" s="3"/>
      <c r="CQ14" s="3"/>
      <c r="CR14" s="3"/>
      <c r="CS14" s="3"/>
      <c r="CT14" s="3"/>
      <c r="CU14" s="3"/>
      <c r="CV14" s="3"/>
      <c r="CW14" s="3"/>
      <c r="CX14" s="3"/>
      <c r="CY14" s="3"/>
      <c r="CZ14" s="3"/>
      <c r="DA14" s="3"/>
      <c r="DB14" s="3"/>
      <c r="DC14" s="3"/>
      <c r="DD14" s="3"/>
      <c r="DE14" s="3"/>
      <c r="DF14" s="3"/>
      <c r="DG14" s="3"/>
      <c r="DH14" s="3"/>
      <c r="DI14" s="3"/>
      <c r="DJ14" s="3"/>
      <c r="DK14" s="3"/>
      <c r="DL14" s="3"/>
      <c r="DM14" s="3"/>
      <c r="DN14" s="3"/>
      <c r="DO14" s="3"/>
      <c r="DP14" s="3"/>
      <c r="DQ14" s="3"/>
      <c r="DR14" s="3"/>
      <c r="DS14" s="3"/>
      <c r="DT14" s="3"/>
      <c r="DU14" s="3"/>
      <c r="DV14" s="3"/>
      <c r="DW14" s="3"/>
      <c r="DX14" s="3"/>
      <c r="DY14" s="3"/>
      <c r="DZ14" s="3"/>
      <c r="EA14" s="3"/>
      <c r="EB14" s="3"/>
      <c r="EC14" s="3"/>
      <c r="ED14" s="3"/>
      <c r="EE14" s="3"/>
      <c r="EF14" s="3"/>
      <c r="EG14" s="3"/>
      <c r="EH14" s="3"/>
      <c r="EI14" s="3"/>
      <c r="EJ14" s="3"/>
      <c r="EK14" s="3"/>
      <c r="EL14" s="3"/>
      <c r="EM14" s="3"/>
      <c r="EN14" s="3"/>
      <c r="EO14" s="3"/>
      <c r="EP14" s="3"/>
      <c r="EQ14" s="3"/>
      <c r="ER14" s="3"/>
      <c r="ES14" s="3"/>
      <c r="ET14" s="3"/>
      <c r="EU14" s="3"/>
      <c r="EV14" s="3"/>
      <c r="EW14" s="3"/>
      <c r="EX14" s="3"/>
      <c r="EY14" s="3"/>
      <c r="EZ14" s="3"/>
      <c r="FA14" s="3"/>
      <c r="FB14" s="3"/>
      <c r="FC14" s="3"/>
      <c r="FD14" s="3"/>
      <c r="FE14" s="3"/>
      <c r="FF14" s="3"/>
      <c r="FG14" s="3"/>
      <c r="FH14" s="3"/>
      <c r="FI14" s="3"/>
      <c r="FJ14" s="3"/>
      <c r="FK14" s="3"/>
      <c r="FL14" s="3"/>
      <c r="FM14" s="3"/>
      <c r="FN14" s="3"/>
      <c r="FO14" s="3"/>
      <c r="FP14" s="3"/>
      <c r="FQ14" s="3"/>
      <c r="FR14" s="3"/>
      <c r="FS14" s="3"/>
      <c r="FT14" s="3"/>
      <c r="FU14" s="3"/>
      <c r="FV14" s="3"/>
      <c r="FW14" s="3"/>
      <c r="FX14" s="3"/>
      <c r="FY14" s="3"/>
      <c r="FZ14" s="3"/>
      <c r="GA14" s="3"/>
      <c r="GB14" s="3"/>
      <c r="GC14" s="3"/>
      <c r="GD14" s="3"/>
      <c r="GE14" s="3"/>
      <c r="GF14" s="3"/>
      <c r="GG14" s="3"/>
      <c r="GH14" s="3"/>
      <c r="GI14" s="3"/>
      <c r="GJ14" s="3"/>
      <c r="GK14" s="3"/>
      <c r="GL14" s="3"/>
    </row>
    <row r="15" spans="1:194" x14ac:dyDescent="0.3">
      <c r="A15" s="2">
        <v>14</v>
      </c>
      <c r="B15" s="14"/>
      <c r="C15" s="14"/>
      <c r="D15" s="14"/>
      <c r="E15" s="14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3"/>
      <c r="CC15" s="3"/>
      <c r="CD15" s="3"/>
      <c r="CE15" s="3"/>
      <c r="CF15" s="3"/>
      <c r="CG15" s="3"/>
      <c r="CH15" s="3"/>
      <c r="CI15" s="3"/>
      <c r="CJ15" s="3"/>
      <c r="CK15" s="3"/>
      <c r="CL15" s="3"/>
      <c r="CM15" s="3"/>
      <c r="CN15" s="3"/>
      <c r="CO15" s="3"/>
      <c r="CP15" s="3"/>
      <c r="CQ15" s="3"/>
      <c r="CR15" s="3"/>
      <c r="CS15" s="3"/>
      <c r="CT15" s="3"/>
      <c r="CU15" s="3"/>
      <c r="CV15" s="3"/>
      <c r="CW15" s="3"/>
      <c r="CX15" s="3"/>
      <c r="CY15" s="3"/>
      <c r="CZ15" s="3"/>
      <c r="DA15" s="3"/>
      <c r="DB15" s="3"/>
      <c r="DC15" s="3"/>
      <c r="DD15" s="3"/>
      <c r="DE15" s="3"/>
      <c r="DF15" s="3"/>
      <c r="DG15" s="3"/>
      <c r="DH15" s="3"/>
      <c r="DI15" s="3"/>
      <c r="DJ15" s="3"/>
      <c r="DK15" s="3"/>
      <c r="DL15" s="3"/>
      <c r="DM15" s="3"/>
      <c r="DN15" s="3"/>
      <c r="DO15" s="3"/>
      <c r="DP15" s="3"/>
      <c r="DQ15" s="3"/>
      <c r="DR15" s="3"/>
      <c r="DS15" s="3"/>
      <c r="DT15" s="3"/>
      <c r="DU15" s="3"/>
      <c r="DV15" s="3"/>
      <c r="DW15" s="3"/>
      <c r="DX15" s="3"/>
      <c r="DY15" s="3"/>
      <c r="DZ15" s="3"/>
      <c r="EA15" s="3"/>
      <c r="EB15" s="3"/>
      <c r="EC15" s="3"/>
      <c r="ED15" s="3"/>
      <c r="EE15" s="3"/>
      <c r="EF15" s="3"/>
      <c r="EG15" s="3"/>
      <c r="EH15" s="3"/>
      <c r="EI15" s="3"/>
      <c r="EJ15" s="3"/>
      <c r="EK15" s="3"/>
      <c r="EL15" s="3"/>
      <c r="EM15" s="3"/>
      <c r="EN15" s="3"/>
      <c r="EO15" s="3"/>
      <c r="EP15" s="3"/>
      <c r="EQ15" s="3"/>
      <c r="ER15" s="3"/>
      <c r="ES15" s="3"/>
      <c r="ET15" s="3"/>
      <c r="EU15" s="3"/>
      <c r="EV15" s="3"/>
      <c r="EW15" s="3"/>
      <c r="EX15" s="3"/>
      <c r="EY15" s="3"/>
      <c r="EZ15" s="3"/>
      <c r="FA15" s="3"/>
      <c r="FB15" s="3"/>
      <c r="FC15" s="3"/>
      <c r="FD15" s="3"/>
      <c r="FE15" s="3"/>
      <c r="FF15" s="3"/>
      <c r="FG15" s="3"/>
      <c r="FH15" s="3"/>
      <c r="FI15" s="3"/>
      <c r="FJ15" s="3"/>
      <c r="FK15" s="3"/>
      <c r="FL15" s="3"/>
      <c r="FM15" s="3"/>
      <c r="FN15" s="3"/>
      <c r="FO15" s="3"/>
      <c r="FP15" s="3"/>
      <c r="FQ15" s="3"/>
      <c r="FR15" s="3"/>
      <c r="FS15" s="3"/>
      <c r="FT15" s="3"/>
      <c r="FU15" s="3"/>
      <c r="FV15" s="3"/>
      <c r="FW15" s="3"/>
      <c r="FX15" s="3"/>
      <c r="FY15" s="3"/>
      <c r="FZ15" s="3"/>
      <c r="GA15" s="3"/>
      <c r="GB15" s="3"/>
      <c r="GC15" s="3"/>
      <c r="GD15" s="3"/>
      <c r="GE15" s="3"/>
      <c r="GF15" s="3"/>
      <c r="GG15" s="3"/>
      <c r="GH15" s="3"/>
      <c r="GI15" s="3"/>
      <c r="GJ15" s="3"/>
      <c r="GK15" s="3"/>
      <c r="GL15" s="3"/>
    </row>
    <row r="16" spans="1:194" x14ac:dyDescent="0.3">
      <c r="A16" s="2">
        <v>15</v>
      </c>
      <c r="B16" s="14"/>
      <c r="C16" s="14"/>
      <c r="D16" s="14"/>
      <c r="E16" s="14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  <c r="BX16" s="3"/>
      <c r="BY16" s="3"/>
      <c r="BZ16" s="3"/>
      <c r="CA16" s="3"/>
      <c r="CB16" s="3"/>
      <c r="CC16" s="3"/>
      <c r="CD16" s="3"/>
      <c r="CE16" s="3"/>
      <c r="CF16" s="3"/>
      <c r="CG16" s="3"/>
      <c r="CH16" s="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3"/>
      <c r="CT16" s="3"/>
      <c r="CU16" s="3"/>
      <c r="CV16" s="3"/>
      <c r="CW16" s="3"/>
      <c r="CX16" s="3"/>
      <c r="CY16" s="3"/>
      <c r="CZ16" s="3"/>
      <c r="DA16" s="3"/>
      <c r="DB16" s="3"/>
      <c r="DC16" s="3"/>
      <c r="DD16" s="3"/>
      <c r="DE16" s="3"/>
      <c r="DF16" s="3"/>
      <c r="DG16" s="3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3"/>
      <c r="DU16" s="3"/>
      <c r="DV16" s="3"/>
      <c r="DW16" s="3"/>
      <c r="DX16" s="3"/>
      <c r="DY16" s="3"/>
      <c r="DZ16" s="3"/>
      <c r="EA16" s="3"/>
      <c r="EB16" s="3"/>
      <c r="EC16" s="3"/>
      <c r="ED16" s="3"/>
      <c r="EE16" s="3"/>
      <c r="EF16" s="3"/>
      <c r="EG16" s="3"/>
      <c r="EH16" s="3"/>
      <c r="EI16" s="3"/>
      <c r="EJ16" s="3"/>
      <c r="EK16" s="3"/>
      <c r="EL16" s="3"/>
      <c r="EM16" s="3"/>
      <c r="EN16" s="3"/>
      <c r="EO16" s="3"/>
      <c r="EP16" s="3"/>
      <c r="EQ16" s="3"/>
      <c r="ER16" s="3"/>
      <c r="ES16" s="3"/>
      <c r="ET16" s="3"/>
      <c r="EU16" s="3"/>
      <c r="EV16" s="3"/>
      <c r="EW16" s="3"/>
      <c r="EX16" s="3"/>
      <c r="EY16" s="3"/>
      <c r="EZ16" s="3"/>
      <c r="FA16" s="3"/>
      <c r="FB16" s="3"/>
      <c r="FC16" s="3"/>
      <c r="FD16" s="3"/>
      <c r="FE16" s="3"/>
      <c r="FF16" s="3"/>
      <c r="FG16" s="3"/>
      <c r="FH16" s="3"/>
      <c r="FI16" s="3"/>
      <c r="FJ16" s="3"/>
      <c r="FK16" s="3"/>
      <c r="FL16" s="3"/>
      <c r="FM16" s="3"/>
      <c r="FN16" s="3"/>
      <c r="FO16" s="3"/>
      <c r="FP16" s="3"/>
      <c r="FQ16" s="3"/>
      <c r="FR16" s="3"/>
      <c r="FS16" s="3"/>
      <c r="FT16" s="3"/>
      <c r="FU16" s="3"/>
      <c r="FV16" s="3"/>
      <c r="FW16" s="3"/>
      <c r="FX16" s="3"/>
      <c r="FY16" s="3"/>
      <c r="FZ16" s="3"/>
      <c r="GA16" s="3"/>
      <c r="GB16" s="3"/>
      <c r="GC16" s="3"/>
      <c r="GD16" s="3"/>
      <c r="GE16" s="3"/>
      <c r="GF16" s="3"/>
      <c r="GG16" s="3"/>
      <c r="GH16" s="3"/>
      <c r="GI16" s="3"/>
      <c r="GJ16" s="3"/>
      <c r="GK16" s="3"/>
      <c r="GL16" s="3"/>
    </row>
    <row r="17" spans="1:194" x14ac:dyDescent="0.3">
      <c r="A17" s="2">
        <v>16</v>
      </c>
      <c r="B17" s="14"/>
      <c r="C17" s="14"/>
      <c r="D17" s="14"/>
      <c r="E17" s="14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  <c r="CC17" s="3"/>
      <c r="CD17" s="3"/>
      <c r="CE17" s="3"/>
      <c r="CF17" s="3"/>
      <c r="CG17" s="3"/>
      <c r="CH17" s="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3"/>
      <c r="CT17" s="3"/>
      <c r="CU17" s="3"/>
      <c r="CV17" s="3"/>
      <c r="CW17" s="3"/>
      <c r="CX17" s="3"/>
      <c r="CY17" s="3"/>
      <c r="CZ17" s="3"/>
      <c r="DA17" s="3"/>
      <c r="DB17" s="3"/>
      <c r="DC17" s="3"/>
      <c r="DD17" s="3"/>
      <c r="DE17" s="3"/>
      <c r="DF17" s="3"/>
      <c r="DG17" s="3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3"/>
      <c r="DU17" s="3"/>
      <c r="DV17" s="3"/>
      <c r="DW17" s="3"/>
      <c r="DX17" s="3"/>
      <c r="DY17" s="3"/>
      <c r="DZ17" s="3"/>
      <c r="EA17" s="3"/>
      <c r="EB17" s="3"/>
      <c r="EC17" s="3"/>
      <c r="ED17" s="3"/>
      <c r="EE17" s="3"/>
      <c r="EF17" s="3"/>
      <c r="EG17" s="3"/>
      <c r="EH17" s="3"/>
      <c r="EI17" s="3"/>
      <c r="EJ17" s="3"/>
      <c r="EK17" s="3"/>
      <c r="EL17" s="3"/>
      <c r="EM17" s="3"/>
      <c r="EN17" s="3"/>
      <c r="EO17" s="3"/>
      <c r="EP17" s="3"/>
      <c r="EQ17" s="3"/>
      <c r="ER17" s="3"/>
      <c r="ES17" s="3"/>
      <c r="ET17" s="3"/>
      <c r="EU17" s="3"/>
      <c r="EV17" s="3"/>
      <c r="EW17" s="3"/>
      <c r="EX17" s="3"/>
      <c r="EY17" s="3"/>
      <c r="EZ17" s="3"/>
      <c r="FA17" s="3"/>
      <c r="FB17" s="3"/>
      <c r="FC17" s="3"/>
      <c r="FD17" s="3"/>
      <c r="FE17" s="3"/>
      <c r="FF17" s="3"/>
      <c r="FG17" s="3"/>
      <c r="FH17" s="3"/>
      <c r="FI17" s="3"/>
      <c r="FJ17" s="3"/>
      <c r="FK17" s="3"/>
      <c r="FL17" s="3"/>
      <c r="FM17" s="3"/>
      <c r="FN17" s="3"/>
      <c r="FO17" s="3"/>
      <c r="FP17" s="3"/>
      <c r="FQ17" s="3"/>
      <c r="FR17" s="3"/>
      <c r="FS17" s="3"/>
      <c r="FT17" s="3"/>
      <c r="FU17" s="3"/>
      <c r="FV17" s="3"/>
      <c r="FW17" s="3"/>
      <c r="FX17" s="3"/>
      <c r="FY17" s="3"/>
      <c r="FZ17" s="3"/>
      <c r="GA17" s="3"/>
      <c r="GB17" s="3"/>
      <c r="GC17" s="3"/>
      <c r="GD17" s="3"/>
      <c r="GE17" s="3"/>
      <c r="GF17" s="3"/>
      <c r="GG17" s="3"/>
      <c r="GH17" s="3"/>
      <c r="GI17" s="3"/>
      <c r="GJ17" s="3"/>
      <c r="GK17" s="3"/>
      <c r="GL17" s="3"/>
    </row>
    <row r="18" spans="1:194" x14ac:dyDescent="0.3">
      <c r="A18" s="2">
        <v>17</v>
      </c>
      <c r="B18" s="14"/>
      <c r="C18" s="14"/>
      <c r="D18" s="14"/>
      <c r="E18" s="14"/>
      <c r="F18" s="3"/>
      <c r="G18" s="3"/>
      <c r="H18" s="3"/>
      <c r="I18" s="15"/>
      <c r="J18" s="15"/>
      <c r="K18" s="3"/>
      <c r="L18" s="3"/>
      <c r="M18" s="15"/>
      <c r="N18" s="15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  <c r="BW18" s="3"/>
      <c r="BX18" s="3"/>
      <c r="BY18" s="3"/>
      <c r="BZ18" s="3"/>
      <c r="CA18" s="3"/>
      <c r="CB18" s="3"/>
      <c r="CC18" s="3"/>
      <c r="CD18" s="3"/>
      <c r="CE18" s="3"/>
      <c r="CF18" s="3"/>
      <c r="CG18" s="3"/>
      <c r="CH18" s="3"/>
      <c r="CI18" s="3"/>
      <c r="CJ18" s="3"/>
      <c r="CK18" s="3"/>
      <c r="CL18" s="3"/>
      <c r="CM18" s="3"/>
      <c r="CN18" s="3"/>
      <c r="CO18" s="3"/>
      <c r="CP18" s="3"/>
      <c r="CQ18" s="3"/>
      <c r="CR18" s="3"/>
      <c r="CS18" s="3"/>
      <c r="CT18" s="3"/>
      <c r="CU18" s="3"/>
      <c r="CV18" s="3"/>
      <c r="CW18" s="3"/>
      <c r="CX18" s="3"/>
      <c r="CY18" s="3"/>
      <c r="CZ18" s="3"/>
      <c r="DA18" s="3"/>
      <c r="DB18" s="3"/>
      <c r="DC18" s="3"/>
      <c r="DD18" s="3"/>
      <c r="DE18" s="3"/>
      <c r="DF18" s="3"/>
      <c r="DG18" s="3"/>
      <c r="DH18" s="3"/>
      <c r="DI18" s="3"/>
      <c r="DJ18" s="3"/>
      <c r="DK18" s="3"/>
      <c r="DL18" s="3"/>
      <c r="DM18" s="3"/>
      <c r="DN18" s="3"/>
      <c r="DO18" s="3"/>
      <c r="DP18" s="3"/>
      <c r="DQ18" s="3"/>
      <c r="DR18" s="3"/>
      <c r="DS18" s="3"/>
      <c r="DT18" s="3"/>
      <c r="DU18" s="3"/>
      <c r="DV18" s="3"/>
      <c r="DW18" s="3"/>
      <c r="DX18" s="3"/>
      <c r="DY18" s="3"/>
      <c r="DZ18" s="3"/>
      <c r="EA18" s="3"/>
      <c r="EB18" s="3"/>
      <c r="EC18" s="3"/>
      <c r="ED18" s="3"/>
      <c r="EE18" s="3"/>
      <c r="EF18" s="3"/>
      <c r="EG18" s="3"/>
      <c r="EH18" s="3"/>
      <c r="EI18" s="3"/>
      <c r="EJ18" s="3"/>
      <c r="EK18" s="3"/>
      <c r="EL18" s="3"/>
      <c r="EM18" s="3"/>
      <c r="EN18" s="3"/>
      <c r="EO18" s="3"/>
      <c r="EP18" s="3"/>
      <c r="EQ18" s="3"/>
      <c r="ER18" s="3"/>
      <c r="ES18" s="3"/>
      <c r="ET18" s="3"/>
      <c r="EU18" s="3"/>
      <c r="EV18" s="3"/>
      <c r="EW18" s="3"/>
      <c r="EX18" s="3"/>
      <c r="EY18" s="3"/>
      <c r="EZ18" s="3"/>
      <c r="FA18" s="3"/>
      <c r="FB18" s="3"/>
      <c r="FC18" s="3"/>
      <c r="FD18" s="3"/>
      <c r="FE18" s="3"/>
      <c r="FF18" s="3"/>
      <c r="FG18" s="3"/>
      <c r="FH18" s="3"/>
      <c r="FI18" s="3"/>
      <c r="FJ18" s="3"/>
      <c r="FK18" s="3"/>
      <c r="FL18" s="3"/>
      <c r="FM18" s="3"/>
      <c r="FN18" s="3"/>
      <c r="FO18" s="3"/>
      <c r="FP18" s="3"/>
      <c r="FQ18" s="3"/>
      <c r="FR18" s="3"/>
      <c r="FS18" s="3"/>
      <c r="FT18" s="3"/>
      <c r="FU18" s="3"/>
      <c r="FV18" s="3"/>
      <c r="FW18" s="3"/>
      <c r="FX18" s="3"/>
      <c r="FY18" s="3"/>
      <c r="FZ18" s="3"/>
      <c r="GA18" s="3"/>
      <c r="GB18" s="3"/>
      <c r="GC18" s="3"/>
      <c r="GD18" s="3"/>
      <c r="GE18" s="3"/>
      <c r="GF18" s="3"/>
      <c r="GG18" s="3"/>
      <c r="GH18" s="3"/>
      <c r="GI18" s="3"/>
      <c r="GJ18" s="3"/>
      <c r="GK18" s="3"/>
      <c r="GL18" s="3"/>
    </row>
    <row r="19" spans="1:194" x14ac:dyDescent="0.3">
      <c r="A19" s="2">
        <v>18</v>
      </c>
      <c r="B19" s="14"/>
      <c r="C19" s="14"/>
      <c r="D19" s="14"/>
      <c r="E19" s="14"/>
      <c r="F19" s="3"/>
      <c r="G19" s="3"/>
      <c r="H19" s="3"/>
      <c r="I19" s="8"/>
      <c r="J19" s="8"/>
      <c r="K19" s="8"/>
      <c r="L19" s="3"/>
      <c r="M19" s="8"/>
      <c r="N19" s="8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  <c r="BS19" s="3"/>
      <c r="BT19" s="3"/>
      <c r="BU19" s="3"/>
      <c r="BV19" s="3"/>
      <c r="BW19" s="3"/>
      <c r="BX19" s="3"/>
      <c r="BY19" s="3"/>
      <c r="BZ19" s="3"/>
      <c r="CA19" s="3"/>
      <c r="CB19" s="3"/>
      <c r="CC19" s="3"/>
      <c r="CD19" s="3"/>
      <c r="CE19" s="3"/>
      <c r="CF19" s="3"/>
      <c r="CG19" s="3"/>
      <c r="CH19" s="3"/>
      <c r="CI19" s="3"/>
      <c r="CJ19" s="3"/>
      <c r="CK19" s="3"/>
      <c r="CL19" s="3"/>
      <c r="CM19" s="3"/>
      <c r="CN19" s="3"/>
      <c r="CO19" s="3"/>
      <c r="CP19" s="3"/>
      <c r="CQ19" s="3"/>
      <c r="CR19" s="3"/>
      <c r="CS19" s="3"/>
      <c r="CT19" s="3"/>
      <c r="CU19" s="3"/>
      <c r="CV19" s="3"/>
      <c r="CW19" s="3"/>
      <c r="CX19" s="3"/>
      <c r="CY19" s="3"/>
      <c r="CZ19" s="3"/>
      <c r="DA19" s="3"/>
      <c r="DB19" s="3"/>
      <c r="DC19" s="3"/>
      <c r="DD19" s="3"/>
      <c r="DE19" s="3"/>
      <c r="DF19" s="3"/>
      <c r="DG19" s="3"/>
      <c r="DH19" s="3"/>
      <c r="DI19" s="3"/>
      <c r="DJ19" s="3"/>
      <c r="DK19" s="3"/>
      <c r="DL19" s="3"/>
      <c r="DM19" s="3"/>
      <c r="DN19" s="3"/>
      <c r="DO19" s="3"/>
      <c r="DP19" s="3"/>
      <c r="DQ19" s="3"/>
      <c r="DR19" s="3"/>
      <c r="DS19" s="3"/>
      <c r="DT19" s="3"/>
      <c r="DU19" s="3"/>
      <c r="DV19" s="3"/>
      <c r="DW19" s="3"/>
      <c r="DX19" s="3"/>
      <c r="DY19" s="3"/>
      <c r="DZ19" s="3"/>
      <c r="EA19" s="3"/>
      <c r="EB19" s="3"/>
      <c r="EC19" s="3"/>
      <c r="ED19" s="3"/>
      <c r="EE19" s="3"/>
      <c r="EF19" s="3"/>
      <c r="EG19" s="3"/>
      <c r="EH19" s="3"/>
      <c r="EI19" s="3"/>
      <c r="EJ19" s="3"/>
      <c r="EK19" s="3"/>
      <c r="EL19" s="3"/>
      <c r="EM19" s="3"/>
      <c r="EN19" s="3"/>
      <c r="EO19" s="3"/>
      <c r="EP19" s="3"/>
      <c r="EQ19" s="3"/>
      <c r="ER19" s="3"/>
      <c r="ES19" s="3"/>
      <c r="ET19" s="3"/>
      <c r="EU19" s="3"/>
      <c r="EV19" s="3"/>
      <c r="EW19" s="3"/>
      <c r="EX19" s="3"/>
      <c r="EY19" s="3"/>
      <c r="EZ19" s="3"/>
      <c r="FA19" s="3"/>
      <c r="FB19" s="3"/>
      <c r="FC19" s="3"/>
      <c r="FD19" s="3"/>
      <c r="FE19" s="3"/>
      <c r="FF19" s="3"/>
      <c r="FG19" s="3"/>
      <c r="FH19" s="3"/>
      <c r="FI19" s="3"/>
      <c r="FJ19" s="3"/>
      <c r="FK19" s="3"/>
      <c r="FL19" s="3"/>
      <c r="FM19" s="3"/>
      <c r="FN19" s="3"/>
      <c r="FO19" s="3"/>
      <c r="FP19" s="3"/>
      <c r="FQ19" s="3"/>
      <c r="FR19" s="3"/>
      <c r="FS19" s="3"/>
      <c r="FT19" s="3"/>
      <c r="FU19" s="3"/>
      <c r="FV19" s="3"/>
      <c r="FW19" s="3"/>
      <c r="FX19" s="3"/>
      <c r="FY19" s="3"/>
      <c r="FZ19" s="3"/>
      <c r="GA19" s="3"/>
      <c r="GB19" s="3"/>
      <c r="GC19" s="3"/>
      <c r="GD19" s="3"/>
      <c r="GE19" s="3"/>
      <c r="GF19" s="3"/>
      <c r="GG19" s="3"/>
      <c r="GH19" s="3"/>
      <c r="GI19" s="3"/>
      <c r="GJ19" s="3"/>
      <c r="GK19" s="3"/>
      <c r="GL19" s="3"/>
    </row>
    <row r="20" spans="1:194" x14ac:dyDescent="0.3">
      <c r="A20" s="2">
        <v>19</v>
      </c>
      <c r="B20" s="14"/>
      <c r="C20" s="14"/>
      <c r="D20" s="14"/>
      <c r="E20" s="14"/>
      <c r="F20" s="3"/>
      <c r="G20" s="3"/>
      <c r="H20" s="3"/>
      <c r="I20" s="8"/>
      <c r="J20" s="8"/>
      <c r="K20" s="8"/>
      <c r="L20" s="8"/>
      <c r="M20" s="8"/>
      <c r="N20" s="8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  <c r="BN20" s="3"/>
      <c r="BO20" s="3"/>
      <c r="BP20" s="3"/>
      <c r="BQ20" s="3"/>
      <c r="BR20" s="3"/>
      <c r="BS20" s="3"/>
      <c r="BT20" s="3"/>
      <c r="BU20" s="3"/>
      <c r="BV20" s="3"/>
      <c r="BW20" s="3"/>
      <c r="BX20" s="3"/>
      <c r="BY20" s="3"/>
      <c r="BZ20" s="3"/>
      <c r="CA20" s="3"/>
      <c r="CB20" s="3"/>
      <c r="CC20" s="3"/>
      <c r="CD20" s="3"/>
      <c r="CE20" s="3"/>
      <c r="CF20" s="3"/>
      <c r="CG20" s="3"/>
      <c r="CH20" s="3"/>
      <c r="CI20" s="3"/>
      <c r="CJ20" s="3"/>
      <c r="CK20" s="3"/>
      <c r="CL20" s="3"/>
      <c r="CM20" s="3"/>
      <c r="CN20" s="3"/>
      <c r="CO20" s="3"/>
      <c r="CP20" s="3"/>
      <c r="CQ20" s="3"/>
      <c r="CR20" s="3"/>
      <c r="CS20" s="3"/>
      <c r="CT20" s="3"/>
      <c r="CU20" s="3"/>
      <c r="CV20" s="3"/>
      <c r="CW20" s="3"/>
      <c r="CX20" s="3"/>
      <c r="CY20" s="3"/>
      <c r="CZ20" s="3"/>
      <c r="DA20" s="3"/>
      <c r="DB20" s="3"/>
      <c r="DC20" s="3"/>
      <c r="DD20" s="3"/>
      <c r="DE20" s="3"/>
      <c r="DF20" s="3"/>
      <c r="DG20" s="3"/>
      <c r="DH20" s="3"/>
      <c r="DI20" s="3"/>
      <c r="DJ20" s="3"/>
      <c r="DK20" s="3"/>
      <c r="DL20" s="3"/>
      <c r="DM20" s="3"/>
      <c r="DN20" s="3"/>
      <c r="DO20" s="3"/>
      <c r="DP20" s="3"/>
      <c r="DQ20" s="3"/>
      <c r="DR20" s="3"/>
      <c r="DS20" s="3"/>
      <c r="DT20" s="3"/>
      <c r="DU20" s="3"/>
      <c r="DV20" s="3"/>
      <c r="DW20" s="3"/>
      <c r="DX20" s="3"/>
      <c r="DY20" s="3"/>
      <c r="DZ20" s="3"/>
      <c r="EA20" s="3"/>
      <c r="EB20" s="3"/>
      <c r="EC20" s="3"/>
      <c r="ED20" s="3"/>
      <c r="EE20" s="3"/>
      <c r="EF20" s="3"/>
      <c r="EG20" s="3"/>
      <c r="EH20" s="3"/>
      <c r="EI20" s="3"/>
      <c r="EJ20" s="3"/>
      <c r="EK20" s="3"/>
      <c r="EL20" s="3"/>
      <c r="EM20" s="3"/>
      <c r="EN20" s="3"/>
      <c r="EO20" s="3"/>
      <c r="EP20" s="3"/>
      <c r="EQ20" s="3"/>
      <c r="ER20" s="3"/>
      <c r="ES20" s="3"/>
      <c r="ET20" s="3"/>
      <c r="EU20" s="3"/>
      <c r="EV20" s="3"/>
      <c r="EW20" s="3"/>
      <c r="EX20" s="3"/>
      <c r="EY20" s="3"/>
      <c r="EZ20" s="3"/>
      <c r="FA20" s="3"/>
      <c r="FB20" s="3"/>
      <c r="FC20" s="3"/>
      <c r="FD20" s="3"/>
      <c r="FE20" s="3"/>
      <c r="FF20" s="3"/>
      <c r="FG20" s="3"/>
      <c r="FH20" s="3"/>
      <c r="FI20" s="3"/>
      <c r="FJ20" s="3"/>
      <c r="FK20" s="3"/>
      <c r="FL20" s="3"/>
      <c r="FM20" s="3"/>
      <c r="FN20" s="3"/>
      <c r="FO20" s="3"/>
      <c r="FP20" s="3"/>
      <c r="FQ20" s="3"/>
      <c r="FR20" s="3"/>
      <c r="FS20" s="3"/>
      <c r="FT20" s="3"/>
      <c r="FU20" s="3"/>
      <c r="FV20" s="3"/>
      <c r="FW20" s="3"/>
      <c r="FX20" s="3"/>
      <c r="FY20" s="3"/>
      <c r="FZ20" s="3"/>
      <c r="GA20" s="3"/>
      <c r="GB20" s="3"/>
      <c r="GC20" s="3"/>
      <c r="GD20" s="3"/>
      <c r="GE20" s="3"/>
      <c r="GF20" s="3"/>
      <c r="GG20" s="3"/>
      <c r="GH20" s="3"/>
      <c r="GI20" s="3"/>
      <c r="GJ20" s="3"/>
      <c r="GK20" s="3"/>
      <c r="GL20" s="3"/>
    </row>
    <row r="21" spans="1:194" x14ac:dyDescent="0.3">
      <c r="A21" s="2">
        <v>20</v>
      </c>
      <c r="B21" s="14"/>
      <c r="C21" s="14"/>
      <c r="D21" s="14"/>
      <c r="E21" s="14"/>
      <c r="F21" s="3"/>
      <c r="G21" s="3"/>
      <c r="H21" s="8"/>
      <c r="I21" s="8"/>
      <c r="J21" s="8"/>
      <c r="K21" s="8"/>
      <c r="L21" s="8"/>
      <c r="M21" s="8"/>
      <c r="N21" s="8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  <c r="BS21" s="3"/>
      <c r="BT21" s="3"/>
      <c r="BU21" s="3"/>
      <c r="BV21" s="3"/>
      <c r="BW21" s="3"/>
      <c r="BX21" s="3"/>
      <c r="BY21" s="3"/>
      <c r="BZ21" s="3"/>
      <c r="CA21" s="3"/>
      <c r="CB21" s="3"/>
      <c r="CC21" s="3"/>
      <c r="CD21" s="3"/>
      <c r="CE21" s="3"/>
      <c r="CF21" s="3"/>
      <c r="CG21" s="3"/>
      <c r="CH21" s="3"/>
      <c r="CI21" s="3"/>
      <c r="CJ21" s="3"/>
      <c r="CK21" s="3"/>
      <c r="CL21" s="3"/>
      <c r="CM21" s="3"/>
      <c r="CN21" s="3"/>
      <c r="CO21" s="3"/>
      <c r="CP21" s="3"/>
      <c r="CQ21" s="3"/>
      <c r="CR21" s="3"/>
      <c r="CS21" s="3"/>
      <c r="CT21" s="3"/>
      <c r="CU21" s="3"/>
      <c r="CV21" s="3"/>
      <c r="CW21" s="3"/>
      <c r="CX21" s="3"/>
      <c r="CY21" s="3"/>
      <c r="CZ21" s="3"/>
      <c r="DA21" s="3"/>
      <c r="DB21" s="3"/>
      <c r="DC21" s="3"/>
      <c r="DD21" s="3"/>
      <c r="DE21" s="3"/>
      <c r="DF21" s="3"/>
      <c r="DG21" s="3"/>
      <c r="DH21" s="3"/>
      <c r="DI21" s="3"/>
      <c r="DJ21" s="3"/>
      <c r="DK21" s="3"/>
      <c r="DL21" s="3"/>
      <c r="DM21" s="3"/>
      <c r="DN21" s="3"/>
      <c r="DO21" s="3"/>
      <c r="DP21" s="3"/>
      <c r="DQ21" s="3"/>
      <c r="DR21" s="3"/>
      <c r="DS21" s="3"/>
      <c r="DT21" s="3"/>
      <c r="DU21" s="3"/>
      <c r="DV21" s="3"/>
      <c r="DW21" s="3"/>
      <c r="DX21" s="3"/>
      <c r="DY21" s="3"/>
      <c r="DZ21" s="3"/>
      <c r="EA21" s="3"/>
      <c r="EB21" s="3"/>
      <c r="EC21" s="3"/>
      <c r="ED21" s="3"/>
      <c r="EE21" s="3"/>
      <c r="EF21" s="3"/>
      <c r="EG21" s="3"/>
      <c r="EH21" s="3"/>
      <c r="EI21" s="3"/>
      <c r="EJ21" s="3"/>
      <c r="EK21" s="3"/>
      <c r="EL21" s="3"/>
      <c r="EM21" s="3"/>
      <c r="EN21" s="3"/>
      <c r="EO21" s="3"/>
      <c r="EP21" s="3"/>
      <c r="EQ21" s="3"/>
      <c r="ER21" s="3"/>
      <c r="ES21" s="3"/>
      <c r="ET21" s="3"/>
      <c r="EU21" s="3"/>
      <c r="EV21" s="3"/>
      <c r="EW21" s="3"/>
      <c r="EX21" s="3"/>
      <c r="EY21" s="3"/>
      <c r="EZ21" s="3"/>
      <c r="FA21" s="3"/>
      <c r="FB21" s="3"/>
      <c r="FC21" s="3"/>
      <c r="FD21" s="3"/>
      <c r="FE21" s="3"/>
      <c r="FF21" s="3"/>
      <c r="FG21" s="3"/>
      <c r="FH21" s="3"/>
      <c r="FI21" s="3"/>
      <c r="FJ21" s="3"/>
      <c r="FK21" s="3"/>
      <c r="FL21" s="3"/>
      <c r="FM21" s="3"/>
      <c r="FN21" s="3"/>
      <c r="FO21" s="3"/>
      <c r="FP21" s="3"/>
      <c r="FQ21" s="3"/>
      <c r="FR21" s="3"/>
      <c r="FS21" s="3"/>
      <c r="FT21" s="3"/>
      <c r="FU21" s="3"/>
      <c r="FV21" s="3"/>
      <c r="FW21" s="3"/>
      <c r="FX21" s="3"/>
      <c r="FY21" s="3"/>
      <c r="FZ21" s="3"/>
      <c r="GA21" s="3"/>
      <c r="GB21" s="3"/>
      <c r="GC21" s="3"/>
      <c r="GD21" s="3"/>
      <c r="GE21" s="3"/>
      <c r="GF21" s="3"/>
      <c r="GG21" s="3"/>
      <c r="GH21" s="3"/>
      <c r="GI21" s="3"/>
      <c r="GJ21" s="3"/>
      <c r="GK21" s="3"/>
      <c r="GL21" s="3"/>
    </row>
    <row r="22" spans="1:194" x14ac:dyDescent="0.3">
      <c r="A22" s="2">
        <v>21</v>
      </c>
      <c r="B22" s="14"/>
      <c r="C22" s="14"/>
      <c r="D22" s="14"/>
      <c r="E22" s="14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  <c r="BM22" s="3"/>
      <c r="BN22" s="3"/>
      <c r="BO22" s="3"/>
      <c r="BP22" s="3"/>
      <c r="BQ22" s="3"/>
      <c r="BR22" s="3"/>
      <c r="BS22" s="3"/>
      <c r="BT22" s="3"/>
      <c r="BU22" s="3"/>
      <c r="BV22" s="3"/>
      <c r="BW22" s="3"/>
      <c r="BX22" s="3"/>
      <c r="BY22" s="3"/>
      <c r="BZ22" s="3"/>
      <c r="CA22" s="3"/>
      <c r="CB22" s="3"/>
      <c r="CC22" s="3"/>
      <c r="CD22" s="3"/>
      <c r="CE22" s="3"/>
      <c r="CF22" s="3"/>
      <c r="CG22" s="3"/>
      <c r="CH22" s="3"/>
      <c r="CI22" s="3"/>
      <c r="CJ22" s="3"/>
      <c r="CK22" s="3"/>
      <c r="CL22" s="3"/>
      <c r="CM22" s="3"/>
      <c r="CN22" s="3"/>
      <c r="CO22" s="3"/>
      <c r="CP22" s="3"/>
      <c r="CQ22" s="3"/>
      <c r="CR22" s="3"/>
      <c r="CS22" s="3"/>
      <c r="CT22" s="3"/>
      <c r="CU22" s="3"/>
      <c r="CV22" s="3"/>
      <c r="CW22" s="3"/>
      <c r="CX22" s="3"/>
      <c r="CY22" s="3"/>
      <c r="CZ22" s="3"/>
      <c r="DA22" s="3"/>
      <c r="DB22" s="3"/>
      <c r="DC22" s="3"/>
      <c r="DD22" s="3"/>
      <c r="DE22" s="3"/>
      <c r="DF22" s="3"/>
      <c r="DG22" s="3"/>
      <c r="DH22" s="3"/>
      <c r="DI22" s="3"/>
      <c r="DJ22" s="3"/>
      <c r="DK22" s="3"/>
      <c r="DL22" s="3"/>
      <c r="DM22" s="3"/>
      <c r="DN22" s="3"/>
      <c r="DO22" s="3"/>
      <c r="DP22" s="3"/>
      <c r="DQ22" s="3"/>
      <c r="DR22" s="3"/>
      <c r="DS22" s="3"/>
      <c r="DT22" s="3"/>
      <c r="DU22" s="3"/>
      <c r="DV22" s="3"/>
      <c r="DW22" s="3"/>
      <c r="DX22" s="3"/>
      <c r="DY22" s="3"/>
      <c r="DZ22" s="3"/>
      <c r="EA22" s="3"/>
      <c r="EB22" s="3"/>
      <c r="EC22" s="3"/>
      <c r="ED22" s="3"/>
      <c r="EE22" s="3"/>
      <c r="EF22" s="3"/>
      <c r="EG22" s="3"/>
      <c r="EH22" s="3"/>
      <c r="EI22" s="3"/>
      <c r="EJ22" s="3"/>
      <c r="EK22" s="3"/>
      <c r="EL22" s="3"/>
      <c r="EM22" s="3"/>
      <c r="EN22" s="3"/>
      <c r="EO22" s="3"/>
      <c r="EP22" s="3"/>
      <c r="EQ22" s="3"/>
      <c r="ER22" s="3"/>
      <c r="ES22" s="3"/>
      <c r="ET22" s="3"/>
      <c r="EU22" s="3"/>
      <c r="EV22" s="3"/>
      <c r="EW22" s="3"/>
      <c r="EX22" s="3"/>
      <c r="EY22" s="3"/>
      <c r="EZ22" s="3"/>
      <c r="FA22" s="3"/>
      <c r="FB22" s="3"/>
      <c r="FC22" s="3"/>
      <c r="FD22" s="3"/>
      <c r="FE22" s="3"/>
      <c r="FF22" s="3"/>
      <c r="FG22" s="3"/>
      <c r="FH22" s="3"/>
      <c r="FI22" s="3"/>
      <c r="FJ22" s="3"/>
      <c r="FK22" s="3"/>
      <c r="FL22" s="3"/>
      <c r="FM22" s="3"/>
      <c r="FN22" s="3"/>
      <c r="FO22" s="3"/>
      <c r="FP22" s="3"/>
      <c r="FQ22" s="3"/>
      <c r="FR22" s="3"/>
      <c r="FS22" s="3"/>
      <c r="FT22" s="3"/>
      <c r="FU22" s="3"/>
      <c r="FV22" s="3"/>
      <c r="FW22" s="3"/>
      <c r="FX22" s="3"/>
      <c r="FY22" s="3"/>
      <c r="FZ22" s="3"/>
      <c r="GA22" s="3"/>
      <c r="GB22" s="3"/>
      <c r="GC22" s="3"/>
      <c r="GD22" s="3"/>
      <c r="GE22" s="3"/>
      <c r="GF22" s="3"/>
      <c r="GG22" s="3"/>
      <c r="GH22" s="3"/>
      <c r="GI22" s="3"/>
      <c r="GJ22" s="3"/>
      <c r="GK22" s="3"/>
      <c r="GL22" s="3"/>
    </row>
    <row r="23" spans="1:194" x14ac:dyDescent="0.3">
      <c r="A23" s="2">
        <v>22</v>
      </c>
      <c r="B23" s="14"/>
      <c r="C23" s="14"/>
      <c r="D23" s="14"/>
      <c r="E23" s="14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/>
      <c r="BN23" s="3"/>
      <c r="BO23" s="3"/>
      <c r="BP23" s="3"/>
      <c r="BQ23" s="3"/>
      <c r="BR23" s="3"/>
      <c r="BS23" s="3"/>
      <c r="BT23" s="3"/>
      <c r="BU23" s="3"/>
      <c r="BV23" s="3"/>
      <c r="BW23" s="3"/>
      <c r="BX23" s="3"/>
      <c r="BY23" s="3"/>
      <c r="BZ23" s="3"/>
      <c r="CA23" s="3"/>
      <c r="CB23" s="3"/>
      <c r="CC23" s="3"/>
      <c r="CD23" s="3"/>
      <c r="CE23" s="3"/>
      <c r="CF23" s="3"/>
      <c r="CG23" s="3"/>
      <c r="CH23" s="3"/>
      <c r="CI23" s="3"/>
      <c r="CJ23" s="3"/>
      <c r="CK23" s="3"/>
      <c r="CL23" s="3"/>
      <c r="CM23" s="3"/>
      <c r="CN23" s="3"/>
      <c r="CO23" s="3"/>
      <c r="CP23" s="3"/>
      <c r="CQ23" s="3"/>
      <c r="CR23" s="3"/>
      <c r="CS23" s="3"/>
      <c r="CT23" s="3"/>
      <c r="CU23" s="3"/>
      <c r="CV23" s="3"/>
      <c r="CW23" s="3"/>
      <c r="CX23" s="3"/>
      <c r="CY23" s="3"/>
      <c r="CZ23" s="3"/>
      <c r="DA23" s="3"/>
      <c r="DB23" s="3"/>
      <c r="DC23" s="3"/>
      <c r="DD23" s="3"/>
      <c r="DE23" s="3"/>
      <c r="DF23" s="3"/>
      <c r="DG23" s="3"/>
      <c r="DH23" s="3"/>
      <c r="DI23" s="3"/>
      <c r="DJ23" s="3"/>
      <c r="DK23" s="3"/>
      <c r="DL23" s="3"/>
      <c r="DM23" s="3"/>
      <c r="DN23" s="3"/>
      <c r="DO23" s="3"/>
      <c r="DP23" s="3"/>
      <c r="DQ23" s="3"/>
      <c r="DR23" s="3"/>
      <c r="DS23" s="3"/>
      <c r="DT23" s="3"/>
      <c r="DU23" s="3"/>
      <c r="DV23" s="3"/>
      <c r="DW23" s="3"/>
      <c r="DX23" s="3"/>
      <c r="DY23" s="3"/>
      <c r="DZ23" s="3"/>
      <c r="EA23" s="3"/>
      <c r="EB23" s="3"/>
      <c r="EC23" s="3"/>
      <c r="ED23" s="3"/>
      <c r="EE23" s="3"/>
      <c r="EF23" s="3"/>
      <c r="EG23" s="3"/>
      <c r="EH23" s="3"/>
      <c r="EI23" s="3"/>
      <c r="EJ23" s="3"/>
      <c r="EK23" s="3"/>
      <c r="EL23" s="3"/>
      <c r="EM23" s="3"/>
      <c r="EN23" s="3"/>
      <c r="EO23" s="3"/>
      <c r="EP23" s="3"/>
      <c r="EQ23" s="3"/>
      <c r="ER23" s="3"/>
      <c r="ES23" s="3"/>
      <c r="ET23" s="3"/>
      <c r="EU23" s="3"/>
      <c r="EV23" s="3"/>
      <c r="EW23" s="3"/>
      <c r="EX23" s="3"/>
      <c r="EY23" s="3"/>
      <c r="EZ23" s="3"/>
      <c r="FA23" s="3"/>
      <c r="FB23" s="3"/>
      <c r="FC23" s="3"/>
      <c r="FD23" s="3"/>
      <c r="FE23" s="3"/>
      <c r="FF23" s="3"/>
      <c r="FG23" s="3"/>
      <c r="FH23" s="3"/>
      <c r="FI23" s="3"/>
      <c r="FJ23" s="3"/>
      <c r="FK23" s="3"/>
      <c r="FL23" s="3"/>
      <c r="FM23" s="3"/>
      <c r="FN23" s="3"/>
      <c r="FO23" s="3"/>
      <c r="FP23" s="3"/>
      <c r="FQ23" s="3"/>
      <c r="FR23" s="3"/>
      <c r="FS23" s="3"/>
      <c r="FT23" s="3"/>
      <c r="FU23" s="3"/>
      <c r="FV23" s="3"/>
      <c r="FW23" s="3"/>
      <c r="FX23" s="3"/>
      <c r="FY23" s="3"/>
      <c r="FZ23" s="3"/>
      <c r="GA23" s="3"/>
      <c r="GB23" s="3"/>
      <c r="GC23" s="3"/>
      <c r="GD23" s="3"/>
      <c r="GE23" s="3"/>
      <c r="GF23" s="3"/>
      <c r="GG23" s="3"/>
      <c r="GH23" s="3"/>
      <c r="GI23" s="3"/>
      <c r="GJ23" s="3"/>
      <c r="GK23" s="3"/>
      <c r="GL23" s="3"/>
    </row>
    <row r="24" spans="1:194" x14ac:dyDescent="0.3">
      <c r="A24" s="2">
        <v>23</v>
      </c>
      <c r="B24" s="2"/>
      <c r="C24" s="2"/>
      <c r="D24" s="2"/>
      <c r="E24" s="2"/>
    </row>
    <row r="25" spans="1:194" x14ac:dyDescent="0.3">
      <c r="A25" s="2">
        <v>24</v>
      </c>
      <c r="B25" s="2"/>
      <c r="C25" s="2"/>
      <c r="D25" s="2"/>
      <c r="E25" s="2"/>
    </row>
    <row r="26" spans="1:194" x14ac:dyDescent="0.3">
      <c r="A26" s="2">
        <v>25</v>
      </c>
      <c r="B26" s="2"/>
      <c r="C26" s="2"/>
      <c r="D26" s="2"/>
      <c r="E26" s="2"/>
    </row>
    <row r="27" spans="1:194" x14ac:dyDescent="0.3">
      <c r="A27" s="2">
        <v>26</v>
      </c>
      <c r="B27" s="2"/>
      <c r="C27" s="2"/>
      <c r="D27" s="2"/>
      <c r="E27" s="2"/>
    </row>
    <row r="28" spans="1:194" x14ac:dyDescent="0.3">
      <c r="A28" s="2">
        <v>27</v>
      </c>
      <c r="B28" s="2"/>
      <c r="C28" s="2"/>
      <c r="D28" s="2"/>
      <c r="E28" s="2"/>
    </row>
    <row r="29" spans="1:194" x14ac:dyDescent="0.3">
      <c r="A29" s="2">
        <v>28</v>
      </c>
      <c r="B29" s="2"/>
      <c r="C29" s="2"/>
      <c r="D29" s="2"/>
      <c r="E29" s="2"/>
    </row>
    <row r="30" spans="1:194" x14ac:dyDescent="0.3">
      <c r="A30" s="2">
        <v>29</v>
      </c>
      <c r="B30" s="2"/>
      <c r="C30" s="2"/>
      <c r="D30" s="2"/>
      <c r="E30" s="2"/>
    </row>
    <row r="31" spans="1:194" x14ac:dyDescent="0.3">
      <c r="A31" s="2">
        <v>30</v>
      </c>
      <c r="B31" s="2"/>
      <c r="C31" s="2"/>
      <c r="D31" s="2"/>
      <c r="E31" s="2"/>
    </row>
    <row r="32" spans="1:194" x14ac:dyDescent="0.3">
      <c r="A32" s="2">
        <v>31</v>
      </c>
      <c r="B32" s="2"/>
      <c r="C32" s="2"/>
      <c r="D32" s="2"/>
      <c r="E32" s="2"/>
    </row>
    <row r="33" spans="1:5" x14ac:dyDescent="0.3">
      <c r="A33" s="2">
        <v>32</v>
      </c>
      <c r="B33" s="2"/>
      <c r="C33" s="2"/>
      <c r="D33" s="2"/>
      <c r="E33" s="2"/>
    </row>
    <row r="34" spans="1:5" x14ac:dyDescent="0.3">
      <c r="A34" s="2">
        <v>33</v>
      </c>
      <c r="B34" s="2"/>
      <c r="C34" s="2"/>
      <c r="D34" s="2"/>
      <c r="E34" s="2"/>
    </row>
    <row r="35" spans="1:5" x14ac:dyDescent="0.3">
      <c r="A35" s="2">
        <v>34</v>
      </c>
      <c r="B35" s="2"/>
      <c r="C35" s="2"/>
      <c r="D35" s="2"/>
      <c r="E35" s="2"/>
    </row>
    <row r="36" spans="1:5" x14ac:dyDescent="0.3">
      <c r="A36" s="2">
        <v>35</v>
      </c>
      <c r="B36" s="2"/>
      <c r="C36" s="2"/>
      <c r="D36" s="2"/>
      <c r="E36" s="2"/>
    </row>
    <row r="37" spans="1:5" x14ac:dyDescent="0.3">
      <c r="A37" s="2">
        <v>36</v>
      </c>
      <c r="B37" s="2"/>
      <c r="C37" s="2"/>
      <c r="D37" s="2"/>
      <c r="E37" s="2"/>
    </row>
    <row r="38" spans="1:5" x14ac:dyDescent="0.3">
      <c r="A38" s="2">
        <v>37</v>
      </c>
      <c r="B38" s="2"/>
      <c r="C38" s="2"/>
      <c r="D38" s="2"/>
      <c r="E38" s="2"/>
    </row>
    <row r="39" spans="1:5" x14ac:dyDescent="0.3">
      <c r="A39" s="2">
        <v>38</v>
      </c>
      <c r="B39" s="2"/>
      <c r="C39" s="2"/>
      <c r="D39" s="2"/>
      <c r="E39" s="2"/>
    </row>
    <row r="40" spans="1:5" x14ac:dyDescent="0.3">
      <c r="A40" s="2">
        <v>39</v>
      </c>
      <c r="B40" s="2"/>
      <c r="C40" s="2"/>
      <c r="D40" s="2"/>
      <c r="E40" s="2"/>
    </row>
    <row r="41" spans="1:5" x14ac:dyDescent="0.3">
      <c r="A41" s="2">
        <v>40</v>
      </c>
      <c r="B41" s="2"/>
      <c r="C41" s="2"/>
      <c r="D41" s="2"/>
      <c r="E41" s="2"/>
    </row>
    <row r="42" spans="1:5" x14ac:dyDescent="0.3">
      <c r="A42" s="2">
        <v>41</v>
      </c>
      <c r="B42" s="2"/>
      <c r="C42" s="2"/>
      <c r="D42" s="2"/>
      <c r="E42" s="2"/>
    </row>
    <row r="43" spans="1:5" x14ac:dyDescent="0.3">
      <c r="A43" s="2">
        <v>42</v>
      </c>
      <c r="B43" s="2"/>
      <c r="C43" s="2"/>
      <c r="D43" s="2"/>
      <c r="E43" s="2"/>
    </row>
    <row r="44" spans="1:5" x14ac:dyDescent="0.3">
      <c r="A44" s="2">
        <v>43</v>
      </c>
      <c r="B44" s="2"/>
      <c r="C44" s="2"/>
      <c r="D44" s="2"/>
      <c r="E44" s="2"/>
    </row>
    <row r="45" spans="1:5" x14ac:dyDescent="0.3">
      <c r="A45" s="2">
        <v>44</v>
      </c>
      <c r="B45" s="2"/>
      <c r="C45" s="2"/>
      <c r="D45" s="2"/>
      <c r="E45" s="2"/>
    </row>
    <row r="46" spans="1:5" x14ac:dyDescent="0.3">
      <c r="A46" s="2">
        <v>45</v>
      </c>
      <c r="B46" s="2"/>
      <c r="C46" s="2"/>
      <c r="D46" s="2"/>
      <c r="E46" s="2"/>
    </row>
    <row r="47" spans="1:5" x14ac:dyDescent="0.3">
      <c r="A47" s="2"/>
      <c r="B47" s="2"/>
      <c r="C47" s="2"/>
      <c r="D47" s="2"/>
      <c r="E47" s="2"/>
    </row>
    <row r="48" spans="1:5" x14ac:dyDescent="0.3">
      <c r="A48" s="2"/>
      <c r="B48" s="2"/>
      <c r="C48" s="2"/>
      <c r="D48" s="2"/>
      <c r="E48" s="2"/>
    </row>
    <row r="49" spans="1:5" x14ac:dyDescent="0.3">
      <c r="A49" s="2"/>
      <c r="B49" s="2"/>
      <c r="C49" s="2"/>
      <c r="D49" s="2"/>
      <c r="E49" s="2"/>
    </row>
    <row r="50" spans="1:5" x14ac:dyDescent="0.3">
      <c r="A50" s="2"/>
      <c r="B50" s="2"/>
      <c r="C50" s="2"/>
      <c r="D50" s="2"/>
      <c r="E50" s="2"/>
    </row>
    <row r="51" spans="1:5" x14ac:dyDescent="0.3">
      <c r="A51" s="2"/>
      <c r="B51" s="2"/>
      <c r="C51" s="2"/>
      <c r="D51" s="2"/>
      <c r="E51" s="2"/>
    </row>
    <row r="52" spans="1:5" x14ac:dyDescent="0.3">
      <c r="A52" s="2"/>
      <c r="B52" s="2"/>
      <c r="C52" s="2"/>
      <c r="D52" s="2"/>
      <c r="E52" s="2"/>
    </row>
    <row r="53" spans="1:5" x14ac:dyDescent="0.3">
      <c r="A53" s="2"/>
      <c r="B53" s="2"/>
      <c r="C53" s="2"/>
      <c r="D53" s="2"/>
      <c r="E53" s="2"/>
    </row>
    <row r="54" spans="1:5" x14ac:dyDescent="0.3">
      <c r="A54" s="2"/>
      <c r="B54" s="2"/>
      <c r="C54" s="2"/>
      <c r="D54" s="2"/>
      <c r="E54" s="2"/>
    </row>
    <row r="55" spans="1:5" x14ac:dyDescent="0.3">
      <c r="A55" s="2"/>
      <c r="B55" s="2"/>
      <c r="C55" s="2"/>
      <c r="D55" s="2"/>
      <c r="E55" s="2"/>
    </row>
    <row r="56" spans="1:5" x14ac:dyDescent="0.3">
      <c r="A56" s="2"/>
      <c r="B56" s="2"/>
      <c r="C56" s="2"/>
      <c r="D56" s="2"/>
      <c r="E56" s="2"/>
    </row>
    <row r="57" spans="1:5" x14ac:dyDescent="0.3">
      <c r="A57" s="2"/>
      <c r="B57" s="2"/>
      <c r="C57" s="2"/>
      <c r="D57" s="2"/>
      <c r="E57" s="2"/>
    </row>
    <row r="58" spans="1:5" x14ac:dyDescent="0.3">
      <c r="A58" s="2"/>
      <c r="B58" s="2"/>
      <c r="C58" s="2"/>
      <c r="D58" s="2"/>
      <c r="E58" s="2"/>
    </row>
    <row r="59" spans="1:5" x14ac:dyDescent="0.3">
      <c r="A59" s="2"/>
      <c r="B59" s="2"/>
      <c r="C59" s="2"/>
      <c r="D59" s="2"/>
      <c r="E59" s="2"/>
    </row>
    <row r="60" spans="1:5" x14ac:dyDescent="0.3">
      <c r="A60" s="2"/>
      <c r="B60" s="2"/>
      <c r="C60" s="2"/>
      <c r="D60" s="2"/>
      <c r="E60" s="2"/>
    </row>
    <row r="61" spans="1:5" x14ac:dyDescent="0.3">
      <c r="A61" s="2"/>
      <c r="B61" s="2"/>
      <c r="C61" s="2"/>
      <c r="D61" s="2"/>
      <c r="E61" s="2"/>
    </row>
    <row r="62" spans="1:5" x14ac:dyDescent="0.3">
      <c r="A62" s="2"/>
      <c r="B62" s="2"/>
      <c r="C62" s="2"/>
      <c r="D62" s="2"/>
      <c r="E62" s="2"/>
    </row>
    <row r="63" spans="1:5" x14ac:dyDescent="0.3">
      <c r="A63" s="2"/>
      <c r="B63" s="2"/>
      <c r="C63" s="2"/>
      <c r="D63" s="2"/>
      <c r="E63" s="2"/>
    </row>
    <row r="64" spans="1:5" x14ac:dyDescent="0.3">
      <c r="A64" s="2"/>
      <c r="B64" s="2"/>
      <c r="C64" s="2"/>
      <c r="D64" s="2"/>
      <c r="E64" s="2"/>
    </row>
    <row r="65" spans="1:5" x14ac:dyDescent="0.3">
      <c r="A65" s="2"/>
      <c r="B65" s="2"/>
      <c r="C65" s="2"/>
      <c r="D65" s="2"/>
      <c r="E65" s="2"/>
    </row>
    <row r="66" spans="1:5" x14ac:dyDescent="0.3">
      <c r="A66" s="2"/>
      <c r="B66" s="2"/>
      <c r="C66" s="2"/>
      <c r="D66" s="2"/>
      <c r="E66" s="2"/>
    </row>
    <row r="67" spans="1:5" x14ac:dyDescent="0.3">
      <c r="A67" s="2"/>
      <c r="B67" s="2"/>
      <c r="C67" s="2"/>
      <c r="D67" s="2"/>
      <c r="E67" s="2"/>
    </row>
    <row r="68" spans="1:5" x14ac:dyDescent="0.3">
      <c r="A68" s="2"/>
      <c r="B68" s="2"/>
      <c r="C68" s="2"/>
      <c r="D68" s="2"/>
      <c r="E68" s="2"/>
    </row>
    <row r="69" spans="1:5" x14ac:dyDescent="0.3">
      <c r="A69" s="2"/>
      <c r="B69" s="2"/>
      <c r="C69" s="2"/>
      <c r="D69" s="2"/>
      <c r="E69" s="2"/>
    </row>
    <row r="70" spans="1:5" x14ac:dyDescent="0.3">
      <c r="A70" s="2"/>
      <c r="B70" s="2"/>
      <c r="C70" s="2"/>
      <c r="D70" s="2"/>
      <c r="E70" s="2"/>
    </row>
    <row r="71" spans="1:5" x14ac:dyDescent="0.3">
      <c r="A71" s="2"/>
      <c r="B71" s="2"/>
      <c r="C71" s="2"/>
      <c r="D71" s="2"/>
      <c r="E71" s="2"/>
    </row>
    <row r="72" spans="1:5" x14ac:dyDescent="0.3">
      <c r="A72" s="2"/>
      <c r="B72" s="2"/>
      <c r="C72" s="2"/>
      <c r="D72" s="2"/>
      <c r="E72" s="2"/>
    </row>
    <row r="73" spans="1:5" x14ac:dyDescent="0.3">
      <c r="A73" s="2"/>
      <c r="B73" s="2"/>
      <c r="C73" s="2"/>
      <c r="D73" s="2"/>
      <c r="E73" s="2"/>
    </row>
    <row r="74" spans="1:5" x14ac:dyDescent="0.3">
      <c r="A74" s="2"/>
      <c r="B74" s="2"/>
      <c r="C74" s="2"/>
      <c r="D74" s="2"/>
      <c r="E74" s="2"/>
    </row>
    <row r="75" spans="1:5" x14ac:dyDescent="0.3">
      <c r="A75" s="2"/>
      <c r="B75" s="2"/>
      <c r="C75" s="2"/>
      <c r="D75" s="2"/>
      <c r="E75" s="2"/>
    </row>
    <row r="76" spans="1:5" x14ac:dyDescent="0.3">
      <c r="A76" s="2"/>
      <c r="B76" s="2"/>
      <c r="C76" s="2"/>
      <c r="D76" s="2"/>
      <c r="E76" s="2"/>
    </row>
    <row r="77" spans="1:5" x14ac:dyDescent="0.3">
      <c r="A77" s="2"/>
      <c r="B77" s="2"/>
      <c r="C77" s="2"/>
      <c r="D77" s="2"/>
      <c r="E77" s="2"/>
    </row>
    <row r="78" spans="1:5" x14ac:dyDescent="0.3">
      <c r="A78" s="2"/>
      <c r="B78" s="2"/>
      <c r="C78" s="2"/>
      <c r="D78" s="2"/>
      <c r="E78" s="2"/>
    </row>
    <row r="79" spans="1:5" x14ac:dyDescent="0.3">
      <c r="A79" s="2"/>
      <c r="B79" s="2"/>
      <c r="C79" s="2"/>
      <c r="D79" s="2"/>
      <c r="E79" s="2"/>
    </row>
    <row r="80" spans="1:5" x14ac:dyDescent="0.3">
      <c r="A80" s="2"/>
      <c r="B80" s="2"/>
      <c r="C80" s="2"/>
      <c r="D80" s="2"/>
      <c r="E80" s="2"/>
    </row>
    <row r="81" spans="1:5" x14ac:dyDescent="0.3">
      <c r="A81" s="2"/>
      <c r="B81" s="2"/>
      <c r="C81" s="2"/>
      <c r="D81" s="2"/>
      <c r="E81" s="2"/>
    </row>
    <row r="82" spans="1:5" x14ac:dyDescent="0.3">
      <c r="A82" s="2"/>
      <c r="B82" s="2"/>
      <c r="C82" s="2"/>
      <c r="D82" s="2"/>
      <c r="E82" s="2"/>
    </row>
    <row r="83" spans="1:5" x14ac:dyDescent="0.3">
      <c r="A83" s="2"/>
      <c r="B83" s="2"/>
      <c r="C83" s="2"/>
      <c r="D83" s="2"/>
      <c r="E83" s="2"/>
    </row>
    <row r="84" spans="1:5" x14ac:dyDescent="0.3">
      <c r="A84" s="2"/>
      <c r="B84" s="2"/>
      <c r="C84" s="2"/>
      <c r="D84" s="2"/>
      <c r="E84" s="2"/>
    </row>
    <row r="85" spans="1:5" x14ac:dyDescent="0.3">
      <c r="A85" s="2"/>
      <c r="B85" s="2"/>
      <c r="C85" s="2"/>
      <c r="D85" s="2"/>
      <c r="E85" s="2"/>
    </row>
    <row r="86" spans="1:5" x14ac:dyDescent="0.3">
      <c r="A86" s="2"/>
      <c r="B86" s="2"/>
      <c r="C86" s="2"/>
      <c r="D86" s="2"/>
      <c r="E86" s="2"/>
    </row>
    <row r="87" spans="1:5" x14ac:dyDescent="0.3">
      <c r="A87" s="2"/>
      <c r="B87" s="2"/>
      <c r="C87" s="2"/>
      <c r="D87" s="2"/>
      <c r="E87" s="2"/>
    </row>
    <row r="88" spans="1:5" x14ac:dyDescent="0.3">
      <c r="A88" s="2"/>
      <c r="B88" s="2"/>
      <c r="C88" s="2"/>
      <c r="D88" s="2"/>
      <c r="E88" s="2"/>
    </row>
    <row r="89" spans="1:5" x14ac:dyDescent="0.3">
      <c r="A89" s="2"/>
      <c r="B89" s="2"/>
      <c r="C89" s="2"/>
      <c r="D89" s="2"/>
      <c r="E89" s="2"/>
    </row>
    <row r="90" spans="1:5" x14ac:dyDescent="0.3">
      <c r="A90" s="2"/>
      <c r="B90" s="2"/>
      <c r="C90" s="2"/>
      <c r="D90" s="2"/>
      <c r="E90" s="2"/>
    </row>
    <row r="91" spans="1:5" x14ac:dyDescent="0.3">
      <c r="A91" s="2"/>
      <c r="B91" s="2"/>
      <c r="C91" s="2"/>
      <c r="D91" s="2"/>
      <c r="E91" s="2"/>
    </row>
    <row r="92" spans="1:5" x14ac:dyDescent="0.3">
      <c r="A92" s="2"/>
      <c r="B92" s="2"/>
      <c r="C92" s="2"/>
      <c r="D92" s="2"/>
      <c r="E92" s="2"/>
    </row>
    <row r="93" spans="1:5" x14ac:dyDescent="0.3">
      <c r="A93" s="2"/>
      <c r="B93" s="2"/>
      <c r="C93" s="2"/>
      <c r="D93" s="2"/>
      <c r="E93" s="2"/>
    </row>
    <row r="94" spans="1:5" x14ac:dyDescent="0.3">
      <c r="A94" s="2"/>
      <c r="B94" s="2"/>
      <c r="C94" s="2"/>
      <c r="D94" s="2"/>
      <c r="E94" s="2"/>
    </row>
    <row r="95" spans="1:5" x14ac:dyDescent="0.3">
      <c r="A95" s="2"/>
      <c r="B95" s="2"/>
      <c r="C95" s="2"/>
      <c r="D95" s="2"/>
      <c r="E95" s="2"/>
    </row>
    <row r="96" spans="1:5" x14ac:dyDescent="0.3">
      <c r="A96" s="2"/>
      <c r="B96" s="2"/>
      <c r="C96" s="2"/>
      <c r="D96" s="2"/>
      <c r="E96" s="2"/>
    </row>
    <row r="97" spans="1:5" x14ac:dyDescent="0.3">
      <c r="A97" s="2"/>
      <c r="B97" s="2"/>
      <c r="C97" s="2"/>
      <c r="D97" s="2"/>
      <c r="E97" s="2"/>
    </row>
    <row r="98" spans="1:5" x14ac:dyDescent="0.3">
      <c r="A98" s="2"/>
      <c r="B98" s="2"/>
      <c r="C98" s="2"/>
      <c r="D98" s="2"/>
      <c r="E98" s="2"/>
    </row>
    <row r="99" spans="1:5" x14ac:dyDescent="0.3">
      <c r="A99" s="2"/>
      <c r="B99" s="2"/>
      <c r="C99" s="2"/>
      <c r="D99" s="2"/>
      <c r="E99" s="2"/>
    </row>
    <row r="100" spans="1:5" x14ac:dyDescent="0.3">
      <c r="A100" s="2"/>
      <c r="B100" s="2"/>
      <c r="C100" s="2"/>
      <c r="D100" s="2"/>
      <c r="E100" s="2"/>
    </row>
    <row r="101" spans="1:5" x14ac:dyDescent="0.3">
      <c r="A101" s="2"/>
      <c r="B101" s="2"/>
      <c r="C101" s="2"/>
      <c r="D101" s="2"/>
      <c r="E101" s="2"/>
    </row>
    <row r="102" spans="1:5" x14ac:dyDescent="0.3">
      <c r="A102" s="2"/>
      <c r="B102" s="2"/>
      <c r="C102" s="2"/>
      <c r="D102" s="2"/>
      <c r="E102" s="2"/>
    </row>
    <row r="103" spans="1:5" x14ac:dyDescent="0.3">
      <c r="A103" s="2"/>
      <c r="B103" s="2"/>
      <c r="C103" s="2"/>
      <c r="D103" s="2"/>
      <c r="E103" s="2"/>
    </row>
    <row r="104" spans="1:5" x14ac:dyDescent="0.3">
      <c r="A104" s="2"/>
      <c r="B104" s="2"/>
      <c r="C104" s="2"/>
      <c r="D104" s="2"/>
      <c r="E104" s="2"/>
    </row>
    <row r="105" spans="1:5" x14ac:dyDescent="0.3">
      <c r="A105" s="2"/>
      <c r="B105" s="2"/>
      <c r="C105" s="2"/>
      <c r="D105" s="2"/>
      <c r="E105" s="2"/>
    </row>
    <row r="106" spans="1:5" x14ac:dyDescent="0.3">
      <c r="A106" s="2"/>
      <c r="B106" s="2"/>
      <c r="C106" s="2"/>
      <c r="D106" s="2"/>
      <c r="E106" s="2"/>
    </row>
    <row r="107" spans="1:5" x14ac:dyDescent="0.3">
      <c r="A107" s="2"/>
      <c r="B107" s="2"/>
      <c r="C107" s="2"/>
      <c r="D107" s="2"/>
      <c r="E107" s="2"/>
    </row>
    <row r="108" spans="1:5" x14ac:dyDescent="0.3">
      <c r="A108" s="2"/>
      <c r="B108" s="2"/>
      <c r="C108" s="2"/>
      <c r="D108" s="2"/>
      <c r="E108" s="2"/>
    </row>
    <row r="109" spans="1:5" x14ac:dyDescent="0.3">
      <c r="A109" s="2"/>
      <c r="B109" s="2"/>
      <c r="C109" s="2"/>
      <c r="D109" s="2"/>
      <c r="E109" s="2"/>
    </row>
    <row r="110" spans="1:5" x14ac:dyDescent="0.3">
      <c r="A110" s="2"/>
      <c r="B110" s="2"/>
      <c r="C110" s="2"/>
      <c r="D110" s="2"/>
      <c r="E110" s="2"/>
    </row>
    <row r="111" spans="1:5" x14ac:dyDescent="0.3">
      <c r="A111" s="2"/>
      <c r="B111" s="2"/>
      <c r="C111" s="2"/>
      <c r="D111" s="2"/>
      <c r="E111" s="2"/>
    </row>
    <row r="112" spans="1:5" x14ac:dyDescent="0.3">
      <c r="A112" s="2"/>
      <c r="B112" s="2"/>
      <c r="C112" s="2"/>
      <c r="D112" s="2"/>
      <c r="E112" s="2"/>
    </row>
    <row r="113" spans="1:5" x14ac:dyDescent="0.3">
      <c r="A113" s="2"/>
      <c r="B113" s="2"/>
      <c r="C113" s="2"/>
      <c r="D113" s="2"/>
      <c r="E113" s="2"/>
    </row>
    <row r="114" spans="1:5" x14ac:dyDescent="0.3">
      <c r="A114" s="2"/>
      <c r="B114" s="2"/>
      <c r="C114" s="2"/>
      <c r="D114" s="2"/>
      <c r="E114" s="2"/>
    </row>
    <row r="115" spans="1:5" x14ac:dyDescent="0.3">
      <c r="A115" s="2"/>
      <c r="B115" s="2"/>
      <c r="C115" s="2"/>
      <c r="D115" s="2"/>
      <c r="E115" s="2"/>
    </row>
    <row r="116" spans="1:5" x14ac:dyDescent="0.3">
      <c r="A116" s="2"/>
      <c r="B116" s="2"/>
      <c r="C116" s="2"/>
      <c r="D116" s="2"/>
      <c r="E116" s="2"/>
    </row>
    <row r="117" spans="1:5" x14ac:dyDescent="0.3">
      <c r="A117" s="2"/>
      <c r="B117" s="2"/>
      <c r="C117" s="2"/>
      <c r="D117" s="2"/>
      <c r="E117" s="2"/>
    </row>
    <row r="118" spans="1:5" x14ac:dyDescent="0.3">
      <c r="A118" s="2"/>
      <c r="B118" s="2"/>
      <c r="C118" s="2"/>
      <c r="D118" s="2"/>
      <c r="E118" s="2"/>
    </row>
    <row r="119" spans="1:5" x14ac:dyDescent="0.3">
      <c r="A119" s="2"/>
      <c r="B119" s="2"/>
      <c r="C119" s="2"/>
      <c r="D119" s="2"/>
      <c r="E119" s="2"/>
    </row>
    <row r="120" spans="1:5" x14ac:dyDescent="0.3">
      <c r="A120" s="2"/>
      <c r="B120" s="2"/>
      <c r="C120" s="2"/>
      <c r="D120" s="2"/>
      <c r="E120" s="2"/>
    </row>
    <row r="121" spans="1:5" x14ac:dyDescent="0.3">
      <c r="A121" s="2"/>
      <c r="B121" s="2"/>
      <c r="C121" s="2"/>
      <c r="D121" s="2"/>
      <c r="E121" s="2"/>
    </row>
    <row r="122" spans="1:5" x14ac:dyDescent="0.3">
      <c r="A122" s="2"/>
      <c r="B122" s="2"/>
      <c r="C122" s="2"/>
      <c r="D122" s="2"/>
      <c r="E122" s="2"/>
    </row>
    <row r="123" spans="1:5" x14ac:dyDescent="0.3">
      <c r="A123" s="2"/>
      <c r="B123" s="2"/>
      <c r="C123" s="2"/>
      <c r="D123" s="2"/>
      <c r="E123" s="2"/>
    </row>
    <row r="124" spans="1:5" x14ac:dyDescent="0.3">
      <c r="A124" s="2"/>
      <c r="B124" s="2"/>
      <c r="C124" s="2"/>
      <c r="D124" s="2"/>
      <c r="E124" s="2"/>
    </row>
    <row r="125" spans="1:5" x14ac:dyDescent="0.3">
      <c r="A125" s="2"/>
      <c r="B125" s="2"/>
      <c r="C125" s="2"/>
      <c r="D125" s="2"/>
      <c r="E125" s="2"/>
    </row>
    <row r="126" spans="1:5" x14ac:dyDescent="0.3">
      <c r="A126" s="2"/>
      <c r="B126" s="2"/>
      <c r="C126" s="2"/>
      <c r="D126" s="2"/>
      <c r="E126" s="2"/>
    </row>
    <row r="127" spans="1:5" x14ac:dyDescent="0.3">
      <c r="A127" s="2"/>
      <c r="B127" s="2"/>
      <c r="C127" s="2"/>
      <c r="D127" s="2"/>
      <c r="E127" s="2"/>
    </row>
    <row r="128" spans="1:5" x14ac:dyDescent="0.3">
      <c r="A128" s="2"/>
      <c r="B128" s="2"/>
      <c r="C128" s="2"/>
      <c r="D128" s="2"/>
      <c r="E128" s="2"/>
    </row>
    <row r="129" spans="1:5" x14ac:dyDescent="0.3">
      <c r="A129" s="2"/>
      <c r="B129" s="2"/>
      <c r="C129" s="2"/>
      <c r="D129" s="2"/>
      <c r="E129" s="2"/>
    </row>
  </sheetData>
  <mergeCells count="2">
    <mergeCell ref="I18:J18"/>
    <mergeCell ref="M18:N18"/>
  </mergeCells>
  <pageMargins left="0.7" right="0.7" top="0.75" bottom="0.75" header="0.3" footer="0.3"/>
  <pageSetup paperSize="130" orientation="portrait" horizontalDpi="203" verticalDpi="20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Button 9">
              <controlPr defaultSize="0" print="0" autoFill="0" autoPict="0" macro="[0]!concoursabc">
                <anchor moveWithCells="1" sizeWithCells="1">
                  <from>
                    <xdr:col>12</xdr:col>
                    <xdr:colOff>243840</xdr:colOff>
                    <xdr:row>8</xdr:row>
                    <xdr:rowOff>38100</xdr:rowOff>
                  </from>
                  <to>
                    <xdr:col>13</xdr:col>
                    <xdr:colOff>777240</xdr:colOff>
                    <xdr:row>10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5" name="Button 10">
              <controlPr defaultSize="0" print="0" autoFill="0" autoPict="0" macro="Bouton7_Cliquer">
                <anchor moveWithCells="1" sizeWithCells="1">
                  <from>
                    <xdr:col>10</xdr:col>
                    <xdr:colOff>480060</xdr:colOff>
                    <xdr:row>8</xdr:row>
                    <xdr:rowOff>30480</xdr:rowOff>
                  </from>
                  <to>
                    <xdr:col>11</xdr:col>
                    <xdr:colOff>845820</xdr:colOff>
                    <xdr:row>11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42AD9E-2637-46F7-9267-9D4F17882081}">
  <sheetPr codeName="Feuil7"/>
  <dimension ref="A1:GJ17"/>
  <sheetViews>
    <sheetView workbookViewId="0">
      <selection activeCell="B3" sqref="B3:DC15"/>
    </sheetView>
  </sheetViews>
  <sheetFormatPr baseColWidth="10" defaultColWidth="3.77734375" defaultRowHeight="14.4" x14ac:dyDescent="0.3"/>
  <cols>
    <col min="1" max="1" width="9.88671875" style="3" customWidth="1"/>
    <col min="2" max="2" width="4.77734375" style="3" customWidth="1"/>
    <col min="3" max="3" width="3.77734375" style="3"/>
    <col min="4" max="4" width="4.44140625" style="3" customWidth="1"/>
    <col min="5" max="16384" width="3.77734375" style="3"/>
  </cols>
  <sheetData>
    <row r="1" spans="1:192" ht="15" thickBot="1" x14ac:dyDescent="0.35">
      <c r="A1" s="4" t="s">
        <v>5</v>
      </c>
      <c r="B1" s="9"/>
      <c r="C1" s="10"/>
      <c r="D1" s="11"/>
      <c r="E1" s="10"/>
      <c r="F1" s="10"/>
      <c r="G1" s="8"/>
      <c r="H1" s="10"/>
      <c r="I1" s="10"/>
      <c r="J1" s="8"/>
      <c r="K1" s="10"/>
      <c r="L1" s="10"/>
      <c r="M1" s="8"/>
      <c r="N1" s="10"/>
      <c r="O1" s="10"/>
      <c r="P1" s="8"/>
      <c r="Q1" s="10"/>
      <c r="R1" s="10"/>
      <c r="S1" s="8"/>
      <c r="T1" s="10"/>
      <c r="U1" s="10"/>
      <c r="V1" s="8"/>
      <c r="W1" s="10"/>
      <c r="X1" s="10"/>
      <c r="Y1" s="8"/>
      <c r="Z1" s="10"/>
      <c r="AA1" s="10"/>
      <c r="AB1" s="8"/>
      <c r="AC1" s="10"/>
      <c r="AD1" s="10"/>
      <c r="AE1" s="8"/>
      <c r="AF1" s="10"/>
      <c r="AG1" s="10"/>
      <c r="AH1" s="8"/>
      <c r="AI1" s="10"/>
      <c r="AJ1" s="10"/>
      <c r="AK1" s="8"/>
      <c r="AL1" s="10"/>
      <c r="AM1" s="10"/>
      <c r="AN1" s="8"/>
      <c r="AO1" s="10"/>
      <c r="AP1" s="10"/>
      <c r="AQ1" s="8"/>
      <c r="AR1" s="10"/>
      <c r="AS1" s="10"/>
      <c r="AT1" s="8"/>
      <c r="AU1" s="10"/>
      <c r="AV1" s="10"/>
      <c r="AW1" s="8"/>
      <c r="AX1" s="10"/>
      <c r="AY1" s="10"/>
      <c r="AZ1" s="8"/>
      <c r="BA1" s="10"/>
      <c r="BB1" s="10"/>
      <c r="BC1" s="8"/>
      <c r="BD1" s="10"/>
      <c r="BE1" s="10"/>
      <c r="BF1" s="8"/>
      <c r="BG1" s="10"/>
      <c r="BH1" s="10"/>
      <c r="BI1" s="8"/>
      <c r="BJ1" s="10"/>
      <c r="BK1" s="10"/>
      <c r="BL1" s="8"/>
      <c r="BM1" s="10"/>
      <c r="BN1" s="10"/>
      <c r="BO1" s="8"/>
      <c r="BP1" s="10"/>
      <c r="BQ1" s="10"/>
      <c r="BR1" s="8"/>
      <c r="BS1" s="10"/>
      <c r="BT1" s="10"/>
      <c r="BU1" s="8"/>
      <c r="BV1" s="10"/>
      <c r="BW1" s="10"/>
      <c r="BX1" s="8"/>
      <c r="BY1" s="10"/>
      <c r="BZ1" s="10"/>
      <c r="CA1" s="8"/>
      <c r="CB1" s="10"/>
      <c r="CC1" s="10"/>
      <c r="CD1" s="8"/>
      <c r="CE1" s="10"/>
      <c r="CF1" s="10"/>
      <c r="CG1" s="8"/>
      <c r="CH1" s="10"/>
      <c r="CI1" s="10"/>
      <c r="CJ1" s="8"/>
      <c r="CK1" s="10"/>
      <c r="CL1" s="10"/>
      <c r="CM1" s="8"/>
      <c r="CN1" s="10"/>
      <c r="CO1" s="10"/>
      <c r="CP1" s="8"/>
      <c r="CQ1" s="10"/>
      <c r="CR1" s="10"/>
      <c r="CS1" s="8"/>
      <c r="CT1" s="10"/>
      <c r="CU1" s="10"/>
      <c r="CV1" s="8"/>
      <c r="CW1" s="10"/>
      <c r="CX1" s="10"/>
      <c r="CY1" s="8"/>
      <c r="CZ1" s="10"/>
      <c r="DA1" s="10"/>
      <c r="DB1" s="8"/>
      <c r="DC1" s="10"/>
      <c r="DD1" s="10"/>
      <c r="DE1" s="8"/>
      <c r="DF1" s="10"/>
      <c r="DG1" s="10"/>
      <c r="DH1" s="8"/>
      <c r="DI1" s="10"/>
      <c r="DJ1" s="10"/>
      <c r="DK1" s="8"/>
      <c r="DL1" s="10"/>
      <c r="DM1" s="10"/>
      <c r="DN1" s="8"/>
      <c r="DO1" s="10"/>
      <c r="DP1" s="10"/>
      <c r="DQ1" s="8"/>
      <c r="DR1" s="10"/>
      <c r="DS1" s="10"/>
      <c r="DT1" s="8"/>
      <c r="DU1" s="10"/>
      <c r="DV1" s="10"/>
      <c r="DW1" s="8"/>
      <c r="DX1" s="10"/>
      <c r="DY1" s="10"/>
      <c r="DZ1" s="8"/>
      <c r="EA1" s="10"/>
      <c r="EB1" s="10"/>
      <c r="EC1" s="8"/>
      <c r="ED1" s="10"/>
      <c r="EE1" s="10"/>
      <c r="EF1" s="8"/>
      <c r="EG1" s="10"/>
      <c r="EH1" s="10"/>
      <c r="EI1" s="8"/>
      <c r="EJ1" s="10"/>
      <c r="EK1" s="10"/>
      <c r="EL1" s="8"/>
      <c r="EM1" s="10"/>
      <c r="EN1" s="10"/>
      <c r="EO1" s="8"/>
      <c r="EP1" s="10"/>
      <c r="EQ1" s="10"/>
      <c r="ER1" s="8"/>
      <c r="ES1" s="10"/>
      <c r="ET1" s="10"/>
      <c r="EU1" s="8"/>
      <c r="EV1" s="10"/>
      <c r="EW1" s="10"/>
      <c r="EX1" s="8"/>
      <c r="EY1" s="10"/>
      <c r="EZ1" s="10"/>
      <c r="FA1" s="8"/>
      <c r="FB1" s="10"/>
      <c r="FC1" s="10"/>
      <c r="FD1" s="8"/>
      <c r="FE1" s="10"/>
      <c r="FF1" s="10"/>
      <c r="FG1" s="8"/>
      <c r="FH1" s="10"/>
      <c r="FI1" s="10"/>
      <c r="FJ1" s="8"/>
      <c r="FK1" s="10"/>
      <c r="FL1" s="10"/>
      <c r="FM1" s="8"/>
      <c r="FN1" s="10"/>
      <c r="FO1" s="10"/>
      <c r="FP1" s="8"/>
      <c r="FQ1" s="10"/>
      <c r="FR1" s="10"/>
      <c r="FS1" s="8"/>
      <c r="FT1" s="10"/>
      <c r="FU1" s="10"/>
      <c r="FV1" s="8"/>
      <c r="FW1" s="10"/>
      <c r="FX1" s="10"/>
      <c r="FY1" s="8"/>
      <c r="FZ1" s="10"/>
      <c r="GA1" s="10"/>
      <c r="GB1" s="8"/>
      <c r="GC1" s="10"/>
      <c r="GD1" s="10"/>
      <c r="GE1" s="8"/>
      <c r="GF1" s="10"/>
      <c r="GG1" s="10"/>
      <c r="GH1" s="8"/>
      <c r="GI1" s="10"/>
      <c r="GJ1" s="10"/>
    </row>
    <row r="2" spans="1:192" ht="15" thickBot="1" x14ac:dyDescent="0.35">
      <c r="A2" s="4"/>
      <c r="B2" s="11">
        <v>0</v>
      </c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  <c r="AR2" s="11"/>
      <c r="AS2" s="11"/>
      <c r="AT2" s="11"/>
      <c r="AU2" s="11"/>
      <c r="AV2" s="11"/>
      <c r="AW2" s="11"/>
      <c r="AX2" s="11"/>
      <c r="AY2" s="11"/>
      <c r="AZ2" s="11"/>
      <c r="BA2" s="11"/>
      <c r="BB2" s="11"/>
      <c r="BC2" s="11"/>
      <c r="BD2" s="11"/>
      <c r="BE2" s="11"/>
      <c r="BF2" s="11"/>
      <c r="BG2" s="11"/>
      <c r="BH2" s="11"/>
      <c r="BI2" s="11"/>
      <c r="BJ2" s="11"/>
      <c r="BK2" s="11"/>
      <c r="BL2" s="11"/>
      <c r="BM2" s="11"/>
      <c r="BN2" s="11"/>
      <c r="BO2" s="11"/>
      <c r="BP2" s="11"/>
      <c r="BQ2" s="11"/>
      <c r="BR2" s="11"/>
      <c r="BS2" s="11"/>
      <c r="BT2" s="11"/>
      <c r="BU2" s="11"/>
      <c r="BV2" s="11"/>
      <c r="BW2" s="11"/>
      <c r="BX2" s="11"/>
      <c r="BY2" s="11"/>
      <c r="BZ2" s="11"/>
      <c r="CA2" s="11"/>
      <c r="CB2" s="11"/>
      <c r="CC2" s="11"/>
      <c r="CD2" s="11"/>
      <c r="CE2" s="11"/>
      <c r="CF2" s="11"/>
      <c r="CG2" s="11"/>
      <c r="CH2" s="11"/>
      <c r="CI2" s="11"/>
      <c r="CJ2" s="11"/>
      <c r="CK2" s="11"/>
      <c r="CL2" s="11"/>
      <c r="CM2" s="11"/>
      <c r="CN2" s="11"/>
      <c r="CO2" s="11"/>
      <c r="CP2" s="11"/>
      <c r="CQ2" s="11"/>
      <c r="CR2" s="11"/>
      <c r="CS2" s="11"/>
      <c r="CT2" s="11"/>
      <c r="CU2" s="11"/>
      <c r="CV2" s="11"/>
      <c r="CW2" s="11"/>
      <c r="CX2" s="11"/>
      <c r="CY2" s="11"/>
      <c r="CZ2" s="11"/>
      <c r="DA2" s="11"/>
      <c r="DB2" s="11"/>
      <c r="DC2" s="11"/>
      <c r="DD2" s="11"/>
      <c r="DE2" s="11"/>
      <c r="DF2" s="11"/>
      <c r="DG2" s="11"/>
      <c r="DH2" s="11"/>
      <c r="DI2" s="11"/>
      <c r="DJ2" s="11"/>
      <c r="DK2" s="11"/>
      <c r="DL2" s="11"/>
      <c r="DM2" s="11"/>
      <c r="DN2" s="11"/>
      <c r="DO2" s="11"/>
      <c r="DP2" s="11"/>
      <c r="DQ2" s="11"/>
      <c r="DR2" s="11"/>
      <c r="DS2" s="11"/>
      <c r="DT2" s="11"/>
      <c r="DU2" s="11"/>
      <c r="DV2" s="11"/>
      <c r="DW2" s="11"/>
      <c r="DX2" s="11"/>
      <c r="DY2" s="11"/>
      <c r="DZ2" s="11"/>
      <c r="EA2" s="11"/>
      <c r="EB2" s="11"/>
      <c r="EC2" s="11"/>
      <c r="ED2" s="11"/>
      <c r="EE2" s="11"/>
      <c r="EF2" s="11"/>
      <c r="EG2" s="11"/>
      <c r="EH2" s="11"/>
      <c r="EI2" s="11"/>
      <c r="EJ2" s="11"/>
      <c r="EK2" s="11"/>
      <c r="EL2" s="11"/>
      <c r="EM2" s="11"/>
      <c r="EN2" s="11"/>
      <c r="EO2" s="11"/>
      <c r="EP2" s="11"/>
      <c r="EQ2" s="11"/>
      <c r="ER2" s="11"/>
      <c r="ES2" s="11"/>
      <c r="ET2" s="11"/>
      <c r="EU2" s="11"/>
      <c r="EV2" s="11"/>
      <c r="EW2" s="11"/>
      <c r="EX2" s="11"/>
      <c r="EY2" s="11"/>
      <c r="EZ2" s="11"/>
      <c r="FA2" s="11"/>
      <c r="FB2" s="11"/>
      <c r="FC2" s="11"/>
      <c r="FD2" s="11"/>
      <c r="FE2" s="11"/>
      <c r="FF2" s="11"/>
      <c r="FG2" s="11"/>
      <c r="FH2" s="11"/>
      <c r="FI2" s="11"/>
      <c r="FJ2" s="11"/>
      <c r="FK2" s="11"/>
      <c r="FL2" s="11"/>
      <c r="FM2" s="11"/>
      <c r="FN2" s="11"/>
      <c r="FO2" s="11"/>
      <c r="FP2" s="11"/>
      <c r="FQ2" s="11"/>
      <c r="FR2" s="11"/>
      <c r="FS2" s="11"/>
      <c r="FT2" s="11"/>
      <c r="FU2" s="11"/>
      <c r="FV2" s="11"/>
      <c r="FW2" s="11"/>
      <c r="FX2" s="11"/>
      <c r="FY2" s="11"/>
      <c r="FZ2" s="11"/>
      <c r="GA2" s="11"/>
      <c r="GB2" s="11"/>
      <c r="GC2" s="11"/>
      <c r="GD2" s="11"/>
      <c r="GE2" s="11"/>
      <c r="GF2" s="11"/>
      <c r="GG2" s="11"/>
      <c r="GH2" s="11"/>
      <c r="GI2" s="11"/>
      <c r="GJ2" s="11"/>
    </row>
    <row r="3" spans="1:192" ht="15" thickBot="1" x14ac:dyDescent="0.35">
      <c r="A3" s="4" t="s">
        <v>6</v>
      </c>
      <c r="B3" s="9"/>
      <c r="C3" s="10"/>
      <c r="D3" s="11"/>
      <c r="E3" s="10"/>
      <c r="F3" s="10"/>
      <c r="G3" s="8"/>
      <c r="H3" s="10"/>
      <c r="I3" s="10"/>
      <c r="J3" s="8"/>
      <c r="K3" s="10"/>
      <c r="L3" s="10"/>
      <c r="M3" s="8"/>
      <c r="N3" s="10"/>
      <c r="O3" s="10"/>
      <c r="P3" s="8"/>
      <c r="Q3" s="10"/>
      <c r="R3" s="10"/>
      <c r="S3" s="8"/>
      <c r="T3" s="10"/>
      <c r="U3" s="10"/>
      <c r="V3" s="8"/>
      <c r="W3" s="10"/>
      <c r="X3" s="10"/>
      <c r="Y3" s="8"/>
      <c r="Z3" s="10"/>
      <c r="AA3" s="10"/>
      <c r="AB3" s="8"/>
      <c r="AC3" s="10"/>
      <c r="AD3" s="10"/>
      <c r="AE3" s="8"/>
      <c r="AF3" s="10"/>
      <c r="AG3" s="10"/>
      <c r="AH3" s="8"/>
      <c r="AI3" s="10"/>
      <c r="AJ3" s="10"/>
      <c r="AK3" s="8"/>
      <c r="AL3" s="10"/>
      <c r="AM3" s="10"/>
      <c r="AN3" s="8"/>
      <c r="AO3" s="10"/>
      <c r="AP3" s="10"/>
      <c r="AQ3" s="8"/>
      <c r="AR3" s="10"/>
      <c r="AS3" s="10"/>
      <c r="AT3" s="8"/>
      <c r="AU3" s="10"/>
      <c r="AV3" s="10"/>
      <c r="AW3" s="8"/>
      <c r="AX3" s="10"/>
      <c r="AY3" s="10"/>
      <c r="AZ3" s="8"/>
      <c r="BA3" s="10"/>
      <c r="BB3" s="10"/>
      <c r="BC3" s="8"/>
      <c r="BD3" s="10"/>
      <c r="BE3" s="10"/>
      <c r="BF3" s="8"/>
      <c r="BG3" s="10"/>
      <c r="BH3" s="10"/>
      <c r="BI3" s="8"/>
      <c r="BJ3" s="10"/>
      <c r="BK3" s="10"/>
      <c r="BL3" s="8"/>
      <c r="BM3" s="10"/>
      <c r="BN3" s="10"/>
      <c r="BO3" s="8"/>
      <c r="BP3" s="10"/>
      <c r="BQ3" s="10"/>
      <c r="BR3" s="8"/>
      <c r="BS3" s="10"/>
      <c r="BT3" s="10"/>
      <c r="BU3" s="8"/>
      <c r="BV3" s="10"/>
      <c r="BW3" s="10"/>
      <c r="BX3" s="8"/>
      <c r="BY3" s="10"/>
      <c r="BZ3" s="10"/>
      <c r="CA3" s="8"/>
      <c r="CB3" s="10"/>
      <c r="CC3" s="10"/>
      <c r="CD3" s="8"/>
      <c r="CE3" s="10"/>
      <c r="CF3" s="10"/>
      <c r="CG3" s="8"/>
      <c r="CH3" s="10"/>
      <c r="CI3" s="10"/>
      <c r="CJ3" s="8"/>
      <c r="CK3" s="10"/>
      <c r="CL3" s="10"/>
      <c r="CM3" s="8"/>
      <c r="CN3" s="10"/>
      <c r="CO3" s="10"/>
      <c r="CP3" s="8"/>
      <c r="CQ3" s="10"/>
      <c r="CR3" s="10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</row>
    <row r="4" spans="1:192" ht="15" thickBot="1" x14ac:dyDescent="0.35">
      <c r="A4" s="4"/>
      <c r="B4" s="11"/>
      <c r="C4" s="8"/>
      <c r="D4" s="11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8"/>
      <c r="BG4" s="8"/>
      <c r="BH4" s="8"/>
      <c r="BI4" s="8"/>
      <c r="BJ4" s="8"/>
      <c r="BK4" s="8"/>
      <c r="BL4" s="8"/>
      <c r="BM4" s="8"/>
      <c r="BN4" s="8"/>
      <c r="BO4" s="8"/>
      <c r="BP4" s="8"/>
      <c r="BQ4" s="8"/>
      <c r="BR4" s="8"/>
      <c r="BS4" s="8"/>
      <c r="BT4" s="8"/>
      <c r="BU4" s="8"/>
      <c r="BV4" s="8"/>
      <c r="BW4" s="8"/>
      <c r="BX4" s="8"/>
      <c r="BY4" s="8"/>
      <c r="BZ4" s="8"/>
      <c r="CA4" s="8"/>
      <c r="CB4" s="8"/>
      <c r="CC4" s="8"/>
      <c r="CD4" s="8"/>
      <c r="CE4" s="8"/>
      <c r="CF4" s="8"/>
      <c r="CG4" s="8"/>
      <c r="CH4" s="8"/>
      <c r="CI4" s="8"/>
      <c r="CJ4" s="8"/>
      <c r="CK4" s="8"/>
      <c r="CL4" s="8"/>
      <c r="CM4" s="8"/>
      <c r="CN4" s="8"/>
      <c r="CO4" s="8"/>
      <c r="CP4" s="8"/>
      <c r="CQ4" s="8"/>
      <c r="CR4" s="8"/>
      <c r="CS4" s="8"/>
      <c r="CT4" s="8"/>
      <c r="CU4" s="8"/>
      <c r="CV4" s="8"/>
      <c r="CW4" s="8"/>
      <c r="CX4" s="8"/>
      <c r="CY4" s="8"/>
      <c r="CZ4" s="8"/>
      <c r="DA4" s="8"/>
      <c r="DB4" s="8"/>
      <c r="DC4" s="8"/>
      <c r="DD4" s="8"/>
      <c r="DE4" s="8"/>
      <c r="DF4" s="8"/>
      <c r="DG4" s="8"/>
      <c r="DH4" s="8"/>
      <c r="DI4" s="8"/>
      <c r="DJ4" s="8"/>
      <c r="DK4" s="8"/>
      <c r="DL4" s="8"/>
      <c r="DM4" s="8"/>
      <c r="DN4" s="8"/>
      <c r="DO4" s="8"/>
      <c r="DP4" s="8"/>
      <c r="DQ4" s="8"/>
      <c r="DR4" s="8"/>
      <c r="DS4" s="8"/>
      <c r="DT4" s="8"/>
      <c r="DU4" s="8"/>
      <c r="DV4" s="8"/>
      <c r="DW4" s="8"/>
      <c r="DX4" s="8"/>
      <c r="DY4" s="8"/>
      <c r="DZ4" s="8"/>
      <c r="EA4" s="8"/>
      <c r="EB4" s="8"/>
      <c r="EC4" s="8"/>
      <c r="ED4" s="8"/>
      <c r="EE4" s="8"/>
      <c r="EF4" s="8"/>
      <c r="EG4" s="8"/>
      <c r="EH4" s="8"/>
      <c r="EI4" s="8"/>
      <c r="EJ4" s="8"/>
      <c r="EK4" s="8"/>
      <c r="EL4" s="8"/>
      <c r="EM4" s="8"/>
      <c r="EN4" s="8"/>
      <c r="EO4" s="8"/>
      <c r="EP4" s="8"/>
      <c r="EQ4" s="8"/>
      <c r="ER4" s="8"/>
      <c r="ES4" s="8"/>
      <c r="ET4" s="8"/>
      <c r="EU4" s="8"/>
      <c r="EV4" s="8"/>
      <c r="EW4" s="8"/>
      <c r="EX4" s="8"/>
      <c r="EY4" s="8"/>
      <c r="EZ4" s="8"/>
      <c r="FA4" s="8"/>
      <c r="FB4" s="8"/>
      <c r="FC4" s="8"/>
      <c r="FD4" s="8"/>
      <c r="FE4" s="8"/>
      <c r="FF4" s="8"/>
      <c r="FG4" s="8"/>
      <c r="FH4" s="8"/>
      <c r="FI4" s="8"/>
      <c r="FJ4" s="8"/>
      <c r="FK4" s="8"/>
      <c r="FL4" s="8"/>
      <c r="FM4" s="8"/>
      <c r="FN4" s="8"/>
      <c r="FO4" s="8"/>
      <c r="FP4" s="8"/>
      <c r="FQ4" s="8"/>
      <c r="FR4" s="8"/>
      <c r="FS4" s="8"/>
      <c r="FT4" s="8"/>
      <c r="FU4" s="8"/>
      <c r="FV4" s="8"/>
      <c r="FW4" s="8"/>
      <c r="FX4" s="8"/>
      <c r="FY4" s="8"/>
      <c r="FZ4" s="8"/>
      <c r="GA4" s="8"/>
      <c r="GB4" s="8"/>
      <c r="GC4" s="8"/>
      <c r="GD4" s="8"/>
      <c r="GE4" s="8"/>
      <c r="GF4" s="8"/>
      <c r="GG4" s="8"/>
      <c r="GH4" s="8"/>
      <c r="GI4" s="8"/>
      <c r="GJ4" s="8"/>
    </row>
    <row r="5" spans="1:192" ht="15" thickBot="1" x14ac:dyDescent="0.35">
      <c r="A5" s="4" t="s">
        <v>7</v>
      </c>
      <c r="B5" s="9"/>
      <c r="C5" s="10"/>
      <c r="D5" s="11"/>
      <c r="E5" s="10"/>
      <c r="F5" s="10"/>
      <c r="G5" s="8"/>
      <c r="H5" s="10"/>
      <c r="I5" s="10"/>
      <c r="J5" s="8"/>
      <c r="K5" s="10"/>
      <c r="L5" s="10"/>
      <c r="M5" s="8"/>
      <c r="N5" s="10"/>
      <c r="O5" s="10"/>
      <c r="P5" s="8"/>
      <c r="Q5" s="10"/>
      <c r="R5" s="10"/>
      <c r="S5" s="8"/>
      <c r="T5" s="10"/>
      <c r="U5" s="10"/>
      <c r="V5" s="8"/>
      <c r="W5" s="10"/>
      <c r="X5" s="10"/>
      <c r="Y5" s="12"/>
      <c r="Z5" s="10"/>
      <c r="AA5" s="10"/>
      <c r="AB5" s="8"/>
      <c r="AC5" s="10"/>
      <c r="AD5" s="10"/>
      <c r="AE5" s="8"/>
      <c r="AF5" s="10"/>
      <c r="AG5" s="10"/>
      <c r="AH5" s="8"/>
      <c r="AI5" s="10"/>
      <c r="AJ5" s="10"/>
      <c r="AK5" s="8"/>
      <c r="AL5" s="10"/>
      <c r="AM5" s="10"/>
      <c r="AN5" s="8"/>
      <c r="AO5" s="10"/>
      <c r="AP5" s="10"/>
      <c r="AQ5" s="8"/>
      <c r="AR5" s="10"/>
      <c r="AS5" s="10"/>
      <c r="AT5" s="8"/>
      <c r="AU5" s="10"/>
      <c r="AV5" s="10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  <c r="BJ5" s="8"/>
      <c r="BK5" s="8"/>
      <c r="BL5" s="8"/>
      <c r="BM5" s="8"/>
      <c r="BN5" s="8"/>
      <c r="BO5" s="8"/>
      <c r="BP5" s="8"/>
      <c r="BQ5" s="8"/>
      <c r="BR5" s="8"/>
      <c r="BS5" s="8"/>
      <c r="BT5" s="8"/>
      <c r="BU5" s="8"/>
      <c r="BV5" s="8"/>
      <c r="BW5" s="8"/>
      <c r="BX5" s="8"/>
      <c r="BY5" s="8"/>
      <c r="BZ5" s="8"/>
      <c r="CA5" s="8"/>
      <c r="CB5" s="8"/>
      <c r="CC5" s="8"/>
      <c r="CD5" s="8"/>
      <c r="CE5" s="8"/>
      <c r="CF5" s="8"/>
      <c r="CG5" s="8"/>
      <c r="CH5" s="8"/>
      <c r="CI5" s="8"/>
      <c r="CJ5" s="8"/>
      <c r="CK5" s="8"/>
      <c r="CL5" s="8"/>
      <c r="CM5" s="8"/>
      <c r="CN5" s="8"/>
      <c r="CO5" s="8"/>
      <c r="CP5" s="8"/>
      <c r="CQ5" s="8"/>
      <c r="CR5" s="8"/>
      <c r="CS5" s="8"/>
      <c r="CT5" s="8"/>
      <c r="CU5" s="8"/>
      <c r="CV5" s="8"/>
      <c r="CW5" s="8"/>
      <c r="CX5" s="8"/>
      <c r="CY5" s="8"/>
      <c r="CZ5" s="8"/>
      <c r="DA5" s="8"/>
      <c r="DB5" s="8"/>
      <c r="DC5" s="8"/>
      <c r="DD5" s="8"/>
      <c r="DE5" s="8"/>
      <c r="DF5" s="8"/>
      <c r="DG5" s="8"/>
      <c r="DH5" s="8"/>
      <c r="DI5" s="8"/>
      <c r="DJ5" s="8"/>
      <c r="DK5" s="8"/>
      <c r="DL5" s="8"/>
      <c r="DM5" s="8"/>
      <c r="DN5" s="8"/>
      <c r="DO5" s="8"/>
      <c r="DP5" s="8"/>
      <c r="DQ5" s="8"/>
      <c r="DR5" s="8"/>
      <c r="DS5" s="8"/>
      <c r="DT5" s="8"/>
      <c r="DU5" s="8"/>
      <c r="DV5" s="8"/>
      <c r="DW5" s="8"/>
      <c r="DX5" s="8"/>
      <c r="DY5" s="8"/>
      <c r="DZ5" s="8"/>
      <c r="EA5" s="8"/>
      <c r="EB5" s="8"/>
      <c r="EC5" s="8"/>
      <c r="ED5" s="8"/>
      <c r="EE5" s="8"/>
      <c r="EF5" s="8"/>
      <c r="EG5" s="8"/>
      <c r="EH5" s="8"/>
      <c r="EI5" s="8"/>
      <c r="EJ5" s="8"/>
      <c r="EK5" s="8"/>
      <c r="EL5" s="8"/>
      <c r="EM5" s="8"/>
      <c r="EN5" s="8"/>
      <c r="EO5" s="8"/>
      <c r="EP5" s="8"/>
      <c r="EQ5" s="8"/>
      <c r="ER5" s="8"/>
      <c r="ES5" s="8"/>
      <c r="ET5" s="8"/>
      <c r="EU5" s="8"/>
      <c r="EV5" s="8"/>
      <c r="EW5" s="8"/>
      <c r="EX5" s="8"/>
      <c r="EY5" s="8"/>
      <c r="EZ5" s="8"/>
      <c r="FA5" s="8"/>
      <c r="FB5" s="8"/>
      <c r="FC5" s="8"/>
      <c r="FD5" s="8"/>
      <c r="FE5" s="8"/>
      <c r="FF5" s="8"/>
      <c r="FG5" s="8"/>
      <c r="FH5" s="8"/>
      <c r="FI5" s="8"/>
      <c r="FJ5" s="8"/>
      <c r="FK5" s="8"/>
      <c r="FL5" s="8"/>
      <c r="FM5" s="8"/>
      <c r="FN5" s="8"/>
      <c r="FO5" s="8"/>
      <c r="FP5" s="8"/>
      <c r="FQ5" s="8"/>
      <c r="FR5" s="8"/>
      <c r="FS5" s="8"/>
      <c r="FT5" s="8"/>
      <c r="FU5" s="8"/>
      <c r="FV5" s="8"/>
      <c r="FW5" s="8"/>
      <c r="FX5" s="8"/>
      <c r="FY5" s="8"/>
      <c r="FZ5" s="8"/>
      <c r="GA5" s="8"/>
      <c r="GB5" s="8"/>
      <c r="GC5" s="8"/>
      <c r="GD5" s="8"/>
      <c r="GE5" s="8"/>
      <c r="GF5" s="8"/>
      <c r="GG5" s="8"/>
      <c r="GH5" s="8"/>
      <c r="GI5" s="8"/>
      <c r="GJ5" s="8"/>
    </row>
    <row r="6" spans="1:192" ht="15" thickBot="1" x14ac:dyDescent="0.35">
      <c r="A6" s="4"/>
      <c r="B6" s="11"/>
      <c r="C6" s="8"/>
      <c r="D6" s="11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  <c r="CJ6" s="8"/>
      <c r="CK6" s="8"/>
      <c r="CL6" s="8"/>
      <c r="CM6" s="8"/>
      <c r="CN6" s="8"/>
      <c r="CO6" s="8"/>
      <c r="CP6" s="8"/>
      <c r="CQ6" s="8"/>
      <c r="CR6" s="8"/>
      <c r="CS6" s="8"/>
      <c r="CT6" s="8"/>
      <c r="CU6" s="8"/>
      <c r="CV6" s="8"/>
      <c r="CW6" s="8"/>
      <c r="CX6" s="8"/>
      <c r="CY6" s="8"/>
      <c r="CZ6" s="8"/>
      <c r="DA6" s="8"/>
      <c r="DB6" s="8"/>
      <c r="DC6" s="8"/>
      <c r="DD6" s="8"/>
      <c r="DE6" s="8"/>
      <c r="DF6" s="8"/>
      <c r="DG6" s="8"/>
      <c r="DH6" s="8"/>
      <c r="DI6" s="8"/>
      <c r="DJ6" s="8"/>
      <c r="DK6" s="8"/>
      <c r="DL6" s="8"/>
      <c r="DM6" s="8"/>
      <c r="DN6" s="8"/>
      <c r="DO6" s="8"/>
      <c r="DP6" s="8"/>
      <c r="DQ6" s="8"/>
      <c r="DR6" s="8"/>
      <c r="DS6" s="8"/>
      <c r="DT6" s="8"/>
      <c r="DU6" s="8"/>
      <c r="DV6" s="8"/>
      <c r="DW6" s="8"/>
      <c r="DX6" s="8"/>
      <c r="DY6" s="8"/>
      <c r="DZ6" s="8"/>
      <c r="EA6" s="8"/>
      <c r="EB6" s="8"/>
      <c r="EC6" s="8"/>
      <c r="ED6" s="8"/>
      <c r="EE6" s="8"/>
      <c r="EF6" s="8"/>
      <c r="EG6" s="8"/>
      <c r="EH6" s="8"/>
      <c r="EI6" s="8"/>
      <c r="EJ6" s="8"/>
      <c r="EK6" s="8"/>
      <c r="EL6" s="8"/>
      <c r="EM6" s="8"/>
      <c r="EN6" s="8"/>
      <c r="EO6" s="8"/>
      <c r="EP6" s="8"/>
      <c r="EQ6" s="8"/>
      <c r="ER6" s="8"/>
      <c r="ES6" s="8"/>
      <c r="ET6" s="8"/>
      <c r="EU6" s="8"/>
      <c r="EV6" s="8"/>
      <c r="EW6" s="8"/>
      <c r="EX6" s="8"/>
      <c r="EY6" s="8"/>
      <c r="EZ6" s="8"/>
      <c r="FA6" s="8"/>
      <c r="FB6" s="8"/>
      <c r="FC6" s="8"/>
      <c r="FD6" s="8"/>
      <c r="FE6" s="8"/>
      <c r="FF6" s="8"/>
      <c r="FG6" s="8"/>
      <c r="FH6" s="8"/>
      <c r="FI6" s="8"/>
      <c r="FJ6" s="8"/>
      <c r="FK6" s="8"/>
      <c r="FL6" s="8"/>
      <c r="FM6" s="8"/>
      <c r="FN6" s="8"/>
      <c r="FO6" s="8"/>
      <c r="FP6" s="8"/>
      <c r="FQ6" s="8"/>
      <c r="FR6" s="8"/>
      <c r="FS6" s="8"/>
      <c r="FT6" s="8"/>
      <c r="FU6" s="8"/>
      <c r="FV6" s="8"/>
      <c r="FW6" s="8"/>
      <c r="FX6" s="8"/>
      <c r="FY6" s="8"/>
      <c r="FZ6" s="8"/>
      <c r="GA6" s="8"/>
      <c r="GB6" s="8"/>
      <c r="GC6" s="8"/>
      <c r="GD6" s="8"/>
      <c r="GE6" s="8"/>
      <c r="GF6" s="8"/>
      <c r="GG6" s="8"/>
      <c r="GH6" s="8"/>
      <c r="GI6" s="8"/>
      <c r="GJ6" s="8"/>
    </row>
    <row r="7" spans="1:192" ht="15" thickBot="1" x14ac:dyDescent="0.35">
      <c r="A7" s="4" t="s">
        <v>32</v>
      </c>
      <c r="B7" s="9"/>
      <c r="C7" s="10"/>
      <c r="D7" s="11"/>
      <c r="E7" s="10"/>
      <c r="F7" s="10"/>
      <c r="G7" s="8"/>
      <c r="H7" s="10"/>
      <c r="I7" s="10"/>
      <c r="J7" s="8"/>
      <c r="K7" s="10"/>
      <c r="L7" s="10"/>
      <c r="M7" s="8"/>
      <c r="N7" s="10"/>
      <c r="O7" s="10"/>
      <c r="P7" s="8"/>
      <c r="Q7" s="10"/>
      <c r="R7" s="10"/>
      <c r="S7" s="8"/>
      <c r="T7" s="10"/>
      <c r="U7" s="10"/>
      <c r="V7" s="8"/>
      <c r="W7" s="10"/>
      <c r="X7" s="10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8"/>
      <c r="BM7" s="8"/>
      <c r="BN7" s="8"/>
      <c r="BO7" s="8"/>
      <c r="BP7" s="8"/>
      <c r="BQ7" s="8"/>
      <c r="BR7" s="8"/>
      <c r="BS7" s="8"/>
      <c r="BT7" s="8"/>
      <c r="BU7" s="8"/>
      <c r="BV7" s="8"/>
      <c r="BW7" s="8"/>
      <c r="BX7" s="8"/>
      <c r="BY7" s="8"/>
      <c r="BZ7" s="8"/>
      <c r="CA7" s="8"/>
      <c r="CB7" s="8"/>
      <c r="CC7" s="8"/>
      <c r="CD7" s="8"/>
      <c r="CE7" s="8"/>
      <c r="CF7" s="8"/>
      <c r="CG7" s="8"/>
      <c r="CH7" s="8"/>
      <c r="CI7" s="8"/>
      <c r="CJ7" s="8"/>
      <c r="CK7" s="8"/>
      <c r="CL7" s="8"/>
      <c r="CM7" s="8"/>
      <c r="CN7" s="8"/>
      <c r="CO7" s="8"/>
      <c r="CP7" s="8"/>
      <c r="CQ7" s="8"/>
      <c r="CR7" s="8"/>
      <c r="CS7" s="8"/>
      <c r="CT7" s="8"/>
      <c r="CU7" s="8"/>
      <c r="CV7" s="8"/>
      <c r="CW7" s="8"/>
      <c r="CX7" s="8"/>
      <c r="CY7" s="8"/>
      <c r="CZ7" s="8"/>
      <c r="DA7" s="8"/>
      <c r="DB7" s="8"/>
      <c r="DC7" s="8"/>
      <c r="DD7" s="8"/>
      <c r="DE7" s="8"/>
      <c r="DF7" s="8"/>
      <c r="DG7" s="8"/>
      <c r="DH7" s="8"/>
      <c r="DI7" s="8"/>
      <c r="DJ7" s="8"/>
      <c r="DK7" s="8"/>
      <c r="DL7" s="8"/>
      <c r="DM7" s="8"/>
      <c r="DN7" s="8"/>
      <c r="DO7" s="8"/>
      <c r="DP7" s="8"/>
      <c r="DQ7" s="8"/>
      <c r="DR7" s="8"/>
      <c r="DS7" s="8"/>
      <c r="DT7" s="8"/>
      <c r="DU7" s="8"/>
      <c r="DV7" s="8"/>
      <c r="DW7" s="8"/>
      <c r="DX7" s="8"/>
      <c r="DY7" s="8"/>
      <c r="DZ7" s="8"/>
      <c r="EA7" s="8"/>
      <c r="EB7" s="8"/>
      <c r="EC7" s="8"/>
      <c r="ED7" s="8"/>
      <c r="EE7" s="8"/>
      <c r="EF7" s="8"/>
      <c r="EG7" s="8"/>
      <c r="EH7" s="8"/>
      <c r="EI7" s="8"/>
      <c r="EJ7" s="8"/>
      <c r="EK7" s="8"/>
      <c r="EL7" s="8"/>
      <c r="EM7" s="8"/>
      <c r="EN7" s="8"/>
      <c r="EO7" s="8"/>
      <c r="EP7" s="8"/>
      <c r="EQ7" s="8"/>
      <c r="ER7" s="8"/>
      <c r="ES7" s="8"/>
      <c r="ET7" s="8"/>
      <c r="EU7" s="8"/>
      <c r="EV7" s="8"/>
      <c r="EW7" s="8"/>
      <c r="EX7" s="8"/>
      <c r="EY7" s="8"/>
      <c r="EZ7" s="8"/>
      <c r="FA7" s="8"/>
      <c r="FB7" s="8"/>
      <c r="FC7" s="8"/>
      <c r="FD7" s="8"/>
      <c r="FE7" s="8"/>
      <c r="FF7" s="8"/>
      <c r="FG7" s="8"/>
      <c r="FH7" s="8"/>
      <c r="FI7" s="8"/>
      <c r="FJ7" s="8"/>
      <c r="FK7" s="8"/>
      <c r="FL7" s="8"/>
      <c r="FM7" s="8"/>
      <c r="FN7" s="8"/>
      <c r="FO7" s="8"/>
      <c r="FP7" s="8"/>
      <c r="FQ7" s="8"/>
      <c r="FR7" s="8"/>
      <c r="FS7" s="8"/>
      <c r="FT7" s="8"/>
      <c r="FU7" s="8"/>
      <c r="FV7" s="8"/>
      <c r="FW7" s="8"/>
      <c r="FX7" s="8"/>
      <c r="FY7" s="8"/>
      <c r="FZ7" s="8"/>
      <c r="GA7" s="8"/>
      <c r="GB7" s="8"/>
      <c r="GC7" s="8"/>
      <c r="GD7" s="8"/>
      <c r="GE7" s="8"/>
      <c r="GF7" s="8"/>
      <c r="GG7" s="8"/>
      <c r="GH7" s="8"/>
      <c r="GI7" s="8"/>
      <c r="GJ7" s="8"/>
    </row>
    <row r="8" spans="1:192" ht="15" thickBot="1" x14ac:dyDescent="0.35">
      <c r="A8" s="4"/>
      <c r="B8" s="11"/>
      <c r="C8" s="8"/>
      <c r="D8" s="11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/>
      <c r="DM8" s="8"/>
      <c r="DN8" s="8"/>
      <c r="DO8" s="8"/>
      <c r="DP8" s="8"/>
      <c r="DQ8" s="8"/>
      <c r="DR8" s="8"/>
      <c r="DS8" s="8"/>
      <c r="DT8" s="8"/>
      <c r="DU8" s="8"/>
      <c r="DV8" s="8"/>
      <c r="DW8" s="8"/>
      <c r="DX8" s="8"/>
      <c r="DY8" s="8"/>
      <c r="DZ8" s="8"/>
      <c r="EA8" s="8"/>
      <c r="EB8" s="8"/>
      <c r="EC8" s="8"/>
      <c r="ED8" s="8"/>
      <c r="EE8" s="8"/>
      <c r="EF8" s="8"/>
      <c r="EG8" s="8"/>
      <c r="EH8" s="8"/>
      <c r="EI8" s="8"/>
      <c r="EJ8" s="8"/>
      <c r="EK8" s="8"/>
      <c r="EL8" s="8"/>
      <c r="EM8" s="8"/>
      <c r="EN8" s="8"/>
      <c r="EO8" s="8"/>
      <c r="EP8" s="8"/>
      <c r="EQ8" s="8"/>
      <c r="ER8" s="8"/>
      <c r="ES8" s="8"/>
      <c r="ET8" s="8"/>
      <c r="EU8" s="8"/>
      <c r="EV8" s="8"/>
      <c r="EW8" s="8"/>
      <c r="EX8" s="8"/>
      <c r="EY8" s="8"/>
      <c r="EZ8" s="8"/>
      <c r="FA8" s="8"/>
      <c r="FB8" s="8"/>
      <c r="FC8" s="8"/>
      <c r="FD8" s="8"/>
      <c r="FE8" s="8"/>
      <c r="FF8" s="8"/>
      <c r="FG8" s="8"/>
      <c r="FH8" s="8"/>
      <c r="FI8" s="8"/>
      <c r="FJ8" s="8"/>
      <c r="FK8" s="8"/>
      <c r="FL8" s="8"/>
      <c r="FM8" s="8"/>
      <c r="FN8" s="8"/>
      <c r="FO8" s="8"/>
      <c r="FP8" s="8"/>
      <c r="FQ8" s="8"/>
      <c r="FR8" s="8"/>
      <c r="FS8" s="8"/>
      <c r="FT8" s="8"/>
      <c r="FU8" s="8"/>
      <c r="FV8" s="8"/>
      <c r="FW8" s="8"/>
      <c r="FX8" s="8"/>
      <c r="FY8" s="8"/>
      <c r="FZ8" s="8"/>
      <c r="GA8" s="8"/>
      <c r="GB8" s="8"/>
      <c r="GC8" s="8"/>
      <c r="GD8" s="8"/>
      <c r="GE8" s="8"/>
      <c r="GF8" s="8"/>
      <c r="GG8" s="8"/>
      <c r="GH8" s="8"/>
      <c r="GI8" s="8"/>
      <c r="GJ8" s="8"/>
    </row>
    <row r="9" spans="1:192" ht="15" thickBot="1" x14ac:dyDescent="0.35">
      <c r="A9" s="5" t="s">
        <v>31</v>
      </c>
      <c r="B9" s="9"/>
      <c r="C9" s="10"/>
      <c r="D9" s="11"/>
      <c r="E9" s="10"/>
      <c r="F9" s="10"/>
      <c r="G9" s="8"/>
      <c r="H9" s="10"/>
      <c r="I9" s="10"/>
      <c r="J9" s="8"/>
      <c r="K9" s="10"/>
      <c r="L9" s="10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  <c r="CP9" s="8"/>
      <c r="CQ9" s="8"/>
      <c r="CR9" s="8"/>
      <c r="CS9" s="8"/>
      <c r="CT9" s="8"/>
      <c r="CU9" s="8"/>
      <c r="CV9" s="8"/>
      <c r="CW9" s="8"/>
      <c r="CX9" s="8"/>
      <c r="CY9" s="8"/>
      <c r="CZ9" s="8"/>
      <c r="DA9" s="8"/>
      <c r="DB9" s="8"/>
      <c r="DC9" s="8"/>
      <c r="DD9" s="8"/>
      <c r="DE9" s="8"/>
      <c r="DF9" s="8"/>
      <c r="DG9" s="8"/>
      <c r="DH9" s="8"/>
      <c r="DI9" s="8"/>
      <c r="DJ9" s="8"/>
      <c r="DK9" s="8"/>
      <c r="DL9" s="8"/>
      <c r="DM9" s="8"/>
      <c r="DN9" s="8"/>
      <c r="DO9" s="8"/>
      <c r="DP9" s="8"/>
      <c r="DQ9" s="8"/>
      <c r="DR9" s="8"/>
      <c r="DS9" s="8"/>
      <c r="DT9" s="8"/>
      <c r="DU9" s="8"/>
      <c r="DV9" s="8"/>
      <c r="DW9" s="8"/>
      <c r="DX9" s="8"/>
      <c r="DY9" s="8"/>
      <c r="DZ9" s="8"/>
      <c r="EA9" s="8"/>
      <c r="EB9" s="8"/>
      <c r="EC9" s="8"/>
      <c r="ED9" s="8"/>
      <c r="EE9" s="8"/>
      <c r="EF9" s="8"/>
      <c r="EG9" s="8"/>
      <c r="EH9" s="8"/>
      <c r="EI9" s="8"/>
      <c r="EJ9" s="8"/>
      <c r="EK9" s="8"/>
      <c r="EL9" s="8"/>
      <c r="EM9" s="8"/>
      <c r="EN9" s="8"/>
      <c r="EO9" s="8"/>
      <c r="EP9" s="8"/>
      <c r="EQ9" s="8"/>
      <c r="ER9" s="8"/>
      <c r="ES9" s="8"/>
      <c r="ET9" s="8"/>
      <c r="EU9" s="8"/>
      <c r="EV9" s="8"/>
      <c r="EW9" s="8"/>
      <c r="EX9" s="8"/>
      <c r="EY9" s="8"/>
      <c r="EZ9" s="8"/>
      <c r="FA9" s="8"/>
      <c r="FB9" s="8"/>
      <c r="FC9" s="8"/>
      <c r="FD9" s="8"/>
      <c r="FE9" s="8"/>
      <c r="FF9" s="8"/>
      <c r="FG9" s="8"/>
      <c r="FH9" s="8"/>
      <c r="FI9" s="8"/>
      <c r="FJ9" s="8"/>
      <c r="FK9" s="8"/>
      <c r="FL9" s="8"/>
      <c r="FM9" s="8"/>
      <c r="FN9" s="8"/>
      <c r="FO9" s="8"/>
      <c r="FP9" s="8"/>
      <c r="FQ9" s="8"/>
      <c r="FR9" s="8"/>
      <c r="FS9" s="8"/>
      <c r="FT9" s="8"/>
      <c r="FU9" s="8"/>
      <c r="FV9" s="8"/>
      <c r="FW9" s="8"/>
      <c r="FX9" s="8"/>
      <c r="FY9" s="8"/>
      <c r="FZ9" s="8"/>
      <c r="GA9" s="8"/>
      <c r="GB9" s="8"/>
      <c r="GC9" s="8"/>
      <c r="GD9" s="8"/>
      <c r="GE9" s="8"/>
      <c r="GF9" s="8"/>
      <c r="GG9" s="8"/>
      <c r="GH9" s="8"/>
      <c r="GI9" s="8"/>
      <c r="GJ9" s="8"/>
    </row>
    <row r="10" spans="1:192" ht="15" thickBot="1" x14ac:dyDescent="0.35">
      <c r="A10" s="4"/>
      <c r="B10" s="11"/>
      <c r="C10" s="8"/>
      <c r="D10" s="11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  <c r="CY10" s="8"/>
      <c r="CZ10" s="8"/>
      <c r="DA10" s="8"/>
      <c r="DB10" s="8"/>
      <c r="DC10" s="8"/>
      <c r="DD10" s="8"/>
      <c r="DE10" s="8"/>
      <c r="DF10" s="8"/>
      <c r="DG10" s="8"/>
      <c r="DH10" s="8"/>
      <c r="DI10" s="8"/>
      <c r="DJ10" s="8"/>
      <c r="DK10" s="8"/>
      <c r="DL10" s="8"/>
      <c r="DM10" s="8"/>
      <c r="DN10" s="8"/>
      <c r="DO10" s="8"/>
      <c r="DP10" s="8"/>
      <c r="DQ10" s="8"/>
      <c r="DR10" s="8"/>
      <c r="DS10" s="8"/>
      <c r="DT10" s="8"/>
      <c r="DU10" s="8"/>
      <c r="DV10" s="8"/>
      <c r="DW10" s="8"/>
      <c r="DX10" s="8"/>
      <c r="DY10" s="8"/>
      <c r="DZ10" s="8"/>
      <c r="EA10" s="8"/>
      <c r="EB10" s="8"/>
      <c r="EC10" s="8"/>
      <c r="ED10" s="8"/>
      <c r="EE10" s="8"/>
      <c r="EF10" s="8"/>
      <c r="EG10" s="8"/>
      <c r="EH10" s="8"/>
      <c r="EI10" s="8"/>
      <c r="EJ10" s="8"/>
      <c r="EK10" s="8"/>
      <c r="EL10" s="8"/>
      <c r="EM10" s="8"/>
      <c r="EN10" s="8"/>
      <c r="EO10" s="8"/>
      <c r="EP10" s="8"/>
      <c r="EQ10" s="8"/>
      <c r="ER10" s="8"/>
      <c r="ES10" s="8"/>
      <c r="ET10" s="8"/>
      <c r="EU10" s="8"/>
      <c r="EV10" s="8"/>
      <c r="EW10" s="8"/>
      <c r="EX10" s="8"/>
      <c r="EY10" s="8"/>
      <c r="EZ10" s="8"/>
      <c r="FA10" s="8"/>
      <c r="FB10" s="8"/>
      <c r="FC10" s="8"/>
      <c r="FD10" s="8"/>
      <c r="FE10" s="8"/>
      <c r="FF10" s="8"/>
      <c r="FG10" s="8"/>
      <c r="FH10" s="8"/>
      <c r="FI10" s="8"/>
      <c r="FJ10" s="8"/>
      <c r="FK10" s="8"/>
      <c r="FL10" s="8"/>
      <c r="FM10" s="8"/>
      <c r="FN10" s="8"/>
      <c r="FO10" s="8"/>
      <c r="FP10" s="8"/>
      <c r="FQ10" s="8"/>
      <c r="FR10" s="8"/>
      <c r="FS10" s="8"/>
      <c r="FT10" s="8"/>
      <c r="FU10" s="8"/>
      <c r="FV10" s="8"/>
      <c r="FW10" s="8"/>
      <c r="FX10" s="8"/>
      <c r="FY10" s="8"/>
      <c r="FZ10" s="8"/>
      <c r="GA10" s="8"/>
      <c r="GB10" s="8"/>
      <c r="GC10" s="8"/>
      <c r="GD10" s="8"/>
      <c r="GE10" s="8"/>
      <c r="GF10" s="8"/>
      <c r="GG10" s="8"/>
      <c r="GH10" s="8"/>
      <c r="GI10" s="8"/>
      <c r="GJ10" s="8"/>
    </row>
    <row r="11" spans="1:192" ht="15" thickBot="1" x14ac:dyDescent="0.35">
      <c r="A11" s="4" t="s">
        <v>30</v>
      </c>
      <c r="B11" s="9"/>
      <c r="C11" s="10"/>
      <c r="D11" s="11"/>
      <c r="E11" s="10"/>
      <c r="F11" s="10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  <c r="CP11" s="8"/>
      <c r="CQ11" s="8"/>
      <c r="CR11" s="8"/>
      <c r="CS11" s="8"/>
      <c r="CT11" s="8"/>
      <c r="CU11" s="8"/>
      <c r="CV11" s="8"/>
      <c r="CW11" s="8"/>
      <c r="CX11" s="8"/>
      <c r="CY11" s="8"/>
      <c r="CZ11" s="8"/>
      <c r="DA11" s="8"/>
      <c r="DB11" s="8"/>
      <c r="DC11" s="8"/>
      <c r="DD11" s="8"/>
      <c r="DE11" s="8"/>
      <c r="DF11" s="8"/>
      <c r="DG11" s="8"/>
      <c r="DH11" s="8"/>
      <c r="DI11" s="8"/>
      <c r="DJ11" s="8"/>
      <c r="DK11" s="8"/>
      <c r="DL11" s="8"/>
      <c r="DM11" s="8"/>
      <c r="DN11" s="8"/>
      <c r="DO11" s="8"/>
      <c r="DP11" s="8"/>
      <c r="DQ11" s="8"/>
      <c r="DR11" s="8"/>
      <c r="DS11" s="8"/>
      <c r="DT11" s="8"/>
      <c r="DU11" s="8"/>
      <c r="DV11" s="8"/>
      <c r="DW11" s="8"/>
      <c r="DX11" s="8"/>
      <c r="DY11" s="8"/>
      <c r="DZ11" s="8"/>
      <c r="EA11" s="8"/>
      <c r="EB11" s="8"/>
      <c r="EC11" s="8"/>
      <c r="ED11" s="8"/>
      <c r="EE11" s="8"/>
      <c r="EF11" s="8"/>
      <c r="EG11" s="8"/>
      <c r="EH11" s="8"/>
      <c r="EI11" s="8"/>
      <c r="EJ11" s="8"/>
      <c r="EK11" s="8"/>
      <c r="EL11" s="8"/>
      <c r="EM11" s="8"/>
      <c r="EN11" s="8"/>
      <c r="EO11" s="8"/>
      <c r="EP11" s="8"/>
      <c r="EQ11" s="8"/>
      <c r="ER11" s="8"/>
      <c r="ES11" s="8"/>
      <c r="ET11" s="8"/>
      <c r="EU11" s="8"/>
      <c r="EV11" s="8"/>
      <c r="EW11" s="8"/>
      <c r="EX11" s="8"/>
      <c r="EY11" s="8"/>
      <c r="EZ11" s="8"/>
      <c r="FA11" s="8"/>
      <c r="FB11" s="8"/>
      <c r="FC11" s="8"/>
      <c r="FD11" s="8"/>
      <c r="FE11" s="8"/>
      <c r="FF11" s="8"/>
      <c r="FG11" s="8"/>
      <c r="FH11" s="8"/>
      <c r="FI11" s="8"/>
      <c r="FJ11" s="8"/>
      <c r="FK11" s="8"/>
      <c r="FL11" s="8"/>
      <c r="FM11" s="8"/>
      <c r="FN11" s="8"/>
      <c r="FO11" s="8"/>
      <c r="FP11" s="8"/>
      <c r="FQ11" s="8"/>
      <c r="FR11" s="8"/>
      <c r="FS11" s="8"/>
      <c r="FT11" s="8"/>
      <c r="FU11" s="8"/>
      <c r="FV11" s="8"/>
      <c r="FW11" s="8"/>
      <c r="FX11" s="8"/>
      <c r="FY11" s="8"/>
      <c r="FZ11" s="8"/>
      <c r="GA11" s="8"/>
      <c r="GB11" s="8"/>
      <c r="GC11" s="8"/>
      <c r="GD11" s="8"/>
      <c r="GE11" s="8"/>
      <c r="GF11" s="8"/>
      <c r="GG11" s="8"/>
      <c r="GH11" s="8"/>
      <c r="GI11" s="8"/>
      <c r="GJ11" s="8"/>
    </row>
    <row r="12" spans="1:192" ht="15" thickBot="1" x14ac:dyDescent="0.35">
      <c r="A12" s="4"/>
      <c r="B12" s="11"/>
      <c r="C12" s="8"/>
      <c r="D12" s="11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  <c r="CP12" s="8"/>
      <c r="CQ12" s="8"/>
      <c r="CR12" s="8"/>
      <c r="CS12" s="8"/>
      <c r="CT12" s="8"/>
      <c r="CU12" s="8"/>
      <c r="CV12" s="8"/>
      <c r="CW12" s="8"/>
      <c r="CX12" s="8"/>
      <c r="CY12" s="8"/>
      <c r="CZ12" s="8"/>
      <c r="DA12" s="8"/>
      <c r="DB12" s="8"/>
      <c r="DC12" s="8"/>
      <c r="DD12" s="8"/>
      <c r="DE12" s="8"/>
      <c r="DF12" s="8"/>
      <c r="DG12" s="8"/>
      <c r="DH12" s="8"/>
      <c r="DI12" s="8"/>
      <c r="DJ12" s="8"/>
      <c r="DK12" s="8"/>
      <c r="DL12" s="8"/>
      <c r="DM12" s="8"/>
      <c r="DN12" s="8"/>
      <c r="DO12" s="8"/>
      <c r="DP12" s="8"/>
      <c r="DQ12" s="8"/>
      <c r="DR12" s="8"/>
      <c r="DS12" s="8"/>
      <c r="DT12" s="8"/>
      <c r="DU12" s="8"/>
      <c r="DV12" s="8"/>
      <c r="DW12" s="8"/>
      <c r="DX12" s="8"/>
      <c r="DY12" s="8"/>
      <c r="DZ12" s="8"/>
      <c r="EA12" s="8"/>
      <c r="EB12" s="8"/>
      <c r="EC12" s="8"/>
      <c r="ED12" s="8"/>
      <c r="EE12" s="8"/>
      <c r="EF12" s="8"/>
      <c r="EG12" s="8"/>
      <c r="EH12" s="8"/>
      <c r="EI12" s="8"/>
      <c r="EJ12" s="8"/>
      <c r="EK12" s="8"/>
      <c r="EL12" s="8"/>
      <c r="EM12" s="8"/>
      <c r="EN12" s="8"/>
      <c r="EO12" s="8"/>
      <c r="EP12" s="8"/>
      <c r="EQ12" s="8"/>
      <c r="ER12" s="8"/>
      <c r="ES12" s="8"/>
      <c r="ET12" s="8"/>
      <c r="EU12" s="8"/>
      <c r="EV12" s="8"/>
      <c r="EW12" s="8"/>
      <c r="EX12" s="8"/>
      <c r="EY12" s="8"/>
      <c r="EZ12" s="8"/>
      <c r="FA12" s="8"/>
      <c r="FB12" s="8"/>
      <c r="FC12" s="8"/>
      <c r="FD12" s="8"/>
      <c r="FE12" s="8"/>
      <c r="FF12" s="8"/>
      <c r="FG12" s="8"/>
      <c r="FH12" s="8"/>
      <c r="FI12" s="8"/>
      <c r="FJ12" s="8"/>
      <c r="FK12" s="8"/>
      <c r="FL12" s="8"/>
      <c r="FM12" s="8"/>
      <c r="FN12" s="8"/>
      <c r="FO12" s="8"/>
      <c r="FP12" s="8"/>
      <c r="FQ12" s="8"/>
      <c r="FR12" s="8"/>
      <c r="FS12" s="8"/>
      <c r="FT12" s="8"/>
      <c r="FU12" s="8"/>
      <c r="FV12" s="8"/>
      <c r="FW12" s="8"/>
      <c r="FX12" s="8"/>
      <c r="FY12" s="8"/>
      <c r="FZ12" s="8"/>
      <c r="GA12" s="8"/>
      <c r="GB12" s="8"/>
      <c r="GC12" s="8"/>
      <c r="GD12" s="8"/>
      <c r="GE12" s="8"/>
      <c r="GF12" s="8"/>
      <c r="GG12" s="8"/>
      <c r="GH12" s="8"/>
      <c r="GI12" s="8"/>
      <c r="GJ12" s="8"/>
    </row>
    <row r="13" spans="1:192" ht="15" thickBot="1" x14ac:dyDescent="0.35">
      <c r="A13" s="4" t="s">
        <v>29</v>
      </c>
      <c r="B13" s="9"/>
      <c r="C13" s="10"/>
      <c r="D13" s="11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  <c r="CP13" s="8"/>
      <c r="CQ13" s="8"/>
      <c r="CR13" s="8"/>
      <c r="CS13" s="8"/>
      <c r="CT13" s="8"/>
      <c r="CU13" s="8"/>
      <c r="CV13" s="8"/>
      <c r="CW13" s="8"/>
      <c r="CX13" s="8"/>
      <c r="CY13" s="8"/>
      <c r="CZ13" s="8"/>
      <c r="DA13" s="8"/>
      <c r="DB13" s="8"/>
      <c r="DC13" s="8"/>
      <c r="DD13" s="8"/>
      <c r="DE13" s="8"/>
      <c r="DF13" s="8"/>
      <c r="DG13" s="8"/>
      <c r="DH13" s="8"/>
      <c r="DI13" s="8"/>
      <c r="DJ13" s="8"/>
      <c r="DK13" s="8"/>
      <c r="DL13" s="8"/>
      <c r="DM13" s="8"/>
      <c r="DN13" s="8"/>
      <c r="DO13" s="8"/>
      <c r="DP13" s="8"/>
      <c r="DQ13" s="8"/>
      <c r="DR13" s="8"/>
      <c r="DS13" s="8"/>
      <c r="DT13" s="8"/>
      <c r="DU13" s="8"/>
      <c r="DV13" s="8"/>
      <c r="DW13" s="8"/>
      <c r="DX13" s="8"/>
      <c r="DY13" s="8"/>
      <c r="DZ13" s="8"/>
      <c r="EA13" s="8"/>
      <c r="EB13" s="8"/>
      <c r="EC13" s="8"/>
      <c r="ED13" s="8"/>
      <c r="EE13" s="8"/>
      <c r="EF13" s="8"/>
      <c r="EG13" s="8"/>
      <c r="EH13" s="8"/>
      <c r="EI13" s="8"/>
      <c r="EJ13" s="8"/>
      <c r="EK13" s="8"/>
      <c r="EL13" s="8"/>
      <c r="EM13" s="8"/>
      <c r="EN13" s="8"/>
      <c r="EO13" s="8"/>
      <c r="EP13" s="8"/>
      <c r="EQ13" s="8"/>
      <c r="ER13" s="8"/>
      <c r="ES13" s="8"/>
      <c r="ET13" s="8"/>
      <c r="EU13" s="8"/>
      <c r="EV13" s="8"/>
      <c r="EW13" s="8"/>
      <c r="EX13" s="8"/>
      <c r="EY13" s="8"/>
      <c r="EZ13" s="8"/>
      <c r="FA13" s="8"/>
      <c r="FB13" s="8"/>
      <c r="FC13" s="8"/>
      <c r="FD13" s="8"/>
      <c r="FE13" s="8"/>
      <c r="FF13" s="8"/>
      <c r="FG13" s="8"/>
      <c r="FH13" s="8"/>
      <c r="FI13" s="8"/>
      <c r="FJ13" s="8"/>
      <c r="FK13" s="8"/>
      <c r="FL13" s="8"/>
      <c r="FM13" s="8"/>
      <c r="FN13" s="8"/>
      <c r="FO13" s="8"/>
      <c r="FP13" s="8"/>
      <c r="FQ13" s="8"/>
      <c r="FR13" s="8"/>
      <c r="FS13" s="8"/>
      <c r="FT13" s="8"/>
      <c r="FU13" s="8"/>
      <c r="FV13" s="8"/>
      <c r="FW13" s="8"/>
      <c r="FX13" s="8"/>
      <c r="FY13" s="8"/>
      <c r="FZ13" s="8"/>
      <c r="GA13" s="8"/>
      <c r="GB13" s="8"/>
      <c r="GC13" s="8"/>
      <c r="GD13" s="8"/>
      <c r="GE13" s="8"/>
      <c r="GF13" s="8"/>
      <c r="GG13" s="8"/>
      <c r="GH13" s="8"/>
      <c r="GI13" s="8"/>
      <c r="GJ13" s="8"/>
    </row>
    <row r="14" spans="1:192" x14ac:dyDescent="0.3">
      <c r="A14" s="4" t="s">
        <v>36</v>
      </c>
      <c r="B14" s="11"/>
      <c r="C14" s="8"/>
      <c r="D14" s="11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  <c r="BT14" s="8"/>
      <c r="BU14" s="8"/>
      <c r="BV14" s="8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  <c r="CJ14" s="8"/>
      <c r="CK14" s="8"/>
      <c r="CL14" s="8"/>
      <c r="CM14" s="8"/>
      <c r="CN14" s="8"/>
      <c r="CO14" s="8"/>
      <c r="CP14" s="8"/>
      <c r="CQ14" s="8"/>
      <c r="CR14" s="8"/>
      <c r="CS14" s="8"/>
      <c r="CT14" s="8"/>
      <c r="CU14" s="8"/>
      <c r="CV14" s="8"/>
      <c r="CW14" s="8"/>
      <c r="CX14" s="8"/>
      <c r="CY14" s="8"/>
      <c r="CZ14" s="8"/>
      <c r="DA14" s="8"/>
      <c r="DB14" s="8"/>
      <c r="DC14" s="8"/>
      <c r="DD14" s="8"/>
      <c r="DE14" s="8"/>
      <c r="DF14" s="8"/>
      <c r="DG14" s="8"/>
      <c r="DH14" s="8"/>
      <c r="DI14" s="8"/>
      <c r="DJ14" s="8"/>
      <c r="DK14" s="8"/>
      <c r="DL14" s="8"/>
      <c r="DM14" s="8"/>
      <c r="DN14" s="8"/>
      <c r="DO14" s="8"/>
      <c r="DP14" s="8"/>
      <c r="DQ14" s="8"/>
      <c r="DR14" s="8"/>
      <c r="DS14" s="8"/>
      <c r="DT14" s="8"/>
      <c r="DU14" s="8"/>
      <c r="DV14" s="8"/>
      <c r="DW14" s="8"/>
      <c r="DX14" s="8"/>
      <c r="DY14" s="8"/>
      <c r="DZ14" s="8"/>
      <c r="EA14" s="8"/>
      <c r="EB14" s="8"/>
      <c r="EC14" s="8"/>
      <c r="ED14" s="8"/>
      <c r="EE14" s="8"/>
      <c r="EF14" s="8"/>
      <c r="EG14" s="8"/>
      <c r="EH14" s="8"/>
      <c r="EI14" s="8"/>
      <c r="EJ14" s="8"/>
      <c r="EK14" s="8"/>
      <c r="EL14" s="8"/>
      <c r="EM14" s="8"/>
      <c r="EN14" s="8"/>
      <c r="EO14" s="8"/>
      <c r="EP14" s="8"/>
      <c r="EQ14" s="8"/>
      <c r="ER14" s="8"/>
      <c r="ES14" s="8"/>
      <c r="ET14" s="8"/>
      <c r="EU14" s="8"/>
      <c r="EV14" s="8"/>
      <c r="EW14" s="8"/>
      <c r="EX14" s="8"/>
      <c r="EY14" s="8"/>
      <c r="EZ14" s="8"/>
      <c r="FA14" s="8"/>
      <c r="FB14" s="8"/>
      <c r="FC14" s="8"/>
      <c r="FD14" s="8"/>
      <c r="FE14" s="8"/>
      <c r="FF14" s="8"/>
      <c r="FG14" s="8"/>
      <c r="FH14" s="8"/>
      <c r="FI14" s="8"/>
      <c r="FJ14" s="8"/>
      <c r="FK14" s="8"/>
      <c r="FL14" s="8"/>
      <c r="FM14" s="8"/>
      <c r="FN14" s="8"/>
      <c r="FO14" s="8"/>
      <c r="FP14" s="8"/>
      <c r="FQ14" s="8"/>
      <c r="FR14" s="8"/>
      <c r="FS14" s="8"/>
      <c r="FT14" s="8"/>
      <c r="FU14" s="8"/>
      <c r="FV14" s="8"/>
      <c r="FW14" s="8"/>
      <c r="FX14" s="8"/>
      <c r="FY14" s="8"/>
      <c r="FZ14" s="8"/>
      <c r="GA14" s="8"/>
      <c r="GB14" s="8"/>
      <c r="GC14" s="8"/>
      <c r="GD14" s="8"/>
      <c r="GE14" s="8"/>
      <c r="GF14" s="8"/>
      <c r="GG14" s="8"/>
      <c r="GH14" s="8"/>
      <c r="GI14" s="8"/>
      <c r="GJ14" s="8"/>
    </row>
    <row r="15" spans="1:192" x14ac:dyDescent="0.3">
      <c r="A15" s="8"/>
      <c r="B15" s="11"/>
      <c r="C15" s="8"/>
      <c r="D15" s="11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8"/>
      <c r="CO15" s="8"/>
      <c r="CP15" s="8"/>
      <c r="CQ15" s="8"/>
      <c r="CR15" s="8"/>
      <c r="CS15" s="8"/>
      <c r="CT15" s="8"/>
      <c r="CU15" s="8"/>
      <c r="CV15" s="8"/>
      <c r="CW15" s="8"/>
      <c r="CX15" s="8"/>
      <c r="CY15" s="8"/>
      <c r="CZ15" s="8"/>
      <c r="DA15" s="8"/>
      <c r="DB15" s="8"/>
      <c r="DC15" s="8"/>
      <c r="DD15" s="8"/>
      <c r="DE15" s="8"/>
      <c r="DF15" s="8"/>
      <c r="DG15" s="8"/>
      <c r="DH15" s="8"/>
      <c r="DI15" s="8"/>
      <c r="DJ15" s="8"/>
      <c r="DK15" s="8"/>
      <c r="DL15" s="8"/>
      <c r="DM15" s="8"/>
      <c r="DN15" s="8"/>
      <c r="DO15" s="8"/>
      <c r="DP15" s="8"/>
      <c r="DQ15" s="8"/>
      <c r="DR15" s="8"/>
      <c r="DS15" s="8"/>
      <c r="DT15" s="8"/>
      <c r="DU15" s="8"/>
      <c r="DV15" s="8"/>
      <c r="DW15" s="8"/>
      <c r="DX15" s="8"/>
      <c r="DY15" s="8"/>
      <c r="DZ15" s="8"/>
      <c r="EA15" s="8"/>
      <c r="EB15" s="8"/>
      <c r="EC15" s="8"/>
      <c r="ED15" s="8"/>
      <c r="EE15" s="8"/>
      <c r="EF15" s="8"/>
      <c r="EG15" s="8"/>
      <c r="EH15" s="8"/>
      <c r="EI15" s="8"/>
      <c r="EJ15" s="8"/>
      <c r="EK15" s="8"/>
      <c r="EL15" s="8"/>
      <c r="EM15" s="8"/>
      <c r="EN15" s="8"/>
      <c r="EO15" s="8"/>
      <c r="EP15" s="8"/>
      <c r="EQ15" s="8"/>
      <c r="ER15" s="8"/>
      <c r="ES15" s="8"/>
      <c r="ET15" s="8"/>
      <c r="EU15" s="8"/>
      <c r="EV15" s="8"/>
      <c r="EW15" s="8"/>
      <c r="EX15" s="8"/>
      <c r="EY15" s="8"/>
      <c r="EZ15" s="8"/>
      <c r="FA15" s="8"/>
      <c r="FB15" s="8"/>
      <c r="FC15" s="8"/>
      <c r="FD15" s="8"/>
      <c r="FE15" s="8"/>
      <c r="FF15" s="8"/>
      <c r="FG15" s="8"/>
      <c r="FH15" s="8"/>
      <c r="FI15" s="8"/>
      <c r="FJ15" s="8"/>
      <c r="FK15" s="8"/>
      <c r="FL15" s="8"/>
      <c r="FM15" s="8"/>
      <c r="FN15" s="8"/>
      <c r="FO15" s="8"/>
      <c r="FP15" s="8"/>
      <c r="FQ15" s="8"/>
      <c r="FR15" s="8"/>
      <c r="FS15" s="8"/>
      <c r="FT15" s="8"/>
      <c r="FU15" s="8"/>
      <c r="FV15" s="8"/>
      <c r="FW15" s="8"/>
      <c r="FX15" s="8"/>
      <c r="FY15" s="8"/>
      <c r="FZ15" s="8"/>
      <c r="GA15" s="8"/>
      <c r="GB15" s="8"/>
      <c r="GC15" s="8"/>
      <c r="GD15" s="8"/>
      <c r="GE15" s="8"/>
      <c r="GF15" s="8"/>
      <c r="GG15" s="8"/>
      <c r="GH15" s="8"/>
      <c r="GI15" s="8"/>
      <c r="GJ15" s="8"/>
    </row>
    <row r="16" spans="1:192" x14ac:dyDescent="0.3">
      <c r="A16" s="8"/>
      <c r="B16" s="11"/>
      <c r="C16" s="8"/>
      <c r="D16" s="11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13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/>
      <c r="BK16" s="8"/>
      <c r="BL16" s="8"/>
      <c r="BM16" s="8"/>
      <c r="BN16" s="8"/>
      <c r="BO16" s="8"/>
      <c r="BP16" s="8"/>
      <c r="BQ16" s="8"/>
      <c r="BR16" s="8"/>
      <c r="BS16" s="8"/>
      <c r="BT16" s="8"/>
      <c r="BU16" s="8"/>
      <c r="BV16" s="8"/>
      <c r="BW16" s="8"/>
      <c r="BX16" s="8"/>
      <c r="BY16" s="8"/>
      <c r="BZ16" s="8"/>
      <c r="CA16" s="8"/>
      <c r="CB16" s="8"/>
      <c r="CC16" s="8"/>
      <c r="CD16" s="8"/>
      <c r="CE16" s="8"/>
      <c r="CF16" s="8"/>
      <c r="CG16" s="8"/>
      <c r="CH16" s="8"/>
      <c r="CI16" s="8"/>
      <c r="CJ16" s="8"/>
      <c r="CK16" s="8"/>
      <c r="CL16" s="8"/>
      <c r="CM16" s="8"/>
      <c r="CN16" s="8"/>
      <c r="CO16" s="8"/>
      <c r="CP16" s="8"/>
      <c r="CQ16" s="8"/>
      <c r="CR16" s="8"/>
      <c r="CS16" s="8"/>
      <c r="CT16" s="8"/>
      <c r="CU16" s="8"/>
      <c r="CV16" s="8"/>
      <c r="CW16" s="8"/>
      <c r="CX16" s="8"/>
      <c r="CY16" s="8"/>
      <c r="CZ16" s="8"/>
      <c r="DA16" s="8"/>
      <c r="DB16" s="8"/>
      <c r="DC16" s="8"/>
      <c r="DD16" s="8"/>
      <c r="DE16" s="8"/>
      <c r="DF16" s="8"/>
      <c r="DG16" s="8"/>
      <c r="DH16" s="8"/>
      <c r="DI16" s="8"/>
      <c r="DJ16" s="8"/>
      <c r="DK16" s="8"/>
      <c r="DL16" s="8"/>
      <c r="DM16" s="8"/>
      <c r="DN16" s="8"/>
      <c r="DO16" s="8"/>
      <c r="DP16" s="8"/>
      <c r="DQ16" s="8"/>
      <c r="DR16" s="8"/>
      <c r="DS16" s="8"/>
      <c r="DT16" s="8"/>
      <c r="DU16" s="8"/>
      <c r="DV16" s="8"/>
      <c r="DW16" s="8"/>
      <c r="DX16" s="8"/>
      <c r="DY16" s="8"/>
      <c r="DZ16" s="8"/>
      <c r="EA16" s="8"/>
      <c r="EB16" s="8"/>
      <c r="EC16" s="8"/>
      <c r="ED16" s="8"/>
      <c r="EE16" s="8"/>
      <c r="EF16" s="8"/>
      <c r="EG16" s="8"/>
      <c r="EH16" s="8"/>
      <c r="EI16" s="8"/>
      <c r="EJ16" s="8"/>
      <c r="EK16" s="8"/>
      <c r="EL16" s="8"/>
      <c r="EM16" s="8"/>
      <c r="EN16" s="8"/>
      <c r="EO16" s="8"/>
      <c r="EP16" s="8"/>
      <c r="EQ16" s="8"/>
      <c r="ER16" s="8"/>
      <c r="ES16" s="8"/>
      <c r="ET16" s="8"/>
      <c r="EU16" s="8"/>
      <c r="EV16" s="8"/>
      <c r="EW16" s="8"/>
      <c r="EX16" s="8"/>
      <c r="EY16" s="8"/>
      <c r="EZ16" s="8"/>
      <c r="FA16" s="8"/>
      <c r="FB16" s="8"/>
      <c r="FC16" s="8"/>
      <c r="FD16" s="8"/>
      <c r="FE16" s="8"/>
      <c r="FF16" s="8"/>
      <c r="FG16" s="8"/>
      <c r="FH16" s="8"/>
      <c r="FI16" s="8"/>
      <c r="FJ16" s="8"/>
      <c r="FK16" s="8"/>
      <c r="FL16" s="8"/>
      <c r="FM16" s="8"/>
      <c r="FN16" s="8"/>
      <c r="FO16" s="8"/>
      <c r="FP16" s="8"/>
      <c r="FQ16" s="8"/>
      <c r="FR16" s="8"/>
      <c r="FS16" s="8"/>
      <c r="FT16" s="8"/>
      <c r="FU16" s="8"/>
      <c r="FV16" s="8"/>
      <c r="FW16" s="8"/>
      <c r="FX16" s="8"/>
      <c r="FY16" s="8"/>
      <c r="FZ16" s="8"/>
      <c r="GA16" s="8"/>
      <c r="GB16" s="8"/>
      <c r="GC16" s="8"/>
      <c r="GD16" s="8"/>
      <c r="GE16" s="8"/>
      <c r="GF16" s="8"/>
      <c r="GG16" s="8"/>
      <c r="GH16" s="8"/>
      <c r="GI16" s="8"/>
      <c r="GJ16" s="8"/>
    </row>
    <row r="17" spans="1:192" x14ac:dyDescent="0.3">
      <c r="A17" s="8"/>
      <c r="B17" s="11"/>
      <c r="C17" s="8"/>
      <c r="D17" s="11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13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8"/>
      <c r="BL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8"/>
      <c r="CO17" s="8"/>
      <c r="CP17" s="8"/>
      <c r="CQ17" s="8"/>
      <c r="CR17" s="8"/>
      <c r="CS17" s="8"/>
      <c r="CT17" s="8"/>
      <c r="CU17" s="8"/>
      <c r="CV17" s="8"/>
      <c r="CW17" s="8"/>
      <c r="CX17" s="8"/>
      <c r="CY17" s="8"/>
      <c r="CZ17" s="8"/>
      <c r="DA17" s="8"/>
      <c r="DB17" s="8"/>
      <c r="DC17" s="8"/>
      <c r="DD17" s="8"/>
      <c r="DE17" s="8"/>
      <c r="DF17" s="8"/>
      <c r="DG17" s="8"/>
      <c r="DH17" s="8"/>
      <c r="DI17" s="8"/>
      <c r="DJ17" s="8"/>
      <c r="DK17" s="8"/>
      <c r="DL17" s="8"/>
      <c r="DM17" s="8"/>
      <c r="DN17" s="8"/>
      <c r="DO17" s="8"/>
      <c r="DP17" s="8"/>
      <c r="DQ17" s="8"/>
      <c r="DR17" s="8"/>
      <c r="DS17" s="8"/>
      <c r="DT17" s="8"/>
      <c r="DU17" s="8"/>
      <c r="DV17" s="8"/>
      <c r="DW17" s="8"/>
      <c r="DX17" s="8"/>
      <c r="DY17" s="8"/>
      <c r="DZ17" s="8"/>
      <c r="EA17" s="8"/>
      <c r="EB17" s="8"/>
      <c r="EC17" s="8"/>
      <c r="ED17" s="8"/>
      <c r="EE17" s="8"/>
      <c r="EF17" s="8"/>
      <c r="EG17" s="8"/>
      <c r="EH17" s="8"/>
      <c r="EI17" s="8"/>
      <c r="EJ17" s="8"/>
      <c r="EK17" s="8"/>
      <c r="EL17" s="8"/>
      <c r="EM17" s="8"/>
      <c r="EN17" s="8"/>
      <c r="EO17" s="8"/>
      <c r="EP17" s="8"/>
      <c r="EQ17" s="8"/>
      <c r="ER17" s="8"/>
      <c r="ES17" s="8"/>
      <c r="ET17" s="8"/>
      <c r="EU17" s="8"/>
      <c r="EV17" s="8"/>
      <c r="EW17" s="8"/>
      <c r="EX17" s="8"/>
      <c r="EY17" s="8"/>
      <c r="EZ17" s="8"/>
      <c r="FA17" s="8"/>
      <c r="FB17" s="8"/>
      <c r="FC17" s="8"/>
      <c r="FD17" s="8"/>
      <c r="FE17" s="8"/>
      <c r="FF17" s="8"/>
      <c r="FG17" s="8"/>
      <c r="FH17" s="8"/>
      <c r="FI17" s="8"/>
      <c r="FJ17" s="8"/>
      <c r="FK17" s="8"/>
      <c r="FL17" s="8"/>
      <c r="FM17" s="8"/>
      <c r="FN17" s="8"/>
      <c r="FO17" s="8"/>
      <c r="FP17" s="8"/>
      <c r="FQ17" s="8"/>
      <c r="FR17" s="8"/>
      <c r="FS17" s="8"/>
      <c r="FT17" s="8"/>
      <c r="FU17" s="8"/>
      <c r="FV17" s="8"/>
      <c r="FW17" s="8"/>
      <c r="FX17" s="8"/>
      <c r="FY17" s="8"/>
      <c r="FZ17" s="8"/>
      <c r="GA17" s="8"/>
      <c r="GB17" s="8"/>
      <c r="GC17" s="8"/>
      <c r="GD17" s="8"/>
      <c r="GE17" s="8"/>
      <c r="GF17" s="8"/>
      <c r="GG17" s="8"/>
      <c r="GH17" s="8"/>
      <c r="GI17" s="8"/>
      <c r="GJ17" s="8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3" name="Button 2">
              <controlPr defaultSize="0" print="0" autoFill="0" autoPict="0" macro="[0]!concoursa">
                <anchor moveWithCells="1" sizeWithCells="1">
                  <from>
                    <xdr:col>7</xdr:col>
                    <xdr:colOff>30480</xdr:colOff>
                    <xdr:row>15</xdr:row>
                    <xdr:rowOff>167640</xdr:rowOff>
                  </from>
                  <to>
                    <xdr:col>16</xdr:col>
                    <xdr:colOff>91440</xdr:colOff>
                    <xdr:row>19</xdr:row>
                    <xdr:rowOff>160020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A4CB44-02D4-4BAB-8253-9243DACD5605}">
  <sheetPr codeName="Feuil8"/>
  <dimension ref="A1:GO23"/>
  <sheetViews>
    <sheetView workbookViewId="0">
      <selection activeCell="B3" sqref="B3:CT18"/>
    </sheetView>
  </sheetViews>
  <sheetFormatPr baseColWidth="10" defaultColWidth="3.77734375" defaultRowHeight="14.4" x14ac:dyDescent="0.3"/>
  <cols>
    <col min="1" max="1" width="9.21875" bestFit="1" customWidth="1"/>
    <col min="2" max="2" width="4.33203125" customWidth="1"/>
    <col min="4" max="4" width="4.88671875" customWidth="1"/>
  </cols>
  <sheetData>
    <row r="1" spans="1:197" ht="15" thickBot="1" x14ac:dyDescent="0.35">
      <c r="A1" s="4" t="s">
        <v>5</v>
      </c>
      <c r="B1" s="9"/>
      <c r="C1" s="10"/>
      <c r="D1" s="11"/>
      <c r="E1" s="10"/>
      <c r="F1" s="10"/>
      <c r="G1" s="8"/>
      <c r="H1" s="10"/>
      <c r="I1" s="10"/>
      <c r="J1" s="8"/>
      <c r="K1" s="10"/>
      <c r="L1" s="10"/>
      <c r="M1" s="8"/>
      <c r="N1" s="10"/>
      <c r="O1" s="10"/>
      <c r="P1" s="8"/>
      <c r="Q1" s="10"/>
      <c r="R1" s="10"/>
      <c r="S1" s="8"/>
      <c r="T1" s="10"/>
      <c r="U1" s="10"/>
      <c r="V1" s="8"/>
      <c r="W1" s="10"/>
      <c r="X1" s="10"/>
      <c r="Y1" s="8"/>
      <c r="Z1" s="10"/>
      <c r="AA1" s="10"/>
      <c r="AB1" s="8"/>
      <c r="AC1" s="10"/>
      <c r="AD1" s="10"/>
      <c r="AE1" s="8"/>
      <c r="AF1" s="10"/>
      <c r="AG1" s="10"/>
      <c r="AH1" s="8"/>
      <c r="AI1" s="10"/>
      <c r="AJ1" s="10"/>
      <c r="AK1" s="8"/>
      <c r="AL1" s="10"/>
      <c r="AM1" s="10"/>
      <c r="AN1" s="8"/>
      <c r="AO1" s="10"/>
      <c r="AP1" s="10"/>
      <c r="AQ1" s="8"/>
      <c r="AR1" s="10"/>
      <c r="AS1" s="10"/>
      <c r="AT1" s="8"/>
      <c r="AU1" s="10"/>
      <c r="AV1" s="10"/>
      <c r="AW1" s="8"/>
      <c r="AX1" s="10"/>
      <c r="AY1" s="10"/>
      <c r="AZ1" s="8"/>
      <c r="BA1" s="10"/>
      <c r="BB1" s="10"/>
      <c r="BC1" s="8"/>
      <c r="BD1" s="10"/>
      <c r="BE1" s="10"/>
      <c r="BF1" s="8"/>
      <c r="BG1" s="10"/>
      <c r="BH1" s="10"/>
      <c r="BI1" s="8"/>
      <c r="BJ1" s="10"/>
      <c r="BK1" s="10"/>
      <c r="BL1" s="8"/>
      <c r="BM1" s="10"/>
      <c r="BN1" s="10"/>
      <c r="BO1" s="8"/>
      <c r="BP1" s="10"/>
      <c r="BQ1" s="10"/>
      <c r="BR1" s="8"/>
      <c r="BS1" s="10"/>
      <c r="BT1" s="10"/>
      <c r="BU1" s="8"/>
      <c r="BV1" s="10"/>
      <c r="BW1" s="10"/>
      <c r="BX1" s="8"/>
      <c r="BY1" s="10"/>
      <c r="BZ1" s="10"/>
      <c r="CA1" s="8"/>
      <c r="CB1" s="10"/>
      <c r="CC1" s="10"/>
      <c r="CD1" s="8"/>
      <c r="CE1" s="10"/>
      <c r="CF1" s="10"/>
      <c r="CG1" s="8"/>
      <c r="CH1" s="10"/>
      <c r="CI1" s="10"/>
      <c r="CJ1" s="8"/>
      <c r="CK1" s="10"/>
      <c r="CL1" s="10"/>
      <c r="CM1" s="8"/>
      <c r="CN1" s="10"/>
      <c r="CO1" s="10"/>
      <c r="CP1" s="8"/>
      <c r="CQ1" s="10"/>
      <c r="CR1" s="10"/>
      <c r="CS1" s="8"/>
      <c r="CT1" s="10"/>
      <c r="CU1" s="10"/>
      <c r="CV1" s="8"/>
      <c r="CW1" s="10"/>
      <c r="CX1" s="10"/>
      <c r="CY1" s="8"/>
      <c r="CZ1" s="10"/>
      <c r="DA1" s="10"/>
      <c r="DB1" s="8"/>
      <c r="DC1" s="10"/>
      <c r="DD1" s="10"/>
      <c r="DE1" s="8"/>
      <c r="DF1" s="10"/>
      <c r="DG1" s="10"/>
      <c r="DH1" s="8"/>
      <c r="DI1" s="10"/>
      <c r="DJ1" s="10"/>
      <c r="DK1" s="8"/>
      <c r="DL1" s="10"/>
      <c r="DM1" s="10"/>
      <c r="DN1" s="8"/>
      <c r="DO1" s="10"/>
      <c r="DP1" s="10"/>
      <c r="DQ1" s="8"/>
      <c r="DR1" s="10"/>
      <c r="DS1" s="10"/>
      <c r="DT1" s="8"/>
      <c r="DU1" s="10"/>
      <c r="DV1" s="10"/>
      <c r="DW1" s="8"/>
      <c r="DX1" s="10"/>
      <c r="DY1" s="10"/>
      <c r="DZ1" s="8"/>
      <c r="EA1" s="10"/>
      <c r="EB1" s="10"/>
      <c r="EC1" s="8"/>
      <c r="ED1" s="10"/>
      <c r="EE1" s="10"/>
      <c r="EF1" s="8"/>
      <c r="EG1" s="10"/>
      <c r="EH1" s="10"/>
      <c r="EI1" s="8"/>
      <c r="EJ1" s="10"/>
      <c r="EK1" s="10"/>
      <c r="EL1" s="8"/>
      <c r="EM1" s="10"/>
      <c r="EN1" s="10"/>
      <c r="EO1" s="8"/>
      <c r="EP1" s="10"/>
      <c r="EQ1" s="10"/>
      <c r="ER1" s="8"/>
      <c r="ES1" s="10"/>
      <c r="ET1" s="10"/>
      <c r="EU1" s="8"/>
      <c r="EV1" s="10"/>
      <c r="EW1" s="10"/>
      <c r="EX1" s="8"/>
      <c r="EY1" s="10"/>
      <c r="EZ1" s="10"/>
      <c r="FA1" s="8"/>
      <c r="FB1" s="10"/>
      <c r="FC1" s="10"/>
      <c r="FD1" s="8"/>
      <c r="FE1" s="10"/>
      <c r="FF1" s="10"/>
      <c r="FG1" s="8"/>
      <c r="FH1" s="10"/>
      <c r="FI1" s="10"/>
      <c r="FJ1" s="8"/>
      <c r="FK1" s="10"/>
      <c r="FL1" s="10"/>
      <c r="FM1" s="8"/>
      <c r="FN1" s="10"/>
      <c r="FO1" s="10"/>
      <c r="FP1" s="8"/>
      <c r="FQ1" s="10"/>
      <c r="FR1" s="10"/>
      <c r="FS1" s="8"/>
      <c r="FT1" s="10"/>
      <c r="FU1" s="10"/>
      <c r="FV1" s="8"/>
      <c r="FW1" s="10"/>
      <c r="FX1" s="10"/>
      <c r="FY1" s="8"/>
      <c r="FZ1" s="10"/>
      <c r="GA1" s="10"/>
      <c r="GB1" s="8"/>
      <c r="GC1" s="10"/>
      <c r="GD1" s="10"/>
      <c r="GE1" s="8"/>
      <c r="GF1" s="10"/>
      <c r="GG1" s="10"/>
      <c r="GH1" s="8"/>
      <c r="GI1" s="10"/>
      <c r="GJ1" s="10"/>
      <c r="GK1" s="3"/>
      <c r="GL1" s="3"/>
      <c r="GM1" s="3"/>
      <c r="GN1" s="3"/>
      <c r="GO1" s="3"/>
    </row>
    <row r="2" spans="1:197" ht="15" thickBot="1" x14ac:dyDescent="0.35">
      <c r="A2" s="4"/>
      <c r="B2" s="11">
        <v>0</v>
      </c>
      <c r="C2" s="8"/>
      <c r="D2" s="11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8"/>
      <c r="AW2" s="8"/>
      <c r="AX2" s="8"/>
      <c r="AY2" s="8"/>
      <c r="AZ2" s="8"/>
      <c r="BA2" s="8"/>
      <c r="BB2" s="8"/>
      <c r="BC2" s="8"/>
      <c r="BD2" s="8"/>
      <c r="BE2" s="8"/>
      <c r="BF2" s="8"/>
      <c r="BG2" s="8"/>
      <c r="BH2" s="8"/>
      <c r="BI2" s="8"/>
      <c r="BJ2" s="8"/>
      <c r="BK2" s="8"/>
      <c r="BL2" s="8"/>
      <c r="BM2" s="8"/>
      <c r="BN2" s="8"/>
      <c r="BO2" s="8"/>
      <c r="BP2" s="8"/>
      <c r="BQ2" s="8"/>
      <c r="BR2" s="8"/>
      <c r="BS2" s="8"/>
      <c r="BT2" s="8"/>
      <c r="BU2" s="8"/>
      <c r="BV2" s="8"/>
      <c r="BW2" s="8"/>
      <c r="BX2" s="8"/>
      <c r="BY2" s="8"/>
      <c r="BZ2" s="8"/>
      <c r="CA2" s="8"/>
      <c r="CB2" s="8"/>
      <c r="CC2" s="8"/>
      <c r="CD2" s="8"/>
      <c r="CE2" s="8"/>
      <c r="CF2" s="8"/>
      <c r="CG2" s="8"/>
      <c r="CH2" s="8"/>
      <c r="CI2" s="8"/>
      <c r="CJ2" s="8"/>
      <c r="CK2" s="8"/>
      <c r="CL2" s="8"/>
      <c r="CM2" s="8"/>
      <c r="CN2" s="8"/>
      <c r="CO2" s="8"/>
      <c r="CP2" s="8"/>
      <c r="CQ2" s="8"/>
      <c r="CR2" s="8"/>
      <c r="CS2" s="8"/>
      <c r="CT2" s="8"/>
      <c r="CU2" s="8"/>
      <c r="CV2" s="8"/>
      <c r="CW2" s="8"/>
      <c r="CX2" s="8"/>
      <c r="CY2" s="8"/>
      <c r="CZ2" s="8"/>
      <c r="DA2" s="8"/>
      <c r="DB2" s="8"/>
      <c r="DC2" s="8"/>
      <c r="DD2" s="8"/>
      <c r="DE2" s="8"/>
      <c r="DF2" s="8"/>
      <c r="DG2" s="8"/>
      <c r="DH2" s="8"/>
      <c r="DI2" s="8"/>
      <c r="DJ2" s="8"/>
      <c r="DK2" s="8"/>
      <c r="DL2" s="8"/>
      <c r="DM2" s="8"/>
      <c r="DN2" s="8"/>
      <c r="DO2" s="8"/>
      <c r="DP2" s="8"/>
      <c r="DQ2" s="8"/>
      <c r="DR2" s="8"/>
      <c r="DS2" s="8"/>
      <c r="DT2" s="8"/>
      <c r="DU2" s="8"/>
      <c r="DV2" s="8"/>
      <c r="DW2" s="8"/>
      <c r="DX2" s="8"/>
      <c r="DY2" s="8"/>
      <c r="DZ2" s="8"/>
      <c r="EA2" s="8"/>
      <c r="EB2" s="8"/>
      <c r="EC2" s="8"/>
      <c r="ED2" s="8"/>
      <c r="EE2" s="8"/>
      <c r="EF2" s="8"/>
      <c r="EG2" s="8"/>
      <c r="EH2" s="8"/>
      <c r="EI2" s="8"/>
      <c r="EJ2" s="8"/>
      <c r="EK2" s="8"/>
      <c r="EL2" s="8"/>
      <c r="EM2" s="8"/>
      <c r="EN2" s="8"/>
      <c r="EO2" s="8"/>
      <c r="EP2" s="8"/>
      <c r="EQ2" s="8"/>
      <c r="ER2" s="8"/>
      <c r="ES2" s="8"/>
      <c r="ET2" s="8"/>
      <c r="EU2" s="8"/>
      <c r="EV2" s="8"/>
      <c r="EW2" s="8"/>
      <c r="EX2" s="8"/>
      <c r="EY2" s="8"/>
      <c r="EZ2" s="8"/>
      <c r="FA2" s="8"/>
      <c r="FB2" s="8"/>
      <c r="FC2" s="8"/>
      <c r="FD2" s="8"/>
      <c r="FE2" s="8"/>
      <c r="FF2" s="8"/>
      <c r="FG2" s="8"/>
      <c r="FH2" s="8"/>
      <c r="FI2" s="8"/>
      <c r="FJ2" s="8"/>
      <c r="FK2" s="8"/>
      <c r="FL2" s="8"/>
      <c r="FM2" s="8"/>
      <c r="FN2" s="8"/>
      <c r="FO2" s="8"/>
      <c r="FP2" s="8"/>
      <c r="FQ2" s="8"/>
      <c r="FR2" s="8"/>
      <c r="FS2" s="8"/>
      <c r="FT2" s="8"/>
      <c r="FU2" s="8"/>
      <c r="FV2" s="8"/>
      <c r="FW2" s="8"/>
      <c r="FX2" s="8"/>
      <c r="FY2" s="8"/>
      <c r="FZ2" s="8"/>
      <c r="GA2" s="8"/>
      <c r="GB2" s="8"/>
      <c r="GC2" s="8"/>
      <c r="GD2" s="8"/>
      <c r="GE2" s="8"/>
      <c r="GF2" s="8"/>
      <c r="GG2" s="8"/>
      <c r="GH2" s="8"/>
      <c r="GI2" s="8"/>
      <c r="GJ2" s="8"/>
      <c r="GK2" s="3"/>
      <c r="GL2" s="3"/>
      <c r="GM2" s="3"/>
      <c r="GN2" s="3"/>
      <c r="GO2" s="3"/>
    </row>
    <row r="3" spans="1:197" ht="15" thickBot="1" x14ac:dyDescent="0.35">
      <c r="A3" s="4" t="s">
        <v>6</v>
      </c>
      <c r="B3" s="9"/>
      <c r="C3" s="10"/>
      <c r="D3" s="11"/>
      <c r="E3" s="10"/>
      <c r="F3" s="10"/>
      <c r="G3" s="8"/>
      <c r="H3" s="10"/>
      <c r="I3" s="10"/>
      <c r="J3" s="8"/>
      <c r="K3" s="10"/>
      <c r="L3" s="10"/>
      <c r="M3" s="8"/>
      <c r="N3" s="10"/>
      <c r="O3" s="10"/>
      <c r="P3" s="8"/>
      <c r="Q3" s="10"/>
      <c r="R3" s="10"/>
      <c r="S3" s="8"/>
      <c r="T3" s="10"/>
      <c r="U3" s="10"/>
      <c r="V3" s="8"/>
      <c r="W3" s="10"/>
      <c r="X3" s="10"/>
      <c r="Y3" s="8"/>
      <c r="Z3" s="10"/>
      <c r="AA3" s="10"/>
      <c r="AB3" s="8"/>
      <c r="AC3" s="10"/>
      <c r="AD3" s="10"/>
      <c r="AE3" s="8"/>
      <c r="AF3" s="10"/>
      <c r="AG3" s="10"/>
      <c r="AH3" s="8"/>
      <c r="AI3" s="10"/>
      <c r="AJ3" s="10"/>
      <c r="AK3" s="8"/>
      <c r="AL3" s="10"/>
      <c r="AM3" s="10"/>
      <c r="AN3" s="8"/>
      <c r="AO3" s="10"/>
      <c r="AP3" s="10"/>
      <c r="AQ3" s="8"/>
      <c r="AR3" s="10"/>
      <c r="AS3" s="10"/>
      <c r="AT3" s="8"/>
      <c r="AU3" s="10"/>
      <c r="AV3" s="10"/>
      <c r="AW3" s="8"/>
      <c r="AX3" s="10"/>
      <c r="AY3" s="10"/>
      <c r="AZ3" s="8"/>
      <c r="BA3" s="10"/>
      <c r="BB3" s="10"/>
      <c r="BC3" s="8"/>
      <c r="BD3" s="10"/>
      <c r="BE3" s="10"/>
      <c r="BF3" s="8"/>
      <c r="BG3" s="10"/>
      <c r="BH3" s="10"/>
      <c r="BI3" s="8"/>
      <c r="BJ3" s="10"/>
      <c r="BK3" s="10"/>
      <c r="BL3" s="8"/>
      <c r="BM3" s="10"/>
      <c r="BN3" s="10"/>
      <c r="BO3" s="8"/>
      <c r="BP3" s="10"/>
      <c r="BQ3" s="10"/>
      <c r="BR3" s="8"/>
      <c r="BS3" s="10"/>
      <c r="BT3" s="10"/>
      <c r="BU3" s="8"/>
      <c r="BV3" s="10"/>
      <c r="BW3" s="10"/>
      <c r="BX3" s="8"/>
      <c r="BY3" s="10"/>
      <c r="BZ3" s="10"/>
      <c r="CA3" s="8"/>
      <c r="CB3" s="10"/>
      <c r="CC3" s="10"/>
      <c r="CD3" s="8"/>
      <c r="CE3" s="10"/>
      <c r="CF3" s="10"/>
      <c r="CG3" s="8"/>
      <c r="CH3" s="10"/>
      <c r="CI3" s="10"/>
      <c r="CJ3" s="8"/>
      <c r="CK3" s="10"/>
      <c r="CL3" s="10"/>
      <c r="CM3" s="8"/>
      <c r="CN3" s="10"/>
      <c r="CO3" s="10"/>
      <c r="CP3" s="8"/>
      <c r="CQ3" s="10"/>
      <c r="CR3" s="10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3"/>
      <c r="GL3" s="3"/>
      <c r="GM3" s="3"/>
      <c r="GN3" s="3"/>
      <c r="GO3" s="3"/>
    </row>
    <row r="4" spans="1:197" ht="15" thickBot="1" x14ac:dyDescent="0.35">
      <c r="A4" s="4"/>
      <c r="B4" s="11"/>
      <c r="C4" s="8"/>
      <c r="D4" s="11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8"/>
      <c r="BG4" s="8"/>
      <c r="BH4" s="8"/>
      <c r="BI4" s="8"/>
      <c r="BJ4" s="8"/>
      <c r="BK4" s="8"/>
      <c r="BL4" s="8"/>
      <c r="BM4" s="8"/>
      <c r="BN4" s="8"/>
      <c r="BO4" s="8"/>
      <c r="BP4" s="8"/>
      <c r="BQ4" s="8"/>
      <c r="BR4" s="8"/>
      <c r="BS4" s="8"/>
      <c r="BT4" s="8"/>
      <c r="BU4" s="8"/>
      <c r="BV4" s="8"/>
      <c r="BW4" s="8"/>
      <c r="BX4" s="8"/>
      <c r="BY4" s="8"/>
      <c r="BZ4" s="8"/>
      <c r="CA4" s="8"/>
      <c r="CB4" s="8"/>
      <c r="CC4" s="8"/>
      <c r="CD4" s="8"/>
      <c r="CE4" s="8"/>
      <c r="CF4" s="8"/>
      <c r="CG4" s="8"/>
      <c r="CH4" s="8"/>
      <c r="CI4" s="8"/>
      <c r="CJ4" s="8"/>
      <c r="CK4" s="8"/>
      <c r="CL4" s="8"/>
      <c r="CM4" s="8"/>
      <c r="CN4" s="8"/>
      <c r="CO4" s="8"/>
      <c r="CP4" s="8"/>
      <c r="CQ4" s="8"/>
      <c r="CR4" s="8"/>
      <c r="CS4" s="8"/>
      <c r="CT4" s="8"/>
      <c r="CU4" s="8"/>
      <c r="CV4" s="8"/>
      <c r="CW4" s="8"/>
      <c r="CX4" s="8"/>
      <c r="CY4" s="8"/>
      <c r="CZ4" s="8"/>
      <c r="DA4" s="8"/>
      <c r="DB4" s="8"/>
      <c r="DC4" s="8"/>
      <c r="DD4" s="8"/>
      <c r="DE4" s="8"/>
      <c r="DF4" s="8"/>
      <c r="DG4" s="8"/>
      <c r="DH4" s="8"/>
      <c r="DI4" s="8"/>
      <c r="DJ4" s="8"/>
      <c r="DK4" s="8"/>
      <c r="DL4" s="8"/>
      <c r="DM4" s="8"/>
      <c r="DN4" s="8"/>
      <c r="DO4" s="8"/>
      <c r="DP4" s="8"/>
      <c r="DQ4" s="8"/>
      <c r="DR4" s="8"/>
      <c r="DS4" s="8"/>
      <c r="DT4" s="8"/>
      <c r="DU4" s="8"/>
      <c r="DV4" s="8"/>
      <c r="DW4" s="8"/>
      <c r="DX4" s="8"/>
      <c r="DY4" s="8"/>
      <c r="DZ4" s="8"/>
      <c r="EA4" s="8"/>
      <c r="EB4" s="8"/>
      <c r="EC4" s="8"/>
      <c r="ED4" s="8"/>
      <c r="EE4" s="8"/>
      <c r="EF4" s="8"/>
      <c r="EG4" s="8"/>
      <c r="EH4" s="8"/>
      <c r="EI4" s="8"/>
      <c r="EJ4" s="8"/>
      <c r="EK4" s="8"/>
      <c r="EL4" s="8"/>
      <c r="EM4" s="8"/>
      <c r="EN4" s="8"/>
      <c r="EO4" s="8"/>
      <c r="EP4" s="8"/>
      <c r="EQ4" s="8"/>
      <c r="ER4" s="8"/>
      <c r="ES4" s="8"/>
      <c r="ET4" s="8"/>
      <c r="EU4" s="8"/>
      <c r="EV4" s="8"/>
      <c r="EW4" s="8"/>
      <c r="EX4" s="8"/>
      <c r="EY4" s="8"/>
      <c r="EZ4" s="8"/>
      <c r="FA4" s="8"/>
      <c r="FB4" s="8"/>
      <c r="FC4" s="8"/>
      <c r="FD4" s="8"/>
      <c r="FE4" s="8"/>
      <c r="FF4" s="8"/>
      <c r="FG4" s="8"/>
      <c r="FH4" s="8"/>
      <c r="FI4" s="8"/>
      <c r="FJ4" s="8"/>
      <c r="FK4" s="8"/>
      <c r="FL4" s="8"/>
      <c r="FM4" s="8"/>
      <c r="FN4" s="8"/>
      <c r="FO4" s="8"/>
      <c r="FP4" s="8"/>
      <c r="FQ4" s="8"/>
      <c r="FR4" s="8"/>
      <c r="FS4" s="8"/>
      <c r="FT4" s="8"/>
      <c r="FU4" s="8"/>
      <c r="FV4" s="8"/>
      <c r="FW4" s="8"/>
      <c r="FX4" s="8"/>
      <c r="FY4" s="8"/>
      <c r="FZ4" s="8"/>
      <c r="GA4" s="8"/>
      <c r="GB4" s="8"/>
      <c r="GC4" s="8"/>
      <c r="GD4" s="8"/>
      <c r="GE4" s="8"/>
      <c r="GF4" s="8"/>
      <c r="GG4" s="8"/>
      <c r="GH4" s="8"/>
      <c r="GI4" s="8"/>
      <c r="GJ4" s="8"/>
      <c r="GK4" s="3"/>
      <c r="GL4" s="3"/>
      <c r="GM4" s="3"/>
      <c r="GN4" s="3"/>
      <c r="GO4" s="3"/>
    </row>
    <row r="5" spans="1:197" ht="15" thickBot="1" x14ac:dyDescent="0.35">
      <c r="A5" s="4" t="s">
        <v>7</v>
      </c>
      <c r="B5" s="9"/>
      <c r="C5" s="10"/>
      <c r="D5" s="11"/>
      <c r="E5" s="10"/>
      <c r="F5" s="10"/>
      <c r="G5" s="8"/>
      <c r="H5" s="10"/>
      <c r="I5" s="10"/>
      <c r="J5" s="8"/>
      <c r="K5" s="10"/>
      <c r="L5" s="10"/>
      <c r="M5" s="8"/>
      <c r="N5" s="10"/>
      <c r="O5" s="10"/>
      <c r="P5" s="8"/>
      <c r="Q5" s="10"/>
      <c r="R5" s="10"/>
      <c r="S5" s="8"/>
      <c r="T5" s="10"/>
      <c r="U5" s="10"/>
      <c r="V5" s="8"/>
      <c r="W5" s="10"/>
      <c r="X5" s="10"/>
      <c r="Y5" s="12"/>
      <c r="Z5" s="10"/>
      <c r="AA5" s="10"/>
      <c r="AB5" s="8"/>
      <c r="AC5" s="10"/>
      <c r="AD5" s="10"/>
      <c r="AE5" s="8"/>
      <c r="AF5" s="10"/>
      <c r="AG5" s="10"/>
      <c r="AH5" s="8"/>
      <c r="AI5" s="10"/>
      <c r="AJ5" s="10"/>
      <c r="AK5" s="8"/>
      <c r="AL5" s="10"/>
      <c r="AM5" s="10"/>
      <c r="AN5" s="8"/>
      <c r="AO5" s="10"/>
      <c r="AP5" s="10"/>
      <c r="AQ5" s="8"/>
      <c r="AR5" s="10"/>
      <c r="AS5" s="10"/>
      <c r="AT5" s="8"/>
      <c r="AU5" s="10"/>
      <c r="AV5" s="10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  <c r="BJ5" s="8"/>
      <c r="BK5" s="8"/>
      <c r="BL5" s="8"/>
      <c r="BM5" s="8"/>
      <c r="BN5" s="8"/>
      <c r="BO5" s="8"/>
      <c r="BP5" s="8"/>
      <c r="BQ5" s="8"/>
      <c r="BR5" s="8"/>
      <c r="BS5" s="8"/>
      <c r="BT5" s="8"/>
      <c r="BU5" s="8"/>
      <c r="BV5" s="8"/>
      <c r="BW5" s="8"/>
      <c r="BX5" s="8"/>
      <c r="BY5" s="8"/>
      <c r="BZ5" s="8"/>
      <c r="CA5" s="8"/>
      <c r="CB5" s="8"/>
      <c r="CC5" s="8"/>
      <c r="CD5" s="8"/>
      <c r="CE5" s="8"/>
      <c r="CF5" s="8"/>
      <c r="CG5" s="8"/>
      <c r="CH5" s="8"/>
      <c r="CI5" s="8"/>
      <c r="CJ5" s="8"/>
      <c r="CK5" s="8"/>
      <c r="CL5" s="8"/>
      <c r="CM5" s="8"/>
      <c r="CN5" s="8"/>
      <c r="CO5" s="8"/>
      <c r="CP5" s="8"/>
      <c r="CQ5" s="8"/>
      <c r="CR5" s="8"/>
      <c r="CS5" s="8"/>
      <c r="CT5" s="8"/>
      <c r="CU5" s="8"/>
      <c r="CV5" s="8"/>
      <c r="CW5" s="8"/>
      <c r="CX5" s="8"/>
      <c r="CY5" s="8"/>
      <c r="CZ5" s="8"/>
      <c r="DA5" s="8"/>
      <c r="DB5" s="8"/>
      <c r="DC5" s="8"/>
      <c r="DD5" s="8"/>
      <c r="DE5" s="8"/>
      <c r="DF5" s="8"/>
      <c r="DG5" s="8"/>
      <c r="DH5" s="8"/>
      <c r="DI5" s="8"/>
      <c r="DJ5" s="8"/>
      <c r="DK5" s="8"/>
      <c r="DL5" s="8"/>
      <c r="DM5" s="8"/>
      <c r="DN5" s="8"/>
      <c r="DO5" s="8"/>
      <c r="DP5" s="8"/>
      <c r="DQ5" s="8"/>
      <c r="DR5" s="8"/>
      <c r="DS5" s="8"/>
      <c r="DT5" s="8"/>
      <c r="DU5" s="8"/>
      <c r="DV5" s="8"/>
      <c r="DW5" s="8"/>
      <c r="DX5" s="8"/>
      <c r="DY5" s="8"/>
      <c r="DZ5" s="8"/>
      <c r="EA5" s="8"/>
      <c r="EB5" s="8"/>
      <c r="EC5" s="8"/>
      <c r="ED5" s="8"/>
      <c r="EE5" s="8"/>
      <c r="EF5" s="8"/>
      <c r="EG5" s="8"/>
      <c r="EH5" s="8"/>
      <c r="EI5" s="8"/>
      <c r="EJ5" s="8"/>
      <c r="EK5" s="8"/>
      <c r="EL5" s="8"/>
      <c r="EM5" s="8"/>
      <c r="EN5" s="8"/>
      <c r="EO5" s="8"/>
      <c r="EP5" s="8"/>
      <c r="EQ5" s="8"/>
      <c r="ER5" s="8"/>
      <c r="ES5" s="8"/>
      <c r="ET5" s="8"/>
      <c r="EU5" s="8"/>
      <c r="EV5" s="8"/>
      <c r="EW5" s="8"/>
      <c r="EX5" s="8"/>
      <c r="EY5" s="8"/>
      <c r="EZ5" s="8"/>
      <c r="FA5" s="8"/>
      <c r="FB5" s="8"/>
      <c r="FC5" s="8"/>
      <c r="FD5" s="8"/>
      <c r="FE5" s="8"/>
      <c r="FF5" s="8"/>
      <c r="FG5" s="8"/>
      <c r="FH5" s="8"/>
      <c r="FI5" s="8"/>
      <c r="FJ5" s="8"/>
      <c r="FK5" s="8"/>
      <c r="FL5" s="8"/>
      <c r="FM5" s="8"/>
      <c r="FN5" s="8"/>
      <c r="FO5" s="8"/>
      <c r="FP5" s="8"/>
      <c r="FQ5" s="8"/>
      <c r="FR5" s="8"/>
      <c r="FS5" s="8"/>
      <c r="FT5" s="8"/>
      <c r="FU5" s="8"/>
      <c r="FV5" s="8"/>
      <c r="FW5" s="8"/>
      <c r="FX5" s="8"/>
      <c r="FY5" s="8"/>
      <c r="FZ5" s="8"/>
      <c r="GA5" s="8"/>
      <c r="GB5" s="8"/>
      <c r="GC5" s="8"/>
      <c r="GD5" s="8"/>
      <c r="GE5" s="8"/>
      <c r="GF5" s="8"/>
      <c r="GG5" s="8"/>
      <c r="GH5" s="8"/>
      <c r="GI5" s="8"/>
      <c r="GJ5" s="8"/>
      <c r="GK5" s="3"/>
      <c r="GL5" s="3"/>
      <c r="GM5" s="3"/>
      <c r="GN5" s="3"/>
      <c r="GO5" s="3"/>
    </row>
    <row r="6" spans="1:197" ht="15" thickBot="1" x14ac:dyDescent="0.35">
      <c r="A6" s="4"/>
      <c r="B6" s="11"/>
      <c r="C6" s="8"/>
      <c r="D6" s="11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  <c r="CJ6" s="8"/>
      <c r="CK6" s="8"/>
      <c r="CL6" s="8"/>
      <c r="CM6" s="8"/>
      <c r="CN6" s="8"/>
      <c r="CO6" s="8"/>
      <c r="CP6" s="8"/>
      <c r="CQ6" s="8"/>
      <c r="CR6" s="8"/>
      <c r="CS6" s="8"/>
      <c r="CT6" s="8"/>
      <c r="CU6" s="8"/>
      <c r="CV6" s="8"/>
      <c r="CW6" s="8"/>
      <c r="CX6" s="8"/>
      <c r="CY6" s="8"/>
      <c r="CZ6" s="8"/>
      <c r="DA6" s="8"/>
      <c r="DB6" s="8"/>
      <c r="DC6" s="8"/>
      <c r="DD6" s="8"/>
      <c r="DE6" s="8"/>
      <c r="DF6" s="8"/>
      <c r="DG6" s="8"/>
      <c r="DH6" s="8"/>
      <c r="DI6" s="8"/>
      <c r="DJ6" s="8"/>
      <c r="DK6" s="8"/>
      <c r="DL6" s="8"/>
      <c r="DM6" s="8"/>
      <c r="DN6" s="8"/>
      <c r="DO6" s="8"/>
      <c r="DP6" s="8"/>
      <c r="DQ6" s="8"/>
      <c r="DR6" s="8"/>
      <c r="DS6" s="8"/>
      <c r="DT6" s="8"/>
      <c r="DU6" s="8"/>
      <c r="DV6" s="8"/>
      <c r="DW6" s="8"/>
      <c r="DX6" s="8"/>
      <c r="DY6" s="8"/>
      <c r="DZ6" s="8"/>
      <c r="EA6" s="8"/>
      <c r="EB6" s="8"/>
      <c r="EC6" s="8"/>
      <c r="ED6" s="8"/>
      <c r="EE6" s="8"/>
      <c r="EF6" s="8"/>
      <c r="EG6" s="8"/>
      <c r="EH6" s="8"/>
      <c r="EI6" s="8"/>
      <c r="EJ6" s="8"/>
      <c r="EK6" s="8"/>
      <c r="EL6" s="8"/>
      <c r="EM6" s="8"/>
      <c r="EN6" s="8"/>
      <c r="EO6" s="8"/>
      <c r="EP6" s="8"/>
      <c r="EQ6" s="8"/>
      <c r="ER6" s="8"/>
      <c r="ES6" s="8"/>
      <c r="ET6" s="8"/>
      <c r="EU6" s="8"/>
      <c r="EV6" s="8"/>
      <c r="EW6" s="8"/>
      <c r="EX6" s="8"/>
      <c r="EY6" s="8"/>
      <c r="EZ6" s="8"/>
      <c r="FA6" s="8"/>
      <c r="FB6" s="8"/>
      <c r="FC6" s="8"/>
      <c r="FD6" s="8"/>
      <c r="FE6" s="8"/>
      <c r="FF6" s="8"/>
      <c r="FG6" s="8"/>
      <c r="FH6" s="8"/>
      <c r="FI6" s="8"/>
      <c r="FJ6" s="8"/>
      <c r="FK6" s="8"/>
      <c r="FL6" s="8"/>
      <c r="FM6" s="8"/>
      <c r="FN6" s="8"/>
      <c r="FO6" s="8"/>
      <c r="FP6" s="8"/>
      <c r="FQ6" s="8"/>
      <c r="FR6" s="8"/>
      <c r="FS6" s="8"/>
      <c r="FT6" s="8"/>
      <c r="FU6" s="8"/>
      <c r="FV6" s="8"/>
      <c r="FW6" s="8"/>
      <c r="FX6" s="8"/>
      <c r="FY6" s="8"/>
      <c r="FZ6" s="8"/>
      <c r="GA6" s="8"/>
      <c r="GB6" s="8"/>
      <c r="GC6" s="8"/>
      <c r="GD6" s="8"/>
      <c r="GE6" s="8"/>
      <c r="GF6" s="8"/>
      <c r="GG6" s="8"/>
      <c r="GH6" s="8"/>
      <c r="GI6" s="8"/>
      <c r="GJ6" s="8"/>
      <c r="GK6" s="3"/>
      <c r="GL6" s="3"/>
      <c r="GM6" s="3"/>
      <c r="GN6" s="3"/>
      <c r="GO6" s="3"/>
    </row>
    <row r="7" spans="1:197" ht="15" thickBot="1" x14ac:dyDescent="0.35">
      <c r="A7" s="4" t="s">
        <v>32</v>
      </c>
      <c r="B7" s="9"/>
      <c r="C7" s="10"/>
      <c r="D7" s="11"/>
      <c r="E7" s="10"/>
      <c r="F7" s="10"/>
      <c r="G7" s="8"/>
      <c r="H7" s="10"/>
      <c r="I7" s="10"/>
      <c r="J7" s="8"/>
      <c r="K7" s="10"/>
      <c r="L7" s="10"/>
      <c r="M7" s="8"/>
      <c r="N7" s="10"/>
      <c r="O7" s="10"/>
      <c r="P7" s="8"/>
      <c r="Q7" s="10"/>
      <c r="R7" s="10"/>
      <c r="S7" s="8"/>
      <c r="T7" s="10"/>
      <c r="U7" s="10"/>
      <c r="V7" s="8"/>
      <c r="W7" s="10"/>
      <c r="X7" s="10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8"/>
      <c r="BM7" s="8"/>
      <c r="BN7" s="8"/>
      <c r="BO7" s="8"/>
      <c r="BP7" s="8"/>
      <c r="BQ7" s="8"/>
      <c r="BR7" s="8"/>
      <c r="BS7" s="8"/>
      <c r="BT7" s="8"/>
      <c r="BU7" s="8"/>
      <c r="BV7" s="8"/>
      <c r="BW7" s="8"/>
      <c r="BX7" s="8"/>
      <c r="BY7" s="8"/>
      <c r="BZ7" s="8"/>
      <c r="CA7" s="8"/>
      <c r="CB7" s="8"/>
      <c r="CC7" s="8"/>
      <c r="CD7" s="8"/>
      <c r="CE7" s="8"/>
      <c r="CF7" s="8"/>
      <c r="CG7" s="8"/>
      <c r="CH7" s="8"/>
      <c r="CI7" s="8"/>
      <c r="CJ7" s="8"/>
      <c r="CK7" s="8"/>
      <c r="CL7" s="8"/>
      <c r="CM7" s="8"/>
      <c r="CN7" s="8"/>
      <c r="CO7" s="8"/>
      <c r="CP7" s="8"/>
      <c r="CQ7" s="8"/>
      <c r="CR7" s="8"/>
      <c r="CS7" s="8"/>
      <c r="CT7" s="8"/>
      <c r="CU7" s="8"/>
      <c r="CV7" s="8"/>
      <c r="CW7" s="8"/>
      <c r="CX7" s="8"/>
      <c r="CY7" s="8"/>
      <c r="CZ7" s="8"/>
      <c r="DA7" s="8"/>
      <c r="DB7" s="8"/>
      <c r="DC7" s="8"/>
      <c r="DD7" s="8"/>
      <c r="DE7" s="8"/>
      <c r="DF7" s="8"/>
      <c r="DG7" s="8"/>
      <c r="DH7" s="8"/>
      <c r="DI7" s="8"/>
      <c r="DJ7" s="8"/>
      <c r="DK7" s="8"/>
      <c r="DL7" s="8"/>
      <c r="DM7" s="8"/>
      <c r="DN7" s="8"/>
      <c r="DO7" s="8"/>
      <c r="DP7" s="8"/>
      <c r="DQ7" s="8"/>
      <c r="DR7" s="8"/>
      <c r="DS7" s="8"/>
      <c r="DT7" s="8"/>
      <c r="DU7" s="8"/>
      <c r="DV7" s="8"/>
      <c r="DW7" s="8"/>
      <c r="DX7" s="8"/>
      <c r="DY7" s="8"/>
      <c r="DZ7" s="8"/>
      <c r="EA7" s="8"/>
      <c r="EB7" s="8"/>
      <c r="EC7" s="8"/>
      <c r="ED7" s="8"/>
      <c r="EE7" s="8"/>
      <c r="EF7" s="8"/>
      <c r="EG7" s="8"/>
      <c r="EH7" s="8"/>
      <c r="EI7" s="8"/>
      <c r="EJ7" s="8"/>
      <c r="EK7" s="8"/>
      <c r="EL7" s="8"/>
      <c r="EM7" s="8"/>
      <c r="EN7" s="8"/>
      <c r="EO7" s="8"/>
      <c r="EP7" s="8"/>
      <c r="EQ7" s="8"/>
      <c r="ER7" s="8"/>
      <c r="ES7" s="8"/>
      <c r="ET7" s="8"/>
      <c r="EU7" s="8"/>
      <c r="EV7" s="8"/>
      <c r="EW7" s="8"/>
      <c r="EX7" s="8"/>
      <c r="EY7" s="8"/>
      <c r="EZ7" s="8"/>
      <c r="FA7" s="8"/>
      <c r="FB7" s="8"/>
      <c r="FC7" s="8"/>
      <c r="FD7" s="8"/>
      <c r="FE7" s="8"/>
      <c r="FF7" s="8"/>
      <c r="FG7" s="8"/>
      <c r="FH7" s="8"/>
      <c r="FI7" s="8"/>
      <c r="FJ7" s="8"/>
      <c r="FK7" s="8"/>
      <c r="FL7" s="8"/>
      <c r="FM7" s="8"/>
      <c r="FN7" s="8"/>
      <c r="FO7" s="8"/>
      <c r="FP7" s="8"/>
      <c r="FQ7" s="8"/>
      <c r="FR7" s="8"/>
      <c r="FS7" s="8"/>
      <c r="FT7" s="8"/>
      <c r="FU7" s="8"/>
      <c r="FV7" s="8"/>
      <c r="FW7" s="8"/>
      <c r="FX7" s="8"/>
      <c r="FY7" s="8"/>
      <c r="FZ7" s="8"/>
      <c r="GA7" s="8"/>
      <c r="GB7" s="8"/>
      <c r="GC7" s="8"/>
      <c r="GD7" s="8"/>
      <c r="GE7" s="8"/>
      <c r="GF7" s="8"/>
      <c r="GG7" s="8"/>
      <c r="GH7" s="8"/>
      <c r="GI7" s="8"/>
      <c r="GJ7" s="8"/>
      <c r="GK7" s="3"/>
      <c r="GL7" s="3"/>
      <c r="GM7" s="3"/>
      <c r="GN7" s="3"/>
      <c r="GO7" s="3"/>
    </row>
    <row r="8" spans="1:197" ht="15" thickBot="1" x14ac:dyDescent="0.35">
      <c r="A8" s="4"/>
      <c r="B8" s="11"/>
      <c r="C8" s="8"/>
      <c r="D8" s="11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/>
      <c r="DM8" s="8"/>
      <c r="DN8" s="8"/>
      <c r="DO8" s="8"/>
      <c r="DP8" s="8"/>
      <c r="DQ8" s="8"/>
      <c r="DR8" s="8"/>
      <c r="DS8" s="8"/>
      <c r="DT8" s="8"/>
      <c r="DU8" s="8"/>
      <c r="DV8" s="8"/>
      <c r="DW8" s="8"/>
      <c r="DX8" s="8"/>
      <c r="DY8" s="8"/>
      <c r="DZ8" s="8"/>
      <c r="EA8" s="8"/>
      <c r="EB8" s="8"/>
      <c r="EC8" s="8"/>
      <c r="ED8" s="8"/>
      <c r="EE8" s="8"/>
      <c r="EF8" s="8"/>
      <c r="EG8" s="8"/>
      <c r="EH8" s="8"/>
      <c r="EI8" s="8"/>
      <c r="EJ8" s="8"/>
      <c r="EK8" s="8"/>
      <c r="EL8" s="8"/>
      <c r="EM8" s="8"/>
      <c r="EN8" s="8"/>
      <c r="EO8" s="8"/>
      <c r="EP8" s="8"/>
      <c r="EQ8" s="8"/>
      <c r="ER8" s="8"/>
      <c r="ES8" s="8"/>
      <c r="ET8" s="8"/>
      <c r="EU8" s="8"/>
      <c r="EV8" s="8"/>
      <c r="EW8" s="8"/>
      <c r="EX8" s="8"/>
      <c r="EY8" s="8"/>
      <c r="EZ8" s="8"/>
      <c r="FA8" s="8"/>
      <c r="FB8" s="8"/>
      <c r="FC8" s="8"/>
      <c r="FD8" s="8"/>
      <c r="FE8" s="8"/>
      <c r="FF8" s="8"/>
      <c r="FG8" s="8"/>
      <c r="FH8" s="8"/>
      <c r="FI8" s="8"/>
      <c r="FJ8" s="8"/>
      <c r="FK8" s="8"/>
      <c r="FL8" s="8"/>
      <c r="FM8" s="8"/>
      <c r="FN8" s="8"/>
      <c r="FO8" s="8"/>
      <c r="FP8" s="8"/>
      <c r="FQ8" s="8"/>
      <c r="FR8" s="8"/>
      <c r="FS8" s="8"/>
      <c r="FT8" s="8"/>
      <c r="FU8" s="8"/>
      <c r="FV8" s="8"/>
      <c r="FW8" s="8"/>
      <c r="FX8" s="8"/>
      <c r="FY8" s="8"/>
      <c r="FZ8" s="8"/>
      <c r="GA8" s="8"/>
      <c r="GB8" s="8"/>
      <c r="GC8" s="8"/>
      <c r="GD8" s="8"/>
      <c r="GE8" s="8"/>
      <c r="GF8" s="8"/>
      <c r="GG8" s="8"/>
      <c r="GH8" s="8"/>
      <c r="GI8" s="8"/>
      <c r="GJ8" s="8"/>
      <c r="GK8" s="3"/>
      <c r="GL8" s="3"/>
      <c r="GM8" s="3"/>
      <c r="GN8" s="3"/>
      <c r="GO8" s="3"/>
    </row>
    <row r="9" spans="1:197" ht="15" thickBot="1" x14ac:dyDescent="0.35">
      <c r="A9" s="5" t="s">
        <v>31</v>
      </c>
      <c r="B9" s="9"/>
      <c r="C9" s="10"/>
      <c r="D9" s="11"/>
      <c r="E9" s="10"/>
      <c r="F9" s="10"/>
      <c r="G9" s="8"/>
      <c r="H9" s="10"/>
      <c r="I9" s="10"/>
      <c r="J9" s="8"/>
      <c r="K9" s="10"/>
      <c r="L9" s="10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  <c r="CP9" s="8"/>
      <c r="CQ9" s="8"/>
      <c r="CR9" s="8"/>
      <c r="CS9" s="8"/>
      <c r="CT9" s="8"/>
      <c r="CU9" s="8"/>
      <c r="CV9" s="8"/>
      <c r="CW9" s="8"/>
      <c r="CX9" s="8"/>
      <c r="CY9" s="8"/>
      <c r="CZ9" s="8"/>
      <c r="DA9" s="8"/>
      <c r="DB9" s="8"/>
      <c r="DC9" s="8"/>
      <c r="DD9" s="8"/>
      <c r="DE9" s="8"/>
      <c r="DF9" s="8"/>
      <c r="DG9" s="8"/>
      <c r="DH9" s="8"/>
      <c r="DI9" s="8"/>
      <c r="DJ9" s="8"/>
      <c r="DK9" s="8"/>
      <c r="DL9" s="8"/>
      <c r="DM9" s="8"/>
      <c r="DN9" s="8"/>
      <c r="DO9" s="8"/>
      <c r="DP9" s="8"/>
      <c r="DQ9" s="8"/>
      <c r="DR9" s="8"/>
      <c r="DS9" s="8"/>
      <c r="DT9" s="8"/>
      <c r="DU9" s="8"/>
      <c r="DV9" s="8"/>
      <c r="DW9" s="8"/>
      <c r="DX9" s="8"/>
      <c r="DY9" s="8"/>
      <c r="DZ9" s="8"/>
      <c r="EA9" s="8"/>
      <c r="EB9" s="8"/>
      <c r="EC9" s="8"/>
      <c r="ED9" s="8"/>
      <c r="EE9" s="8"/>
      <c r="EF9" s="8"/>
      <c r="EG9" s="8"/>
      <c r="EH9" s="8"/>
      <c r="EI9" s="8"/>
      <c r="EJ9" s="8"/>
      <c r="EK9" s="8"/>
      <c r="EL9" s="8"/>
      <c r="EM9" s="8"/>
      <c r="EN9" s="8"/>
      <c r="EO9" s="8"/>
      <c r="EP9" s="8"/>
      <c r="EQ9" s="8"/>
      <c r="ER9" s="8"/>
      <c r="ES9" s="8"/>
      <c r="ET9" s="8"/>
      <c r="EU9" s="8"/>
      <c r="EV9" s="8"/>
      <c r="EW9" s="8"/>
      <c r="EX9" s="8"/>
      <c r="EY9" s="8"/>
      <c r="EZ9" s="8"/>
      <c r="FA9" s="8"/>
      <c r="FB9" s="8"/>
      <c r="FC9" s="8"/>
      <c r="FD9" s="8"/>
      <c r="FE9" s="8"/>
      <c r="FF9" s="8"/>
      <c r="FG9" s="8"/>
      <c r="FH9" s="8"/>
      <c r="FI9" s="8"/>
      <c r="FJ9" s="8"/>
      <c r="FK9" s="8"/>
      <c r="FL9" s="8"/>
      <c r="FM9" s="8"/>
      <c r="FN9" s="8"/>
      <c r="FO9" s="8"/>
      <c r="FP9" s="8"/>
      <c r="FQ9" s="8"/>
      <c r="FR9" s="8"/>
      <c r="FS9" s="8"/>
      <c r="FT9" s="8"/>
      <c r="FU9" s="8"/>
      <c r="FV9" s="8"/>
      <c r="FW9" s="8"/>
      <c r="FX9" s="8"/>
      <c r="FY9" s="8"/>
      <c r="FZ9" s="8"/>
      <c r="GA9" s="8"/>
      <c r="GB9" s="8"/>
      <c r="GC9" s="8"/>
      <c r="GD9" s="8"/>
      <c r="GE9" s="8"/>
      <c r="GF9" s="8"/>
      <c r="GG9" s="8"/>
      <c r="GH9" s="8"/>
      <c r="GI9" s="8"/>
      <c r="GJ9" s="8"/>
      <c r="GK9" s="3"/>
      <c r="GL9" s="3"/>
      <c r="GM9" s="3"/>
      <c r="GN9" s="3"/>
      <c r="GO9" s="3"/>
    </row>
    <row r="10" spans="1:197" ht="15" thickBot="1" x14ac:dyDescent="0.35">
      <c r="A10" s="4"/>
      <c r="B10" s="11"/>
      <c r="C10" s="8"/>
      <c r="D10" s="11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  <c r="CY10" s="8"/>
      <c r="CZ10" s="8"/>
      <c r="DA10" s="8"/>
      <c r="DB10" s="8"/>
      <c r="DC10" s="8"/>
      <c r="DD10" s="8"/>
      <c r="DE10" s="8"/>
      <c r="DF10" s="8"/>
      <c r="DG10" s="8"/>
      <c r="DH10" s="8"/>
      <c r="DI10" s="8"/>
      <c r="DJ10" s="8"/>
      <c r="DK10" s="8"/>
      <c r="DL10" s="8"/>
      <c r="DM10" s="8"/>
      <c r="DN10" s="8"/>
      <c r="DO10" s="8"/>
      <c r="DP10" s="8"/>
      <c r="DQ10" s="8"/>
      <c r="DR10" s="8"/>
      <c r="DS10" s="8"/>
      <c r="DT10" s="8"/>
      <c r="DU10" s="8"/>
      <c r="DV10" s="8"/>
      <c r="DW10" s="8"/>
      <c r="DX10" s="8"/>
      <c r="DY10" s="8"/>
      <c r="DZ10" s="8"/>
      <c r="EA10" s="8"/>
      <c r="EB10" s="8"/>
      <c r="EC10" s="8"/>
      <c r="ED10" s="8"/>
      <c r="EE10" s="8"/>
      <c r="EF10" s="8"/>
      <c r="EG10" s="8"/>
      <c r="EH10" s="8"/>
      <c r="EI10" s="8"/>
      <c r="EJ10" s="8"/>
      <c r="EK10" s="8"/>
      <c r="EL10" s="8"/>
      <c r="EM10" s="8"/>
      <c r="EN10" s="8"/>
      <c r="EO10" s="8"/>
      <c r="EP10" s="8"/>
      <c r="EQ10" s="8"/>
      <c r="ER10" s="8"/>
      <c r="ES10" s="8"/>
      <c r="ET10" s="8"/>
      <c r="EU10" s="8"/>
      <c r="EV10" s="8"/>
      <c r="EW10" s="8"/>
      <c r="EX10" s="8"/>
      <c r="EY10" s="8"/>
      <c r="EZ10" s="8"/>
      <c r="FA10" s="8"/>
      <c r="FB10" s="8"/>
      <c r="FC10" s="8"/>
      <c r="FD10" s="8"/>
      <c r="FE10" s="8"/>
      <c r="FF10" s="8"/>
      <c r="FG10" s="8"/>
      <c r="FH10" s="8"/>
      <c r="FI10" s="8"/>
      <c r="FJ10" s="8"/>
      <c r="FK10" s="8"/>
      <c r="FL10" s="8"/>
      <c r="FM10" s="8"/>
      <c r="FN10" s="8"/>
      <c r="FO10" s="8"/>
      <c r="FP10" s="8"/>
      <c r="FQ10" s="8"/>
      <c r="FR10" s="8"/>
      <c r="FS10" s="8"/>
      <c r="FT10" s="8"/>
      <c r="FU10" s="8"/>
      <c r="FV10" s="8"/>
      <c r="FW10" s="8"/>
      <c r="FX10" s="8"/>
      <c r="FY10" s="8"/>
      <c r="FZ10" s="8"/>
      <c r="GA10" s="8"/>
      <c r="GB10" s="8"/>
      <c r="GC10" s="8"/>
      <c r="GD10" s="8"/>
      <c r="GE10" s="8"/>
      <c r="GF10" s="8"/>
      <c r="GG10" s="8"/>
      <c r="GH10" s="8"/>
      <c r="GI10" s="8"/>
      <c r="GJ10" s="8"/>
      <c r="GK10" s="3"/>
      <c r="GL10" s="3"/>
      <c r="GM10" s="3"/>
      <c r="GN10" s="3"/>
      <c r="GO10" s="3"/>
    </row>
    <row r="11" spans="1:197" ht="15" thickBot="1" x14ac:dyDescent="0.35">
      <c r="A11" s="4" t="s">
        <v>30</v>
      </c>
      <c r="B11" s="9"/>
      <c r="C11" s="10"/>
      <c r="D11" s="11"/>
      <c r="E11" s="10"/>
      <c r="F11" s="10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  <c r="CP11" s="8"/>
      <c r="CQ11" s="8"/>
      <c r="CR11" s="8"/>
      <c r="CS11" s="8"/>
      <c r="CT11" s="8"/>
      <c r="CU11" s="8"/>
      <c r="CV11" s="8"/>
      <c r="CW11" s="8"/>
      <c r="CX11" s="8"/>
      <c r="CY11" s="8"/>
      <c r="CZ11" s="8"/>
      <c r="DA11" s="8"/>
      <c r="DB11" s="8"/>
      <c r="DC11" s="8"/>
      <c r="DD11" s="8"/>
      <c r="DE11" s="8"/>
      <c r="DF11" s="8"/>
      <c r="DG11" s="8"/>
      <c r="DH11" s="8"/>
      <c r="DI11" s="8"/>
      <c r="DJ11" s="8"/>
      <c r="DK11" s="8"/>
      <c r="DL11" s="8"/>
      <c r="DM11" s="8"/>
      <c r="DN11" s="8"/>
      <c r="DO11" s="8"/>
      <c r="DP11" s="8"/>
      <c r="DQ11" s="8"/>
      <c r="DR11" s="8"/>
      <c r="DS11" s="8"/>
      <c r="DT11" s="8"/>
      <c r="DU11" s="8"/>
      <c r="DV11" s="8"/>
      <c r="DW11" s="8"/>
      <c r="DX11" s="8"/>
      <c r="DY11" s="8"/>
      <c r="DZ11" s="8"/>
      <c r="EA11" s="8"/>
      <c r="EB11" s="8"/>
      <c r="EC11" s="8"/>
      <c r="ED11" s="8"/>
      <c r="EE11" s="8"/>
      <c r="EF11" s="8"/>
      <c r="EG11" s="8"/>
      <c r="EH11" s="8"/>
      <c r="EI11" s="8"/>
      <c r="EJ11" s="8"/>
      <c r="EK11" s="8"/>
      <c r="EL11" s="8"/>
      <c r="EM11" s="8"/>
      <c r="EN11" s="8"/>
      <c r="EO11" s="8"/>
      <c r="EP11" s="8"/>
      <c r="EQ11" s="8"/>
      <c r="ER11" s="8"/>
      <c r="ES11" s="8"/>
      <c r="ET11" s="8"/>
      <c r="EU11" s="8"/>
      <c r="EV11" s="8"/>
      <c r="EW11" s="8"/>
      <c r="EX11" s="8"/>
      <c r="EY11" s="8"/>
      <c r="EZ11" s="8"/>
      <c r="FA11" s="8"/>
      <c r="FB11" s="8"/>
      <c r="FC11" s="8"/>
      <c r="FD11" s="8"/>
      <c r="FE11" s="8"/>
      <c r="FF11" s="8"/>
      <c r="FG11" s="8"/>
      <c r="FH11" s="8"/>
      <c r="FI11" s="8"/>
      <c r="FJ11" s="8"/>
      <c r="FK11" s="8"/>
      <c r="FL11" s="8"/>
      <c r="FM11" s="8"/>
      <c r="FN11" s="8"/>
      <c r="FO11" s="8"/>
      <c r="FP11" s="8"/>
      <c r="FQ11" s="8"/>
      <c r="FR11" s="8"/>
      <c r="FS11" s="8"/>
      <c r="FT11" s="8"/>
      <c r="FU11" s="8"/>
      <c r="FV11" s="8"/>
      <c r="FW11" s="8"/>
      <c r="FX11" s="8"/>
      <c r="FY11" s="8"/>
      <c r="FZ11" s="8"/>
      <c r="GA11" s="8"/>
      <c r="GB11" s="8"/>
      <c r="GC11" s="8"/>
      <c r="GD11" s="8"/>
      <c r="GE11" s="8"/>
      <c r="GF11" s="8"/>
      <c r="GG11" s="8"/>
      <c r="GH11" s="8"/>
      <c r="GI11" s="8"/>
      <c r="GJ11" s="8"/>
      <c r="GK11" s="3"/>
      <c r="GL11" s="3"/>
      <c r="GM11" s="3"/>
      <c r="GN11" s="3"/>
      <c r="GO11" s="3"/>
    </row>
    <row r="12" spans="1:197" ht="15" thickBot="1" x14ac:dyDescent="0.35">
      <c r="A12" s="4"/>
      <c r="B12" s="11"/>
      <c r="C12" s="8"/>
      <c r="D12" s="11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  <c r="CP12" s="8"/>
      <c r="CQ12" s="8"/>
      <c r="CR12" s="8"/>
      <c r="CS12" s="8"/>
      <c r="CT12" s="8"/>
      <c r="CU12" s="8"/>
      <c r="CV12" s="8"/>
      <c r="CW12" s="8"/>
      <c r="CX12" s="8"/>
      <c r="CY12" s="8"/>
      <c r="CZ12" s="8"/>
      <c r="DA12" s="8"/>
      <c r="DB12" s="8"/>
      <c r="DC12" s="8"/>
      <c r="DD12" s="8"/>
      <c r="DE12" s="8"/>
      <c r="DF12" s="8"/>
      <c r="DG12" s="8"/>
      <c r="DH12" s="8"/>
      <c r="DI12" s="8"/>
      <c r="DJ12" s="8"/>
      <c r="DK12" s="8"/>
      <c r="DL12" s="8"/>
      <c r="DM12" s="8"/>
      <c r="DN12" s="8"/>
      <c r="DO12" s="8"/>
      <c r="DP12" s="8"/>
      <c r="DQ12" s="8"/>
      <c r="DR12" s="8"/>
      <c r="DS12" s="8"/>
      <c r="DT12" s="8"/>
      <c r="DU12" s="8"/>
      <c r="DV12" s="8"/>
      <c r="DW12" s="8"/>
      <c r="DX12" s="8"/>
      <c r="DY12" s="8"/>
      <c r="DZ12" s="8"/>
      <c r="EA12" s="8"/>
      <c r="EB12" s="8"/>
      <c r="EC12" s="8"/>
      <c r="ED12" s="8"/>
      <c r="EE12" s="8"/>
      <c r="EF12" s="8"/>
      <c r="EG12" s="8"/>
      <c r="EH12" s="8"/>
      <c r="EI12" s="8"/>
      <c r="EJ12" s="8"/>
      <c r="EK12" s="8"/>
      <c r="EL12" s="8"/>
      <c r="EM12" s="8"/>
      <c r="EN12" s="8"/>
      <c r="EO12" s="8"/>
      <c r="EP12" s="8"/>
      <c r="EQ12" s="8"/>
      <c r="ER12" s="8"/>
      <c r="ES12" s="8"/>
      <c r="ET12" s="8"/>
      <c r="EU12" s="8"/>
      <c r="EV12" s="8"/>
      <c r="EW12" s="8"/>
      <c r="EX12" s="8"/>
      <c r="EY12" s="8"/>
      <c r="EZ12" s="8"/>
      <c r="FA12" s="8"/>
      <c r="FB12" s="8"/>
      <c r="FC12" s="8"/>
      <c r="FD12" s="8"/>
      <c r="FE12" s="8"/>
      <c r="FF12" s="8"/>
      <c r="FG12" s="8"/>
      <c r="FH12" s="8"/>
      <c r="FI12" s="8"/>
      <c r="FJ12" s="8"/>
      <c r="FK12" s="8"/>
      <c r="FL12" s="8"/>
      <c r="FM12" s="8"/>
      <c r="FN12" s="8"/>
      <c r="FO12" s="8"/>
      <c r="FP12" s="8"/>
      <c r="FQ12" s="8"/>
      <c r="FR12" s="8"/>
      <c r="FS12" s="8"/>
      <c r="FT12" s="8"/>
      <c r="FU12" s="8"/>
      <c r="FV12" s="8"/>
      <c r="FW12" s="8"/>
      <c r="FX12" s="8"/>
      <c r="FY12" s="8"/>
      <c r="FZ12" s="8"/>
      <c r="GA12" s="8"/>
      <c r="GB12" s="8"/>
      <c r="GC12" s="8"/>
      <c r="GD12" s="8"/>
      <c r="GE12" s="8"/>
      <c r="GF12" s="8"/>
      <c r="GG12" s="8"/>
      <c r="GH12" s="8"/>
      <c r="GI12" s="8"/>
      <c r="GJ12" s="8"/>
      <c r="GK12" s="3"/>
      <c r="GL12" s="3"/>
      <c r="GM12" s="3"/>
      <c r="GN12" s="3"/>
      <c r="GO12" s="3"/>
    </row>
    <row r="13" spans="1:197" ht="15" thickBot="1" x14ac:dyDescent="0.35">
      <c r="A13" s="4" t="s">
        <v>29</v>
      </c>
      <c r="B13" s="9"/>
      <c r="C13" s="10"/>
      <c r="D13" s="11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  <c r="CP13" s="8"/>
      <c r="CQ13" s="8"/>
      <c r="CR13" s="8"/>
      <c r="CS13" s="8"/>
      <c r="CT13" s="8"/>
      <c r="CU13" s="8"/>
      <c r="CV13" s="8"/>
      <c r="CW13" s="8"/>
      <c r="CX13" s="8"/>
      <c r="CY13" s="8"/>
      <c r="CZ13" s="8"/>
      <c r="DA13" s="8"/>
      <c r="DB13" s="8"/>
      <c r="DC13" s="8"/>
      <c r="DD13" s="8"/>
      <c r="DE13" s="8"/>
      <c r="DF13" s="8"/>
      <c r="DG13" s="8"/>
      <c r="DH13" s="8"/>
      <c r="DI13" s="8"/>
      <c r="DJ13" s="8"/>
      <c r="DK13" s="8"/>
      <c r="DL13" s="8"/>
      <c r="DM13" s="8"/>
      <c r="DN13" s="8"/>
      <c r="DO13" s="8"/>
      <c r="DP13" s="8"/>
      <c r="DQ13" s="8"/>
      <c r="DR13" s="8"/>
      <c r="DS13" s="8"/>
      <c r="DT13" s="8"/>
      <c r="DU13" s="8"/>
      <c r="DV13" s="8"/>
      <c r="DW13" s="8"/>
      <c r="DX13" s="8"/>
      <c r="DY13" s="8"/>
      <c r="DZ13" s="8"/>
      <c r="EA13" s="8"/>
      <c r="EB13" s="8"/>
      <c r="EC13" s="8"/>
      <c r="ED13" s="8"/>
      <c r="EE13" s="8"/>
      <c r="EF13" s="8"/>
      <c r="EG13" s="8"/>
      <c r="EH13" s="8"/>
      <c r="EI13" s="8"/>
      <c r="EJ13" s="8"/>
      <c r="EK13" s="8"/>
      <c r="EL13" s="8"/>
      <c r="EM13" s="8"/>
      <c r="EN13" s="8"/>
      <c r="EO13" s="8"/>
      <c r="EP13" s="8"/>
      <c r="EQ13" s="8"/>
      <c r="ER13" s="8"/>
      <c r="ES13" s="8"/>
      <c r="ET13" s="8"/>
      <c r="EU13" s="8"/>
      <c r="EV13" s="8"/>
      <c r="EW13" s="8"/>
      <c r="EX13" s="8"/>
      <c r="EY13" s="8"/>
      <c r="EZ13" s="8"/>
      <c r="FA13" s="8"/>
      <c r="FB13" s="8"/>
      <c r="FC13" s="8"/>
      <c r="FD13" s="8"/>
      <c r="FE13" s="8"/>
      <c r="FF13" s="8"/>
      <c r="FG13" s="8"/>
      <c r="FH13" s="8"/>
      <c r="FI13" s="8"/>
      <c r="FJ13" s="8"/>
      <c r="FK13" s="8"/>
      <c r="FL13" s="8"/>
      <c r="FM13" s="8"/>
      <c r="FN13" s="8"/>
      <c r="FO13" s="8"/>
      <c r="FP13" s="8"/>
      <c r="FQ13" s="8"/>
      <c r="FR13" s="8"/>
      <c r="FS13" s="8"/>
      <c r="FT13" s="8"/>
      <c r="FU13" s="8"/>
      <c r="FV13" s="8"/>
      <c r="FW13" s="8"/>
      <c r="FX13" s="8"/>
      <c r="FY13" s="8"/>
      <c r="FZ13" s="8"/>
      <c r="GA13" s="8"/>
      <c r="GB13" s="8"/>
      <c r="GC13" s="8"/>
      <c r="GD13" s="8"/>
      <c r="GE13" s="8"/>
      <c r="GF13" s="8"/>
      <c r="GG13" s="8"/>
      <c r="GH13" s="8"/>
      <c r="GI13" s="8"/>
      <c r="GJ13" s="8"/>
      <c r="GK13" s="3"/>
      <c r="GL13" s="3"/>
      <c r="GM13" s="3"/>
      <c r="GN13" s="3"/>
      <c r="GO13" s="3"/>
    </row>
    <row r="14" spans="1:197" x14ac:dyDescent="0.3">
      <c r="A14" s="4" t="s">
        <v>36</v>
      </c>
      <c r="B14" s="11"/>
      <c r="C14" s="8"/>
      <c r="D14" s="11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  <c r="BT14" s="8"/>
      <c r="BU14" s="8"/>
      <c r="BV14" s="8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  <c r="CJ14" s="8"/>
      <c r="CK14" s="8"/>
      <c r="CL14" s="8"/>
      <c r="CM14" s="8"/>
      <c r="CN14" s="8"/>
      <c r="CO14" s="8"/>
      <c r="CP14" s="8"/>
      <c r="CQ14" s="8"/>
      <c r="CR14" s="8"/>
      <c r="CS14" s="8"/>
      <c r="CT14" s="8"/>
      <c r="CU14" s="8"/>
      <c r="CV14" s="8"/>
      <c r="CW14" s="8"/>
      <c r="CX14" s="8"/>
      <c r="CY14" s="8"/>
      <c r="CZ14" s="8"/>
      <c r="DA14" s="8"/>
      <c r="DB14" s="8"/>
      <c r="DC14" s="8"/>
      <c r="DD14" s="8"/>
      <c r="DE14" s="8"/>
      <c r="DF14" s="8"/>
      <c r="DG14" s="8"/>
      <c r="DH14" s="8"/>
      <c r="DI14" s="8"/>
      <c r="DJ14" s="8"/>
      <c r="DK14" s="8"/>
      <c r="DL14" s="8"/>
      <c r="DM14" s="8"/>
      <c r="DN14" s="8"/>
      <c r="DO14" s="8"/>
      <c r="DP14" s="8"/>
      <c r="DQ14" s="8"/>
      <c r="DR14" s="8"/>
      <c r="DS14" s="8"/>
      <c r="DT14" s="8"/>
      <c r="DU14" s="8"/>
      <c r="DV14" s="8"/>
      <c r="DW14" s="8"/>
      <c r="DX14" s="8"/>
      <c r="DY14" s="8"/>
      <c r="DZ14" s="8"/>
      <c r="EA14" s="8"/>
      <c r="EB14" s="8"/>
      <c r="EC14" s="8"/>
      <c r="ED14" s="8"/>
      <c r="EE14" s="8"/>
      <c r="EF14" s="8"/>
      <c r="EG14" s="8"/>
      <c r="EH14" s="8"/>
      <c r="EI14" s="8"/>
      <c r="EJ14" s="8"/>
      <c r="EK14" s="8"/>
      <c r="EL14" s="8"/>
      <c r="EM14" s="8"/>
      <c r="EN14" s="8"/>
      <c r="EO14" s="8"/>
      <c r="EP14" s="8"/>
      <c r="EQ14" s="8"/>
      <c r="ER14" s="8"/>
      <c r="ES14" s="8"/>
      <c r="ET14" s="8"/>
      <c r="EU14" s="8"/>
      <c r="EV14" s="8"/>
      <c r="EW14" s="8"/>
      <c r="EX14" s="8"/>
      <c r="EY14" s="8"/>
      <c r="EZ14" s="8"/>
      <c r="FA14" s="8"/>
      <c r="FB14" s="8"/>
      <c r="FC14" s="8"/>
      <c r="FD14" s="8"/>
      <c r="FE14" s="8"/>
      <c r="FF14" s="8"/>
      <c r="FG14" s="8"/>
      <c r="FH14" s="8"/>
      <c r="FI14" s="8"/>
      <c r="FJ14" s="8"/>
      <c r="FK14" s="8"/>
      <c r="FL14" s="8"/>
      <c r="FM14" s="8"/>
      <c r="FN14" s="8"/>
      <c r="FO14" s="8"/>
      <c r="FP14" s="8"/>
      <c r="FQ14" s="8"/>
      <c r="FR14" s="8"/>
      <c r="FS14" s="8"/>
      <c r="FT14" s="8"/>
      <c r="FU14" s="8"/>
      <c r="FV14" s="8"/>
      <c r="FW14" s="8"/>
      <c r="FX14" s="8"/>
      <c r="FY14" s="8"/>
      <c r="FZ14" s="8"/>
      <c r="GA14" s="8"/>
      <c r="GB14" s="8"/>
      <c r="GC14" s="8"/>
      <c r="GD14" s="8"/>
      <c r="GE14" s="8"/>
      <c r="GF14" s="8"/>
      <c r="GG14" s="8"/>
      <c r="GH14" s="8"/>
      <c r="GI14" s="8"/>
      <c r="GJ14" s="8"/>
      <c r="GK14" s="3"/>
      <c r="GL14" s="3"/>
      <c r="GM14" s="3"/>
      <c r="GN14" s="3"/>
      <c r="GO14" s="3"/>
    </row>
    <row r="15" spans="1:197" x14ac:dyDescent="0.3">
      <c r="A15" s="4"/>
      <c r="B15" s="11"/>
      <c r="C15" s="8"/>
      <c r="D15" s="11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8"/>
      <c r="CO15" s="8"/>
      <c r="CP15" s="8"/>
      <c r="CQ15" s="8"/>
      <c r="CR15" s="8"/>
      <c r="CS15" s="8"/>
      <c r="CT15" s="8"/>
      <c r="CU15" s="8"/>
      <c r="CV15" s="8"/>
      <c r="CW15" s="8"/>
      <c r="CX15" s="8"/>
      <c r="CY15" s="8"/>
      <c r="CZ15" s="8"/>
      <c r="DA15" s="8"/>
      <c r="DB15" s="8"/>
      <c r="DC15" s="8"/>
      <c r="DD15" s="8"/>
      <c r="DE15" s="8"/>
      <c r="DF15" s="8"/>
      <c r="DG15" s="8"/>
      <c r="DH15" s="8"/>
      <c r="DI15" s="8"/>
      <c r="DJ15" s="8"/>
      <c r="DK15" s="8"/>
      <c r="DL15" s="8"/>
      <c r="DM15" s="8"/>
      <c r="DN15" s="8"/>
      <c r="DO15" s="8"/>
      <c r="DP15" s="8"/>
      <c r="DQ15" s="8"/>
      <c r="DR15" s="8"/>
      <c r="DS15" s="8"/>
      <c r="DT15" s="8"/>
      <c r="DU15" s="8"/>
      <c r="DV15" s="8"/>
      <c r="DW15" s="8"/>
      <c r="DX15" s="8"/>
      <c r="DY15" s="8"/>
      <c r="DZ15" s="8"/>
      <c r="EA15" s="8"/>
      <c r="EB15" s="8"/>
      <c r="EC15" s="8"/>
      <c r="ED15" s="8"/>
      <c r="EE15" s="8"/>
      <c r="EF15" s="8"/>
      <c r="EG15" s="8"/>
      <c r="EH15" s="8"/>
      <c r="EI15" s="8"/>
      <c r="EJ15" s="8"/>
      <c r="EK15" s="8"/>
      <c r="EL15" s="8"/>
      <c r="EM15" s="8"/>
      <c r="EN15" s="8"/>
      <c r="EO15" s="8"/>
      <c r="EP15" s="8"/>
      <c r="EQ15" s="8"/>
      <c r="ER15" s="8"/>
      <c r="ES15" s="8"/>
      <c r="ET15" s="8"/>
      <c r="EU15" s="8"/>
      <c r="EV15" s="8"/>
      <c r="EW15" s="8"/>
      <c r="EX15" s="8"/>
      <c r="EY15" s="8"/>
      <c r="EZ15" s="8"/>
      <c r="FA15" s="8"/>
      <c r="FB15" s="8"/>
      <c r="FC15" s="8"/>
      <c r="FD15" s="8"/>
      <c r="FE15" s="8"/>
      <c r="FF15" s="8"/>
      <c r="FG15" s="8"/>
      <c r="FH15" s="8"/>
      <c r="FI15" s="8"/>
      <c r="FJ15" s="8"/>
      <c r="FK15" s="8"/>
      <c r="FL15" s="8"/>
      <c r="FM15" s="8"/>
      <c r="FN15" s="8"/>
      <c r="FO15" s="8"/>
      <c r="FP15" s="8"/>
      <c r="FQ15" s="8"/>
      <c r="FR15" s="8"/>
      <c r="FS15" s="8"/>
      <c r="FT15" s="8"/>
      <c r="FU15" s="8"/>
      <c r="FV15" s="8"/>
      <c r="FW15" s="8"/>
      <c r="FX15" s="8"/>
      <c r="FY15" s="8"/>
      <c r="FZ15" s="8"/>
      <c r="GA15" s="8"/>
      <c r="GB15" s="8"/>
      <c r="GC15" s="8"/>
      <c r="GD15" s="8"/>
      <c r="GE15" s="8"/>
      <c r="GF15" s="8"/>
      <c r="GG15" s="8"/>
      <c r="GH15" s="8"/>
      <c r="GI15" s="8"/>
      <c r="GJ15" s="8"/>
      <c r="GK15" s="3"/>
      <c r="GL15" s="3"/>
      <c r="GM15" s="3"/>
      <c r="GN15" s="3"/>
      <c r="GO15" s="3"/>
    </row>
    <row r="16" spans="1:197" x14ac:dyDescent="0.3">
      <c r="A16" s="4"/>
      <c r="B16" s="11"/>
      <c r="C16" s="8"/>
      <c r="D16" s="11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13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/>
      <c r="BK16" s="8"/>
      <c r="BL16" s="8"/>
      <c r="BM16" s="8"/>
      <c r="BN16" s="8"/>
      <c r="BO16" s="8"/>
      <c r="BP16" s="8"/>
      <c r="BQ16" s="8"/>
      <c r="BR16" s="8"/>
      <c r="BS16" s="8"/>
      <c r="BT16" s="8"/>
      <c r="BU16" s="8"/>
      <c r="BV16" s="8"/>
      <c r="BW16" s="8"/>
      <c r="BX16" s="8"/>
      <c r="BY16" s="8"/>
      <c r="BZ16" s="8"/>
      <c r="CA16" s="8"/>
      <c r="CB16" s="8"/>
      <c r="CC16" s="8"/>
      <c r="CD16" s="8"/>
      <c r="CE16" s="8"/>
      <c r="CF16" s="8"/>
      <c r="CG16" s="8"/>
      <c r="CH16" s="8"/>
      <c r="CI16" s="8"/>
      <c r="CJ16" s="8"/>
      <c r="CK16" s="8"/>
      <c r="CL16" s="8"/>
      <c r="CM16" s="8"/>
      <c r="CN16" s="8"/>
      <c r="CO16" s="8"/>
      <c r="CP16" s="8"/>
      <c r="CQ16" s="8"/>
      <c r="CR16" s="8"/>
      <c r="CS16" s="8"/>
      <c r="CT16" s="8"/>
      <c r="CU16" s="8"/>
      <c r="CV16" s="8"/>
      <c r="CW16" s="8"/>
      <c r="CX16" s="8"/>
      <c r="CY16" s="8"/>
      <c r="CZ16" s="8"/>
      <c r="DA16" s="8"/>
      <c r="DB16" s="8"/>
      <c r="DC16" s="8"/>
      <c r="DD16" s="8"/>
      <c r="DE16" s="8"/>
      <c r="DF16" s="8"/>
      <c r="DG16" s="8"/>
      <c r="DH16" s="8"/>
      <c r="DI16" s="8"/>
      <c r="DJ16" s="8"/>
      <c r="DK16" s="8"/>
      <c r="DL16" s="8"/>
      <c r="DM16" s="8"/>
      <c r="DN16" s="8"/>
      <c r="DO16" s="8"/>
      <c r="DP16" s="8"/>
      <c r="DQ16" s="8"/>
      <c r="DR16" s="8"/>
      <c r="DS16" s="8"/>
      <c r="DT16" s="8"/>
      <c r="DU16" s="8"/>
      <c r="DV16" s="8"/>
      <c r="DW16" s="8"/>
      <c r="DX16" s="8"/>
      <c r="DY16" s="8"/>
      <c r="DZ16" s="8"/>
      <c r="EA16" s="8"/>
      <c r="EB16" s="8"/>
      <c r="EC16" s="8"/>
      <c r="ED16" s="8"/>
      <c r="EE16" s="8"/>
      <c r="EF16" s="8"/>
      <c r="EG16" s="8"/>
      <c r="EH16" s="8"/>
      <c r="EI16" s="8"/>
      <c r="EJ16" s="8"/>
      <c r="EK16" s="8"/>
      <c r="EL16" s="8"/>
      <c r="EM16" s="8"/>
      <c r="EN16" s="8"/>
      <c r="EO16" s="8"/>
      <c r="EP16" s="8"/>
      <c r="EQ16" s="8"/>
      <c r="ER16" s="8"/>
      <c r="ES16" s="8"/>
      <c r="ET16" s="8"/>
      <c r="EU16" s="8"/>
      <c r="EV16" s="8"/>
      <c r="EW16" s="8"/>
      <c r="EX16" s="8"/>
      <c r="EY16" s="8"/>
      <c r="EZ16" s="8"/>
      <c r="FA16" s="8"/>
      <c r="FB16" s="8"/>
      <c r="FC16" s="8"/>
      <c r="FD16" s="8"/>
      <c r="FE16" s="8"/>
      <c r="FF16" s="8"/>
      <c r="FG16" s="8"/>
      <c r="FH16" s="8"/>
      <c r="FI16" s="8"/>
      <c r="FJ16" s="8"/>
      <c r="FK16" s="8"/>
      <c r="FL16" s="8"/>
      <c r="FM16" s="8"/>
      <c r="FN16" s="8"/>
      <c r="FO16" s="8"/>
      <c r="FP16" s="8"/>
      <c r="FQ16" s="8"/>
      <c r="FR16" s="8"/>
      <c r="FS16" s="8"/>
      <c r="FT16" s="8"/>
      <c r="FU16" s="8"/>
      <c r="FV16" s="8"/>
      <c r="FW16" s="8"/>
      <c r="FX16" s="8"/>
      <c r="FY16" s="8"/>
      <c r="FZ16" s="8"/>
      <c r="GA16" s="8"/>
      <c r="GB16" s="8"/>
      <c r="GC16" s="8"/>
      <c r="GD16" s="8"/>
      <c r="GE16" s="8"/>
      <c r="GF16" s="8"/>
      <c r="GG16" s="8"/>
      <c r="GH16" s="8"/>
      <c r="GI16" s="8"/>
      <c r="GJ16" s="8"/>
      <c r="GK16" s="3"/>
      <c r="GL16" s="3"/>
      <c r="GM16" s="3"/>
      <c r="GN16" s="3"/>
      <c r="GO16" s="3"/>
    </row>
    <row r="17" spans="1:197" x14ac:dyDescent="0.3">
      <c r="A17" s="4"/>
      <c r="B17" s="11"/>
      <c r="C17" s="8"/>
      <c r="D17" s="11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13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8"/>
      <c r="BL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8"/>
      <c r="CO17" s="8"/>
      <c r="CP17" s="8"/>
      <c r="CQ17" s="8"/>
      <c r="CR17" s="8"/>
      <c r="CS17" s="8"/>
      <c r="CT17" s="8"/>
      <c r="CU17" s="8"/>
      <c r="CV17" s="8"/>
      <c r="CW17" s="8"/>
      <c r="CX17" s="8"/>
      <c r="CY17" s="8"/>
      <c r="CZ17" s="8"/>
      <c r="DA17" s="8"/>
      <c r="DB17" s="8"/>
      <c r="DC17" s="8"/>
      <c r="DD17" s="8"/>
      <c r="DE17" s="8"/>
      <c r="DF17" s="8"/>
      <c r="DG17" s="8"/>
      <c r="DH17" s="8"/>
      <c r="DI17" s="8"/>
      <c r="DJ17" s="8"/>
      <c r="DK17" s="8"/>
      <c r="DL17" s="8"/>
      <c r="DM17" s="8"/>
      <c r="DN17" s="8"/>
      <c r="DO17" s="8"/>
      <c r="DP17" s="8"/>
      <c r="DQ17" s="8"/>
      <c r="DR17" s="8"/>
      <c r="DS17" s="8"/>
      <c r="DT17" s="8"/>
      <c r="DU17" s="8"/>
      <c r="DV17" s="8"/>
      <c r="DW17" s="8"/>
      <c r="DX17" s="8"/>
      <c r="DY17" s="8"/>
      <c r="DZ17" s="8"/>
      <c r="EA17" s="8"/>
      <c r="EB17" s="8"/>
      <c r="EC17" s="8"/>
      <c r="ED17" s="8"/>
      <c r="EE17" s="8"/>
      <c r="EF17" s="8"/>
      <c r="EG17" s="8"/>
      <c r="EH17" s="8"/>
      <c r="EI17" s="8"/>
      <c r="EJ17" s="8"/>
      <c r="EK17" s="8"/>
      <c r="EL17" s="8"/>
      <c r="EM17" s="8"/>
      <c r="EN17" s="8"/>
      <c r="EO17" s="8"/>
      <c r="EP17" s="8"/>
      <c r="EQ17" s="8"/>
      <c r="ER17" s="8"/>
      <c r="ES17" s="8"/>
      <c r="ET17" s="8"/>
      <c r="EU17" s="8"/>
      <c r="EV17" s="8"/>
      <c r="EW17" s="8"/>
      <c r="EX17" s="8"/>
      <c r="EY17" s="8"/>
      <c r="EZ17" s="8"/>
      <c r="FA17" s="8"/>
      <c r="FB17" s="8"/>
      <c r="FC17" s="8"/>
      <c r="FD17" s="8"/>
      <c r="FE17" s="8"/>
      <c r="FF17" s="8"/>
      <c r="FG17" s="8"/>
      <c r="FH17" s="8"/>
      <c r="FI17" s="8"/>
      <c r="FJ17" s="8"/>
      <c r="FK17" s="8"/>
      <c r="FL17" s="8"/>
      <c r="FM17" s="8"/>
      <c r="FN17" s="8"/>
      <c r="FO17" s="8"/>
      <c r="FP17" s="8"/>
      <c r="FQ17" s="8"/>
      <c r="FR17" s="8"/>
      <c r="FS17" s="8"/>
      <c r="FT17" s="8"/>
      <c r="FU17" s="8"/>
      <c r="FV17" s="8"/>
      <c r="FW17" s="8"/>
      <c r="FX17" s="8"/>
      <c r="FY17" s="8"/>
      <c r="FZ17" s="8"/>
      <c r="GA17" s="8"/>
      <c r="GB17" s="8"/>
      <c r="GC17" s="8"/>
      <c r="GD17" s="8"/>
      <c r="GE17" s="8"/>
      <c r="GF17" s="8"/>
      <c r="GG17" s="8"/>
      <c r="GH17" s="8"/>
      <c r="GI17" s="8"/>
      <c r="GJ17" s="8"/>
      <c r="GK17" s="3"/>
      <c r="GL17" s="3"/>
      <c r="GM17" s="3"/>
      <c r="GN17" s="3"/>
      <c r="GO17" s="3"/>
    </row>
    <row r="18" spans="1:197" x14ac:dyDescent="0.3"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  <c r="BW18" s="3"/>
      <c r="BX18" s="3"/>
      <c r="BY18" s="3"/>
      <c r="BZ18" s="3"/>
      <c r="CA18" s="3"/>
      <c r="CB18" s="3"/>
      <c r="CC18" s="3"/>
      <c r="CD18" s="3"/>
      <c r="CE18" s="3"/>
      <c r="CF18" s="3"/>
      <c r="CG18" s="3"/>
      <c r="CH18" s="3"/>
      <c r="CI18" s="3"/>
      <c r="CJ18" s="3"/>
      <c r="CK18" s="3"/>
      <c r="CL18" s="3"/>
      <c r="CM18" s="3"/>
      <c r="CN18" s="3"/>
      <c r="CO18" s="3"/>
      <c r="CP18" s="3"/>
      <c r="CQ18" s="3"/>
      <c r="CR18" s="3"/>
      <c r="CS18" s="3"/>
      <c r="CT18" s="3"/>
      <c r="CU18" s="3"/>
      <c r="CV18" s="3"/>
      <c r="CW18" s="3"/>
      <c r="CX18" s="3"/>
      <c r="CY18" s="3"/>
      <c r="CZ18" s="3"/>
      <c r="DA18" s="3"/>
      <c r="DB18" s="3"/>
      <c r="DC18" s="3"/>
      <c r="DD18" s="3"/>
      <c r="DE18" s="3"/>
      <c r="DF18" s="3"/>
      <c r="DG18" s="3"/>
      <c r="DH18" s="3"/>
      <c r="DI18" s="3"/>
      <c r="DJ18" s="3"/>
      <c r="DK18" s="3"/>
      <c r="DL18" s="3"/>
      <c r="DM18" s="3"/>
      <c r="DN18" s="3"/>
      <c r="DO18" s="3"/>
      <c r="DP18" s="3"/>
      <c r="DQ18" s="3"/>
      <c r="DR18" s="3"/>
      <c r="DS18" s="3"/>
      <c r="DT18" s="3"/>
      <c r="DU18" s="3"/>
      <c r="DV18" s="3"/>
      <c r="DW18" s="3"/>
      <c r="DX18" s="3"/>
      <c r="DY18" s="3"/>
      <c r="DZ18" s="3"/>
      <c r="EA18" s="3"/>
      <c r="EB18" s="3"/>
      <c r="EC18" s="3"/>
      <c r="ED18" s="3"/>
      <c r="EE18" s="3"/>
      <c r="EF18" s="3"/>
      <c r="EG18" s="3"/>
      <c r="EH18" s="3"/>
      <c r="EI18" s="3"/>
      <c r="EJ18" s="3"/>
      <c r="EK18" s="3"/>
      <c r="EL18" s="3"/>
      <c r="EM18" s="3"/>
      <c r="EN18" s="3"/>
      <c r="EO18" s="3"/>
      <c r="EP18" s="3"/>
      <c r="EQ18" s="3"/>
      <c r="ER18" s="3"/>
      <c r="ES18" s="3"/>
      <c r="ET18" s="3"/>
      <c r="EU18" s="3"/>
      <c r="EV18" s="3"/>
      <c r="EW18" s="3"/>
      <c r="EX18" s="3"/>
      <c r="EY18" s="3"/>
      <c r="EZ18" s="3"/>
      <c r="FA18" s="3"/>
      <c r="FB18" s="3"/>
      <c r="FC18" s="3"/>
      <c r="FD18" s="3"/>
      <c r="FE18" s="3"/>
      <c r="FF18" s="3"/>
      <c r="FG18" s="3"/>
      <c r="FH18" s="3"/>
      <c r="FI18" s="3"/>
      <c r="FJ18" s="3"/>
      <c r="FK18" s="3"/>
      <c r="FL18" s="3"/>
      <c r="FM18" s="3"/>
      <c r="FN18" s="3"/>
      <c r="FO18" s="3"/>
      <c r="FP18" s="3"/>
      <c r="FQ18" s="3"/>
      <c r="FR18" s="3"/>
      <c r="FS18" s="3"/>
      <c r="FT18" s="3"/>
      <c r="FU18" s="3"/>
      <c r="FV18" s="3"/>
      <c r="FW18" s="3"/>
      <c r="FX18" s="3"/>
      <c r="FY18" s="3"/>
      <c r="FZ18" s="3"/>
      <c r="GA18" s="3"/>
      <c r="GB18" s="3"/>
      <c r="GC18" s="3"/>
      <c r="GD18" s="3"/>
      <c r="GE18" s="3"/>
      <c r="GF18" s="3"/>
      <c r="GG18" s="3"/>
      <c r="GH18" s="3"/>
      <c r="GI18" s="3"/>
      <c r="GJ18" s="3"/>
      <c r="GK18" s="3"/>
      <c r="GL18" s="3"/>
      <c r="GM18" s="3"/>
      <c r="GN18" s="3"/>
      <c r="GO18" s="3"/>
    </row>
    <row r="19" spans="1:197" x14ac:dyDescent="0.3"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  <c r="BS19" s="3"/>
      <c r="BT19" s="3"/>
      <c r="BU19" s="3"/>
      <c r="BV19" s="3"/>
      <c r="BW19" s="3"/>
      <c r="BX19" s="3"/>
      <c r="BY19" s="3"/>
      <c r="BZ19" s="3"/>
      <c r="CA19" s="3"/>
      <c r="CB19" s="3"/>
      <c r="CC19" s="3"/>
      <c r="CD19" s="3"/>
      <c r="CE19" s="3"/>
      <c r="CF19" s="3"/>
      <c r="CG19" s="3"/>
      <c r="CH19" s="3"/>
      <c r="CI19" s="3"/>
      <c r="CJ19" s="3"/>
      <c r="CK19" s="3"/>
      <c r="CL19" s="3"/>
      <c r="CM19" s="3"/>
      <c r="CN19" s="3"/>
      <c r="CO19" s="3"/>
      <c r="CP19" s="3"/>
      <c r="CQ19" s="3"/>
      <c r="CR19" s="3"/>
      <c r="CS19" s="3"/>
      <c r="CT19" s="3"/>
      <c r="CU19" s="3"/>
      <c r="CV19" s="3"/>
      <c r="CW19" s="3"/>
      <c r="CX19" s="3"/>
      <c r="CY19" s="3"/>
      <c r="CZ19" s="3"/>
      <c r="DA19" s="3"/>
      <c r="DB19" s="3"/>
      <c r="DC19" s="3"/>
      <c r="DD19" s="3"/>
      <c r="DE19" s="3"/>
      <c r="DF19" s="3"/>
      <c r="DG19" s="3"/>
      <c r="DH19" s="3"/>
      <c r="DI19" s="3"/>
      <c r="DJ19" s="3"/>
      <c r="DK19" s="3"/>
      <c r="DL19" s="3"/>
      <c r="DM19" s="3"/>
      <c r="DN19" s="3"/>
      <c r="DO19" s="3"/>
      <c r="DP19" s="3"/>
      <c r="DQ19" s="3"/>
      <c r="DR19" s="3"/>
      <c r="DS19" s="3"/>
      <c r="DT19" s="3"/>
      <c r="DU19" s="3"/>
      <c r="DV19" s="3"/>
      <c r="DW19" s="3"/>
      <c r="DX19" s="3"/>
      <c r="DY19" s="3"/>
      <c r="DZ19" s="3"/>
      <c r="EA19" s="3"/>
      <c r="EB19" s="3"/>
      <c r="EC19" s="3"/>
      <c r="ED19" s="3"/>
      <c r="EE19" s="3"/>
      <c r="EF19" s="3"/>
      <c r="EG19" s="3"/>
      <c r="EH19" s="3"/>
      <c r="EI19" s="3"/>
      <c r="EJ19" s="3"/>
      <c r="EK19" s="3"/>
      <c r="EL19" s="3"/>
      <c r="EM19" s="3"/>
      <c r="EN19" s="3"/>
      <c r="EO19" s="3"/>
      <c r="EP19" s="3"/>
      <c r="EQ19" s="3"/>
      <c r="ER19" s="3"/>
      <c r="ES19" s="3"/>
      <c r="ET19" s="3"/>
      <c r="EU19" s="3"/>
      <c r="EV19" s="3"/>
      <c r="EW19" s="3"/>
      <c r="EX19" s="3"/>
      <c r="EY19" s="3"/>
      <c r="EZ19" s="3"/>
      <c r="FA19" s="3"/>
      <c r="FB19" s="3"/>
      <c r="FC19" s="3"/>
      <c r="FD19" s="3"/>
      <c r="FE19" s="3"/>
      <c r="FF19" s="3"/>
      <c r="FG19" s="3"/>
      <c r="FH19" s="3"/>
      <c r="FI19" s="3"/>
      <c r="FJ19" s="3"/>
      <c r="FK19" s="3"/>
      <c r="FL19" s="3"/>
      <c r="FM19" s="3"/>
      <c r="FN19" s="3"/>
      <c r="FO19" s="3"/>
      <c r="FP19" s="3"/>
      <c r="FQ19" s="3"/>
      <c r="FR19" s="3"/>
      <c r="FS19" s="3"/>
      <c r="FT19" s="3"/>
      <c r="FU19" s="3"/>
      <c r="FV19" s="3"/>
      <c r="FW19" s="3"/>
      <c r="FX19" s="3"/>
      <c r="FY19" s="3"/>
      <c r="FZ19" s="3"/>
      <c r="GA19" s="3"/>
      <c r="GB19" s="3"/>
      <c r="GC19" s="3"/>
      <c r="GD19" s="3"/>
      <c r="GE19" s="3"/>
      <c r="GF19" s="3"/>
      <c r="GG19" s="3"/>
      <c r="GH19" s="3"/>
      <c r="GI19" s="3"/>
      <c r="GJ19" s="3"/>
      <c r="GK19" s="3"/>
      <c r="GL19" s="3"/>
      <c r="GM19" s="3"/>
      <c r="GN19" s="3"/>
      <c r="GO19" s="3"/>
    </row>
    <row r="20" spans="1:197" x14ac:dyDescent="0.3"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  <c r="BN20" s="3"/>
      <c r="BO20" s="3"/>
      <c r="BP20" s="3"/>
      <c r="BQ20" s="3"/>
      <c r="BR20" s="3"/>
      <c r="BS20" s="3"/>
      <c r="BT20" s="3"/>
      <c r="BU20" s="3"/>
      <c r="BV20" s="3"/>
      <c r="BW20" s="3"/>
      <c r="BX20" s="3"/>
      <c r="BY20" s="3"/>
      <c r="BZ20" s="3"/>
      <c r="CA20" s="3"/>
      <c r="CB20" s="3"/>
      <c r="CC20" s="3"/>
      <c r="CD20" s="3"/>
      <c r="CE20" s="3"/>
      <c r="CF20" s="3"/>
      <c r="CG20" s="3"/>
      <c r="CH20" s="3"/>
      <c r="CI20" s="3"/>
      <c r="CJ20" s="3"/>
      <c r="CK20" s="3"/>
      <c r="CL20" s="3"/>
      <c r="CM20" s="3"/>
      <c r="CN20" s="3"/>
      <c r="CO20" s="3"/>
      <c r="CP20" s="3"/>
      <c r="CQ20" s="3"/>
      <c r="CR20" s="3"/>
      <c r="CS20" s="3"/>
      <c r="CT20" s="3"/>
      <c r="CU20" s="3"/>
      <c r="CV20" s="3"/>
      <c r="CW20" s="3"/>
      <c r="CX20" s="3"/>
      <c r="CY20" s="3"/>
      <c r="CZ20" s="3"/>
      <c r="DA20" s="3"/>
      <c r="DB20" s="3"/>
      <c r="DC20" s="3"/>
      <c r="DD20" s="3"/>
      <c r="DE20" s="3"/>
      <c r="DF20" s="3"/>
      <c r="DG20" s="3"/>
      <c r="DH20" s="3"/>
      <c r="DI20" s="3"/>
      <c r="DJ20" s="3"/>
      <c r="DK20" s="3"/>
      <c r="DL20" s="3"/>
      <c r="DM20" s="3"/>
      <c r="DN20" s="3"/>
      <c r="DO20" s="3"/>
      <c r="DP20" s="3"/>
      <c r="DQ20" s="3"/>
      <c r="DR20" s="3"/>
      <c r="DS20" s="3"/>
      <c r="DT20" s="3"/>
      <c r="DU20" s="3"/>
      <c r="DV20" s="3"/>
      <c r="DW20" s="3"/>
      <c r="DX20" s="3"/>
      <c r="DY20" s="3"/>
      <c r="DZ20" s="3"/>
      <c r="EA20" s="3"/>
      <c r="EB20" s="3"/>
      <c r="EC20" s="3"/>
      <c r="ED20" s="3"/>
      <c r="EE20" s="3"/>
      <c r="EF20" s="3"/>
      <c r="EG20" s="3"/>
      <c r="EH20" s="3"/>
      <c r="EI20" s="3"/>
      <c r="EJ20" s="3"/>
      <c r="EK20" s="3"/>
      <c r="EL20" s="3"/>
      <c r="EM20" s="3"/>
      <c r="EN20" s="3"/>
      <c r="EO20" s="3"/>
      <c r="EP20" s="3"/>
      <c r="EQ20" s="3"/>
      <c r="ER20" s="3"/>
      <c r="ES20" s="3"/>
      <c r="ET20" s="3"/>
      <c r="EU20" s="3"/>
      <c r="EV20" s="3"/>
      <c r="EW20" s="3"/>
      <c r="EX20" s="3"/>
      <c r="EY20" s="3"/>
      <c r="EZ20" s="3"/>
      <c r="FA20" s="3"/>
      <c r="FB20" s="3"/>
      <c r="FC20" s="3"/>
      <c r="FD20" s="3"/>
      <c r="FE20" s="3"/>
      <c r="FF20" s="3"/>
      <c r="FG20" s="3"/>
      <c r="FH20" s="3"/>
      <c r="FI20" s="3"/>
      <c r="FJ20" s="3"/>
      <c r="FK20" s="3"/>
      <c r="FL20" s="3"/>
      <c r="FM20" s="3"/>
      <c r="FN20" s="3"/>
      <c r="FO20" s="3"/>
      <c r="FP20" s="3"/>
      <c r="FQ20" s="3"/>
      <c r="FR20" s="3"/>
      <c r="FS20" s="3"/>
      <c r="FT20" s="3"/>
      <c r="FU20" s="3"/>
      <c r="FV20" s="3"/>
      <c r="FW20" s="3"/>
      <c r="FX20" s="3"/>
      <c r="FY20" s="3"/>
      <c r="FZ20" s="3"/>
      <c r="GA20" s="3"/>
      <c r="GB20" s="3"/>
      <c r="GC20" s="3"/>
      <c r="GD20" s="3"/>
      <c r="GE20" s="3"/>
      <c r="GF20" s="3"/>
      <c r="GG20" s="3"/>
      <c r="GH20" s="3"/>
      <c r="GI20" s="3"/>
      <c r="GJ20" s="3"/>
      <c r="GK20" s="3"/>
      <c r="GL20" s="3"/>
      <c r="GM20" s="3"/>
    </row>
    <row r="21" spans="1:197" x14ac:dyDescent="0.3"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  <c r="BS21" s="3"/>
      <c r="BT21" s="3"/>
      <c r="BU21" s="3"/>
      <c r="BV21" s="3"/>
      <c r="BW21" s="3"/>
      <c r="BX21" s="3"/>
      <c r="BY21" s="3"/>
      <c r="BZ21" s="3"/>
      <c r="CA21" s="3"/>
      <c r="CB21" s="3"/>
      <c r="CC21" s="3"/>
      <c r="CD21" s="3"/>
      <c r="CE21" s="3"/>
      <c r="CF21" s="3"/>
      <c r="CG21" s="3"/>
      <c r="CH21" s="3"/>
      <c r="CI21" s="3"/>
      <c r="CJ21" s="3"/>
      <c r="CK21" s="3"/>
      <c r="CL21" s="3"/>
      <c r="CM21" s="3"/>
      <c r="CN21" s="3"/>
      <c r="CO21" s="3"/>
      <c r="CP21" s="3"/>
      <c r="CQ21" s="3"/>
      <c r="CR21" s="3"/>
      <c r="CS21" s="3"/>
      <c r="CT21" s="3"/>
      <c r="CU21" s="3"/>
      <c r="CV21" s="3"/>
      <c r="CW21" s="3"/>
      <c r="CX21" s="3"/>
      <c r="CY21" s="3"/>
      <c r="CZ21" s="3"/>
      <c r="DA21" s="3"/>
      <c r="DB21" s="3"/>
      <c r="DC21" s="3"/>
      <c r="DD21" s="3"/>
      <c r="DE21" s="3"/>
      <c r="DF21" s="3"/>
      <c r="DG21" s="3"/>
      <c r="DH21" s="3"/>
      <c r="DI21" s="3"/>
      <c r="DJ21" s="3"/>
      <c r="DK21" s="3"/>
      <c r="DL21" s="3"/>
      <c r="DM21" s="3"/>
      <c r="DN21" s="3"/>
      <c r="DO21" s="3"/>
      <c r="DP21" s="3"/>
      <c r="DQ21" s="3"/>
      <c r="DR21" s="3"/>
      <c r="DS21" s="3"/>
      <c r="DT21" s="3"/>
      <c r="DU21" s="3"/>
      <c r="DV21" s="3"/>
      <c r="DW21" s="3"/>
      <c r="DX21" s="3"/>
      <c r="DY21" s="3"/>
      <c r="DZ21" s="3"/>
      <c r="EA21" s="3"/>
      <c r="EB21" s="3"/>
      <c r="EC21" s="3"/>
      <c r="ED21" s="3"/>
      <c r="EE21" s="3"/>
      <c r="EF21" s="3"/>
      <c r="EG21" s="3"/>
      <c r="EH21" s="3"/>
      <c r="EI21" s="3"/>
      <c r="EJ21" s="3"/>
      <c r="EK21" s="3"/>
      <c r="EL21" s="3"/>
      <c r="EM21" s="3"/>
      <c r="EN21" s="3"/>
      <c r="EO21" s="3"/>
      <c r="EP21" s="3"/>
      <c r="EQ21" s="3"/>
      <c r="ER21" s="3"/>
      <c r="ES21" s="3"/>
      <c r="ET21" s="3"/>
      <c r="EU21" s="3"/>
      <c r="EV21" s="3"/>
      <c r="EW21" s="3"/>
      <c r="EX21" s="3"/>
      <c r="EY21" s="3"/>
      <c r="EZ21" s="3"/>
      <c r="FA21" s="3"/>
      <c r="FB21" s="3"/>
      <c r="FC21" s="3"/>
      <c r="FD21" s="3"/>
      <c r="FE21" s="3"/>
      <c r="FF21" s="3"/>
      <c r="FG21" s="3"/>
      <c r="FH21" s="3"/>
      <c r="FI21" s="3"/>
      <c r="FJ21" s="3"/>
      <c r="FK21" s="3"/>
      <c r="FL21" s="3"/>
      <c r="FM21" s="3"/>
      <c r="FN21" s="3"/>
      <c r="FO21" s="3"/>
      <c r="FP21" s="3"/>
      <c r="FQ21" s="3"/>
      <c r="FR21" s="3"/>
      <c r="FS21" s="3"/>
      <c r="FT21" s="3"/>
      <c r="FU21" s="3"/>
      <c r="FV21" s="3"/>
      <c r="FW21" s="3"/>
      <c r="FX21" s="3"/>
      <c r="FY21" s="3"/>
      <c r="FZ21" s="3"/>
      <c r="GA21" s="3"/>
      <c r="GB21" s="3"/>
      <c r="GC21" s="3"/>
      <c r="GD21" s="3"/>
      <c r="GE21" s="3"/>
      <c r="GF21" s="3"/>
      <c r="GG21" s="3"/>
      <c r="GH21" s="3"/>
      <c r="GI21" s="3"/>
      <c r="GJ21" s="3"/>
      <c r="GK21" s="3"/>
      <c r="GL21" s="3"/>
      <c r="GM21" s="3"/>
    </row>
    <row r="22" spans="1:197" x14ac:dyDescent="0.3"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  <c r="BM22" s="3"/>
      <c r="BN22" s="3"/>
      <c r="BO22" s="3"/>
      <c r="BP22" s="3"/>
      <c r="BQ22" s="3"/>
      <c r="BR22" s="3"/>
      <c r="BS22" s="3"/>
      <c r="BT22" s="3"/>
      <c r="BU22" s="3"/>
      <c r="BV22" s="3"/>
      <c r="BW22" s="3"/>
      <c r="BX22" s="3"/>
      <c r="BY22" s="3"/>
      <c r="BZ22" s="3"/>
      <c r="CA22" s="3"/>
      <c r="CB22" s="3"/>
      <c r="CC22" s="3"/>
      <c r="CD22" s="3"/>
      <c r="CE22" s="3"/>
      <c r="CF22" s="3"/>
      <c r="CG22" s="3"/>
      <c r="CH22" s="3"/>
      <c r="CI22" s="3"/>
      <c r="CJ22" s="3"/>
      <c r="CK22" s="3"/>
      <c r="CL22" s="3"/>
      <c r="CM22" s="3"/>
      <c r="CN22" s="3"/>
      <c r="CO22" s="3"/>
      <c r="CP22" s="3"/>
      <c r="CQ22" s="3"/>
      <c r="CR22" s="3"/>
      <c r="CS22" s="3"/>
      <c r="CT22" s="3"/>
      <c r="CU22" s="3"/>
      <c r="CV22" s="3"/>
      <c r="CW22" s="3"/>
      <c r="CX22" s="3"/>
      <c r="CY22" s="3"/>
      <c r="CZ22" s="3"/>
      <c r="DA22" s="3"/>
      <c r="DB22" s="3"/>
      <c r="DC22" s="3"/>
      <c r="DD22" s="3"/>
      <c r="DE22" s="3"/>
      <c r="DF22" s="3"/>
      <c r="DG22" s="3"/>
      <c r="DH22" s="3"/>
      <c r="DI22" s="3"/>
      <c r="DJ22" s="3"/>
      <c r="DK22" s="3"/>
      <c r="DL22" s="3"/>
      <c r="DM22" s="3"/>
      <c r="DN22" s="3"/>
      <c r="DO22" s="3"/>
      <c r="DP22" s="3"/>
      <c r="DQ22" s="3"/>
      <c r="DR22" s="3"/>
      <c r="DS22" s="3"/>
      <c r="DT22" s="3"/>
      <c r="DU22" s="3"/>
      <c r="DV22" s="3"/>
      <c r="DW22" s="3"/>
      <c r="DX22" s="3"/>
      <c r="DY22" s="3"/>
      <c r="DZ22" s="3"/>
      <c r="EA22" s="3"/>
      <c r="EB22" s="3"/>
      <c r="EC22" s="3"/>
      <c r="ED22" s="3"/>
      <c r="EE22" s="3"/>
      <c r="EF22" s="3"/>
      <c r="EG22" s="3"/>
      <c r="EH22" s="3"/>
      <c r="EI22" s="3"/>
      <c r="EJ22" s="3"/>
      <c r="EK22" s="3"/>
      <c r="EL22" s="3"/>
      <c r="EM22" s="3"/>
      <c r="EN22" s="3"/>
      <c r="EO22" s="3"/>
      <c r="EP22" s="3"/>
      <c r="EQ22" s="3"/>
      <c r="ER22" s="3"/>
      <c r="ES22" s="3"/>
      <c r="ET22" s="3"/>
      <c r="EU22" s="3"/>
      <c r="EV22" s="3"/>
      <c r="EW22" s="3"/>
      <c r="EX22" s="3"/>
      <c r="EY22" s="3"/>
      <c r="EZ22" s="3"/>
      <c r="FA22" s="3"/>
      <c r="FB22" s="3"/>
      <c r="FC22" s="3"/>
      <c r="FD22" s="3"/>
      <c r="FE22" s="3"/>
      <c r="FF22" s="3"/>
      <c r="FG22" s="3"/>
      <c r="FH22" s="3"/>
      <c r="FI22" s="3"/>
      <c r="FJ22" s="3"/>
      <c r="FK22" s="3"/>
      <c r="FL22" s="3"/>
      <c r="FM22" s="3"/>
      <c r="FN22" s="3"/>
      <c r="FO22" s="3"/>
      <c r="FP22" s="3"/>
      <c r="FQ22" s="3"/>
      <c r="FR22" s="3"/>
      <c r="FS22" s="3"/>
      <c r="FT22" s="3"/>
      <c r="FU22" s="3"/>
      <c r="FV22" s="3"/>
      <c r="FW22" s="3"/>
      <c r="FX22" s="3"/>
      <c r="FY22" s="3"/>
      <c r="FZ22" s="3"/>
      <c r="GA22" s="3"/>
      <c r="GB22" s="3"/>
      <c r="GC22" s="3"/>
      <c r="GD22" s="3"/>
      <c r="GE22" s="3"/>
      <c r="GF22" s="3"/>
      <c r="GG22" s="3"/>
      <c r="GH22" s="3"/>
      <c r="GI22" s="3"/>
      <c r="GJ22" s="3"/>
      <c r="GK22" s="3"/>
      <c r="GL22" s="3"/>
      <c r="GM22" s="3"/>
    </row>
    <row r="23" spans="1:197" x14ac:dyDescent="0.3"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/>
      <c r="BN23" s="3"/>
      <c r="BO23" s="3"/>
      <c r="BP23" s="3"/>
      <c r="BQ23" s="3"/>
      <c r="BR23" s="3"/>
      <c r="BS23" s="3"/>
      <c r="BT23" s="3"/>
      <c r="BU23" s="3"/>
      <c r="BV23" s="3"/>
      <c r="BW23" s="3"/>
      <c r="BX23" s="3"/>
      <c r="BY23" s="3"/>
      <c r="BZ23" s="3"/>
      <c r="CA23" s="3"/>
      <c r="CB23" s="3"/>
      <c r="CC23" s="3"/>
      <c r="CD23" s="3"/>
      <c r="CE23" s="3"/>
      <c r="CF23" s="3"/>
      <c r="CG23" s="3"/>
      <c r="CH23" s="3"/>
      <c r="CI23" s="3"/>
      <c r="CJ23" s="3"/>
      <c r="CK23" s="3"/>
      <c r="CL23" s="3"/>
      <c r="CM23" s="3"/>
      <c r="CN23" s="3"/>
      <c r="CO23" s="3"/>
      <c r="CP23" s="3"/>
      <c r="CQ23" s="3"/>
      <c r="CR23" s="3"/>
      <c r="CS23" s="3"/>
      <c r="CT23" s="3"/>
      <c r="CU23" s="3"/>
      <c r="CV23" s="3"/>
      <c r="CW23" s="3"/>
      <c r="CX23" s="3"/>
      <c r="CY23" s="3"/>
      <c r="CZ23" s="3"/>
      <c r="DA23" s="3"/>
      <c r="DB23" s="3"/>
      <c r="DC23" s="3"/>
      <c r="DD23" s="3"/>
      <c r="DE23" s="3"/>
      <c r="DF23" s="3"/>
      <c r="DG23" s="3"/>
      <c r="DH23" s="3"/>
      <c r="DI23" s="3"/>
      <c r="DJ23" s="3"/>
      <c r="DK23" s="3"/>
      <c r="DL23" s="3"/>
      <c r="DM23" s="3"/>
      <c r="DN23" s="3"/>
      <c r="DO23" s="3"/>
      <c r="DP23" s="3"/>
      <c r="DQ23" s="3"/>
      <c r="DR23" s="3"/>
      <c r="DS23" s="3"/>
      <c r="DT23" s="3"/>
      <c r="DU23" s="3"/>
      <c r="DV23" s="3"/>
      <c r="DW23" s="3"/>
      <c r="DX23" s="3"/>
      <c r="DY23" s="3"/>
      <c r="DZ23" s="3"/>
      <c r="EA23" s="3"/>
      <c r="EB23" s="3"/>
      <c r="EC23" s="3"/>
      <c r="ED23" s="3"/>
      <c r="EE23" s="3"/>
      <c r="EF23" s="3"/>
      <c r="EG23" s="3"/>
      <c r="EH23" s="3"/>
      <c r="EI23" s="3"/>
      <c r="EJ23" s="3"/>
      <c r="EK23" s="3"/>
      <c r="EL23" s="3"/>
      <c r="EM23" s="3"/>
      <c r="EN23" s="3"/>
      <c r="EO23" s="3"/>
      <c r="EP23" s="3"/>
      <c r="EQ23" s="3"/>
      <c r="ER23" s="3"/>
      <c r="ES23" s="3"/>
      <c r="ET23" s="3"/>
      <c r="EU23" s="3"/>
      <c r="EV23" s="3"/>
      <c r="EW23" s="3"/>
      <c r="EX23" s="3"/>
      <c r="EY23" s="3"/>
      <c r="EZ23" s="3"/>
      <c r="FA23" s="3"/>
      <c r="FB23" s="3"/>
      <c r="FC23" s="3"/>
      <c r="FD23" s="3"/>
      <c r="FE23" s="3"/>
      <c r="FF23" s="3"/>
      <c r="FG23" s="3"/>
      <c r="FH23" s="3"/>
      <c r="FI23" s="3"/>
      <c r="FJ23" s="3"/>
      <c r="FK23" s="3"/>
      <c r="FL23" s="3"/>
      <c r="FM23" s="3"/>
      <c r="FN23" s="3"/>
      <c r="FO23" s="3"/>
      <c r="FP23" s="3"/>
      <c r="FQ23" s="3"/>
      <c r="FR23" s="3"/>
      <c r="FS23" s="3"/>
      <c r="FT23" s="3"/>
      <c r="FU23" s="3"/>
      <c r="FV23" s="3"/>
      <c r="FW23" s="3"/>
      <c r="FX23" s="3"/>
      <c r="FY23" s="3"/>
      <c r="FZ23" s="3"/>
      <c r="GA23" s="3"/>
      <c r="GB23" s="3"/>
      <c r="GC23" s="3"/>
      <c r="GD23" s="3"/>
      <c r="GE23" s="3"/>
      <c r="GF23" s="3"/>
      <c r="GG23" s="3"/>
      <c r="GH23" s="3"/>
      <c r="GI23" s="3"/>
      <c r="GJ23" s="3"/>
      <c r="GK23" s="3"/>
      <c r="GL23" s="3"/>
      <c r="GM23" s="3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concoursb">
                <anchor moveWithCells="1" sizeWithCells="1">
                  <from>
                    <xdr:col>5</xdr:col>
                    <xdr:colOff>167640</xdr:colOff>
                    <xdr:row>15</xdr:row>
                    <xdr:rowOff>121920</xdr:rowOff>
                  </from>
                  <to>
                    <xdr:col>13</xdr:col>
                    <xdr:colOff>7620</xdr:colOff>
                    <xdr:row>20</xdr:row>
                    <xdr:rowOff>15240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C073CF-4BC0-4745-895B-AEB846E9CAE8}">
  <sheetPr codeName="Feuil9"/>
  <dimension ref="A1:GM21"/>
  <sheetViews>
    <sheetView workbookViewId="0">
      <selection activeCell="B2" sqref="B2:AA15"/>
    </sheetView>
  </sheetViews>
  <sheetFormatPr baseColWidth="10" defaultColWidth="3.77734375" defaultRowHeight="14.4" x14ac:dyDescent="0.3"/>
  <cols>
    <col min="1" max="1" width="9.21875" bestFit="1" customWidth="1"/>
    <col min="2" max="2" width="5.44140625" customWidth="1"/>
    <col min="4" max="4" width="5.33203125" customWidth="1"/>
  </cols>
  <sheetData>
    <row r="1" spans="1:195" ht="15" thickBot="1" x14ac:dyDescent="0.35">
      <c r="A1" s="4" t="s">
        <v>5</v>
      </c>
      <c r="B1" s="9"/>
      <c r="C1" s="10"/>
      <c r="D1" s="11"/>
      <c r="E1" s="10"/>
      <c r="F1" s="10"/>
      <c r="G1" s="8"/>
      <c r="H1" s="10"/>
      <c r="I1" s="10"/>
      <c r="J1" s="8"/>
      <c r="K1" s="10"/>
      <c r="L1" s="10"/>
      <c r="M1" s="8"/>
      <c r="N1" s="10"/>
      <c r="O1" s="10"/>
      <c r="P1" s="8"/>
      <c r="Q1" s="10"/>
      <c r="R1" s="10"/>
      <c r="S1" s="8"/>
      <c r="T1" s="10"/>
      <c r="U1" s="10"/>
      <c r="V1" s="8"/>
      <c r="W1" s="10"/>
      <c r="X1" s="10"/>
      <c r="Y1" s="8"/>
      <c r="Z1" s="10"/>
      <c r="AA1" s="10"/>
      <c r="AB1" s="8"/>
      <c r="AC1" s="10"/>
      <c r="AD1" s="10"/>
      <c r="AE1" s="8"/>
      <c r="AF1" s="10"/>
      <c r="AG1" s="10"/>
      <c r="AH1" s="8"/>
      <c r="AI1" s="10"/>
      <c r="AJ1" s="10"/>
      <c r="AK1" s="8"/>
      <c r="AL1" s="10"/>
      <c r="AM1" s="10"/>
      <c r="AN1" s="8"/>
      <c r="AO1" s="10"/>
      <c r="AP1" s="10"/>
      <c r="AQ1" s="8"/>
      <c r="AR1" s="10"/>
      <c r="AS1" s="10"/>
      <c r="AT1" s="8"/>
      <c r="AU1" s="10"/>
      <c r="AV1" s="10"/>
      <c r="AW1" s="8"/>
      <c r="AX1" s="10"/>
      <c r="AY1" s="10"/>
      <c r="AZ1" s="8"/>
      <c r="BA1" s="10"/>
      <c r="BB1" s="10"/>
      <c r="BC1" s="8"/>
      <c r="BD1" s="10"/>
      <c r="BE1" s="10"/>
      <c r="BF1" s="8"/>
      <c r="BG1" s="10"/>
      <c r="BH1" s="10"/>
      <c r="BI1" s="8"/>
      <c r="BJ1" s="10"/>
      <c r="BK1" s="10"/>
      <c r="BL1" s="8"/>
      <c r="BM1" s="10"/>
      <c r="BN1" s="10"/>
      <c r="BO1" s="8"/>
      <c r="BP1" s="10"/>
      <c r="BQ1" s="10"/>
      <c r="BR1" s="8"/>
      <c r="BS1" s="10"/>
      <c r="BT1" s="10"/>
      <c r="BU1" s="8"/>
      <c r="BV1" s="10"/>
      <c r="BW1" s="10"/>
      <c r="BX1" s="8"/>
      <c r="BY1" s="10"/>
      <c r="BZ1" s="10"/>
      <c r="CA1" s="8"/>
      <c r="CB1" s="10"/>
      <c r="CC1" s="10"/>
      <c r="CD1" s="8"/>
      <c r="CE1" s="10"/>
      <c r="CF1" s="10"/>
      <c r="CG1" s="8"/>
      <c r="CH1" s="10"/>
      <c r="CI1" s="10"/>
      <c r="CJ1" s="8"/>
      <c r="CK1" s="10"/>
      <c r="CL1" s="10"/>
      <c r="CM1" s="8"/>
      <c r="CN1" s="10"/>
      <c r="CO1" s="10"/>
      <c r="CP1" s="8"/>
      <c r="CQ1" s="10"/>
      <c r="CR1" s="10"/>
      <c r="CS1" s="8"/>
      <c r="CT1" s="10"/>
      <c r="CU1" s="10"/>
      <c r="CV1" s="8"/>
      <c r="CW1" s="10"/>
      <c r="CX1" s="10"/>
      <c r="CY1" s="8"/>
      <c r="CZ1" s="10"/>
      <c r="DA1" s="10"/>
      <c r="DB1" s="8"/>
      <c r="DC1" s="10"/>
      <c r="DD1" s="10"/>
      <c r="DE1" s="8"/>
      <c r="DF1" s="10"/>
      <c r="DG1" s="10"/>
      <c r="DH1" s="8"/>
      <c r="DI1" s="10"/>
      <c r="DJ1" s="10"/>
      <c r="DK1" s="8"/>
      <c r="DL1" s="10"/>
      <c r="DM1" s="10"/>
      <c r="DN1" s="8"/>
      <c r="DO1" s="10"/>
      <c r="DP1" s="10"/>
      <c r="DQ1" s="8"/>
      <c r="DR1" s="10"/>
      <c r="DS1" s="10"/>
      <c r="DT1" s="8"/>
      <c r="DU1" s="10"/>
      <c r="DV1" s="10"/>
      <c r="DW1" s="8"/>
      <c r="DX1" s="10"/>
      <c r="DY1" s="10"/>
      <c r="DZ1" s="8"/>
      <c r="EA1" s="10"/>
      <c r="EB1" s="10"/>
      <c r="EC1" s="8"/>
      <c r="ED1" s="10"/>
      <c r="EE1" s="10"/>
      <c r="EF1" s="8"/>
      <c r="EG1" s="10"/>
      <c r="EH1" s="10"/>
      <c r="EI1" s="8"/>
      <c r="EJ1" s="10"/>
      <c r="EK1" s="10"/>
      <c r="EL1" s="8"/>
      <c r="EM1" s="10"/>
      <c r="EN1" s="10"/>
      <c r="EO1" s="8"/>
      <c r="EP1" s="10"/>
      <c r="EQ1" s="10"/>
      <c r="ER1" s="8"/>
      <c r="ES1" s="10"/>
      <c r="ET1" s="10"/>
      <c r="EU1" s="8"/>
      <c r="EV1" s="10"/>
      <c r="EW1" s="10"/>
      <c r="EX1" s="8"/>
      <c r="EY1" s="10"/>
      <c r="EZ1" s="10"/>
      <c r="FA1" s="8"/>
      <c r="FB1" s="10"/>
      <c r="FC1" s="10"/>
      <c r="FD1" s="8"/>
      <c r="FE1" s="10"/>
      <c r="FF1" s="10"/>
      <c r="FG1" s="8"/>
      <c r="FH1" s="10"/>
      <c r="FI1" s="10"/>
      <c r="FJ1" s="8"/>
      <c r="FK1" s="10"/>
      <c r="FL1" s="10"/>
      <c r="FM1" s="8"/>
      <c r="FN1" s="10"/>
      <c r="FO1" s="10"/>
      <c r="FP1" s="8"/>
      <c r="FQ1" s="10"/>
      <c r="FR1" s="10"/>
      <c r="FS1" s="8"/>
      <c r="FT1" s="10"/>
      <c r="FU1" s="10"/>
      <c r="FV1" s="8"/>
      <c r="FW1" s="10"/>
      <c r="FX1" s="10"/>
      <c r="FY1" s="8"/>
      <c r="FZ1" s="10"/>
      <c r="GA1" s="10"/>
      <c r="GB1" s="8"/>
      <c r="GC1" s="10"/>
      <c r="GD1" s="10"/>
      <c r="GE1" s="8"/>
      <c r="GF1" s="10"/>
      <c r="GG1" s="10"/>
      <c r="GH1" s="8"/>
      <c r="GI1" s="10"/>
      <c r="GJ1" s="10"/>
      <c r="GK1" s="3"/>
      <c r="GL1" s="3"/>
      <c r="GM1" s="3"/>
    </row>
    <row r="2" spans="1:195" ht="15" thickBot="1" x14ac:dyDescent="0.35">
      <c r="A2" s="4"/>
      <c r="B2" s="11"/>
      <c r="C2" s="8"/>
      <c r="D2" s="11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8"/>
      <c r="AW2" s="8"/>
      <c r="AX2" s="8"/>
      <c r="AY2" s="8"/>
      <c r="AZ2" s="8"/>
      <c r="BA2" s="8"/>
      <c r="BB2" s="8"/>
      <c r="BC2" s="8"/>
      <c r="BD2" s="8"/>
      <c r="BE2" s="8"/>
      <c r="BF2" s="8"/>
      <c r="BG2" s="8"/>
      <c r="BH2" s="8"/>
      <c r="BI2" s="8"/>
      <c r="BJ2" s="8"/>
      <c r="BK2" s="8"/>
      <c r="BL2" s="8"/>
      <c r="BM2" s="8"/>
      <c r="BN2" s="8"/>
      <c r="BO2" s="8"/>
      <c r="BP2" s="8"/>
      <c r="BQ2" s="8"/>
      <c r="BR2" s="8"/>
      <c r="BS2" s="8"/>
      <c r="BT2" s="8"/>
      <c r="BU2" s="8"/>
      <c r="BV2" s="8"/>
      <c r="BW2" s="8"/>
      <c r="BX2" s="8"/>
      <c r="BY2" s="8"/>
      <c r="BZ2" s="8"/>
      <c r="CA2" s="8"/>
      <c r="CB2" s="8"/>
      <c r="CC2" s="8"/>
      <c r="CD2" s="8"/>
      <c r="CE2" s="8"/>
      <c r="CF2" s="8"/>
      <c r="CG2" s="8"/>
      <c r="CH2" s="8"/>
      <c r="CI2" s="8"/>
      <c r="CJ2" s="8"/>
      <c r="CK2" s="8"/>
      <c r="CL2" s="8"/>
      <c r="CM2" s="8"/>
      <c r="CN2" s="8"/>
      <c r="CO2" s="8"/>
      <c r="CP2" s="8"/>
      <c r="CQ2" s="8"/>
      <c r="CR2" s="8"/>
      <c r="CS2" s="8"/>
      <c r="CT2" s="8"/>
      <c r="CU2" s="8"/>
      <c r="CV2" s="8"/>
      <c r="CW2" s="8"/>
      <c r="CX2" s="8"/>
      <c r="CY2" s="8"/>
      <c r="CZ2" s="8"/>
      <c r="DA2" s="8"/>
      <c r="DB2" s="8"/>
      <c r="DC2" s="8"/>
      <c r="DD2" s="8"/>
      <c r="DE2" s="8"/>
      <c r="DF2" s="8"/>
      <c r="DG2" s="8"/>
      <c r="DH2" s="8"/>
      <c r="DI2" s="8"/>
      <c r="DJ2" s="8"/>
      <c r="DK2" s="8"/>
      <c r="DL2" s="8"/>
      <c r="DM2" s="8"/>
      <c r="DN2" s="8"/>
      <c r="DO2" s="8"/>
      <c r="DP2" s="8"/>
      <c r="DQ2" s="8"/>
      <c r="DR2" s="8"/>
      <c r="DS2" s="8"/>
      <c r="DT2" s="8"/>
      <c r="DU2" s="8"/>
      <c r="DV2" s="8"/>
      <c r="DW2" s="8"/>
      <c r="DX2" s="8"/>
      <c r="DY2" s="8"/>
      <c r="DZ2" s="8"/>
      <c r="EA2" s="8"/>
      <c r="EB2" s="8"/>
      <c r="EC2" s="8"/>
      <c r="ED2" s="8"/>
      <c r="EE2" s="8"/>
      <c r="EF2" s="8"/>
      <c r="EG2" s="8"/>
      <c r="EH2" s="8"/>
      <c r="EI2" s="8"/>
      <c r="EJ2" s="8"/>
      <c r="EK2" s="8"/>
      <c r="EL2" s="8"/>
      <c r="EM2" s="8"/>
      <c r="EN2" s="8"/>
      <c r="EO2" s="8"/>
      <c r="EP2" s="8"/>
      <c r="EQ2" s="8"/>
      <c r="ER2" s="8"/>
      <c r="ES2" s="8"/>
      <c r="ET2" s="8"/>
      <c r="EU2" s="8"/>
      <c r="EV2" s="8"/>
      <c r="EW2" s="8"/>
      <c r="EX2" s="8"/>
      <c r="EY2" s="8"/>
      <c r="EZ2" s="8"/>
      <c r="FA2" s="8"/>
      <c r="FB2" s="8"/>
      <c r="FC2" s="8"/>
      <c r="FD2" s="8"/>
      <c r="FE2" s="8"/>
      <c r="FF2" s="8"/>
      <c r="FG2" s="8"/>
      <c r="FH2" s="8"/>
      <c r="FI2" s="8"/>
      <c r="FJ2" s="8"/>
      <c r="FK2" s="8"/>
      <c r="FL2" s="8"/>
      <c r="FM2" s="8"/>
      <c r="FN2" s="8"/>
      <c r="FO2" s="8"/>
      <c r="FP2" s="8"/>
      <c r="FQ2" s="8"/>
      <c r="FR2" s="8"/>
      <c r="FS2" s="8"/>
      <c r="FT2" s="8"/>
      <c r="FU2" s="8"/>
      <c r="FV2" s="8"/>
      <c r="FW2" s="8"/>
      <c r="FX2" s="8"/>
      <c r="FY2" s="8"/>
      <c r="FZ2" s="8"/>
      <c r="GA2" s="8"/>
      <c r="GB2" s="8"/>
      <c r="GC2" s="8"/>
      <c r="GD2" s="8"/>
      <c r="GE2" s="8"/>
      <c r="GF2" s="8"/>
      <c r="GG2" s="8"/>
      <c r="GH2" s="8"/>
      <c r="GI2" s="8"/>
      <c r="GJ2" s="8"/>
      <c r="GK2" s="3"/>
      <c r="GL2" s="3"/>
      <c r="GM2" s="3"/>
    </row>
    <row r="3" spans="1:195" ht="15" thickBot="1" x14ac:dyDescent="0.35">
      <c r="A3" s="4" t="s">
        <v>6</v>
      </c>
      <c r="B3" s="9"/>
      <c r="C3" s="10"/>
      <c r="D3" s="11"/>
      <c r="E3" s="10"/>
      <c r="F3" s="10"/>
      <c r="G3" s="8"/>
      <c r="H3" s="10"/>
      <c r="I3" s="10"/>
      <c r="J3" s="8"/>
      <c r="K3" s="10"/>
      <c r="L3" s="10"/>
      <c r="M3" s="8"/>
      <c r="N3" s="10"/>
      <c r="O3" s="10"/>
      <c r="P3" s="8"/>
      <c r="Q3" s="10"/>
      <c r="R3" s="10"/>
      <c r="S3" s="8"/>
      <c r="T3" s="10"/>
      <c r="U3" s="10"/>
      <c r="V3" s="8"/>
      <c r="W3" s="10"/>
      <c r="X3" s="10"/>
      <c r="Y3" s="8"/>
      <c r="Z3" s="10"/>
      <c r="AA3" s="10"/>
      <c r="AB3" s="8"/>
      <c r="AC3" s="10"/>
      <c r="AD3" s="10"/>
      <c r="AE3" s="8"/>
      <c r="AF3" s="10"/>
      <c r="AG3" s="10"/>
      <c r="AH3" s="8"/>
      <c r="AI3" s="10"/>
      <c r="AJ3" s="10"/>
      <c r="AK3" s="8"/>
      <c r="AL3" s="10"/>
      <c r="AM3" s="10"/>
      <c r="AN3" s="8"/>
      <c r="AO3" s="10"/>
      <c r="AP3" s="10"/>
      <c r="AQ3" s="8"/>
      <c r="AR3" s="10"/>
      <c r="AS3" s="10"/>
      <c r="AT3" s="8"/>
      <c r="AU3" s="10"/>
      <c r="AV3" s="10"/>
      <c r="AW3" s="8"/>
      <c r="AX3" s="10"/>
      <c r="AY3" s="10"/>
      <c r="AZ3" s="8"/>
      <c r="BA3" s="10"/>
      <c r="BB3" s="10"/>
      <c r="BC3" s="8"/>
      <c r="BD3" s="10"/>
      <c r="BE3" s="10"/>
      <c r="BF3" s="8"/>
      <c r="BG3" s="10"/>
      <c r="BH3" s="10"/>
      <c r="BI3" s="8"/>
      <c r="BJ3" s="10"/>
      <c r="BK3" s="10"/>
      <c r="BL3" s="8"/>
      <c r="BM3" s="10"/>
      <c r="BN3" s="10"/>
      <c r="BO3" s="8"/>
      <c r="BP3" s="10"/>
      <c r="BQ3" s="10"/>
      <c r="BR3" s="8"/>
      <c r="BS3" s="10"/>
      <c r="BT3" s="10"/>
      <c r="BU3" s="8"/>
      <c r="BV3" s="10"/>
      <c r="BW3" s="10"/>
      <c r="BX3" s="8"/>
      <c r="BY3" s="10"/>
      <c r="BZ3" s="10"/>
      <c r="CA3" s="8"/>
      <c r="CB3" s="10"/>
      <c r="CC3" s="10"/>
      <c r="CD3" s="8"/>
      <c r="CE3" s="10"/>
      <c r="CF3" s="10"/>
      <c r="CG3" s="8"/>
      <c r="CH3" s="10"/>
      <c r="CI3" s="10"/>
      <c r="CJ3" s="8"/>
      <c r="CK3" s="10"/>
      <c r="CL3" s="10"/>
      <c r="CM3" s="8"/>
      <c r="CN3" s="10"/>
      <c r="CO3" s="10"/>
      <c r="CP3" s="8"/>
      <c r="CQ3" s="10"/>
      <c r="CR3" s="10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3"/>
      <c r="GL3" s="3"/>
      <c r="GM3" s="3"/>
    </row>
    <row r="4" spans="1:195" ht="15" thickBot="1" x14ac:dyDescent="0.35">
      <c r="A4" s="4"/>
      <c r="B4" s="11"/>
      <c r="C4" s="8"/>
      <c r="D4" s="11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8"/>
      <c r="BG4" s="8"/>
      <c r="BH4" s="8"/>
      <c r="BI4" s="8"/>
      <c r="BJ4" s="8"/>
      <c r="BK4" s="8"/>
      <c r="BL4" s="8"/>
      <c r="BM4" s="8"/>
      <c r="BN4" s="8"/>
      <c r="BO4" s="8"/>
      <c r="BP4" s="8"/>
      <c r="BQ4" s="8"/>
      <c r="BR4" s="8"/>
      <c r="BS4" s="8"/>
      <c r="BT4" s="8"/>
      <c r="BU4" s="8"/>
      <c r="BV4" s="8"/>
      <c r="BW4" s="8"/>
      <c r="BX4" s="8"/>
      <c r="BY4" s="8"/>
      <c r="BZ4" s="8"/>
      <c r="CA4" s="8"/>
      <c r="CB4" s="8"/>
      <c r="CC4" s="8"/>
      <c r="CD4" s="8"/>
      <c r="CE4" s="8"/>
      <c r="CF4" s="8"/>
      <c r="CG4" s="8"/>
      <c r="CH4" s="8"/>
      <c r="CI4" s="8"/>
      <c r="CJ4" s="8"/>
      <c r="CK4" s="8"/>
      <c r="CL4" s="8"/>
      <c r="CM4" s="8"/>
      <c r="CN4" s="8"/>
      <c r="CO4" s="8"/>
      <c r="CP4" s="8"/>
      <c r="CQ4" s="8"/>
      <c r="CR4" s="8"/>
      <c r="CS4" s="8"/>
      <c r="CT4" s="8"/>
      <c r="CU4" s="8"/>
      <c r="CV4" s="8"/>
      <c r="CW4" s="8"/>
      <c r="CX4" s="8"/>
      <c r="CY4" s="8"/>
      <c r="CZ4" s="8"/>
      <c r="DA4" s="8"/>
      <c r="DB4" s="8"/>
      <c r="DC4" s="8"/>
      <c r="DD4" s="8"/>
      <c r="DE4" s="8"/>
      <c r="DF4" s="8"/>
      <c r="DG4" s="8"/>
      <c r="DH4" s="8"/>
      <c r="DI4" s="8"/>
      <c r="DJ4" s="8"/>
      <c r="DK4" s="8"/>
      <c r="DL4" s="8"/>
      <c r="DM4" s="8"/>
      <c r="DN4" s="8"/>
      <c r="DO4" s="8"/>
      <c r="DP4" s="8"/>
      <c r="DQ4" s="8"/>
      <c r="DR4" s="8"/>
      <c r="DS4" s="8"/>
      <c r="DT4" s="8"/>
      <c r="DU4" s="8"/>
      <c r="DV4" s="8"/>
      <c r="DW4" s="8"/>
      <c r="DX4" s="8"/>
      <c r="DY4" s="8"/>
      <c r="DZ4" s="8"/>
      <c r="EA4" s="8"/>
      <c r="EB4" s="8"/>
      <c r="EC4" s="8"/>
      <c r="ED4" s="8"/>
      <c r="EE4" s="8"/>
      <c r="EF4" s="8"/>
      <c r="EG4" s="8"/>
      <c r="EH4" s="8"/>
      <c r="EI4" s="8"/>
      <c r="EJ4" s="8"/>
      <c r="EK4" s="8"/>
      <c r="EL4" s="8"/>
      <c r="EM4" s="8"/>
      <c r="EN4" s="8"/>
      <c r="EO4" s="8"/>
      <c r="EP4" s="8"/>
      <c r="EQ4" s="8"/>
      <c r="ER4" s="8"/>
      <c r="ES4" s="8"/>
      <c r="ET4" s="8"/>
      <c r="EU4" s="8"/>
      <c r="EV4" s="8"/>
      <c r="EW4" s="8"/>
      <c r="EX4" s="8"/>
      <c r="EY4" s="8"/>
      <c r="EZ4" s="8"/>
      <c r="FA4" s="8"/>
      <c r="FB4" s="8"/>
      <c r="FC4" s="8"/>
      <c r="FD4" s="8"/>
      <c r="FE4" s="8"/>
      <c r="FF4" s="8"/>
      <c r="FG4" s="8"/>
      <c r="FH4" s="8"/>
      <c r="FI4" s="8"/>
      <c r="FJ4" s="8"/>
      <c r="FK4" s="8"/>
      <c r="FL4" s="8"/>
      <c r="FM4" s="8"/>
      <c r="FN4" s="8"/>
      <c r="FO4" s="8"/>
      <c r="FP4" s="8"/>
      <c r="FQ4" s="8"/>
      <c r="FR4" s="8"/>
      <c r="FS4" s="8"/>
      <c r="FT4" s="8"/>
      <c r="FU4" s="8"/>
      <c r="FV4" s="8"/>
      <c r="FW4" s="8"/>
      <c r="FX4" s="8"/>
      <c r="FY4" s="8"/>
      <c r="FZ4" s="8"/>
      <c r="GA4" s="8"/>
      <c r="GB4" s="8"/>
      <c r="GC4" s="8"/>
      <c r="GD4" s="8"/>
      <c r="GE4" s="8"/>
      <c r="GF4" s="8"/>
      <c r="GG4" s="8"/>
      <c r="GH4" s="8"/>
      <c r="GI4" s="8"/>
      <c r="GJ4" s="8"/>
      <c r="GK4" s="3"/>
      <c r="GL4" s="3"/>
      <c r="GM4" s="3"/>
    </row>
    <row r="5" spans="1:195" ht="15" thickBot="1" x14ac:dyDescent="0.35">
      <c r="A5" s="4" t="s">
        <v>7</v>
      </c>
      <c r="B5" s="9"/>
      <c r="C5" s="10"/>
      <c r="D5" s="11"/>
      <c r="E5" s="10"/>
      <c r="F5" s="10"/>
      <c r="G5" s="8"/>
      <c r="H5" s="10"/>
      <c r="I5" s="10"/>
      <c r="J5" s="8"/>
      <c r="K5" s="10"/>
      <c r="L5" s="10"/>
      <c r="M5" s="8"/>
      <c r="N5" s="10"/>
      <c r="O5" s="10"/>
      <c r="P5" s="8"/>
      <c r="Q5" s="10"/>
      <c r="R5" s="10"/>
      <c r="S5" s="8"/>
      <c r="T5" s="10"/>
      <c r="U5" s="10"/>
      <c r="V5" s="8"/>
      <c r="W5" s="10"/>
      <c r="X5" s="10"/>
      <c r="Y5" s="12"/>
      <c r="Z5" s="10"/>
      <c r="AA5" s="10"/>
      <c r="AB5" s="8"/>
      <c r="AC5" s="10"/>
      <c r="AD5" s="10"/>
      <c r="AE5" s="8"/>
      <c r="AF5" s="10"/>
      <c r="AG5" s="10"/>
      <c r="AH5" s="8"/>
      <c r="AI5" s="10"/>
      <c r="AJ5" s="10"/>
      <c r="AK5" s="8"/>
      <c r="AL5" s="10"/>
      <c r="AM5" s="10"/>
      <c r="AN5" s="8"/>
      <c r="AO5" s="10"/>
      <c r="AP5" s="10"/>
      <c r="AQ5" s="8"/>
      <c r="AR5" s="10"/>
      <c r="AS5" s="10"/>
      <c r="AT5" s="8"/>
      <c r="AU5" s="10"/>
      <c r="AV5" s="10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  <c r="BJ5" s="8"/>
      <c r="BK5" s="8"/>
      <c r="BL5" s="8"/>
      <c r="BM5" s="8"/>
      <c r="BN5" s="8"/>
      <c r="BO5" s="8"/>
      <c r="BP5" s="8"/>
      <c r="BQ5" s="8"/>
      <c r="BR5" s="8"/>
      <c r="BS5" s="8"/>
      <c r="BT5" s="8"/>
      <c r="BU5" s="8"/>
      <c r="BV5" s="8"/>
      <c r="BW5" s="8"/>
      <c r="BX5" s="8"/>
      <c r="BY5" s="8"/>
      <c r="BZ5" s="8"/>
      <c r="CA5" s="8"/>
      <c r="CB5" s="8"/>
      <c r="CC5" s="8"/>
      <c r="CD5" s="8"/>
      <c r="CE5" s="8"/>
      <c r="CF5" s="8"/>
      <c r="CG5" s="8"/>
      <c r="CH5" s="8"/>
      <c r="CI5" s="8"/>
      <c r="CJ5" s="8"/>
      <c r="CK5" s="8"/>
      <c r="CL5" s="8"/>
      <c r="CM5" s="8"/>
      <c r="CN5" s="8"/>
      <c r="CO5" s="8"/>
      <c r="CP5" s="8"/>
      <c r="CQ5" s="8"/>
      <c r="CR5" s="8"/>
      <c r="CS5" s="8"/>
      <c r="CT5" s="8"/>
      <c r="CU5" s="8"/>
      <c r="CV5" s="8"/>
      <c r="CW5" s="8"/>
      <c r="CX5" s="8"/>
      <c r="CY5" s="8"/>
      <c r="CZ5" s="8"/>
      <c r="DA5" s="8"/>
      <c r="DB5" s="8"/>
      <c r="DC5" s="8"/>
      <c r="DD5" s="8"/>
      <c r="DE5" s="8"/>
      <c r="DF5" s="8"/>
      <c r="DG5" s="8"/>
      <c r="DH5" s="8"/>
      <c r="DI5" s="8"/>
      <c r="DJ5" s="8"/>
      <c r="DK5" s="8"/>
      <c r="DL5" s="8"/>
      <c r="DM5" s="8"/>
      <c r="DN5" s="8"/>
      <c r="DO5" s="8"/>
      <c r="DP5" s="8"/>
      <c r="DQ5" s="8"/>
      <c r="DR5" s="8"/>
      <c r="DS5" s="8"/>
      <c r="DT5" s="8"/>
      <c r="DU5" s="8"/>
      <c r="DV5" s="8"/>
      <c r="DW5" s="8"/>
      <c r="DX5" s="8"/>
      <c r="DY5" s="8"/>
      <c r="DZ5" s="8"/>
      <c r="EA5" s="8"/>
      <c r="EB5" s="8"/>
      <c r="EC5" s="8"/>
      <c r="ED5" s="8"/>
      <c r="EE5" s="8"/>
      <c r="EF5" s="8"/>
      <c r="EG5" s="8"/>
      <c r="EH5" s="8"/>
      <c r="EI5" s="8"/>
      <c r="EJ5" s="8"/>
      <c r="EK5" s="8"/>
      <c r="EL5" s="8"/>
      <c r="EM5" s="8"/>
      <c r="EN5" s="8"/>
      <c r="EO5" s="8"/>
      <c r="EP5" s="8"/>
      <c r="EQ5" s="8"/>
      <c r="ER5" s="8"/>
      <c r="ES5" s="8"/>
      <c r="ET5" s="8"/>
      <c r="EU5" s="8"/>
      <c r="EV5" s="8"/>
      <c r="EW5" s="8"/>
      <c r="EX5" s="8"/>
      <c r="EY5" s="8"/>
      <c r="EZ5" s="8"/>
      <c r="FA5" s="8"/>
      <c r="FB5" s="8"/>
      <c r="FC5" s="8"/>
      <c r="FD5" s="8"/>
      <c r="FE5" s="8"/>
      <c r="FF5" s="8"/>
      <c r="FG5" s="8"/>
      <c r="FH5" s="8"/>
      <c r="FI5" s="8"/>
      <c r="FJ5" s="8"/>
      <c r="FK5" s="8"/>
      <c r="FL5" s="8"/>
      <c r="FM5" s="8"/>
      <c r="FN5" s="8"/>
      <c r="FO5" s="8"/>
      <c r="FP5" s="8"/>
      <c r="FQ5" s="8"/>
      <c r="FR5" s="8"/>
      <c r="FS5" s="8"/>
      <c r="FT5" s="8"/>
      <c r="FU5" s="8"/>
      <c r="FV5" s="8"/>
      <c r="FW5" s="8"/>
      <c r="FX5" s="8"/>
      <c r="FY5" s="8"/>
      <c r="FZ5" s="8"/>
      <c r="GA5" s="8"/>
      <c r="GB5" s="8"/>
      <c r="GC5" s="8"/>
      <c r="GD5" s="8"/>
      <c r="GE5" s="8"/>
      <c r="GF5" s="8"/>
      <c r="GG5" s="8"/>
      <c r="GH5" s="8"/>
      <c r="GI5" s="8"/>
      <c r="GJ5" s="8"/>
      <c r="GK5" s="3"/>
      <c r="GL5" s="3"/>
      <c r="GM5" s="3"/>
    </row>
    <row r="6" spans="1:195" ht="15" thickBot="1" x14ac:dyDescent="0.35">
      <c r="A6" s="4"/>
      <c r="B6" s="11"/>
      <c r="C6" s="8"/>
      <c r="D6" s="11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  <c r="CJ6" s="8"/>
      <c r="CK6" s="8"/>
      <c r="CL6" s="8"/>
      <c r="CM6" s="8"/>
      <c r="CN6" s="8"/>
      <c r="CO6" s="8"/>
      <c r="CP6" s="8"/>
      <c r="CQ6" s="8"/>
      <c r="CR6" s="8"/>
      <c r="CS6" s="8"/>
      <c r="CT6" s="8"/>
      <c r="CU6" s="8"/>
      <c r="CV6" s="8"/>
      <c r="CW6" s="8"/>
      <c r="CX6" s="8"/>
      <c r="CY6" s="8"/>
      <c r="CZ6" s="8"/>
      <c r="DA6" s="8"/>
      <c r="DB6" s="8"/>
      <c r="DC6" s="8"/>
      <c r="DD6" s="8"/>
      <c r="DE6" s="8"/>
      <c r="DF6" s="8"/>
      <c r="DG6" s="8"/>
      <c r="DH6" s="8"/>
      <c r="DI6" s="8"/>
      <c r="DJ6" s="8"/>
      <c r="DK6" s="8"/>
      <c r="DL6" s="8"/>
      <c r="DM6" s="8"/>
      <c r="DN6" s="8"/>
      <c r="DO6" s="8"/>
      <c r="DP6" s="8"/>
      <c r="DQ6" s="8"/>
      <c r="DR6" s="8"/>
      <c r="DS6" s="8"/>
      <c r="DT6" s="8"/>
      <c r="DU6" s="8"/>
      <c r="DV6" s="8"/>
      <c r="DW6" s="8"/>
      <c r="DX6" s="8"/>
      <c r="DY6" s="8"/>
      <c r="DZ6" s="8"/>
      <c r="EA6" s="8"/>
      <c r="EB6" s="8"/>
      <c r="EC6" s="8"/>
      <c r="ED6" s="8"/>
      <c r="EE6" s="8"/>
      <c r="EF6" s="8"/>
      <c r="EG6" s="8"/>
      <c r="EH6" s="8"/>
      <c r="EI6" s="8"/>
      <c r="EJ6" s="8"/>
      <c r="EK6" s="8"/>
      <c r="EL6" s="8"/>
      <c r="EM6" s="8"/>
      <c r="EN6" s="8"/>
      <c r="EO6" s="8"/>
      <c r="EP6" s="8"/>
      <c r="EQ6" s="8"/>
      <c r="ER6" s="8"/>
      <c r="ES6" s="8"/>
      <c r="ET6" s="8"/>
      <c r="EU6" s="8"/>
      <c r="EV6" s="8"/>
      <c r="EW6" s="8"/>
      <c r="EX6" s="8"/>
      <c r="EY6" s="8"/>
      <c r="EZ6" s="8"/>
      <c r="FA6" s="8"/>
      <c r="FB6" s="8"/>
      <c r="FC6" s="8"/>
      <c r="FD6" s="8"/>
      <c r="FE6" s="8"/>
      <c r="FF6" s="8"/>
      <c r="FG6" s="8"/>
      <c r="FH6" s="8"/>
      <c r="FI6" s="8"/>
      <c r="FJ6" s="8"/>
      <c r="FK6" s="8"/>
      <c r="FL6" s="8"/>
      <c r="FM6" s="8"/>
      <c r="FN6" s="8"/>
      <c r="FO6" s="8"/>
      <c r="FP6" s="8"/>
      <c r="FQ6" s="8"/>
      <c r="FR6" s="8"/>
      <c r="FS6" s="8"/>
      <c r="FT6" s="8"/>
      <c r="FU6" s="8"/>
      <c r="FV6" s="8"/>
      <c r="FW6" s="8"/>
      <c r="FX6" s="8"/>
      <c r="FY6" s="8"/>
      <c r="FZ6" s="8"/>
      <c r="GA6" s="8"/>
      <c r="GB6" s="8"/>
      <c r="GC6" s="8"/>
      <c r="GD6" s="8"/>
      <c r="GE6" s="8"/>
      <c r="GF6" s="8"/>
      <c r="GG6" s="8"/>
      <c r="GH6" s="8"/>
      <c r="GI6" s="8"/>
      <c r="GJ6" s="8"/>
      <c r="GK6" s="3"/>
      <c r="GL6" s="3"/>
      <c r="GM6" s="3"/>
    </row>
    <row r="7" spans="1:195" ht="15" thickBot="1" x14ac:dyDescent="0.35">
      <c r="A7" s="4" t="s">
        <v>32</v>
      </c>
      <c r="B7" s="9"/>
      <c r="C7" s="10"/>
      <c r="D7" s="11"/>
      <c r="E7" s="10"/>
      <c r="F7" s="10"/>
      <c r="G7" s="8"/>
      <c r="H7" s="10"/>
      <c r="I7" s="10"/>
      <c r="J7" s="8"/>
      <c r="K7" s="10"/>
      <c r="L7" s="10"/>
      <c r="M7" s="8"/>
      <c r="N7" s="10"/>
      <c r="O7" s="10"/>
      <c r="P7" s="8"/>
      <c r="Q7" s="10"/>
      <c r="R7" s="10"/>
      <c r="S7" s="8"/>
      <c r="T7" s="10"/>
      <c r="U7" s="10"/>
      <c r="V7" s="8"/>
      <c r="W7" s="10"/>
      <c r="X7" s="10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8"/>
      <c r="BM7" s="8"/>
      <c r="BN7" s="8"/>
      <c r="BO7" s="8"/>
      <c r="BP7" s="8"/>
      <c r="BQ7" s="8"/>
      <c r="BR7" s="8"/>
      <c r="BS7" s="8"/>
      <c r="BT7" s="8"/>
      <c r="BU7" s="8"/>
      <c r="BV7" s="8"/>
      <c r="BW7" s="8"/>
      <c r="BX7" s="8"/>
      <c r="BY7" s="8"/>
      <c r="BZ7" s="8"/>
      <c r="CA7" s="8"/>
      <c r="CB7" s="8"/>
      <c r="CC7" s="8"/>
      <c r="CD7" s="8"/>
      <c r="CE7" s="8"/>
      <c r="CF7" s="8"/>
      <c r="CG7" s="8"/>
      <c r="CH7" s="8"/>
      <c r="CI7" s="8"/>
      <c r="CJ7" s="8"/>
      <c r="CK7" s="8"/>
      <c r="CL7" s="8"/>
      <c r="CM7" s="8"/>
      <c r="CN7" s="8"/>
      <c r="CO7" s="8"/>
      <c r="CP7" s="8"/>
      <c r="CQ7" s="8"/>
      <c r="CR7" s="8"/>
      <c r="CS7" s="8"/>
      <c r="CT7" s="8"/>
      <c r="CU7" s="8"/>
      <c r="CV7" s="8"/>
      <c r="CW7" s="8"/>
      <c r="CX7" s="8"/>
      <c r="CY7" s="8"/>
      <c r="CZ7" s="8"/>
      <c r="DA7" s="8"/>
      <c r="DB7" s="8"/>
      <c r="DC7" s="8"/>
      <c r="DD7" s="8"/>
      <c r="DE7" s="8"/>
      <c r="DF7" s="8"/>
      <c r="DG7" s="8"/>
      <c r="DH7" s="8"/>
      <c r="DI7" s="8"/>
      <c r="DJ7" s="8"/>
      <c r="DK7" s="8"/>
      <c r="DL7" s="8"/>
      <c r="DM7" s="8"/>
      <c r="DN7" s="8"/>
      <c r="DO7" s="8"/>
      <c r="DP7" s="8"/>
      <c r="DQ7" s="8"/>
      <c r="DR7" s="8"/>
      <c r="DS7" s="8"/>
      <c r="DT7" s="8"/>
      <c r="DU7" s="8"/>
      <c r="DV7" s="8"/>
      <c r="DW7" s="8"/>
      <c r="DX7" s="8"/>
      <c r="DY7" s="8"/>
      <c r="DZ7" s="8"/>
      <c r="EA7" s="8"/>
      <c r="EB7" s="8"/>
      <c r="EC7" s="8"/>
      <c r="ED7" s="8"/>
      <c r="EE7" s="8"/>
      <c r="EF7" s="8"/>
      <c r="EG7" s="8"/>
      <c r="EH7" s="8"/>
      <c r="EI7" s="8"/>
      <c r="EJ7" s="8"/>
      <c r="EK7" s="8"/>
      <c r="EL7" s="8"/>
      <c r="EM7" s="8"/>
      <c r="EN7" s="8"/>
      <c r="EO7" s="8"/>
      <c r="EP7" s="8"/>
      <c r="EQ7" s="8"/>
      <c r="ER7" s="8"/>
      <c r="ES7" s="8"/>
      <c r="ET7" s="8"/>
      <c r="EU7" s="8"/>
      <c r="EV7" s="8"/>
      <c r="EW7" s="8"/>
      <c r="EX7" s="8"/>
      <c r="EY7" s="8"/>
      <c r="EZ7" s="8"/>
      <c r="FA7" s="8"/>
      <c r="FB7" s="8"/>
      <c r="FC7" s="8"/>
      <c r="FD7" s="8"/>
      <c r="FE7" s="8"/>
      <c r="FF7" s="8"/>
      <c r="FG7" s="8"/>
      <c r="FH7" s="8"/>
      <c r="FI7" s="8"/>
      <c r="FJ7" s="8"/>
      <c r="FK7" s="8"/>
      <c r="FL7" s="8"/>
      <c r="FM7" s="8"/>
      <c r="FN7" s="8"/>
      <c r="FO7" s="8"/>
      <c r="FP7" s="8"/>
      <c r="FQ7" s="8"/>
      <c r="FR7" s="8"/>
      <c r="FS7" s="8"/>
      <c r="FT7" s="8"/>
      <c r="FU7" s="8"/>
      <c r="FV7" s="8"/>
      <c r="FW7" s="8"/>
      <c r="FX7" s="8"/>
      <c r="FY7" s="8"/>
      <c r="FZ7" s="8"/>
      <c r="GA7" s="8"/>
      <c r="GB7" s="8"/>
      <c r="GC7" s="8"/>
      <c r="GD7" s="8"/>
      <c r="GE7" s="8"/>
      <c r="GF7" s="8"/>
      <c r="GG7" s="8"/>
      <c r="GH7" s="8"/>
      <c r="GI7" s="8"/>
      <c r="GJ7" s="8"/>
      <c r="GK7" s="3"/>
      <c r="GL7" s="3"/>
      <c r="GM7" s="3"/>
    </row>
    <row r="8" spans="1:195" ht="15" thickBot="1" x14ac:dyDescent="0.35">
      <c r="A8" s="4"/>
      <c r="B8" s="11"/>
      <c r="C8" s="8"/>
      <c r="D8" s="11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/>
      <c r="DM8" s="8"/>
      <c r="DN8" s="8"/>
      <c r="DO8" s="8"/>
      <c r="DP8" s="8"/>
      <c r="DQ8" s="8"/>
      <c r="DR8" s="8"/>
      <c r="DS8" s="8"/>
      <c r="DT8" s="8"/>
      <c r="DU8" s="8"/>
      <c r="DV8" s="8"/>
      <c r="DW8" s="8"/>
      <c r="DX8" s="8"/>
      <c r="DY8" s="8"/>
      <c r="DZ8" s="8"/>
      <c r="EA8" s="8"/>
      <c r="EB8" s="8"/>
      <c r="EC8" s="8"/>
      <c r="ED8" s="8"/>
      <c r="EE8" s="8"/>
      <c r="EF8" s="8"/>
      <c r="EG8" s="8"/>
      <c r="EH8" s="8"/>
      <c r="EI8" s="8"/>
      <c r="EJ8" s="8"/>
      <c r="EK8" s="8"/>
      <c r="EL8" s="8"/>
      <c r="EM8" s="8"/>
      <c r="EN8" s="8"/>
      <c r="EO8" s="8"/>
      <c r="EP8" s="8"/>
      <c r="EQ8" s="8"/>
      <c r="ER8" s="8"/>
      <c r="ES8" s="8"/>
      <c r="ET8" s="8"/>
      <c r="EU8" s="8"/>
      <c r="EV8" s="8"/>
      <c r="EW8" s="8"/>
      <c r="EX8" s="8"/>
      <c r="EY8" s="8"/>
      <c r="EZ8" s="8"/>
      <c r="FA8" s="8"/>
      <c r="FB8" s="8"/>
      <c r="FC8" s="8"/>
      <c r="FD8" s="8"/>
      <c r="FE8" s="8"/>
      <c r="FF8" s="8"/>
      <c r="FG8" s="8"/>
      <c r="FH8" s="8"/>
      <c r="FI8" s="8"/>
      <c r="FJ8" s="8"/>
      <c r="FK8" s="8"/>
      <c r="FL8" s="8"/>
      <c r="FM8" s="8"/>
      <c r="FN8" s="8"/>
      <c r="FO8" s="8"/>
      <c r="FP8" s="8"/>
      <c r="FQ8" s="8"/>
      <c r="FR8" s="8"/>
      <c r="FS8" s="8"/>
      <c r="FT8" s="8"/>
      <c r="FU8" s="8"/>
      <c r="FV8" s="8"/>
      <c r="FW8" s="8"/>
      <c r="FX8" s="8"/>
      <c r="FY8" s="8"/>
      <c r="FZ8" s="8"/>
      <c r="GA8" s="8"/>
      <c r="GB8" s="8"/>
      <c r="GC8" s="8"/>
      <c r="GD8" s="8"/>
      <c r="GE8" s="8"/>
      <c r="GF8" s="8"/>
      <c r="GG8" s="8"/>
      <c r="GH8" s="8"/>
      <c r="GI8" s="8"/>
      <c r="GJ8" s="8"/>
      <c r="GK8" s="3"/>
      <c r="GL8" s="3"/>
      <c r="GM8" s="3"/>
    </row>
    <row r="9" spans="1:195" ht="15" thickBot="1" x14ac:dyDescent="0.35">
      <c r="A9" s="5" t="s">
        <v>31</v>
      </c>
      <c r="B9" s="9"/>
      <c r="C9" s="10"/>
      <c r="D9" s="11"/>
      <c r="E9" s="10"/>
      <c r="F9" s="10"/>
      <c r="G9" s="8"/>
      <c r="H9" s="10"/>
      <c r="I9" s="10"/>
      <c r="J9" s="8"/>
      <c r="K9" s="10"/>
      <c r="L9" s="10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  <c r="CP9" s="8"/>
      <c r="CQ9" s="8"/>
      <c r="CR9" s="8"/>
      <c r="CS9" s="8"/>
      <c r="CT9" s="8"/>
      <c r="CU9" s="8"/>
      <c r="CV9" s="8"/>
      <c r="CW9" s="8"/>
      <c r="CX9" s="8"/>
      <c r="CY9" s="8"/>
      <c r="CZ9" s="8"/>
      <c r="DA9" s="8"/>
      <c r="DB9" s="8"/>
      <c r="DC9" s="8"/>
      <c r="DD9" s="8"/>
      <c r="DE9" s="8"/>
      <c r="DF9" s="8"/>
      <c r="DG9" s="8"/>
      <c r="DH9" s="8"/>
      <c r="DI9" s="8"/>
      <c r="DJ9" s="8"/>
      <c r="DK9" s="8"/>
      <c r="DL9" s="8"/>
      <c r="DM9" s="8"/>
      <c r="DN9" s="8"/>
      <c r="DO9" s="8"/>
      <c r="DP9" s="8"/>
      <c r="DQ9" s="8"/>
      <c r="DR9" s="8"/>
      <c r="DS9" s="8"/>
      <c r="DT9" s="8"/>
      <c r="DU9" s="8"/>
      <c r="DV9" s="8"/>
      <c r="DW9" s="8"/>
      <c r="DX9" s="8"/>
      <c r="DY9" s="8"/>
      <c r="DZ9" s="8"/>
      <c r="EA9" s="8"/>
      <c r="EB9" s="8"/>
      <c r="EC9" s="8"/>
      <c r="ED9" s="8"/>
      <c r="EE9" s="8"/>
      <c r="EF9" s="8"/>
      <c r="EG9" s="8"/>
      <c r="EH9" s="8"/>
      <c r="EI9" s="8"/>
      <c r="EJ9" s="8"/>
      <c r="EK9" s="8"/>
      <c r="EL9" s="8"/>
      <c r="EM9" s="8"/>
      <c r="EN9" s="8"/>
      <c r="EO9" s="8"/>
      <c r="EP9" s="8"/>
      <c r="EQ9" s="8"/>
      <c r="ER9" s="8"/>
      <c r="ES9" s="8"/>
      <c r="ET9" s="8"/>
      <c r="EU9" s="8"/>
      <c r="EV9" s="8"/>
      <c r="EW9" s="8"/>
      <c r="EX9" s="8"/>
      <c r="EY9" s="8"/>
      <c r="EZ9" s="8"/>
      <c r="FA9" s="8"/>
      <c r="FB9" s="8"/>
      <c r="FC9" s="8"/>
      <c r="FD9" s="8"/>
      <c r="FE9" s="8"/>
      <c r="FF9" s="8"/>
      <c r="FG9" s="8"/>
      <c r="FH9" s="8"/>
      <c r="FI9" s="8"/>
      <c r="FJ9" s="8"/>
      <c r="FK9" s="8"/>
      <c r="FL9" s="8"/>
      <c r="FM9" s="8"/>
      <c r="FN9" s="8"/>
      <c r="FO9" s="8"/>
      <c r="FP9" s="8"/>
      <c r="FQ9" s="8"/>
      <c r="FR9" s="8"/>
      <c r="FS9" s="8"/>
      <c r="FT9" s="8"/>
      <c r="FU9" s="8"/>
      <c r="FV9" s="8"/>
      <c r="FW9" s="8"/>
      <c r="FX9" s="8"/>
      <c r="FY9" s="8"/>
      <c r="FZ9" s="8"/>
      <c r="GA9" s="8"/>
      <c r="GB9" s="8"/>
      <c r="GC9" s="8"/>
      <c r="GD9" s="8"/>
      <c r="GE9" s="8"/>
      <c r="GF9" s="8"/>
      <c r="GG9" s="8"/>
      <c r="GH9" s="8"/>
      <c r="GI9" s="8"/>
      <c r="GJ9" s="8"/>
      <c r="GK9" s="3"/>
      <c r="GL9" s="3"/>
      <c r="GM9" s="3"/>
    </row>
    <row r="10" spans="1:195" ht="15" thickBot="1" x14ac:dyDescent="0.35">
      <c r="A10" s="4"/>
      <c r="B10" s="11"/>
      <c r="C10" s="8"/>
      <c r="D10" s="11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  <c r="CY10" s="8"/>
      <c r="CZ10" s="8"/>
      <c r="DA10" s="8"/>
      <c r="DB10" s="8"/>
      <c r="DC10" s="8"/>
      <c r="DD10" s="8"/>
      <c r="DE10" s="8"/>
      <c r="DF10" s="8"/>
      <c r="DG10" s="8"/>
      <c r="DH10" s="8"/>
      <c r="DI10" s="8"/>
      <c r="DJ10" s="8"/>
      <c r="DK10" s="8"/>
      <c r="DL10" s="8"/>
      <c r="DM10" s="8"/>
      <c r="DN10" s="8"/>
      <c r="DO10" s="8"/>
      <c r="DP10" s="8"/>
      <c r="DQ10" s="8"/>
      <c r="DR10" s="8"/>
      <c r="DS10" s="8"/>
      <c r="DT10" s="8"/>
      <c r="DU10" s="8"/>
      <c r="DV10" s="8"/>
      <c r="DW10" s="8"/>
      <c r="DX10" s="8"/>
      <c r="DY10" s="8"/>
      <c r="DZ10" s="8"/>
      <c r="EA10" s="8"/>
      <c r="EB10" s="8"/>
      <c r="EC10" s="8"/>
      <c r="ED10" s="8"/>
      <c r="EE10" s="8"/>
      <c r="EF10" s="8"/>
      <c r="EG10" s="8"/>
      <c r="EH10" s="8"/>
      <c r="EI10" s="8"/>
      <c r="EJ10" s="8"/>
      <c r="EK10" s="8"/>
      <c r="EL10" s="8"/>
      <c r="EM10" s="8"/>
      <c r="EN10" s="8"/>
      <c r="EO10" s="8"/>
      <c r="EP10" s="8"/>
      <c r="EQ10" s="8"/>
      <c r="ER10" s="8"/>
      <c r="ES10" s="8"/>
      <c r="ET10" s="8"/>
      <c r="EU10" s="8"/>
      <c r="EV10" s="8"/>
      <c r="EW10" s="8"/>
      <c r="EX10" s="8"/>
      <c r="EY10" s="8"/>
      <c r="EZ10" s="8"/>
      <c r="FA10" s="8"/>
      <c r="FB10" s="8"/>
      <c r="FC10" s="8"/>
      <c r="FD10" s="8"/>
      <c r="FE10" s="8"/>
      <c r="FF10" s="8"/>
      <c r="FG10" s="8"/>
      <c r="FH10" s="8"/>
      <c r="FI10" s="8"/>
      <c r="FJ10" s="8"/>
      <c r="FK10" s="8"/>
      <c r="FL10" s="8"/>
      <c r="FM10" s="8"/>
      <c r="FN10" s="8"/>
      <c r="FO10" s="8"/>
      <c r="FP10" s="8"/>
      <c r="FQ10" s="8"/>
      <c r="FR10" s="8"/>
      <c r="FS10" s="8"/>
      <c r="FT10" s="8"/>
      <c r="FU10" s="8"/>
      <c r="FV10" s="8"/>
      <c r="FW10" s="8"/>
      <c r="FX10" s="8"/>
      <c r="FY10" s="8"/>
      <c r="FZ10" s="8"/>
      <c r="GA10" s="8"/>
      <c r="GB10" s="8"/>
      <c r="GC10" s="8"/>
      <c r="GD10" s="8"/>
      <c r="GE10" s="8"/>
      <c r="GF10" s="8"/>
      <c r="GG10" s="8"/>
      <c r="GH10" s="8"/>
      <c r="GI10" s="8"/>
      <c r="GJ10" s="8"/>
      <c r="GK10" s="3"/>
      <c r="GL10" s="3"/>
      <c r="GM10" s="3"/>
    </row>
    <row r="11" spans="1:195" ht="15" thickBot="1" x14ac:dyDescent="0.35">
      <c r="A11" s="4" t="s">
        <v>30</v>
      </c>
      <c r="B11" s="9"/>
      <c r="C11" s="10"/>
      <c r="D11" s="11"/>
      <c r="E11" s="10"/>
      <c r="F11" s="10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  <c r="CP11" s="8"/>
      <c r="CQ11" s="8"/>
      <c r="CR11" s="8"/>
      <c r="CS11" s="8"/>
      <c r="CT11" s="8"/>
      <c r="CU11" s="8"/>
      <c r="CV11" s="8"/>
      <c r="CW11" s="8"/>
      <c r="CX11" s="8"/>
      <c r="CY11" s="8"/>
      <c r="CZ11" s="8"/>
      <c r="DA11" s="8"/>
      <c r="DB11" s="8"/>
      <c r="DC11" s="8"/>
      <c r="DD11" s="8"/>
      <c r="DE11" s="8"/>
      <c r="DF11" s="8"/>
      <c r="DG11" s="8"/>
      <c r="DH11" s="8"/>
      <c r="DI11" s="8"/>
      <c r="DJ11" s="8"/>
      <c r="DK11" s="8"/>
      <c r="DL11" s="8"/>
      <c r="DM11" s="8"/>
      <c r="DN11" s="8"/>
      <c r="DO11" s="8"/>
      <c r="DP11" s="8"/>
      <c r="DQ11" s="8"/>
      <c r="DR11" s="8"/>
      <c r="DS11" s="8"/>
      <c r="DT11" s="8"/>
      <c r="DU11" s="8"/>
      <c r="DV11" s="8"/>
      <c r="DW11" s="8"/>
      <c r="DX11" s="8"/>
      <c r="DY11" s="8"/>
      <c r="DZ11" s="8"/>
      <c r="EA11" s="8"/>
      <c r="EB11" s="8"/>
      <c r="EC11" s="8"/>
      <c r="ED11" s="8"/>
      <c r="EE11" s="8"/>
      <c r="EF11" s="8"/>
      <c r="EG11" s="8"/>
      <c r="EH11" s="8"/>
      <c r="EI11" s="8"/>
      <c r="EJ11" s="8"/>
      <c r="EK11" s="8"/>
      <c r="EL11" s="8"/>
      <c r="EM11" s="8"/>
      <c r="EN11" s="8"/>
      <c r="EO11" s="8"/>
      <c r="EP11" s="8"/>
      <c r="EQ11" s="8"/>
      <c r="ER11" s="8"/>
      <c r="ES11" s="8"/>
      <c r="ET11" s="8"/>
      <c r="EU11" s="8"/>
      <c r="EV11" s="8"/>
      <c r="EW11" s="8"/>
      <c r="EX11" s="8"/>
      <c r="EY11" s="8"/>
      <c r="EZ11" s="8"/>
      <c r="FA11" s="8"/>
      <c r="FB11" s="8"/>
      <c r="FC11" s="8"/>
      <c r="FD11" s="8"/>
      <c r="FE11" s="8"/>
      <c r="FF11" s="8"/>
      <c r="FG11" s="8"/>
      <c r="FH11" s="8"/>
      <c r="FI11" s="8"/>
      <c r="FJ11" s="8"/>
      <c r="FK11" s="8"/>
      <c r="FL11" s="8"/>
      <c r="FM11" s="8"/>
      <c r="FN11" s="8"/>
      <c r="FO11" s="8"/>
      <c r="FP11" s="8"/>
      <c r="FQ11" s="8"/>
      <c r="FR11" s="8"/>
      <c r="FS11" s="8"/>
      <c r="FT11" s="8"/>
      <c r="FU11" s="8"/>
      <c r="FV11" s="8"/>
      <c r="FW11" s="8"/>
      <c r="FX11" s="8"/>
      <c r="FY11" s="8"/>
      <c r="FZ11" s="8"/>
      <c r="GA11" s="8"/>
      <c r="GB11" s="8"/>
      <c r="GC11" s="8"/>
      <c r="GD11" s="8"/>
      <c r="GE11" s="8"/>
      <c r="GF11" s="8"/>
      <c r="GG11" s="8"/>
      <c r="GH11" s="8"/>
      <c r="GI11" s="8"/>
      <c r="GJ11" s="8"/>
      <c r="GK11" s="3"/>
      <c r="GL11" s="3"/>
      <c r="GM11" s="3"/>
    </row>
    <row r="12" spans="1:195" ht="15" thickBot="1" x14ac:dyDescent="0.35">
      <c r="A12" s="4"/>
      <c r="B12" s="11"/>
      <c r="C12" s="8"/>
      <c r="D12" s="11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  <c r="CP12" s="8"/>
      <c r="CQ12" s="8"/>
      <c r="CR12" s="8"/>
      <c r="CS12" s="8"/>
      <c r="CT12" s="8"/>
      <c r="CU12" s="8"/>
      <c r="CV12" s="8"/>
      <c r="CW12" s="8"/>
      <c r="CX12" s="8"/>
      <c r="CY12" s="8"/>
      <c r="CZ12" s="8"/>
      <c r="DA12" s="8"/>
      <c r="DB12" s="8"/>
      <c r="DC12" s="8"/>
      <c r="DD12" s="8"/>
      <c r="DE12" s="8"/>
      <c r="DF12" s="8"/>
      <c r="DG12" s="8"/>
      <c r="DH12" s="8"/>
      <c r="DI12" s="8"/>
      <c r="DJ12" s="8"/>
      <c r="DK12" s="8"/>
      <c r="DL12" s="8"/>
      <c r="DM12" s="8"/>
      <c r="DN12" s="8"/>
      <c r="DO12" s="8"/>
      <c r="DP12" s="8"/>
      <c r="DQ12" s="8"/>
      <c r="DR12" s="8"/>
      <c r="DS12" s="8"/>
      <c r="DT12" s="8"/>
      <c r="DU12" s="8"/>
      <c r="DV12" s="8"/>
      <c r="DW12" s="8"/>
      <c r="DX12" s="8"/>
      <c r="DY12" s="8"/>
      <c r="DZ12" s="8"/>
      <c r="EA12" s="8"/>
      <c r="EB12" s="8"/>
      <c r="EC12" s="8"/>
      <c r="ED12" s="8"/>
      <c r="EE12" s="8"/>
      <c r="EF12" s="8"/>
      <c r="EG12" s="8"/>
      <c r="EH12" s="8"/>
      <c r="EI12" s="8"/>
      <c r="EJ12" s="8"/>
      <c r="EK12" s="8"/>
      <c r="EL12" s="8"/>
      <c r="EM12" s="8"/>
      <c r="EN12" s="8"/>
      <c r="EO12" s="8"/>
      <c r="EP12" s="8"/>
      <c r="EQ12" s="8"/>
      <c r="ER12" s="8"/>
      <c r="ES12" s="8"/>
      <c r="ET12" s="8"/>
      <c r="EU12" s="8"/>
      <c r="EV12" s="8"/>
      <c r="EW12" s="8"/>
      <c r="EX12" s="8"/>
      <c r="EY12" s="8"/>
      <c r="EZ12" s="8"/>
      <c r="FA12" s="8"/>
      <c r="FB12" s="8"/>
      <c r="FC12" s="8"/>
      <c r="FD12" s="8"/>
      <c r="FE12" s="8"/>
      <c r="FF12" s="8"/>
      <c r="FG12" s="8"/>
      <c r="FH12" s="8"/>
      <c r="FI12" s="8"/>
      <c r="FJ12" s="8"/>
      <c r="FK12" s="8"/>
      <c r="FL12" s="8"/>
      <c r="FM12" s="8"/>
      <c r="FN12" s="8"/>
      <c r="FO12" s="8"/>
      <c r="FP12" s="8"/>
      <c r="FQ12" s="8"/>
      <c r="FR12" s="8"/>
      <c r="FS12" s="8"/>
      <c r="FT12" s="8"/>
      <c r="FU12" s="8"/>
      <c r="FV12" s="8"/>
      <c r="FW12" s="8"/>
      <c r="FX12" s="8"/>
      <c r="FY12" s="8"/>
      <c r="FZ12" s="8"/>
      <c r="GA12" s="8"/>
      <c r="GB12" s="8"/>
      <c r="GC12" s="8"/>
      <c r="GD12" s="8"/>
      <c r="GE12" s="8"/>
      <c r="GF12" s="8"/>
      <c r="GG12" s="8"/>
      <c r="GH12" s="8"/>
      <c r="GI12" s="8"/>
      <c r="GJ12" s="8"/>
      <c r="GK12" s="3"/>
      <c r="GL12" s="3"/>
      <c r="GM12" s="3"/>
    </row>
    <row r="13" spans="1:195" ht="15" thickBot="1" x14ac:dyDescent="0.35">
      <c r="A13" s="4" t="s">
        <v>29</v>
      </c>
      <c r="B13" s="9"/>
      <c r="C13" s="10"/>
      <c r="D13" s="11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  <c r="CP13" s="8"/>
      <c r="CQ13" s="8"/>
      <c r="CR13" s="8"/>
      <c r="CS13" s="8"/>
      <c r="CT13" s="8"/>
      <c r="CU13" s="8"/>
      <c r="CV13" s="8"/>
      <c r="CW13" s="8"/>
      <c r="CX13" s="8"/>
      <c r="CY13" s="8"/>
      <c r="CZ13" s="8"/>
      <c r="DA13" s="8"/>
      <c r="DB13" s="8"/>
      <c r="DC13" s="8"/>
      <c r="DD13" s="8"/>
      <c r="DE13" s="8"/>
      <c r="DF13" s="8"/>
      <c r="DG13" s="8"/>
      <c r="DH13" s="8"/>
      <c r="DI13" s="8"/>
      <c r="DJ13" s="8"/>
      <c r="DK13" s="8"/>
      <c r="DL13" s="8"/>
      <c r="DM13" s="8"/>
      <c r="DN13" s="8"/>
      <c r="DO13" s="8"/>
      <c r="DP13" s="8"/>
      <c r="DQ13" s="8"/>
      <c r="DR13" s="8"/>
      <c r="DS13" s="8"/>
      <c r="DT13" s="8"/>
      <c r="DU13" s="8"/>
      <c r="DV13" s="8"/>
      <c r="DW13" s="8"/>
      <c r="DX13" s="8"/>
      <c r="DY13" s="8"/>
      <c r="DZ13" s="8"/>
      <c r="EA13" s="8"/>
      <c r="EB13" s="8"/>
      <c r="EC13" s="8"/>
      <c r="ED13" s="8"/>
      <c r="EE13" s="8"/>
      <c r="EF13" s="8"/>
      <c r="EG13" s="8"/>
      <c r="EH13" s="8"/>
      <c r="EI13" s="8"/>
      <c r="EJ13" s="8"/>
      <c r="EK13" s="8"/>
      <c r="EL13" s="8"/>
      <c r="EM13" s="8"/>
      <c r="EN13" s="8"/>
      <c r="EO13" s="8"/>
      <c r="EP13" s="8"/>
      <c r="EQ13" s="8"/>
      <c r="ER13" s="8"/>
      <c r="ES13" s="8"/>
      <c r="ET13" s="8"/>
      <c r="EU13" s="8"/>
      <c r="EV13" s="8"/>
      <c r="EW13" s="8"/>
      <c r="EX13" s="8"/>
      <c r="EY13" s="8"/>
      <c r="EZ13" s="8"/>
      <c r="FA13" s="8"/>
      <c r="FB13" s="8"/>
      <c r="FC13" s="8"/>
      <c r="FD13" s="8"/>
      <c r="FE13" s="8"/>
      <c r="FF13" s="8"/>
      <c r="FG13" s="8"/>
      <c r="FH13" s="8"/>
      <c r="FI13" s="8"/>
      <c r="FJ13" s="8"/>
      <c r="FK13" s="8"/>
      <c r="FL13" s="8"/>
      <c r="FM13" s="8"/>
      <c r="FN13" s="8"/>
      <c r="FO13" s="8"/>
      <c r="FP13" s="8"/>
      <c r="FQ13" s="8"/>
      <c r="FR13" s="8"/>
      <c r="FS13" s="8"/>
      <c r="FT13" s="8"/>
      <c r="FU13" s="8"/>
      <c r="FV13" s="8"/>
      <c r="FW13" s="8"/>
      <c r="FX13" s="8"/>
      <c r="FY13" s="8"/>
      <c r="FZ13" s="8"/>
      <c r="GA13" s="8"/>
      <c r="GB13" s="8"/>
      <c r="GC13" s="8"/>
      <c r="GD13" s="8"/>
      <c r="GE13" s="8"/>
      <c r="GF13" s="8"/>
      <c r="GG13" s="8"/>
      <c r="GH13" s="8"/>
      <c r="GI13" s="8"/>
      <c r="GJ13" s="8"/>
      <c r="GK13" s="3"/>
      <c r="GL13" s="3"/>
      <c r="GM13" s="3"/>
    </row>
    <row r="14" spans="1:195" x14ac:dyDescent="0.3">
      <c r="A14" s="4" t="s">
        <v>36</v>
      </c>
      <c r="B14" s="11"/>
      <c r="C14" s="8"/>
      <c r="D14" s="11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  <c r="BT14" s="8"/>
      <c r="BU14" s="8"/>
      <c r="BV14" s="8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  <c r="CJ14" s="8"/>
      <c r="CK14" s="8"/>
      <c r="CL14" s="8"/>
      <c r="CM14" s="8"/>
      <c r="CN14" s="8"/>
      <c r="CO14" s="8"/>
      <c r="CP14" s="8"/>
      <c r="CQ14" s="8"/>
      <c r="CR14" s="8"/>
      <c r="CS14" s="8"/>
      <c r="CT14" s="8"/>
      <c r="CU14" s="8"/>
      <c r="CV14" s="8"/>
      <c r="CW14" s="8"/>
      <c r="CX14" s="8"/>
      <c r="CY14" s="8"/>
      <c r="CZ14" s="8"/>
      <c r="DA14" s="8"/>
      <c r="DB14" s="8"/>
      <c r="DC14" s="8"/>
      <c r="DD14" s="8"/>
      <c r="DE14" s="8"/>
      <c r="DF14" s="8"/>
      <c r="DG14" s="8"/>
      <c r="DH14" s="8"/>
      <c r="DI14" s="8"/>
      <c r="DJ14" s="8"/>
      <c r="DK14" s="8"/>
      <c r="DL14" s="8"/>
      <c r="DM14" s="8"/>
      <c r="DN14" s="8"/>
      <c r="DO14" s="8"/>
      <c r="DP14" s="8"/>
      <c r="DQ14" s="8"/>
      <c r="DR14" s="8"/>
      <c r="DS14" s="8"/>
      <c r="DT14" s="8"/>
      <c r="DU14" s="8"/>
      <c r="DV14" s="8"/>
      <c r="DW14" s="8"/>
      <c r="DX14" s="8"/>
      <c r="DY14" s="8"/>
      <c r="DZ14" s="8"/>
      <c r="EA14" s="8"/>
      <c r="EB14" s="8"/>
      <c r="EC14" s="8"/>
      <c r="ED14" s="8"/>
      <c r="EE14" s="8"/>
      <c r="EF14" s="8"/>
      <c r="EG14" s="8"/>
      <c r="EH14" s="8"/>
      <c r="EI14" s="8"/>
      <c r="EJ14" s="8"/>
      <c r="EK14" s="8"/>
      <c r="EL14" s="8"/>
      <c r="EM14" s="8"/>
      <c r="EN14" s="8"/>
      <c r="EO14" s="8"/>
      <c r="EP14" s="8"/>
      <c r="EQ14" s="8"/>
      <c r="ER14" s="8"/>
      <c r="ES14" s="8"/>
      <c r="ET14" s="8"/>
      <c r="EU14" s="8"/>
      <c r="EV14" s="8"/>
      <c r="EW14" s="8"/>
      <c r="EX14" s="8"/>
      <c r="EY14" s="8"/>
      <c r="EZ14" s="8"/>
      <c r="FA14" s="8"/>
      <c r="FB14" s="8"/>
      <c r="FC14" s="8"/>
      <c r="FD14" s="8"/>
      <c r="FE14" s="8"/>
      <c r="FF14" s="8"/>
      <c r="FG14" s="8"/>
      <c r="FH14" s="8"/>
      <c r="FI14" s="8"/>
      <c r="FJ14" s="8"/>
      <c r="FK14" s="8"/>
      <c r="FL14" s="8"/>
      <c r="FM14" s="8"/>
      <c r="FN14" s="8"/>
      <c r="FO14" s="8"/>
      <c r="FP14" s="8"/>
      <c r="FQ14" s="8"/>
      <c r="FR14" s="8"/>
      <c r="FS14" s="8"/>
      <c r="FT14" s="8"/>
      <c r="FU14" s="8"/>
      <c r="FV14" s="8"/>
      <c r="FW14" s="8"/>
      <c r="FX14" s="8"/>
      <c r="FY14" s="8"/>
      <c r="FZ14" s="8"/>
      <c r="GA14" s="8"/>
      <c r="GB14" s="8"/>
      <c r="GC14" s="8"/>
      <c r="GD14" s="8"/>
      <c r="GE14" s="8"/>
      <c r="GF14" s="8"/>
      <c r="GG14" s="8"/>
      <c r="GH14" s="8"/>
      <c r="GI14" s="8"/>
      <c r="GJ14" s="8"/>
      <c r="GK14" s="3"/>
      <c r="GL14" s="3"/>
      <c r="GM14" s="3"/>
    </row>
    <row r="15" spans="1:195" x14ac:dyDescent="0.3">
      <c r="A15" s="4"/>
      <c r="B15" s="11"/>
      <c r="C15" s="8"/>
      <c r="D15" s="11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8"/>
      <c r="CO15" s="8"/>
      <c r="CP15" s="8"/>
      <c r="CQ15" s="8"/>
      <c r="CR15" s="8"/>
      <c r="CS15" s="8"/>
      <c r="CT15" s="8"/>
      <c r="CU15" s="8"/>
      <c r="CV15" s="8"/>
      <c r="CW15" s="8"/>
      <c r="CX15" s="8"/>
      <c r="CY15" s="8"/>
      <c r="CZ15" s="8"/>
      <c r="DA15" s="8"/>
      <c r="DB15" s="8"/>
      <c r="DC15" s="8"/>
      <c r="DD15" s="8"/>
      <c r="DE15" s="8"/>
      <c r="DF15" s="8"/>
      <c r="DG15" s="8"/>
      <c r="DH15" s="8"/>
      <c r="DI15" s="8"/>
      <c r="DJ15" s="8"/>
      <c r="DK15" s="8"/>
      <c r="DL15" s="8"/>
      <c r="DM15" s="8"/>
      <c r="DN15" s="8"/>
      <c r="DO15" s="8"/>
      <c r="DP15" s="8"/>
      <c r="DQ15" s="8"/>
      <c r="DR15" s="8"/>
      <c r="DS15" s="8"/>
      <c r="DT15" s="8"/>
      <c r="DU15" s="8"/>
      <c r="DV15" s="8"/>
      <c r="DW15" s="8"/>
      <c r="DX15" s="8"/>
      <c r="DY15" s="8"/>
      <c r="DZ15" s="8"/>
      <c r="EA15" s="8"/>
      <c r="EB15" s="8"/>
      <c r="EC15" s="8"/>
      <c r="ED15" s="8"/>
      <c r="EE15" s="8"/>
      <c r="EF15" s="8"/>
      <c r="EG15" s="8"/>
      <c r="EH15" s="8"/>
      <c r="EI15" s="8"/>
      <c r="EJ15" s="8"/>
      <c r="EK15" s="8"/>
      <c r="EL15" s="8"/>
      <c r="EM15" s="8"/>
      <c r="EN15" s="8"/>
      <c r="EO15" s="8"/>
      <c r="EP15" s="8"/>
      <c r="EQ15" s="8"/>
      <c r="ER15" s="8"/>
      <c r="ES15" s="8"/>
      <c r="ET15" s="8"/>
      <c r="EU15" s="8"/>
      <c r="EV15" s="8"/>
      <c r="EW15" s="8"/>
      <c r="EX15" s="8"/>
      <c r="EY15" s="8"/>
      <c r="EZ15" s="8"/>
      <c r="FA15" s="8"/>
      <c r="FB15" s="8"/>
      <c r="FC15" s="8"/>
      <c r="FD15" s="8"/>
      <c r="FE15" s="8"/>
      <c r="FF15" s="8"/>
      <c r="FG15" s="8"/>
      <c r="FH15" s="8"/>
      <c r="FI15" s="8"/>
      <c r="FJ15" s="8"/>
      <c r="FK15" s="8"/>
      <c r="FL15" s="8"/>
      <c r="FM15" s="8"/>
      <c r="FN15" s="8"/>
      <c r="FO15" s="8"/>
      <c r="FP15" s="8"/>
      <c r="FQ15" s="8"/>
      <c r="FR15" s="8"/>
      <c r="FS15" s="8"/>
      <c r="FT15" s="8"/>
      <c r="FU15" s="8"/>
      <c r="FV15" s="8"/>
      <c r="FW15" s="8"/>
      <c r="FX15" s="8"/>
      <c r="FY15" s="8"/>
      <c r="FZ15" s="8"/>
      <c r="GA15" s="8"/>
      <c r="GB15" s="8"/>
      <c r="GC15" s="8"/>
      <c r="GD15" s="8"/>
      <c r="GE15" s="8"/>
      <c r="GF15" s="8"/>
      <c r="GG15" s="8"/>
      <c r="GH15" s="8"/>
      <c r="GI15" s="8"/>
      <c r="GJ15" s="8"/>
      <c r="GK15" s="3"/>
      <c r="GL15" s="3"/>
      <c r="GM15" s="3"/>
    </row>
    <row r="16" spans="1:195" x14ac:dyDescent="0.3">
      <c r="A16" s="4"/>
      <c r="B16" s="11"/>
      <c r="C16" s="8"/>
      <c r="D16" s="11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13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/>
      <c r="BK16" s="8"/>
      <c r="BL16" s="8"/>
      <c r="BM16" s="8"/>
      <c r="BN16" s="8"/>
      <c r="BO16" s="8"/>
      <c r="BP16" s="8"/>
      <c r="BQ16" s="8"/>
      <c r="BR16" s="8"/>
      <c r="BS16" s="8"/>
      <c r="BT16" s="8"/>
      <c r="BU16" s="8"/>
      <c r="BV16" s="8"/>
      <c r="BW16" s="8"/>
      <c r="BX16" s="8"/>
      <c r="BY16" s="8"/>
      <c r="BZ16" s="8"/>
      <c r="CA16" s="8"/>
      <c r="CB16" s="8"/>
      <c r="CC16" s="8"/>
      <c r="CD16" s="8"/>
      <c r="CE16" s="8"/>
      <c r="CF16" s="8"/>
      <c r="CG16" s="8"/>
      <c r="CH16" s="8"/>
      <c r="CI16" s="8"/>
      <c r="CJ16" s="8"/>
      <c r="CK16" s="8"/>
      <c r="CL16" s="8"/>
      <c r="CM16" s="8"/>
      <c r="CN16" s="8"/>
      <c r="CO16" s="8"/>
      <c r="CP16" s="8"/>
      <c r="CQ16" s="8"/>
      <c r="CR16" s="8"/>
      <c r="CS16" s="8"/>
      <c r="CT16" s="8"/>
      <c r="CU16" s="8"/>
      <c r="CV16" s="8"/>
      <c r="CW16" s="8"/>
      <c r="CX16" s="8"/>
      <c r="CY16" s="8"/>
      <c r="CZ16" s="8"/>
      <c r="DA16" s="8"/>
      <c r="DB16" s="8"/>
      <c r="DC16" s="8"/>
      <c r="DD16" s="8"/>
      <c r="DE16" s="8"/>
      <c r="DF16" s="8"/>
      <c r="DG16" s="8"/>
      <c r="DH16" s="8"/>
      <c r="DI16" s="8"/>
      <c r="DJ16" s="8"/>
      <c r="DK16" s="8"/>
      <c r="DL16" s="8"/>
      <c r="DM16" s="8"/>
      <c r="DN16" s="8"/>
      <c r="DO16" s="8"/>
      <c r="DP16" s="8"/>
      <c r="DQ16" s="8"/>
      <c r="DR16" s="8"/>
      <c r="DS16" s="8"/>
      <c r="DT16" s="8"/>
      <c r="DU16" s="8"/>
      <c r="DV16" s="8"/>
      <c r="DW16" s="8"/>
      <c r="DX16" s="8"/>
      <c r="DY16" s="8"/>
      <c r="DZ16" s="8"/>
      <c r="EA16" s="8"/>
      <c r="EB16" s="8"/>
      <c r="EC16" s="8"/>
      <c r="ED16" s="8"/>
      <c r="EE16" s="8"/>
      <c r="EF16" s="8"/>
      <c r="EG16" s="8"/>
      <c r="EH16" s="8"/>
      <c r="EI16" s="8"/>
      <c r="EJ16" s="8"/>
      <c r="EK16" s="8"/>
      <c r="EL16" s="8"/>
      <c r="EM16" s="8"/>
      <c r="EN16" s="8"/>
      <c r="EO16" s="8"/>
      <c r="EP16" s="8"/>
      <c r="EQ16" s="8"/>
      <c r="ER16" s="8"/>
      <c r="ES16" s="8"/>
      <c r="ET16" s="8"/>
      <c r="EU16" s="8"/>
      <c r="EV16" s="8"/>
      <c r="EW16" s="8"/>
      <c r="EX16" s="8"/>
      <c r="EY16" s="8"/>
      <c r="EZ16" s="8"/>
      <c r="FA16" s="8"/>
      <c r="FB16" s="8"/>
      <c r="FC16" s="8"/>
      <c r="FD16" s="8"/>
      <c r="FE16" s="8"/>
      <c r="FF16" s="8"/>
      <c r="FG16" s="8"/>
      <c r="FH16" s="8"/>
      <c r="FI16" s="8"/>
      <c r="FJ16" s="8"/>
      <c r="FK16" s="8"/>
      <c r="FL16" s="8"/>
      <c r="FM16" s="8"/>
      <c r="FN16" s="8"/>
      <c r="FO16" s="8"/>
      <c r="FP16" s="8"/>
      <c r="FQ16" s="8"/>
      <c r="FR16" s="8"/>
      <c r="FS16" s="8"/>
      <c r="FT16" s="8"/>
      <c r="FU16" s="8"/>
      <c r="FV16" s="8"/>
      <c r="FW16" s="8"/>
      <c r="FX16" s="8"/>
      <c r="FY16" s="8"/>
      <c r="FZ16" s="8"/>
      <c r="GA16" s="8"/>
      <c r="GB16" s="8"/>
      <c r="GC16" s="8"/>
      <c r="GD16" s="8"/>
      <c r="GE16" s="8"/>
      <c r="GF16" s="8"/>
      <c r="GG16" s="8"/>
      <c r="GH16" s="8"/>
      <c r="GI16" s="8"/>
      <c r="GJ16" s="8"/>
      <c r="GK16" s="3"/>
      <c r="GL16" s="3"/>
      <c r="GM16" s="3"/>
    </row>
    <row r="17" spans="1:195" x14ac:dyDescent="0.3">
      <c r="A17" s="4"/>
      <c r="B17" s="11"/>
      <c r="C17" s="8"/>
      <c r="D17" s="11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13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8"/>
      <c r="BL17" s="3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8"/>
      <c r="CO17" s="8"/>
      <c r="CP17" s="8"/>
      <c r="CQ17" s="8"/>
      <c r="CR17" s="8"/>
      <c r="CS17" s="8"/>
      <c r="CT17" s="8"/>
      <c r="CU17" s="8"/>
      <c r="CV17" s="8"/>
      <c r="CW17" s="8"/>
      <c r="CX17" s="8"/>
      <c r="CY17" s="8"/>
      <c r="CZ17" s="8"/>
      <c r="DA17" s="8"/>
      <c r="DB17" s="8"/>
      <c r="DC17" s="8"/>
      <c r="DD17" s="8"/>
      <c r="DE17" s="8"/>
      <c r="DF17" s="8"/>
      <c r="DG17" s="8"/>
      <c r="DH17" s="8"/>
      <c r="DI17" s="8"/>
      <c r="DJ17" s="8"/>
      <c r="DK17" s="8"/>
      <c r="DL17" s="8"/>
      <c r="DM17" s="8"/>
      <c r="DN17" s="8"/>
      <c r="DO17" s="8"/>
      <c r="DP17" s="8"/>
      <c r="DQ17" s="8"/>
      <c r="DR17" s="8"/>
      <c r="DS17" s="8"/>
      <c r="DT17" s="8"/>
      <c r="DU17" s="8"/>
      <c r="DV17" s="8"/>
      <c r="DW17" s="8"/>
      <c r="DX17" s="8"/>
      <c r="DY17" s="8"/>
      <c r="DZ17" s="8"/>
      <c r="EA17" s="8"/>
      <c r="EB17" s="8"/>
      <c r="EC17" s="8"/>
      <c r="ED17" s="8"/>
      <c r="EE17" s="8"/>
      <c r="EF17" s="8"/>
      <c r="EG17" s="8"/>
      <c r="EH17" s="8"/>
      <c r="EI17" s="8"/>
      <c r="EJ17" s="8"/>
      <c r="EK17" s="8"/>
      <c r="EL17" s="8"/>
      <c r="EM17" s="8"/>
      <c r="EN17" s="8"/>
      <c r="EO17" s="8"/>
      <c r="EP17" s="8"/>
      <c r="EQ17" s="8"/>
      <c r="ER17" s="8"/>
      <c r="ES17" s="8"/>
      <c r="ET17" s="8"/>
      <c r="EU17" s="8"/>
      <c r="EV17" s="8"/>
      <c r="EW17" s="8"/>
      <c r="EX17" s="8"/>
      <c r="EY17" s="8"/>
      <c r="EZ17" s="8"/>
      <c r="FA17" s="8"/>
      <c r="FB17" s="8"/>
      <c r="FC17" s="8"/>
      <c r="FD17" s="8"/>
      <c r="FE17" s="8"/>
      <c r="FF17" s="8"/>
      <c r="FG17" s="8"/>
      <c r="FH17" s="8"/>
      <c r="FI17" s="8"/>
      <c r="FJ17" s="8"/>
      <c r="FK17" s="8"/>
      <c r="FL17" s="8"/>
      <c r="FM17" s="8"/>
      <c r="FN17" s="8"/>
      <c r="FO17" s="8"/>
      <c r="FP17" s="8"/>
      <c r="FQ17" s="8"/>
      <c r="FR17" s="8"/>
      <c r="FS17" s="8"/>
      <c r="FT17" s="8"/>
      <c r="FU17" s="8"/>
      <c r="FV17" s="8"/>
      <c r="FW17" s="8"/>
      <c r="FX17" s="8"/>
      <c r="FY17" s="8"/>
      <c r="FZ17" s="8"/>
      <c r="GA17" s="8"/>
      <c r="GB17" s="8"/>
      <c r="GC17" s="8"/>
      <c r="GD17" s="8"/>
      <c r="GE17" s="8"/>
      <c r="GF17" s="8"/>
      <c r="GG17" s="8"/>
      <c r="GH17" s="8"/>
      <c r="GI17" s="8"/>
      <c r="GJ17" s="8"/>
      <c r="GK17" s="3"/>
      <c r="GL17" s="3"/>
      <c r="GM17" s="3"/>
    </row>
    <row r="18" spans="1:195" x14ac:dyDescent="0.3"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  <c r="BW18" s="3"/>
      <c r="BX18" s="3"/>
      <c r="BY18" s="3"/>
      <c r="BZ18" s="3"/>
      <c r="CA18" s="3"/>
      <c r="CB18" s="3"/>
      <c r="CC18" s="3"/>
      <c r="CD18" s="3"/>
      <c r="CE18" s="3"/>
      <c r="CF18" s="3"/>
      <c r="CG18" s="3"/>
      <c r="CH18" s="3"/>
      <c r="CI18" s="3"/>
      <c r="CJ18" s="3"/>
      <c r="CK18" s="3"/>
      <c r="CL18" s="3"/>
      <c r="CM18" s="3"/>
      <c r="CN18" s="3"/>
      <c r="CO18" s="3"/>
      <c r="CP18" s="3"/>
      <c r="CQ18" s="3"/>
      <c r="CR18" s="3"/>
      <c r="CS18" s="3"/>
      <c r="CT18" s="3"/>
      <c r="CU18" s="3"/>
      <c r="CV18" s="3"/>
      <c r="CW18" s="3"/>
      <c r="CX18" s="3"/>
      <c r="CY18" s="3"/>
      <c r="CZ18" s="3"/>
      <c r="DA18" s="3"/>
      <c r="DB18" s="3"/>
      <c r="DC18" s="3"/>
      <c r="DD18" s="3"/>
      <c r="DE18" s="3"/>
      <c r="DF18" s="3"/>
      <c r="DG18" s="3"/>
      <c r="DH18" s="3"/>
      <c r="DI18" s="3"/>
      <c r="DJ18" s="3"/>
      <c r="DK18" s="3"/>
      <c r="DL18" s="3"/>
      <c r="DM18" s="3"/>
      <c r="DN18" s="3"/>
      <c r="DO18" s="3"/>
      <c r="DP18" s="3"/>
      <c r="DQ18" s="3"/>
      <c r="DR18" s="3"/>
      <c r="DS18" s="3"/>
      <c r="DT18" s="3"/>
      <c r="DU18" s="3"/>
      <c r="DV18" s="3"/>
      <c r="DW18" s="3"/>
      <c r="DX18" s="3"/>
      <c r="DY18" s="3"/>
      <c r="DZ18" s="3"/>
      <c r="EA18" s="3"/>
      <c r="EB18" s="3"/>
      <c r="EC18" s="3"/>
      <c r="ED18" s="3"/>
      <c r="EE18" s="3"/>
      <c r="EF18" s="3"/>
      <c r="EG18" s="3"/>
      <c r="EH18" s="3"/>
      <c r="EI18" s="3"/>
      <c r="EJ18" s="3"/>
      <c r="EK18" s="3"/>
      <c r="EL18" s="3"/>
      <c r="EM18" s="3"/>
      <c r="EN18" s="3"/>
      <c r="EO18" s="3"/>
      <c r="EP18" s="3"/>
      <c r="EQ18" s="3"/>
      <c r="ER18" s="3"/>
      <c r="ES18" s="3"/>
      <c r="ET18" s="3"/>
      <c r="EU18" s="3"/>
      <c r="EV18" s="3"/>
      <c r="EW18" s="3"/>
      <c r="EX18" s="3"/>
      <c r="EY18" s="3"/>
      <c r="EZ18" s="3"/>
      <c r="FA18" s="3"/>
      <c r="FB18" s="3"/>
      <c r="FC18" s="3"/>
      <c r="FD18" s="3"/>
      <c r="FE18" s="3"/>
      <c r="FF18" s="3"/>
      <c r="FG18" s="3"/>
      <c r="FH18" s="3"/>
      <c r="FI18" s="3"/>
      <c r="FJ18" s="3"/>
      <c r="FK18" s="3"/>
      <c r="FL18" s="3"/>
      <c r="FM18" s="3"/>
      <c r="FN18" s="3"/>
      <c r="FO18" s="3"/>
      <c r="FP18" s="3"/>
      <c r="FQ18" s="3"/>
      <c r="FR18" s="3"/>
      <c r="FS18" s="3"/>
      <c r="FT18" s="3"/>
      <c r="FU18" s="3"/>
      <c r="FV18" s="3"/>
      <c r="FW18" s="3"/>
      <c r="FX18" s="3"/>
      <c r="FY18" s="3"/>
      <c r="FZ18" s="3"/>
      <c r="GA18" s="3"/>
      <c r="GB18" s="3"/>
      <c r="GC18" s="3"/>
      <c r="GD18" s="3"/>
      <c r="GE18" s="3"/>
      <c r="GF18" s="3"/>
      <c r="GG18" s="3"/>
      <c r="GH18" s="3"/>
      <c r="GI18" s="3"/>
      <c r="GJ18" s="3"/>
      <c r="GK18" s="3"/>
      <c r="GL18" s="3"/>
      <c r="GM18" s="3"/>
    </row>
    <row r="19" spans="1:195" x14ac:dyDescent="0.3"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  <c r="BS19" s="3"/>
      <c r="BT19" s="3"/>
      <c r="BU19" s="3"/>
      <c r="BV19" s="3"/>
      <c r="BW19" s="3"/>
      <c r="BX19" s="3"/>
      <c r="BY19" s="3"/>
      <c r="BZ19" s="3"/>
      <c r="CA19" s="3"/>
      <c r="CB19" s="3"/>
      <c r="CC19" s="3"/>
      <c r="CD19" s="3"/>
      <c r="CE19" s="3"/>
      <c r="CF19" s="3"/>
      <c r="CG19" s="3"/>
      <c r="CH19" s="3"/>
      <c r="CI19" s="3"/>
      <c r="CJ19" s="3"/>
      <c r="CK19" s="3"/>
      <c r="CL19" s="3"/>
      <c r="CM19" s="3"/>
      <c r="CN19" s="3"/>
      <c r="CO19" s="3"/>
      <c r="CP19" s="3"/>
      <c r="CQ19" s="3"/>
      <c r="CR19" s="3"/>
      <c r="CS19" s="3"/>
      <c r="CT19" s="3"/>
      <c r="CU19" s="3"/>
      <c r="CV19" s="3"/>
      <c r="CW19" s="3"/>
      <c r="CX19" s="3"/>
      <c r="CY19" s="3"/>
      <c r="CZ19" s="3"/>
      <c r="DA19" s="3"/>
      <c r="DB19" s="3"/>
      <c r="DC19" s="3"/>
      <c r="DD19" s="3"/>
      <c r="DE19" s="3"/>
      <c r="DF19" s="3"/>
      <c r="DG19" s="3"/>
      <c r="DH19" s="3"/>
      <c r="DI19" s="3"/>
      <c r="DJ19" s="3"/>
      <c r="DK19" s="3"/>
      <c r="DL19" s="3"/>
      <c r="DM19" s="3"/>
      <c r="DN19" s="3"/>
      <c r="DO19" s="3"/>
      <c r="DP19" s="3"/>
      <c r="DQ19" s="3"/>
      <c r="DR19" s="3"/>
      <c r="DS19" s="3"/>
      <c r="DT19" s="3"/>
      <c r="DU19" s="3"/>
      <c r="DV19" s="3"/>
      <c r="DW19" s="3"/>
      <c r="DX19" s="3"/>
      <c r="DY19" s="3"/>
      <c r="DZ19" s="3"/>
      <c r="EA19" s="3"/>
      <c r="EB19" s="3"/>
      <c r="EC19" s="3"/>
      <c r="ED19" s="3"/>
      <c r="EE19" s="3"/>
      <c r="EF19" s="3"/>
      <c r="EG19" s="3"/>
      <c r="EH19" s="3"/>
      <c r="EI19" s="3"/>
      <c r="EJ19" s="3"/>
      <c r="EK19" s="3"/>
      <c r="EL19" s="3"/>
      <c r="EM19" s="3"/>
      <c r="EN19" s="3"/>
      <c r="EO19" s="3"/>
      <c r="EP19" s="3"/>
      <c r="EQ19" s="3"/>
      <c r="ER19" s="3"/>
      <c r="ES19" s="3"/>
      <c r="ET19" s="3"/>
      <c r="EU19" s="3"/>
      <c r="EV19" s="3"/>
      <c r="EW19" s="3"/>
      <c r="EX19" s="3"/>
      <c r="EY19" s="3"/>
      <c r="EZ19" s="3"/>
      <c r="FA19" s="3"/>
      <c r="FB19" s="3"/>
      <c r="FC19" s="3"/>
      <c r="FD19" s="3"/>
      <c r="FE19" s="3"/>
      <c r="FF19" s="3"/>
      <c r="FG19" s="3"/>
      <c r="FH19" s="3"/>
      <c r="FI19" s="3"/>
      <c r="FJ19" s="3"/>
      <c r="FK19" s="3"/>
      <c r="FL19" s="3"/>
      <c r="FM19" s="3"/>
      <c r="FN19" s="3"/>
      <c r="FO19" s="3"/>
      <c r="FP19" s="3"/>
      <c r="FQ19" s="3"/>
      <c r="FR19" s="3"/>
      <c r="FS19" s="3"/>
      <c r="FT19" s="3"/>
      <c r="FU19" s="3"/>
      <c r="FV19" s="3"/>
      <c r="FW19" s="3"/>
      <c r="FX19" s="3"/>
      <c r="FY19" s="3"/>
      <c r="FZ19" s="3"/>
      <c r="GA19" s="3"/>
      <c r="GB19" s="3"/>
      <c r="GC19" s="3"/>
      <c r="GD19" s="3"/>
      <c r="GE19" s="3"/>
      <c r="GF19" s="3"/>
      <c r="GG19" s="3"/>
      <c r="GH19" s="3"/>
      <c r="GI19" s="3"/>
      <c r="GJ19" s="3"/>
      <c r="GK19" s="3"/>
      <c r="GL19" s="3"/>
      <c r="GM19" s="3"/>
    </row>
    <row r="20" spans="1:195" x14ac:dyDescent="0.3"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  <c r="BN20" s="3"/>
      <c r="BO20" s="3"/>
      <c r="BP20" s="3"/>
      <c r="BQ20" s="3"/>
      <c r="BR20" s="3"/>
      <c r="BS20" s="3"/>
      <c r="BT20" s="3"/>
      <c r="BU20" s="3"/>
      <c r="BV20" s="3"/>
      <c r="BW20" s="3"/>
      <c r="BX20" s="3"/>
      <c r="BY20" s="3"/>
      <c r="BZ20" s="3"/>
      <c r="CA20" s="3"/>
      <c r="CB20" s="3"/>
      <c r="CC20" s="3"/>
      <c r="CD20" s="3"/>
      <c r="CE20" s="3"/>
      <c r="CF20" s="3"/>
      <c r="CG20" s="3"/>
      <c r="CH20" s="3"/>
      <c r="CI20" s="3"/>
      <c r="CJ20" s="3"/>
      <c r="CK20" s="3"/>
      <c r="CL20" s="3"/>
      <c r="CM20" s="3"/>
      <c r="CN20" s="3"/>
      <c r="CO20" s="3"/>
      <c r="CP20" s="3"/>
      <c r="CQ20" s="3"/>
      <c r="CR20" s="3"/>
      <c r="CS20" s="3"/>
      <c r="CT20" s="3"/>
      <c r="CU20" s="3"/>
      <c r="CV20" s="3"/>
      <c r="CW20" s="3"/>
      <c r="CX20" s="3"/>
      <c r="CY20" s="3"/>
      <c r="CZ20" s="3"/>
      <c r="DA20" s="3"/>
      <c r="DB20" s="3"/>
      <c r="DC20" s="3"/>
      <c r="DD20" s="3"/>
      <c r="DE20" s="3"/>
      <c r="DF20" s="3"/>
      <c r="DG20" s="3"/>
      <c r="DH20" s="3"/>
      <c r="DI20" s="3"/>
      <c r="DJ20" s="3"/>
      <c r="DK20" s="3"/>
      <c r="DL20" s="3"/>
      <c r="DM20" s="3"/>
      <c r="DN20" s="3"/>
      <c r="DO20" s="3"/>
      <c r="DP20" s="3"/>
      <c r="DQ20" s="3"/>
      <c r="DR20" s="3"/>
      <c r="DS20" s="3"/>
      <c r="DT20" s="3"/>
      <c r="DU20" s="3"/>
      <c r="DV20" s="3"/>
      <c r="DW20" s="3"/>
      <c r="DX20" s="3"/>
      <c r="DY20" s="3"/>
      <c r="DZ20" s="3"/>
      <c r="EA20" s="3"/>
      <c r="EB20" s="3"/>
      <c r="EC20" s="3"/>
      <c r="ED20" s="3"/>
      <c r="EE20" s="3"/>
      <c r="EF20" s="3"/>
      <c r="EG20" s="3"/>
      <c r="EH20" s="3"/>
      <c r="EI20" s="3"/>
      <c r="EJ20" s="3"/>
      <c r="EK20" s="3"/>
      <c r="EL20" s="3"/>
      <c r="EM20" s="3"/>
      <c r="EN20" s="3"/>
      <c r="EO20" s="3"/>
      <c r="EP20" s="3"/>
      <c r="EQ20" s="3"/>
      <c r="ER20" s="3"/>
      <c r="ES20" s="3"/>
      <c r="ET20" s="3"/>
      <c r="EU20" s="3"/>
      <c r="EV20" s="3"/>
      <c r="EW20" s="3"/>
      <c r="EX20" s="3"/>
      <c r="EY20" s="3"/>
      <c r="EZ20" s="3"/>
      <c r="FA20" s="3"/>
      <c r="FB20" s="3"/>
      <c r="FC20" s="3"/>
      <c r="FD20" s="3"/>
      <c r="FE20" s="3"/>
      <c r="FF20" s="3"/>
      <c r="FG20" s="3"/>
      <c r="FH20" s="3"/>
      <c r="FI20" s="3"/>
      <c r="FJ20" s="3"/>
      <c r="FK20" s="3"/>
      <c r="FL20" s="3"/>
      <c r="FM20" s="3"/>
      <c r="FN20" s="3"/>
      <c r="FO20" s="3"/>
      <c r="FP20" s="3"/>
      <c r="FQ20" s="3"/>
      <c r="FR20" s="3"/>
      <c r="FS20" s="3"/>
      <c r="FT20" s="3"/>
      <c r="FU20" s="3"/>
      <c r="FV20" s="3"/>
      <c r="FW20" s="3"/>
      <c r="FX20" s="3"/>
      <c r="FY20" s="3"/>
      <c r="FZ20" s="3"/>
      <c r="GA20" s="3"/>
      <c r="GB20" s="3"/>
      <c r="GC20" s="3"/>
      <c r="GD20" s="3"/>
      <c r="GE20" s="3"/>
      <c r="GF20" s="3"/>
      <c r="GG20" s="3"/>
      <c r="GH20" s="3"/>
      <c r="GI20" s="3"/>
      <c r="GJ20" s="3"/>
      <c r="GK20" s="3"/>
      <c r="GL20" s="3"/>
      <c r="GM20" s="3"/>
    </row>
    <row r="21" spans="1:195" x14ac:dyDescent="0.3"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  <c r="BS21" s="3"/>
      <c r="BT21" s="3"/>
      <c r="BU21" s="3"/>
      <c r="BV21" s="3"/>
      <c r="BW21" s="3"/>
      <c r="BX21" s="3"/>
      <c r="BY21" s="3"/>
      <c r="BZ21" s="3"/>
      <c r="CA21" s="3"/>
      <c r="CB21" s="3"/>
      <c r="CC21" s="3"/>
      <c r="CD21" s="3"/>
      <c r="CE21" s="3"/>
      <c r="CF21" s="3"/>
      <c r="CG21" s="3"/>
      <c r="CH21" s="3"/>
      <c r="CI21" s="3"/>
      <c r="CJ21" s="3"/>
      <c r="CK21" s="3"/>
      <c r="CL21" s="3"/>
      <c r="CM21" s="3"/>
      <c r="CN21" s="3"/>
      <c r="CO21" s="3"/>
      <c r="CP21" s="3"/>
      <c r="CQ21" s="3"/>
      <c r="CR21" s="3"/>
      <c r="CS21" s="3"/>
      <c r="CT21" s="3"/>
      <c r="CU21" s="3"/>
      <c r="CV21" s="3"/>
      <c r="CW21" s="3"/>
      <c r="CX21" s="3"/>
      <c r="CY21" s="3"/>
      <c r="CZ21" s="3"/>
      <c r="DA21" s="3"/>
      <c r="DB21" s="3"/>
      <c r="DC21" s="3"/>
      <c r="DD21" s="3"/>
      <c r="DE21" s="3"/>
      <c r="DF21" s="3"/>
      <c r="DG21" s="3"/>
      <c r="DH21" s="3"/>
      <c r="DI21" s="3"/>
      <c r="DJ21" s="3"/>
      <c r="DK21" s="3"/>
      <c r="DL21" s="3"/>
      <c r="DM21" s="3"/>
      <c r="DN21" s="3"/>
      <c r="DO21" s="3"/>
      <c r="DP21" s="3"/>
      <c r="DQ21" s="3"/>
      <c r="DR21" s="3"/>
      <c r="DS21" s="3"/>
      <c r="DT21" s="3"/>
      <c r="DU21" s="3"/>
      <c r="DV21" s="3"/>
      <c r="DW21" s="3"/>
      <c r="DX21" s="3"/>
      <c r="DY21" s="3"/>
      <c r="DZ21" s="3"/>
      <c r="EA21" s="3"/>
      <c r="EB21" s="3"/>
      <c r="EC21" s="3"/>
      <c r="ED21" s="3"/>
      <c r="EE21" s="3"/>
      <c r="EF21" s="3"/>
      <c r="EG21" s="3"/>
      <c r="EH21" s="3"/>
      <c r="EI21" s="3"/>
      <c r="EJ21" s="3"/>
      <c r="EK21" s="3"/>
      <c r="EL21" s="3"/>
      <c r="EM21" s="3"/>
      <c r="EN21" s="3"/>
      <c r="EO21" s="3"/>
      <c r="EP21" s="3"/>
      <c r="EQ21" s="3"/>
      <c r="ER21" s="3"/>
      <c r="ES21" s="3"/>
      <c r="ET21" s="3"/>
      <c r="EU21" s="3"/>
      <c r="EV21" s="3"/>
      <c r="EW21" s="3"/>
      <c r="EX21" s="3"/>
      <c r="EY21" s="3"/>
      <c r="EZ21" s="3"/>
      <c r="FA21" s="3"/>
      <c r="FB21" s="3"/>
      <c r="FC21" s="3"/>
      <c r="FD21" s="3"/>
      <c r="FE21" s="3"/>
      <c r="FF21" s="3"/>
      <c r="FG21" s="3"/>
      <c r="FH21" s="3"/>
      <c r="FI21" s="3"/>
      <c r="FJ21" s="3"/>
      <c r="FK21" s="3"/>
      <c r="FL21" s="3"/>
      <c r="FM21" s="3"/>
      <c r="FN21" s="3"/>
      <c r="FO21" s="3"/>
      <c r="FP21" s="3"/>
      <c r="FQ21" s="3"/>
      <c r="FR21" s="3"/>
      <c r="FS21" s="3"/>
      <c r="FT21" s="3"/>
      <c r="FU21" s="3"/>
      <c r="FV21" s="3"/>
      <c r="FW21" s="3"/>
      <c r="FX21" s="3"/>
      <c r="FY21" s="3"/>
      <c r="FZ21" s="3"/>
      <c r="GA21" s="3"/>
      <c r="GB21" s="3"/>
      <c r="GC21" s="3"/>
      <c r="GD21" s="3"/>
      <c r="GE21" s="3"/>
      <c r="GF21" s="3"/>
      <c r="GG21" s="3"/>
      <c r="GH21" s="3"/>
      <c r="GI21" s="3"/>
      <c r="GJ21" s="3"/>
      <c r="GK21" s="3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concoursc">
                <anchor moveWithCells="1" sizeWithCells="1">
                  <from>
                    <xdr:col>5</xdr:col>
                    <xdr:colOff>167640</xdr:colOff>
                    <xdr:row>16</xdr:row>
                    <xdr:rowOff>76200</xdr:rowOff>
                  </from>
                  <to>
                    <xdr:col>11</xdr:col>
                    <xdr:colOff>22860</xdr:colOff>
                    <xdr:row>20</xdr:row>
                    <xdr:rowOff>160020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890BE4-EC35-47BD-9D7E-A7FDB293B257}">
  <sheetPr codeName="Feuil5"/>
  <dimension ref="A1:EI124"/>
  <sheetViews>
    <sheetView topLeftCell="A15" workbookViewId="0">
      <selection activeCell="A41" sqref="A41"/>
    </sheetView>
  </sheetViews>
  <sheetFormatPr baseColWidth="10" defaultRowHeight="14.4" x14ac:dyDescent="0.3"/>
  <cols>
    <col min="6" max="6" width="18.6640625" bestFit="1" customWidth="1"/>
    <col min="7" max="7" width="19.6640625" bestFit="1" customWidth="1"/>
    <col min="10" max="10" width="16.88671875" bestFit="1" customWidth="1"/>
    <col min="11" max="11" width="19.88671875" bestFit="1" customWidth="1"/>
    <col min="12" max="12" width="20.6640625" bestFit="1" customWidth="1"/>
    <col min="13" max="13" width="18.33203125" bestFit="1" customWidth="1"/>
  </cols>
  <sheetData>
    <row r="1" spans="1:139" x14ac:dyDescent="0.3">
      <c r="A1" t="s">
        <v>2</v>
      </c>
      <c r="B1" t="s">
        <v>3</v>
      </c>
      <c r="C1" t="s">
        <v>4</v>
      </c>
      <c r="D1" t="s">
        <v>9</v>
      </c>
      <c r="E1" t="s">
        <v>8</v>
      </c>
      <c r="F1" t="s">
        <v>14</v>
      </c>
      <c r="G1" t="s">
        <v>13</v>
      </c>
      <c r="K1" t="s">
        <v>18</v>
      </c>
      <c r="L1">
        <v>2</v>
      </c>
      <c r="M1">
        <v>3</v>
      </c>
      <c r="N1">
        <v>5</v>
      </c>
      <c r="O1">
        <v>6</v>
      </c>
      <c r="P1">
        <v>8</v>
      </c>
      <c r="Q1">
        <v>9</v>
      </c>
      <c r="R1">
        <v>11</v>
      </c>
      <c r="S1">
        <v>12</v>
      </c>
      <c r="T1">
        <v>14</v>
      </c>
      <c r="U1">
        <v>15</v>
      </c>
      <c r="V1">
        <v>17</v>
      </c>
      <c r="W1">
        <v>18</v>
      </c>
      <c r="X1">
        <v>20</v>
      </c>
      <c r="Y1">
        <v>21</v>
      </c>
      <c r="Z1">
        <v>23</v>
      </c>
      <c r="AA1">
        <v>24</v>
      </c>
      <c r="AB1">
        <v>26</v>
      </c>
      <c r="AC1">
        <v>27</v>
      </c>
      <c r="AD1">
        <v>29</v>
      </c>
      <c r="AE1">
        <v>30</v>
      </c>
      <c r="AF1">
        <v>32</v>
      </c>
      <c r="AG1">
        <v>33</v>
      </c>
      <c r="AH1">
        <v>35</v>
      </c>
      <c r="AI1">
        <v>36</v>
      </c>
      <c r="AJ1">
        <v>38</v>
      </c>
      <c r="AK1">
        <v>39</v>
      </c>
      <c r="AL1">
        <v>41</v>
      </c>
      <c r="AM1">
        <v>42</v>
      </c>
      <c r="AN1">
        <v>44</v>
      </c>
      <c r="AO1">
        <v>45</v>
      </c>
      <c r="AP1">
        <v>47</v>
      </c>
      <c r="AQ1">
        <v>48</v>
      </c>
      <c r="AR1">
        <v>50</v>
      </c>
      <c r="AS1">
        <v>51</v>
      </c>
      <c r="AT1">
        <v>53</v>
      </c>
      <c r="AU1">
        <v>54</v>
      </c>
      <c r="AV1">
        <v>56</v>
      </c>
      <c r="AW1">
        <v>57</v>
      </c>
      <c r="AX1">
        <v>59</v>
      </c>
      <c r="AY1">
        <v>60</v>
      </c>
      <c r="AZ1">
        <v>62</v>
      </c>
      <c r="BA1">
        <v>63</v>
      </c>
      <c r="BB1">
        <v>65</v>
      </c>
      <c r="BC1">
        <v>66</v>
      </c>
      <c r="BD1">
        <v>68</v>
      </c>
      <c r="BE1">
        <v>69</v>
      </c>
      <c r="BF1">
        <v>71</v>
      </c>
      <c r="BG1">
        <v>72</v>
      </c>
      <c r="BH1">
        <v>74</v>
      </c>
      <c r="BI1">
        <v>75</v>
      </c>
      <c r="BJ1">
        <v>77</v>
      </c>
      <c r="BK1">
        <v>78</v>
      </c>
      <c r="BL1">
        <v>80</v>
      </c>
      <c r="BM1">
        <v>81</v>
      </c>
      <c r="BN1">
        <v>83</v>
      </c>
      <c r="BO1">
        <v>84</v>
      </c>
      <c r="BP1">
        <v>86</v>
      </c>
      <c r="BQ1">
        <v>87</v>
      </c>
      <c r="BR1">
        <v>89</v>
      </c>
      <c r="BS1">
        <v>90</v>
      </c>
      <c r="BT1">
        <v>92</v>
      </c>
      <c r="BU1">
        <v>93</v>
      </c>
      <c r="BV1">
        <v>95</v>
      </c>
      <c r="BW1">
        <v>96</v>
      </c>
      <c r="BX1">
        <v>98</v>
      </c>
      <c r="BY1">
        <v>99</v>
      </c>
      <c r="BZ1">
        <v>101</v>
      </c>
      <c r="CA1">
        <v>102</v>
      </c>
      <c r="CB1">
        <v>104</v>
      </c>
      <c r="CC1">
        <v>105</v>
      </c>
      <c r="CD1">
        <v>107</v>
      </c>
      <c r="CE1">
        <v>108</v>
      </c>
      <c r="CF1">
        <v>110</v>
      </c>
      <c r="CG1">
        <v>111</v>
      </c>
      <c r="CH1">
        <v>113</v>
      </c>
      <c r="CI1">
        <v>114</v>
      </c>
      <c r="CJ1">
        <v>116</v>
      </c>
      <c r="CK1">
        <v>117</v>
      </c>
      <c r="CL1">
        <v>119</v>
      </c>
      <c r="CM1">
        <v>120</v>
      </c>
      <c r="CN1">
        <v>122</v>
      </c>
      <c r="CO1">
        <v>123</v>
      </c>
      <c r="CP1">
        <v>125</v>
      </c>
      <c r="CQ1">
        <v>126</v>
      </c>
      <c r="CR1">
        <v>128</v>
      </c>
      <c r="CS1">
        <v>129</v>
      </c>
      <c r="CT1">
        <v>131</v>
      </c>
      <c r="CU1">
        <v>132</v>
      </c>
      <c r="CV1">
        <v>134</v>
      </c>
      <c r="CW1">
        <v>135</v>
      </c>
      <c r="CX1">
        <v>137</v>
      </c>
      <c r="CY1">
        <v>138</v>
      </c>
      <c r="CZ1">
        <v>140</v>
      </c>
      <c r="DA1">
        <v>141</v>
      </c>
      <c r="DB1">
        <v>143</v>
      </c>
      <c r="DC1">
        <v>144</v>
      </c>
      <c r="DD1">
        <v>146</v>
      </c>
      <c r="DE1">
        <v>147</v>
      </c>
      <c r="DF1">
        <v>149</v>
      </c>
      <c r="DG1">
        <v>150</v>
      </c>
      <c r="DH1">
        <v>152</v>
      </c>
      <c r="DI1">
        <v>153</v>
      </c>
      <c r="DJ1">
        <v>155</v>
      </c>
      <c r="DK1">
        <v>156</v>
      </c>
      <c r="DL1">
        <v>158</v>
      </c>
      <c r="DM1">
        <v>159</v>
      </c>
      <c r="DN1">
        <v>161</v>
      </c>
      <c r="DO1">
        <v>162</v>
      </c>
      <c r="DP1">
        <v>164</v>
      </c>
      <c r="DQ1">
        <v>165</v>
      </c>
      <c r="DR1">
        <v>167</v>
      </c>
      <c r="DS1">
        <v>168</v>
      </c>
      <c r="DT1">
        <v>170</v>
      </c>
      <c r="DU1">
        <v>171</v>
      </c>
      <c r="DV1">
        <v>173</v>
      </c>
      <c r="DW1">
        <v>174</v>
      </c>
      <c r="DX1">
        <v>176</v>
      </c>
      <c r="DY1">
        <v>177</v>
      </c>
      <c r="DZ1">
        <v>179</v>
      </c>
      <c r="EA1">
        <v>180</v>
      </c>
      <c r="EB1">
        <v>182</v>
      </c>
      <c r="EC1">
        <v>183</v>
      </c>
      <c r="ED1">
        <v>185</v>
      </c>
      <c r="EE1">
        <v>186</v>
      </c>
      <c r="EF1">
        <v>188</v>
      </c>
      <c r="EG1">
        <v>189</v>
      </c>
      <c r="EH1">
        <v>191</v>
      </c>
      <c r="EI1">
        <v>192</v>
      </c>
    </row>
    <row r="2" spans="1:139" x14ac:dyDescent="0.3">
      <c r="A2">
        <v>6</v>
      </c>
      <c r="B2">
        <v>2</v>
      </c>
      <c r="C2">
        <v>2</v>
      </c>
      <c r="D2">
        <v>11</v>
      </c>
      <c r="E2">
        <v>0</v>
      </c>
      <c r="G2">
        <v>4</v>
      </c>
      <c r="K2" t="s">
        <v>12</v>
      </c>
      <c r="L2">
        <v>2</v>
      </c>
      <c r="M2">
        <v>3</v>
      </c>
      <c r="N2">
        <v>5</v>
      </c>
      <c r="O2">
        <v>6</v>
      </c>
      <c r="P2">
        <v>8</v>
      </c>
      <c r="Q2">
        <v>9</v>
      </c>
      <c r="R2">
        <v>11</v>
      </c>
      <c r="S2">
        <v>12</v>
      </c>
      <c r="T2">
        <v>14</v>
      </c>
      <c r="U2">
        <v>15</v>
      </c>
      <c r="V2">
        <v>17</v>
      </c>
      <c r="W2">
        <v>18</v>
      </c>
      <c r="X2">
        <v>20</v>
      </c>
      <c r="Y2">
        <v>21</v>
      </c>
      <c r="Z2">
        <v>23</v>
      </c>
      <c r="AA2">
        <v>24</v>
      </c>
      <c r="AB2">
        <v>26</v>
      </c>
      <c r="AC2">
        <v>27</v>
      </c>
      <c r="AD2">
        <v>29</v>
      </c>
      <c r="AE2">
        <v>30</v>
      </c>
      <c r="AF2">
        <v>32</v>
      </c>
      <c r="AG2">
        <v>33</v>
      </c>
      <c r="AH2">
        <v>35</v>
      </c>
      <c r="AI2">
        <v>36</v>
      </c>
      <c r="AJ2">
        <v>38</v>
      </c>
      <c r="AK2">
        <v>39</v>
      </c>
      <c r="AL2">
        <v>41</v>
      </c>
      <c r="AM2">
        <v>42</v>
      </c>
      <c r="AN2">
        <v>44</v>
      </c>
      <c r="AO2">
        <v>45</v>
      </c>
      <c r="AP2">
        <v>47</v>
      </c>
      <c r="AQ2">
        <v>48</v>
      </c>
      <c r="AR2">
        <v>50</v>
      </c>
      <c r="AS2">
        <v>51</v>
      </c>
      <c r="AT2">
        <v>53</v>
      </c>
      <c r="AU2">
        <v>54</v>
      </c>
      <c r="AV2">
        <v>56</v>
      </c>
      <c r="AW2">
        <v>57</v>
      </c>
      <c r="AX2">
        <v>59</v>
      </c>
      <c r="AY2">
        <v>60</v>
      </c>
      <c r="AZ2">
        <v>62</v>
      </c>
      <c r="BA2">
        <v>63</v>
      </c>
      <c r="BB2">
        <v>65</v>
      </c>
      <c r="BC2">
        <v>66</v>
      </c>
      <c r="BD2">
        <v>68</v>
      </c>
      <c r="BE2">
        <v>69</v>
      </c>
      <c r="BF2">
        <v>71</v>
      </c>
      <c r="BG2">
        <v>72</v>
      </c>
      <c r="BH2">
        <v>74</v>
      </c>
      <c r="BI2">
        <v>75</v>
      </c>
      <c r="BJ2">
        <v>77</v>
      </c>
      <c r="BK2">
        <v>78</v>
      </c>
      <c r="BL2">
        <v>80</v>
      </c>
      <c r="BM2">
        <v>81</v>
      </c>
      <c r="BN2">
        <v>83</v>
      </c>
      <c r="BO2">
        <v>84</v>
      </c>
      <c r="BP2">
        <v>86</v>
      </c>
      <c r="BQ2">
        <v>87</v>
      </c>
      <c r="BR2">
        <v>89</v>
      </c>
      <c r="BS2">
        <v>90</v>
      </c>
      <c r="BT2">
        <v>92</v>
      </c>
      <c r="BU2">
        <v>93</v>
      </c>
      <c r="BV2">
        <v>95</v>
      </c>
      <c r="BW2">
        <v>96</v>
      </c>
    </row>
    <row r="3" spans="1:139" x14ac:dyDescent="0.3">
      <c r="A3">
        <v>7</v>
      </c>
      <c r="B3">
        <v>2</v>
      </c>
      <c r="C3">
        <v>1</v>
      </c>
      <c r="D3">
        <v>11</v>
      </c>
      <c r="E3">
        <v>0</v>
      </c>
      <c r="G3">
        <v>3</v>
      </c>
      <c r="K3" t="s">
        <v>11</v>
      </c>
      <c r="L3">
        <v>2</v>
      </c>
      <c r="M3">
        <v>3</v>
      </c>
      <c r="N3">
        <v>5</v>
      </c>
      <c r="O3">
        <v>6</v>
      </c>
      <c r="P3">
        <v>8</v>
      </c>
      <c r="Q3">
        <v>9</v>
      </c>
      <c r="R3">
        <v>11</v>
      </c>
      <c r="S3">
        <v>12</v>
      </c>
      <c r="T3">
        <v>14</v>
      </c>
      <c r="U3">
        <v>15</v>
      </c>
      <c r="V3">
        <v>17</v>
      </c>
      <c r="W3">
        <v>18</v>
      </c>
      <c r="X3">
        <v>20</v>
      </c>
      <c r="Y3">
        <v>21</v>
      </c>
      <c r="Z3">
        <v>23</v>
      </c>
      <c r="AA3">
        <v>24</v>
      </c>
      <c r="AB3">
        <v>26</v>
      </c>
      <c r="AC3">
        <v>27</v>
      </c>
      <c r="AD3">
        <v>29</v>
      </c>
      <c r="AE3">
        <v>30</v>
      </c>
      <c r="AF3">
        <v>32</v>
      </c>
      <c r="AG3">
        <v>33</v>
      </c>
      <c r="AH3">
        <v>35</v>
      </c>
      <c r="AI3">
        <v>36</v>
      </c>
      <c r="AJ3">
        <v>38</v>
      </c>
      <c r="AK3">
        <v>39</v>
      </c>
      <c r="AL3">
        <v>41</v>
      </c>
      <c r="AM3">
        <v>42</v>
      </c>
      <c r="AN3">
        <v>44</v>
      </c>
      <c r="AO3">
        <v>45</v>
      </c>
      <c r="AP3">
        <v>47</v>
      </c>
      <c r="AQ3">
        <v>48</v>
      </c>
    </row>
    <row r="4" spans="1:139" x14ac:dyDescent="0.3">
      <c r="A4">
        <v>8</v>
      </c>
      <c r="B4">
        <v>2</v>
      </c>
      <c r="C4">
        <v>0</v>
      </c>
      <c r="D4">
        <v>11</v>
      </c>
      <c r="E4">
        <v>0</v>
      </c>
      <c r="G4">
        <v>2</v>
      </c>
      <c r="K4" t="s">
        <v>10</v>
      </c>
      <c r="L4" s="1">
        <v>2</v>
      </c>
      <c r="M4" s="1">
        <v>3</v>
      </c>
      <c r="N4" s="1">
        <v>5</v>
      </c>
      <c r="O4" s="1">
        <v>6</v>
      </c>
      <c r="P4" s="1">
        <v>8</v>
      </c>
      <c r="Q4" s="1">
        <v>9</v>
      </c>
      <c r="R4" s="1">
        <v>11</v>
      </c>
      <c r="S4" s="1">
        <v>12</v>
      </c>
      <c r="T4" s="1">
        <v>14</v>
      </c>
      <c r="U4" s="1">
        <v>15</v>
      </c>
      <c r="V4" s="1">
        <v>17</v>
      </c>
      <c r="W4" s="1">
        <v>18</v>
      </c>
      <c r="X4" s="1">
        <v>20</v>
      </c>
      <c r="Y4" s="1">
        <v>21</v>
      </c>
      <c r="Z4" s="1">
        <v>23</v>
      </c>
      <c r="AA4" s="1">
        <v>24</v>
      </c>
    </row>
    <row r="5" spans="1:139" x14ac:dyDescent="0.3">
      <c r="A5">
        <v>9</v>
      </c>
      <c r="B5">
        <v>3</v>
      </c>
      <c r="C5">
        <v>3</v>
      </c>
      <c r="D5">
        <v>9</v>
      </c>
      <c r="E5">
        <v>2</v>
      </c>
      <c r="G5">
        <v>3</v>
      </c>
      <c r="K5" t="s">
        <v>15</v>
      </c>
      <c r="L5">
        <v>2</v>
      </c>
      <c r="M5">
        <v>3</v>
      </c>
      <c r="N5">
        <v>5</v>
      </c>
      <c r="O5">
        <v>6</v>
      </c>
      <c r="P5">
        <v>8</v>
      </c>
      <c r="Q5">
        <v>9</v>
      </c>
      <c r="R5">
        <v>11</v>
      </c>
      <c r="S5">
        <v>12</v>
      </c>
    </row>
    <row r="6" spans="1:139" x14ac:dyDescent="0.3">
      <c r="A6">
        <v>10</v>
      </c>
      <c r="B6">
        <v>3</v>
      </c>
      <c r="C6">
        <v>2</v>
      </c>
      <c r="D6">
        <v>9</v>
      </c>
      <c r="E6">
        <v>2</v>
      </c>
      <c r="G6">
        <v>2</v>
      </c>
      <c r="K6" t="s">
        <v>16</v>
      </c>
      <c r="L6">
        <v>2</v>
      </c>
      <c r="M6">
        <v>3</v>
      </c>
      <c r="N6">
        <v>5</v>
      </c>
      <c r="O6">
        <v>6</v>
      </c>
    </row>
    <row r="7" spans="1:139" x14ac:dyDescent="0.3">
      <c r="A7">
        <v>11</v>
      </c>
      <c r="B7">
        <v>3</v>
      </c>
      <c r="C7">
        <v>1</v>
      </c>
      <c r="D7">
        <v>9</v>
      </c>
      <c r="E7">
        <v>2</v>
      </c>
      <c r="F7">
        <v>9</v>
      </c>
      <c r="G7">
        <v>1</v>
      </c>
      <c r="K7" t="s">
        <v>17</v>
      </c>
      <c r="L7">
        <v>2</v>
      </c>
      <c r="M7">
        <v>3</v>
      </c>
      <c r="N7">
        <v>3</v>
      </c>
    </row>
    <row r="8" spans="1:139" x14ac:dyDescent="0.3">
      <c r="A8">
        <v>12</v>
      </c>
      <c r="B8">
        <v>3</v>
      </c>
      <c r="C8">
        <v>0</v>
      </c>
      <c r="D8">
        <v>9</v>
      </c>
      <c r="E8">
        <v>2</v>
      </c>
      <c r="F8">
        <v>9</v>
      </c>
      <c r="G8">
        <v>0</v>
      </c>
    </row>
    <row r="9" spans="1:139" x14ac:dyDescent="0.3">
      <c r="A9">
        <v>13</v>
      </c>
      <c r="B9">
        <v>4</v>
      </c>
      <c r="C9">
        <v>3</v>
      </c>
      <c r="D9">
        <v>9</v>
      </c>
      <c r="E9">
        <v>0</v>
      </c>
      <c r="F9">
        <v>7</v>
      </c>
      <c r="G9">
        <v>7</v>
      </c>
      <c r="L9">
        <v>12</v>
      </c>
      <c r="M9">
        <f>L9+1</f>
        <v>13</v>
      </c>
      <c r="N9">
        <f t="shared" ref="N9:BY9" si="0">M9+1</f>
        <v>14</v>
      </c>
      <c r="O9">
        <f t="shared" si="0"/>
        <v>15</v>
      </c>
      <c r="P9">
        <f t="shared" si="0"/>
        <v>16</v>
      </c>
      <c r="Q9">
        <f t="shared" si="0"/>
        <v>17</v>
      </c>
      <c r="R9">
        <f t="shared" si="0"/>
        <v>18</v>
      </c>
      <c r="S9">
        <f t="shared" si="0"/>
        <v>19</v>
      </c>
      <c r="T9">
        <f t="shared" si="0"/>
        <v>20</v>
      </c>
      <c r="U9">
        <f t="shared" si="0"/>
        <v>21</v>
      </c>
      <c r="V9">
        <f t="shared" si="0"/>
        <v>22</v>
      </c>
      <c r="W9">
        <f t="shared" si="0"/>
        <v>23</v>
      </c>
      <c r="X9">
        <f t="shared" si="0"/>
        <v>24</v>
      </c>
      <c r="Y9">
        <f t="shared" si="0"/>
        <v>25</v>
      </c>
      <c r="Z9">
        <f t="shared" si="0"/>
        <v>26</v>
      </c>
      <c r="AA9">
        <f t="shared" si="0"/>
        <v>27</v>
      </c>
      <c r="AB9">
        <f t="shared" si="0"/>
        <v>28</v>
      </c>
      <c r="AC9">
        <f t="shared" si="0"/>
        <v>29</v>
      </c>
      <c r="AD9">
        <f t="shared" si="0"/>
        <v>30</v>
      </c>
      <c r="AE9">
        <f t="shared" si="0"/>
        <v>31</v>
      </c>
      <c r="AF9">
        <f t="shared" si="0"/>
        <v>32</v>
      </c>
      <c r="AG9">
        <f t="shared" si="0"/>
        <v>33</v>
      </c>
      <c r="AH9">
        <f t="shared" si="0"/>
        <v>34</v>
      </c>
      <c r="AI9">
        <f t="shared" si="0"/>
        <v>35</v>
      </c>
      <c r="AJ9">
        <f t="shared" si="0"/>
        <v>36</v>
      </c>
      <c r="AK9">
        <f t="shared" si="0"/>
        <v>37</v>
      </c>
      <c r="AL9">
        <f t="shared" si="0"/>
        <v>38</v>
      </c>
      <c r="AM9">
        <f t="shared" si="0"/>
        <v>39</v>
      </c>
      <c r="AN9">
        <f t="shared" si="0"/>
        <v>40</v>
      </c>
      <c r="AO9">
        <f t="shared" si="0"/>
        <v>41</v>
      </c>
      <c r="AP9">
        <f t="shared" si="0"/>
        <v>42</v>
      </c>
      <c r="AQ9">
        <f t="shared" si="0"/>
        <v>43</v>
      </c>
      <c r="AR9">
        <f t="shared" si="0"/>
        <v>44</v>
      </c>
      <c r="AS9">
        <f t="shared" si="0"/>
        <v>45</v>
      </c>
      <c r="AT9">
        <f t="shared" si="0"/>
        <v>46</v>
      </c>
      <c r="AU9">
        <f t="shared" si="0"/>
        <v>47</v>
      </c>
      <c r="AV9">
        <f t="shared" si="0"/>
        <v>48</v>
      </c>
      <c r="AW9">
        <f t="shared" si="0"/>
        <v>49</v>
      </c>
      <c r="AX9">
        <f t="shared" si="0"/>
        <v>50</v>
      </c>
      <c r="AY9">
        <f t="shared" si="0"/>
        <v>51</v>
      </c>
      <c r="AZ9">
        <f t="shared" si="0"/>
        <v>52</v>
      </c>
      <c r="BA9">
        <f t="shared" si="0"/>
        <v>53</v>
      </c>
      <c r="BB9">
        <f t="shared" si="0"/>
        <v>54</v>
      </c>
      <c r="BC9">
        <f t="shared" si="0"/>
        <v>55</v>
      </c>
      <c r="BD9">
        <f t="shared" si="0"/>
        <v>56</v>
      </c>
      <c r="BE9">
        <f t="shared" si="0"/>
        <v>57</v>
      </c>
      <c r="BF9">
        <f t="shared" si="0"/>
        <v>58</v>
      </c>
      <c r="BG9">
        <f t="shared" si="0"/>
        <v>59</v>
      </c>
      <c r="BH9">
        <f t="shared" si="0"/>
        <v>60</v>
      </c>
      <c r="BI9">
        <f t="shared" si="0"/>
        <v>61</v>
      </c>
      <c r="BJ9">
        <f t="shared" si="0"/>
        <v>62</v>
      </c>
      <c r="BK9">
        <f t="shared" si="0"/>
        <v>63</v>
      </c>
      <c r="BL9">
        <f t="shared" si="0"/>
        <v>64</v>
      </c>
      <c r="BM9">
        <f t="shared" si="0"/>
        <v>65</v>
      </c>
      <c r="BN9">
        <f t="shared" si="0"/>
        <v>66</v>
      </c>
      <c r="BO9">
        <f t="shared" si="0"/>
        <v>67</v>
      </c>
      <c r="BP9">
        <f t="shared" si="0"/>
        <v>68</v>
      </c>
      <c r="BQ9">
        <f t="shared" si="0"/>
        <v>69</v>
      </c>
      <c r="BR9">
        <f t="shared" si="0"/>
        <v>70</v>
      </c>
      <c r="BS9">
        <f t="shared" si="0"/>
        <v>71</v>
      </c>
      <c r="BT9">
        <f t="shared" si="0"/>
        <v>72</v>
      </c>
      <c r="BU9">
        <f t="shared" si="0"/>
        <v>73</v>
      </c>
      <c r="BV9">
        <f t="shared" si="0"/>
        <v>74</v>
      </c>
      <c r="BW9">
        <f t="shared" si="0"/>
        <v>75</v>
      </c>
      <c r="BX9">
        <f t="shared" si="0"/>
        <v>76</v>
      </c>
      <c r="BY9">
        <f t="shared" si="0"/>
        <v>77</v>
      </c>
      <c r="BZ9">
        <f t="shared" ref="BZ9:EI9" si="1">BY9+1</f>
        <v>78</v>
      </c>
      <c r="CA9">
        <f t="shared" si="1"/>
        <v>79</v>
      </c>
      <c r="CB9">
        <f t="shared" si="1"/>
        <v>80</v>
      </c>
      <c r="CC9">
        <f t="shared" si="1"/>
        <v>81</v>
      </c>
      <c r="CD9">
        <f t="shared" si="1"/>
        <v>82</v>
      </c>
      <c r="CE9">
        <f t="shared" si="1"/>
        <v>83</v>
      </c>
      <c r="CF9">
        <f t="shared" si="1"/>
        <v>84</v>
      </c>
      <c r="CG9">
        <f t="shared" si="1"/>
        <v>85</v>
      </c>
      <c r="CH9">
        <f t="shared" si="1"/>
        <v>86</v>
      </c>
      <c r="CI9">
        <f t="shared" si="1"/>
        <v>87</v>
      </c>
      <c r="CJ9">
        <f t="shared" si="1"/>
        <v>88</v>
      </c>
      <c r="CK9">
        <f t="shared" si="1"/>
        <v>89</v>
      </c>
      <c r="CL9">
        <f t="shared" si="1"/>
        <v>90</v>
      </c>
      <c r="CM9">
        <f t="shared" si="1"/>
        <v>91</v>
      </c>
      <c r="CN9">
        <f t="shared" si="1"/>
        <v>92</v>
      </c>
      <c r="CO9">
        <f t="shared" si="1"/>
        <v>93</v>
      </c>
      <c r="CP9">
        <f t="shared" si="1"/>
        <v>94</v>
      </c>
      <c r="CQ9">
        <f t="shared" si="1"/>
        <v>95</v>
      </c>
      <c r="CR9">
        <f t="shared" si="1"/>
        <v>96</v>
      </c>
      <c r="CS9">
        <f t="shared" si="1"/>
        <v>97</v>
      </c>
      <c r="CT9">
        <f t="shared" si="1"/>
        <v>98</v>
      </c>
      <c r="CU9">
        <f t="shared" si="1"/>
        <v>99</v>
      </c>
      <c r="CV9">
        <f t="shared" si="1"/>
        <v>100</v>
      </c>
      <c r="CW9">
        <f t="shared" si="1"/>
        <v>101</v>
      </c>
      <c r="CX9">
        <f t="shared" si="1"/>
        <v>102</v>
      </c>
      <c r="CY9">
        <f t="shared" si="1"/>
        <v>103</v>
      </c>
      <c r="CZ9">
        <f t="shared" si="1"/>
        <v>104</v>
      </c>
      <c r="DA9">
        <f t="shared" si="1"/>
        <v>105</v>
      </c>
      <c r="DB9">
        <f t="shared" si="1"/>
        <v>106</v>
      </c>
      <c r="DC9">
        <f t="shared" si="1"/>
        <v>107</v>
      </c>
      <c r="DD9">
        <f t="shared" si="1"/>
        <v>108</v>
      </c>
      <c r="DE9">
        <f t="shared" si="1"/>
        <v>109</v>
      </c>
      <c r="DF9">
        <f t="shared" si="1"/>
        <v>110</v>
      </c>
      <c r="DG9">
        <f t="shared" si="1"/>
        <v>111</v>
      </c>
      <c r="DH9">
        <f t="shared" si="1"/>
        <v>112</v>
      </c>
      <c r="DI9">
        <f t="shared" si="1"/>
        <v>113</v>
      </c>
      <c r="DJ9">
        <f t="shared" si="1"/>
        <v>114</v>
      </c>
      <c r="DK9">
        <f t="shared" si="1"/>
        <v>115</v>
      </c>
      <c r="DL9">
        <f t="shared" si="1"/>
        <v>116</v>
      </c>
      <c r="DM9">
        <f t="shared" si="1"/>
        <v>117</v>
      </c>
      <c r="DN9">
        <f t="shared" si="1"/>
        <v>118</v>
      </c>
      <c r="DO9">
        <f t="shared" si="1"/>
        <v>119</v>
      </c>
      <c r="DP9">
        <f t="shared" si="1"/>
        <v>120</v>
      </c>
      <c r="DQ9">
        <f t="shared" si="1"/>
        <v>121</v>
      </c>
      <c r="DR9">
        <f t="shared" si="1"/>
        <v>122</v>
      </c>
      <c r="DS9">
        <f t="shared" si="1"/>
        <v>123</v>
      </c>
      <c r="DT9">
        <f t="shared" si="1"/>
        <v>124</v>
      </c>
      <c r="DU9">
        <f t="shared" si="1"/>
        <v>125</v>
      </c>
      <c r="DV9">
        <f t="shared" si="1"/>
        <v>126</v>
      </c>
      <c r="DW9">
        <f t="shared" si="1"/>
        <v>127</v>
      </c>
      <c r="DX9">
        <f t="shared" si="1"/>
        <v>128</v>
      </c>
      <c r="DY9">
        <f t="shared" si="1"/>
        <v>129</v>
      </c>
      <c r="DZ9">
        <f t="shared" si="1"/>
        <v>130</v>
      </c>
      <c r="EA9">
        <f t="shared" si="1"/>
        <v>131</v>
      </c>
      <c r="EB9">
        <f t="shared" si="1"/>
        <v>132</v>
      </c>
      <c r="EC9">
        <f t="shared" si="1"/>
        <v>133</v>
      </c>
      <c r="ED9">
        <f t="shared" si="1"/>
        <v>134</v>
      </c>
      <c r="EE9">
        <f t="shared" si="1"/>
        <v>135</v>
      </c>
      <c r="EF9">
        <f t="shared" si="1"/>
        <v>136</v>
      </c>
      <c r="EG9">
        <f t="shared" si="1"/>
        <v>137</v>
      </c>
      <c r="EH9">
        <f t="shared" si="1"/>
        <v>138</v>
      </c>
      <c r="EI9">
        <f t="shared" si="1"/>
        <v>139</v>
      </c>
    </row>
    <row r="10" spans="1:139" x14ac:dyDescent="0.3">
      <c r="A10">
        <v>14</v>
      </c>
      <c r="B10">
        <v>4</v>
      </c>
      <c r="C10">
        <v>2</v>
      </c>
      <c r="D10">
        <v>9</v>
      </c>
      <c r="E10">
        <v>0</v>
      </c>
      <c r="F10">
        <v>7</v>
      </c>
      <c r="G10">
        <v>6</v>
      </c>
      <c r="H10" t="s">
        <v>22</v>
      </c>
      <c r="I10" t="s">
        <v>25</v>
      </c>
      <c r="J10" t="s">
        <v>23</v>
      </c>
      <c r="K10" t="s">
        <v>24</v>
      </c>
      <c r="L10" t="s">
        <v>26</v>
      </c>
      <c r="M10" t="s">
        <v>27</v>
      </c>
      <c r="N10" t="s">
        <v>28</v>
      </c>
      <c r="R10" t="s">
        <v>37</v>
      </c>
      <c r="S10" t="s">
        <v>38</v>
      </c>
      <c r="T10" t="s">
        <v>39</v>
      </c>
    </row>
    <row r="11" spans="1:139" x14ac:dyDescent="0.3">
      <c r="A11">
        <v>15</v>
      </c>
      <c r="B11">
        <v>4</v>
      </c>
      <c r="C11">
        <v>1</v>
      </c>
      <c r="D11">
        <v>9</v>
      </c>
      <c r="E11">
        <v>0</v>
      </c>
      <c r="F11">
        <v>7</v>
      </c>
      <c r="G11">
        <v>5</v>
      </c>
    </row>
    <row r="12" spans="1:139" x14ac:dyDescent="0.3">
      <c r="A12">
        <v>16</v>
      </c>
      <c r="B12">
        <v>4</v>
      </c>
      <c r="C12">
        <v>0</v>
      </c>
      <c r="D12">
        <v>9</v>
      </c>
      <c r="E12">
        <v>0</v>
      </c>
      <c r="F12">
        <v>7</v>
      </c>
      <c r="G12">
        <v>4</v>
      </c>
      <c r="H12" t="s">
        <v>20</v>
      </c>
      <c r="U12">
        <v>1</v>
      </c>
      <c r="V12" t="s">
        <v>5</v>
      </c>
    </row>
    <row r="13" spans="1:139" x14ac:dyDescent="0.3">
      <c r="A13">
        <v>17</v>
      </c>
      <c r="B13">
        <v>5</v>
      </c>
      <c r="C13">
        <v>3</v>
      </c>
      <c r="D13">
        <v>7</v>
      </c>
      <c r="E13">
        <v>6</v>
      </c>
      <c r="F13">
        <v>7</v>
      </c>
      <c r="G13">
        <v>7</v>
      </c>
      <c r="H13" t="s">
        <v>21</v>
      </c>
      <c r="I13">
        <v>7</v>
      </c>
      <c r="J13">
        <v>9</v>
      </c>
      <c r="K13">
        <v>3</v>
      </c>
      <c r="L13">
        <v>7</v>
      </c>
      <c r="M13">
        <f>16-(A13-B13)</f>
        <v>4</v>
      </c>
      <c r="N13">
        <v>5</v>
      </c>
      <c r="O13">
        <v>1</v>
      </c>
      <c r="P13">
        <v>7</v>
      </c>
      <c r="Q13">
        <v>7</v>
      </c>
      <c r="R13">
        <v>3</v>
      </c>
      <c r="S13">
        <v>5</v>
      </c>
      <c r="U13">
        <v>3</v>
      </c>
      <c r="V13" t="s">
        <v>12</v>
      </c>
    </row>
    <row r="14" spans="1:139" x14ac:dyDescent="0.3">
      <c r="A14">
        <v>18</v>
      </c>
      <c r="B14">
        <v>5</v>
      </c>
      <c r="C14">
        <v>2</v>
      </c>
      <c r="D14">
        <v>7</v>
      </c>
      <c r="E14">
        <v>6</v>
      </c>
      <c r="F14">
        <v>7</v>
      </c>
      <c r="G14">
        <v>6</v>
      </c>
      <c r="H14" t="s">
        <v>21</v>
      </c>
      <c r="I14">
        <v>7</v>
      </c>
      <c r="J14">
        <v>9</v>
      </c>
      <c r="K14">
        <v>3</v>
      </c>
      <c r="L14">
        <v>7</v>
      </c>
      <c r="M14">
        <f t="shared" ref="M14:M18" si="2">16-(A14-B14)</f>
        <v>3</v>
      </c>
      <c r="N14">
        <v>5</v>
      </c>
      <c r="O14">
        <v>0</v>
      </c>
      <c r="P14">
        <v>7</v>
      </c>
      <c r="Q14">
        <v>7</v>
      </c>
      <c r="R14">
        <v>3</v>
      </c>
      <c r="S14">
        <v>5</v>
      </c>
      <c r="U14">
        <v>5</v>
      </c>
      <c r="V14" t="s">
        <v>11</v>
      </c>
    </row>
    <row r="15" spans="1:139" x14ac:dyDescent="0.3">
      <c r="A15">
        <v>19</v>
      </c>
      <c r="B15">
        <v>5</v>
      </c>
      <c r="C15">
        <v>1</v>
      </c>
      <c r="D15">
        <v>7</v>
      </c>
      <c r="E15">
        <v>6</v>
      </c>
      <c r="F15">
        <v>7</v>
      </c>
      <c r="G15">
        <v>5</v>
      </c>
      <c r="H15" t="s">
        <v>21</v>
      </c>
      <c r="I15">
        <v>7</v>
      </c>
      <c r="J15">
        <v>9</v>
      </c>
      <c r="K15">
        <v>3</v>
      </c>
      <c r="L15">
        <v>7</v>
      </c>
      <c r="M15">
        <f t="shared" si="2"/>
        <v>2</v>
      </c>
      <c r="N15">
        <v>5</v>
      </c>
      <c r="O15">
        <v>1</v>
      </c>
      <c r="P15">
        <v>7</v>
      </c>
      <c r="Q15">
        <v>6</v>
      </c>
      <c r="R15">
        <v>3</v>
      </c>
      <c r="S15">
        <v>5</v>
      </c>
      <c r="U15">
        <v>7</v>
      </c>
      <c r="V15" t="s">
        <v>10</v>
      </c>
    </row>
    <row r="16" spans="1:139" x14ac:dyDescent="0.3">
      <c r="A16">
        <v>20</v>
      </c>
      <c r="B16">
        <v>5</v>
      </c>
      <c r="C16">
        <v>0</v>
      </c>
      <c r="D16">
        <v>7</v>
      </c>
      <c r="E16">
        <v>6</v>
      </c>
      <c r="F16">
        <v>7</v>
      </c>
      <c r="G16">
        <v>4</v>
      </c>
      <c r="H16" t="s">
        <v>21</v>
      </c>
      <c r="I16">
        <v>7</v>
      </c>
      <c r="J16">
        <v>9</v>
      </c>
      <c r="K16">
        <v>3</v>
      </c>
      <c r="L16">
        <v>7</v>
      </c>
      <c r="M16">
        <f t="shared" si="2"/>
        <v>1</v>
      </c>
      <c r="N16">
        <v>5</v>
      </c>
      <c r="O16">
        <v>0</v>
      </c>
      <c r="P16">
        <v>7</v>
      </c>
      <c r="Q16">
        <v>6</v>
      </c>
      <c r="R16">
        <v>3</v>
      </c>
      <c r="S16">
        <v>5</v>
      </c>
      <c r="U16">
        <v>9</v>
      </c>
      <c r="V16" t="s">
        <v>15</v>
      </c>
    </row>
    <row r="17" spans="1:22" x14ac:dyDescent="0.3">
      <c r="A17">
        <v>21</v>
      </c>
      <c r="B17">
        <v>6</v>
      </c>
      <c r="C17">
        <v>3</v>
      </c>
      <c r="D17">
        <v>7</v>
      </c>
      <c r="E17">
        <v>4</v>
      </c>
      <c r="F17">
        <v>7</v>
      </c>
      <c r="G17">
        <v>3</v>
      </c>
      <c r="H17" t="s">
        <v>21</v>
      </c>
      <c r="I17">
        <v>7</v>
      </c>
      <c r="J17">
        <v>9</v>
      </c>
      <c r="K17">
        <v>2</v>
      </c>
      <c r="L17">
        <v>7</v>
      </c>
      <c r="M17">
        <f t="shared" si="2"/>
        <v>1</v>
      </c>
      <c r="N17">
        <v>5</v>
      </c>
      <c r="O17">
        <v>1</v>
      </c>
      <c r="P17">
        <v>7</v>
      </c>
      <c r="Q17">
        <v>5</v>
      </c>
      <c r="R17">
        <v>3</v>
      </c>
      <c r="S17">
        <v>5</v>
      </c>
      <c r="T17">
        <v>5</v>
      </c>
      <c r="U17">
        <v>11</v>
      </c>
      <c r="V17" t="s">
        <v>16</v>
      </c>
    </row>
    <row r="18" spans="1:22" x14ac:dyDescent="0.3">
      <c r="A18">
        <v>22</v>
      </c>
      <c r="B18">
        <v>6</v>
      </c>
      <c r="C18">
        <v>2</v>
      </c>
      <c r="D18">
        <v>7</v>
      </c>
      <c r="E18">
        <v>4</v>
      </c>
      <c r="F18">
        <v>7</v>
      </c>
      <c r="G18">
        <v>2</v>
      </c>
      <c r="H18" t="s">
        <v>21</v>
      </c>
      <c r="I18">
        <v>7</v>
      </c>
      <c r="J18">
        <v>9</v>
      </c>
      <c r="K18">
        <v>2</v>
      </c>
      <c r="L18">
        <v>7</v>
      </c>
      <c r="M18">
        <f t="shared" si="2"/>
        <v>0</v>
      </c>
      <c r="N18">
        <v>5</v>
      </c>
      <c r="O18">
        <v>0</v>
      </c>
      <c r="P18">
        <v>7</v>
      </c>
      <c r="Q18">
        <v>5</v>
      </c>
      <c r="R18">
        <v>3</v>
      </c>
      <c r="S18">
        <v>5</v>
      </c>
      <c r="T18">
        <v>5</v>
      </c>
      <c r="U18">
        <v>7</v>
      </c>
      <c r="V18" t="s">
        <v>17</v>
      </c>
    </row>
    <row r="19" spans="1:22" x14ac:dyDescent="0.3">
      <c r="A19">
        <v>23</v>
      </c>
      <c r="B19">
        <v>6</v>
      </c>
      <c r="C19">
        <v>1</v>
      </c>
      <c r="D19">
        <v>7</v>
      </c>
      <c r="E19">
        <v>4</v>
      </c>
      <c r="F19">
        <v>7</v>
      </c>
      <c r="G19">
        <v>1</v>
      </c>
      <c r="H19" t="s">
        <v>21</v>
      </c>
      <c r="I19">
        <v>7</v>
      </c>
      <c r="J19">
        <v>9</v>
      </c>
      <c r="K19">
        <v>2</v>
      </c>
      <c r="L19">
        <v>5</v>
      </c>
      <c r="M19">
        <f>32-(A19-B19)</f>
        <v>15</v>
      </c>
      <c r="N19">
        <v>5</v>
      </c>
      <c r="O19">
        <v>1</v>
      </c>
      <c r="P19">
        <v>7</v>
      </c>
      <c r="Q19">
        <v>4</v>
      </c>
      <c r="R19">
        <v>3</v>
      </c>
      <c r="S19">
        <v>5</v>
      </c>
      <c r="T19">
        <v>5</v>
      </c>
      <c r="U19">
        <v>9</v>
      </c>
    </row>
    <row r="20" spans="1:22" x14ac:dyDescent="0.3">
      <c r="A20">
        <v>24</v>
      </c>
      <c r="B20">
        <v>6</v>
      </c>
      <c r="C20">
        <v>0</v>
      </c>
      <c r="D20">
        <v>7</v>
      </c>
      <c r="E20">
        <v>4</v>
      </c>
      <c r="F20">
        <v>7</v>
      </c>
      <c r="G20">
        <v>0</v>
      </c>
      <c r="H20" t="s">
        <v>21</v>
      </c>
      <c r="I20">
        <v>7</v>
      </c>
      <c r="J20">
        <v>9</v>
      </c>
      <c r="K20">
        <v>2</v>
      </c>
      <c r="L20">
        <v>5</v>
      </c>
      <c r="M20">
        <f t="shared" ref="M20:M29" si="3">32-(A20-B20)</f>
        <v>14</v>
      </c>
      <c r="N20">
        <v>5</v>
      </c>
      <c r="O20">
        <v>0</v>
      </c>
      <c r="P20">
        <v>7</v>
      </c>
      <c r="Q20">
        <v>4</v>
      </c>
      <c r="R20">
        <v>3</v>
      </c>
      <c r="S20">
        <v>5</v>
      </c>
      <c r="T20">
        <v>5</v>
      </c>
      <c r="U20">
        <v>9</v>
      </c>
    </row>
    <row r="21" spans="1:22" x14ac:dyDescent="0.3">
      <c r="A21">
        <v>25</v>
      </c>
      <c r="B21">
        <v>7</v>
      </c>
      <c r="C21">
        <v>3</v>
      </c>
      <c r="D21">
        <v>7</v>
      </c>
      <c r="E21">
        <v>2</v>
      </c>
      <c r="F21">
        <v>5</v>
      </c>
      <c r="G21">
        <v>15</v>
      </c>
      <c r="H21" t="s">
        <v>21</v>
      </c>
      <c r="I21">
        <v>7</v>
      </c>
      <c r="J21">
        <v>9</v>
      </c>
      <c r="K21">
        <v>1</v>
      </c>
      <c r="L21">
        <v>5</v>
      </c>
      <c r="M21">
        <f t="shared" si="3"/>
        <v>14</v>
      </c>
      <c r="N21">
        <v>5</v>
      </c>
      <c r="O21">
        <v>1</v>
      </c>
      <c r="P21">
        <v>7</v>
      </c>
      <c r="Q21">
        <v>3</v>
      </c>
      <c r="R21">
        <v>3</v>
      </c>
      <c r="S21">
        <v>5</v>
      </c>
      <c r="T21">
        <v>5</v>
      </c>
      <c r="U21">
        <v>9</v>
      </c>
    </row>
    <row r="22" spans="1:22" x14ac:dyDescent="0.3">
      <c r="A22">
        <v>26</v>
      </c>
      <c r="B22">
        <v>7</v>
      </c>
      <c r="C22">
        <v>2</v>
      </c>
      <c r="D22">
        <v>7</v>
      </c>
      <c r="E22">
        <v>2</v>
      </c>
      <c r="F22">
        <v>5</v>
      </c>
      <c r="G22">
        <v>14</v>
      </c>
      <c r="H22" t="s">
        <v>21</v>
      </c>
      <c r="I22">
        <v>7</v>
      </c>
      <c r="J22">
        <v>9</v>
      </c>
      <c r="K22">
        <v>1</v>
      </c>
      <c r="L22">
        <v>5</v>
      </c>
      <c r="M22">
        <f t="shared" si="3"/>
        <v>13</v>
      </c>
      <c r="N22">
        <v>5</v>
      </c>
      <c r="O22">
        <v>0</v>
      </c>
      <c r="P22">
        <v>7</v>
      </c>
      <c r="Q22">
        <v>3</v>
      </c>
      <c r="R22">
        <v>3</v>
      </c>
      <c r="S22">
        <v>5</v>
      </c>
      <c r="T22">
        <v>5</v>
      </c>
      <c r="U22">
        <v>9</v>
      </c>
    </row>
    <row r="23" spans="1:22" x14ac:dyDescent="0.3">
      <c r="A23">
        <v>27</v>
      </c>
      <c r="B23">
        <v>7</v>
      </c>
      <c r="C23">
        <v>1</v>
      </c>
      <c r="D23">
        <v>7</v>
      </c>
      <c r="E23">
        <v>2</v>
      </c>
      <c r="F23">
        <v>5</v>
      </c>
      <c r="G23">
        <v>13</v>
      </c>
      <c r="H23" t="s">
        <v>21</v>
      </c>
      <c r="I23">
        <v>7</v>
      </c>
      <c r="J23">
        <v>9</v>
      </c>
      <c r="K23">
        <v>1</v>
      </c>
      <c r="L23">
        <v>5</v>
      </c>
      <c r="M23">
        <f t="shared" si="3"/>
        <v>12</v>
      </c>
      <c r="N23">
        <v>5</v>
      </c>
      <c r="O23">
        <v>1</v>
      </c>
      <c r="P23">
        <v>7</v>
      </c>
      <c r="Q23">
        <v>2</v>
      </c>
      <c r="R23">
        <v>3</v>
      </c>
      <c r="S23">
        <v>5</v>
      </c>
      <c r="T23">
        <v>5</v>
      </c>
      <c r="U23">
        <v>9</v>
      </c>
    </row>
    <row r="24" spans="1:22" x14ac:dyDescent="0.3">
      <c r="A24">
        <v>28</v>
      </c>
      <c r="B24">
        <v>7</v>
      </c>
      <c r="C24">
        <v>0</v>
      </c>
      <c r="D24">
        <v>7</v>
      </c>
      <c r="E24">
        <v>2</v>
      </c>
      <c r="F24">
        <v>5</v>
      </c>
      <c r="G24">
        <v>12</v>
      </c>
      <c r="H24" t="s">
        <v>21</v>
      </c>
      <c r="I24">
        <v>7</v>
      </c>
      <c r="J24">
        <v>9</v>
      </c>
      <c r="K24">
        <v>1</v>
      </c>
      <c r="L24">
        <v>5</v>
      </c>
      <c r="M24">
        <f t="shared" si="3"/>
        <v>11</v>
      </c>
      <c r="N24">
        <v>5</v>
      </c>
      <c r="O24">
        <v>0</v>
      </c>
      <c r="P24">
        <v>7</v>
      </c>
      <c r="Q24">
        <v>2</v>
      </c>
      <c r="R24">
        <v>3</v>
      </c>
      <c r="S24">
        <v>5</v>
      </c>
      <c r="T24">
        <v>5</v>
      </c>
      <c r="U24">
        <v>9</v>
      </c>
    </row>
    <row r="25" spans="1:22" x14ac:dyDescent="0.3">
      <c r="A25">
        <v>29</v>
      </c>
      <c r="B25">
        <v>8</v>
      </c>
      <c r="C25">
        <v>3</v>
      </c>
      <c r="D25">
        <v>7</v>
      </c>
      <c r="E25">
        <v>0</v>
      </c>
      <c r="F25">
        <v>5</v>
      </c>
      <c r="G25">
        <v>11</v>
      </c>
      <c r="H25" t="s">
        <v>20</v>
      </c>
      <c r="I25">
        <v>7</v>
      </c>
      <c r="J25">
        <v>7</v>
      </c>
      <c r="K25">
        <v>0</v>
      </c>
      <c r="L25">
        <v>5</v>
      </c>
      <c r="M25">
        <f t="shared" si="3"/>
        <v>11</v>
      </c>
      <c r="N25">
        <v>5</v>
      </c>
      <c r="O25">
        <v>1</v>
      </c>
      <c r="P25">
        <v>7</v>
      </c>
      <c r="Q25">
        <v>1</v>
      </c>
      <c r="R25">
        <v>3</v>
      </c>
      <c r="S25">
        <v>5</v>
      </c>
      <c r="T25">
        <v>5</v>
      </c>
      <c r="U25">
        <v>9</v>
      </c>
    </row>
    <row r="26" spans="1:22" x14ac:dyDescent="0.3">
      <c r="A26">
        <v>30</v>
      </c>
      <c r="B26">
        <v>8</v>
      </c>
      <c r="C26">
        <v>2</v>
      </c>
      <c r="D26">
        <v>7</v>
      </c>
      <c r="E26">
        <v>0</v>
      </c>
      <c r="F26">
        <v>5</v>
      </c>
      <c r="G26">
        <v>10</v>
      </c>
      <c r="H26" t="s">
        <v>20</v>
      </c>
      <c r="I26">
        <v>7</v>
      </c>
      <c r="J26">
        <v>7</v>
      </c>
      <c r="K26">
        <v>0</v>
      </c>
      <c r="L26">
        <v>5</v>
      </c>
      <c r="M26">
        <f t="shared" si="3"/>
        <v>10</v>
      </c>
      <c r="N26">
        <v>5</v>
      </c>
      <c r="O26">
        <v>0</v>
      </c>
      <c r="P26">
        <v>7</v>
      </c>
      <c r="Q26">
        <v>1</v>
      </c>
      <c r="R26">
        <v>3</v>
      </c>
      <c r="S26">
        <v>5</v>
      </c>
      <c r="T26">
        <v>5</v>
      </c>
      <c r="U26">
        <v>9</v>
      </c>
    </row>
    <row r="27" spans="1:22" x14ac:dyDescent="0.3">
      <c r="A27">
        <v>31</v>
      </c>
      <c r="B27">
        <v>8</v>
      </c>
      <c r="C27">
        <v>1</v>
      </c>
      <c r="D27">
        <v>7</v>
      </c>
      <c r="E27">
        <v>0</v>
      </c>
      <c r="F27">
        <v>5</v>
      </c>
      <c r="G27">
        <v>9</v>
      </c>
      <c r="H27" t="s">
        <v>20</v>
      </c>
      <c r="I27">
        <v>7</v>
      </c>
      <c r="J27">
        <v>7</v>
      </c>
      <c r="K27">
        <v>0</v>
      </c>
      <c r="L27">
        <v>5</v>
      </c>
      <c r="M27">
        <f t="shared" si="3"/>
        <v>9</v>
      </c>
      <c r="N27">
        <v>3</v>
      </c>
      <c r="O27">
        <v>1</v>
      </c>
      <c r="P27">
        <v>5</v>
      </c>
      <c r="Q27">
        <v>16</v>
      </c>
      <c r="R27">
        <v>3</v>
      </c>
      <c r="S27">
        <v>5</v>
      </c>
      <c r="T27">
        <v>5</v>
      </c>
      <c r="U27">
        <v>9</v>
      </c>
    </row>
    <row r="28" spans="1:22" x14ac:dyDescent="0.3">
      <c r="A28">
        <v>32</v>
      </c>
      <c r="B28">
        <v>8</v>
      </c>
      <c r="C28">
        <v>0</v>
      </c>
      <c r="D28">
        <v>7</v>
      </c>
      <c r="E28">
        <v>0</v>
      </c>
      <c r="F28">
        <v>5</v>
      </c>
      <c r="G28">
        <v>8</v>
      </c>
      <c r="H28" t="s">
        <v>20</v>
      </c>
      <c r="I28">
        <v>7</v>
      </c>
      <c r="J28">
        <v>7</v>
      </c>
      <c r="K28">
        <v>0</v>
      </c>
      <c r="L28">
        <v>5</v>
      </c>
      <c r="M28">
        <f t="shared" si="3"/>
        <v>8</v>
      </c>
      <c r="N28">
        <v>3</v>
      </c>
      <c r="O28">
        <v>0</v>
      </c>
      <c r="P28">
        <v>5</v>
      </c>
      <c r="Q28">
        <v>16</v>
      </c>
      <c r="R28">
        <v>3</v>
      </c>
      <c r="S28">
        <v>5</v>
      </c>
      <c r="T28">
        <v>5</v>
      </c>
      <c r="U28">
        <v>9</v>
      </c>
    </row>
    <row r="29" spans="1:22" x14ac:dyDescent="0.3">
      <c r="A29">
        <v>33</v>
      </c>
      <c r="B29">
        <v>9</v>
      </c>
      <c r="C29">
        <v>3</v>
      </c>
      <c r="D29">
        <v>5</v>
      </c>
      <c r="E29">
        <v>14</v>
      </c>
      <c r="F29">
        <v>5</v>
      </c>
      <c r="G29">
        <v>15</v>
      </c>
      <c r="H29" t="s">
        <v>21</v>
      </c>
      <c r="I29">
        <v>5</v>
      </c>
      <c r="J29">
        <v>7</v>
      </c>
      <c r="K29">
        <v>7</v>
      </c>
      <c r="L29">
        <v>5</v>
      </c>
      <c r="M29">
        <f t="shared" si="3"/>
        <v>8</v>
      </c>
      <c r="N29">
        <v>3</v>
      </c>
      <c r="O29">
        <v>1</v>
      </c>
      <c r="P29">
        <v>5</v>
      </c>
      <c r="Q29">
        <v>15</v>
      </c>
      <c r="R29">
        <v>3</v>
      </c>
      <c r="S29">
        <v>5</v>
      </c>
      <c r="T29">
        <v>5</v>
      </c>
      <c r="U29">
        <v>9</v>
      </c>
    </row>
    <row r="30" spans="1:22" x14ac:dyDescent="0.3">
      <c r="A30">
        <v>34</v>
      </c>
      <c r="B30">
        <v>9</v>
      </c>
      <c r="C30">
        <v>2</v>
      </c>
      <c r="D30">
        <v>5</v>
      </c>
      <c r="E30">
        <v>14</v>
      </c>
      <c r="F30">
        <v>5</v>
      </c>
      <c r="G30">
        <v>14</v>
      </c>
      <c r="H30" t="s">
        <v>21</v>
      </c>
      <c r="I30">
        <v>5</v>
      </c>
      <c r="J30">
        <v>7</v>
      </c>
      <c r="K30">
        <v>7</v>
      </c>
      <c r="L30">
        <v>5</v>
      </c>
      <c r="M30">
        <f>32-(A30-B30)</f>
        <v>7</v>
      </c>
      <c r="N30">
        <v>3</v>
      </c>
      <c r="O30">
        <v>0</v>
      </c>
      <c r="P30">
        <v>5</v>
      </c>
      <c r="Q30">
        <v>15</v>
      </c>
      <c r="R30">
        <v>3</v>
      </c>
      <c r="S30">
        <v>3</v>
      </c>
      <c r="T30">
        <v>5</v>
      </c>
      <c r="U30">
        <v>9</v>
      </c>
    </row>
    <row r="31" spans="1:22" x14ac:dyDescent="0.3">
      <c r="A31">
        <v>35</v>
      </c>
      <c r="B31">
        <v>9</v>
      </c>
      <c r="C31">
        <v>1</v>
      </c>
      <c r="D31">
        <v>5</v>
      </c>
      <c r="E31">
        <v>14</v>
      </c>
      <c r="F31">
        <v>5</v>
      </c>
      <c r="G31">
        <v>13</v>
      </c>
      <c r="H31" t="s">
        <v>21</v>
      </c>
      <c r="I31">
        <v>5</v>
      </c>
      <c r="J31">
        <v>7</v>
      </c>
      <c r="K31">
        <v>7</v>
      </c>
      <c r="L31">
        <v>5</v>
      </c>
      <c r="M31">
        <f t="shared" ref="M31:M32" si="4">32-(A31-B31)</f>
        <v>6</v>
      </c>
      <c r="N31">
        <v>3</v>
      </c>
      <c r="O31">
        <v>1</v>
      </c>
      <c r="P31">
        <v>5</v>
      </c>
      <c r="Q31">
        <v>14</v>
      </c>
      <c r="R31">
        <v>3</v>
      </c>
      <c r="S31">
        <v>3</v>
      </c>
      <c r="T31">
        <v>5</v>
      </c>
      <c r="U31">
        <v>9</v>
      </c>
    </row>
    <row r="32" spans="1:22" x14ac:dyDescent="0.3">
      <c r="A32">
        <v>36</v>
      </c>
      <c r="B32">
        <v>9</v>
      </c>
      <c r="C32">
        <v>0</v>
      </c>
      <c r="D32">
        <v>5</v>
      </c>
      <c r="E32">
        <v>14</v>
      </c>
      <c r="F32">
        <v>5</v>
      </c>
      <c r="G32">
        <v>12</v>
      </c>
      <c r="H32" t="s">
        <v>21</v>
      </c>
      <c r="I32">
        <v>5</v>
      </c>
      <c r="J32">
        <v>7</v>
      </c>
      <c r="K32">
        <v>7</v>
      </c>
      <c r="L32">
        <v>5</v>
      </c>
      <c r="M32">
        <f t="shared" si="4"/>
        <v>5</v>
      </c>
      <c r="N32">
        <v>3</v>
      </c>
      <c r="O32">
        <v>0</v>
      </c>
      <c r="P32">
        <v>5</v>
      </c>
      <c r="Q32">
        <v>14</v>
      </c>
      <c r="R32">
        <v>3</v>
      </c>
      <c r="S32">
        <v>3</v>
      </c>
      <c r="T32">
        <v>5</v>
      </c>
      <c r="U32">
        <v>9</v>
      </c>
    </row>
    <row r="33" spans="1:21" x14ac:dyDescent="0.3">
      <c r="A33">
        <v>37</v>
      </c>
      <c r="B33">
        <v>10</v>
      </c>
      <c r="C33">
        <v>3</v>
      </c>
      <c r="D33">
        <v>5</v>
      </c>
      <c r="E33">
        <v>12</v>
      </c>
      <c r="F33">
        <v>5</v>
      </c>
      <c r="G33">
        <v>11</v>
      </c>
      <c r="H33" t="s">
        <v>21</v>
      </c>
      <c r="I33">
        <v>5</v>
      </c>
      <c r="J33">
        <v>7</v>
      </c>
      <c r="K33">
        <v>6</v>
      </c>
      <c r="L33">
        <v>5</v>
      </c>
      <c r="M33">
        <f>32-(A33-B33)</f>
        <v>5</v>
      </c>
      <c r="N33">
        <v>3</v>
      </c>
      <c r="O33">
        <v>1</v>
      </c>
      <c r="P33">
        <v>5</v>
      </c>
      <c r="Q33">
        <v>13</v>
      </c>
      <c r="R33">
        <v>3</v>
      </c>
      <c r="S33">
        <v>3</v>
      </c>
      <c r="T33">
        <v>5</v>
      </c>
      <c r="U33">
        <v>9</v>
      </c>
    </row>
    <row r="34" spans="1:21" x14ac:dyDescent="0.3">
      <c r="A34">
        <v>38</v>
      </c>
      <c r="B34">
        <v>10</v>
      </c>
      <c r="C34">
        <v>2</v>
      </c>
      <c r="D34">
        <v>5</v>
      </c>
      <c r="E34">
        <v>12</v>
      </c>
      <c r="F34">
        <v>5</v>
      </c>
      <c r="G34">
        <v>10</v>
      </c>
      <c r="H34" t="s">
        <v>21</v>
      </c>
      <c r="I34">
        <v>5</v>
      </c>
      <c r="J34">
        <v>7</v>
      </c>
      <c r="K34">
        <v>6</v>
      </c>
      <c r="L34">
        <v>5</v>
      </c>
      <c r="M34">
        <f>32-(A34-B34)</f>
        <v>4</v>
      </c>
      <c r="N34">
        <v>3</v>
      </c>
      <c r="O34">
        <v>0</v>
      </c>
      <c r="P34">
        <v>5</v>
      </c>
      <c r="Q34">
        <v>13</v>
      </c>
      <c r="R34">
        <v>3</v>
      </c>
      <c r="S34">
        <v>3</v>
      </c>
      <c r="T34">
        <v>5</v>
      </c>
      <c r="U34">
        <v>7</v>
      </c>
    </row>
    <row r="35" spans="1:21" x14ac:dyDescent="0.3">
      <c r="A35">
        <v>39</v>
      </c>
      <c r="B35">
        <v>10</v>
      </c>
      <c r="C35">
        <v>1</v>
      </c>
      <c r="D35">
        <v>5</v>
      </c>
      <c r="E35">
        <v>12</v>
      </c>
      <c r="F35">
        <v>5</v>
      </c>
      <c r="G35">
        <v>9</v>
      </c>
      <c r="H35" t="s">
        <v>21</v>
      </c>
      <c r="I35">
        <v>5</v>
      </c>
      <c r="J35">
        <v>7</v>
      </c>
      <c r="K35">
        <v>6</v>
      </c>
      <c r="L35">
        <v>5</v>
      </c>
      <c r="M35">
        <f t="shared" ref="M35:M39" si="5">32-(A35-B35)</f>
        <v>3</v>
      </c>
      <c r="N35">
        <v>3</v>
      </c>
      <c r="O35">
        <v>1</v>
      </c>
      <c r="P35">
        <v>5</v>
      </c>
      <c r="Q35">
        <v>12</v>
      </c>
      <c r="R35">
        <v>3</v>
      </c>
      <c r="S35">
        <v>3</v>
      </c>
      <c r="T35">
        <v>5</v>
      </c>
      <c r="U35">
        <v>7</v>
      </c>
    </row>
    <row r="36" spans="1:21" x14ac:dyDescent="0.3">
      <c r="A36">
        <v>40</v>
      </c>
      <c r="B36">
        <v>10</v>
      </c>
      <c r="C36">
        <v>0</v>
      </c>
      <c r="D36">
        <v>5</v>
      </c>
      <c r="E36">
        <v>12</v>
      </c>
      <c r="F36">
        <v>5</v>
      </c>
      <c r="G36">
        <v>8</v>
      </c>
      <c r="H36" t="s">
        <v>21</v>
      </c>
      <c r="I36">
        <v>5</v>
      </c>
      <c r="J36">
        <v>7</v>
      </c>
      <c r="K36">
        <v>6</v>
      </c>
      <c r="L36">
        <v>5</v>
      </c>
      <c r="M36">
        <f t="shared" si="5"/>
        <v>2</v>
      </c>
      <c r="N36">
        <v>3</v>
      </c>
      <c r="O36">
        <v>0</v>
      </c>
      <c r="P36">
        <v>5</v>
      </c>
      <c r="Q36">
        <v>12</v>
      </c>
      <c r="R36">
        <v>3</v>
      </c>
      <c r="S36">
        <v>3</v>
      </c>
      <c r="T36">
        <v>5</v>
      </c>
      <c r="U36">
        <v>7</v>
      </c>
    </row>
    <row r="37" spans="1:21" x14ac:dyDescent="0.3">
      <c r="A37">
        <v>41</v>
      </c>
      <c r="B37">
        <v>11</v>
      </c>
      <c r="C37">
        <v>3</v>
      </c>
      <c r="D37">
        <v>5</v>
      </c>
      <c r="E37">
        <v>10</v>
      </c>
      <c r="F37">
        <v>5</v>
      </c>
      <c r="G37">
        <v>7</v>
      </c>
      <c r="H37" t="s">
        <v>21</v>
      </c>
      <c r="I37">
        <v>5</v>
      </c>
      <c r="J37">
        <v>7</v>
      </c>
      <c r="K37">
        <v>5</v>
      </c>
      <c r="L37">
        <v>5</v>
      </c>
      <c r="M37">
        <f t="shared" si="5"/>
        <v>2</v>
      </c>
      <c r="N37">
        <v>3</v>
      </c>
      <c r="O37">
        <v>1</v>
      </c>
      <c r="P37">
        <v>5</v>
      </c>
      <c r="Q37">
        <v>11</v>
      </c>
      <c r="R37">
        <v>3</v>
      </c>
      <c r="S37">
        <v>3</v>
      </c>
      <c r="T37">
        <v>5</v>
      </c>
      <c r="U37">
        <v>7</v>
      </c>
    </row>
    <row r="38" spans="1:21" x14ac:dyDescent="0.3">
      <c r="A38">
        <v>42</v>
      </c>
      <c r="B38">
        <v>11</v>
      </c>
      <c r="C38">
        <v>2</v>
      </c>
      <c r="D38">
        <v>5</v>
      </c>
      <c r="E38">
        <v>10</v>
      </c>
      <c r="F38">
        <v>5</v>
      </c>
      <c r="G38">
        <v>6</v>
      </c>
      <c r="H38" t="s">
        <v>21</v>
      </c>
      <c r="I38">
        <v>5</v>
      </c>
      <c r="J38">
        <v>7</v>
      </c>
      <c r="K38">
        <v>5</v>
      </c>
      <c r="L38">
        <v>5</v>
      </c>
      <c r="M38">
        <f t="shared" si="5"/>
        <v>1</v>
      </c>
      <c r="N38">
        <v>3</v>
      </c>
      <c r="O38">
        <v>0</v>
      </c>
      <c r="P38">
        <v>5</v>
      </c>
      <c r="Q38">
        <v>11</v>
      </c>
      <c r="R38">
        <v>3</v>
      </c>
      <c r="S38">
        <v>3</v>
      </c>
      <c r="T38">
        <v>5</v>
      </c>
      <c r="U38">
        <v>7</v>
      </c>
    </row>
    <row r="39" spans="1:21" x14ac:dyDescent="0.3">
      <c r="A39">
        <v>43</v>
      </c>
      <c r="B39">
        <v>11</v>
      </c>
      <c r="C39">
        <v>1</v>
      </c>
      <c r="D39">
        <v>5</v>
      </c>
      <c r="E39">
        <v>10</v>
      </c>
      <c r="F39">
        <v>5</v>
      </c>
      <c r="G39">
        <v>5</v>
      </c>
      <c r="H39" t="s">
        <v>21</v>
      </c>
      <c r="I39">
        <v>5</v>
      </c>
      <c r="J39">
        <v>7</v>
      </c>
      <c r="K39">
        <v>5</v>
      </c>
      <c r="L39">
        <v>5</v>
      </c>
      <c r="M39">
        <f t="shared" si="5"/>
        <v>0</v>
      </c>
      <c r="N39">
        <v>3</v>
      </c>
      <c r="O39">
        <v>1</v>
      </c>
      <c r="P39">
        <v>5</v>
      </c>
      <c r="Q39">
        <v>10</v>
      </c>
      <c r="R39">
        <v>3</v>
      </c>
      <c r="S39">
        <v>3</v>
      </c>
      <c r="T39">
        <v>5</v>
      </c>
      <c r="U39">
        <v>7</v>
      </c>
    </row>
    <row r="40" spans="1:21" x14ac:dyDescent="0.3">
      <c r="A40">
        <v>44</v>
      </c>
      <c r="B40">
        <v>11</v>
      </c>
      <c r="C40">
        <v>0</v>
      </c>
      <c r="D40">
        <v>5</v>
      </c>
      <c r="E40">
        <v>10</v>
      </c>
      <c r="F40">
        <v>5</v>
      </c>
      <c r="G40">
        <v>4</v>
      </c>
      <c r="H40" t="s">
        <v>21</v>
      </c>
      <c r="I40">
        <v>5</v>
      </c>
      <c r="J40">
        <v>7</v>
      </c>
      <c r="K40">
        <v>5</v>
      </c>
      <c r="L40">
        <v>3</v>
      </c>
      <c r="M40">
        <f>64-(A40-B40)</f>
        <v>31</v>
      </c>
      <c r="N40">
        <v>3</v>
      </c>
      <c r="O40">
        <v>0</v>
      </c>
      <c r="P40">
        <v>5</v>
      </c>
      <c r="Q40">
        <v>10</v>
      </c>
      <c r="R40">
        <v>3</v>
      </c>
      <c r="S40">
        <v>3</v>
      </c>
      <c r="T40">
        <v>5</v>
      </c>
      <c r="U40">
        <v>7</v>
      </c>
    </row>
    <row r="41" spans="1:21" x14ac:dyDescent="0.3">
      <c r="A41">
        <v>45</v>
      </c>
      <c r="B41">
        <v>12</v>
      </c>
      <c r="C41">
        <v>3</v>
      </c>
      <c r="D41">
        <v>5</v>
      </c>
      <c r="E41">
        <v>8</v>
      </c>
      <c r="F41">
        <v>5</v>
      </c>
      <c r="G41">
        <v>3</v>
      </c>
      <c r="H41" t="s">
        <v>21</v>
      </c>
      <c r="I41">
        <v>5</v>
      </c>
      <c r="J41">
        <v>7</v>
      </c>
      <c r="K41">
        <v>4</v>
      </c>
      <c r="L41">
        <v>3</v>
      </c>
      <c r="M41">
        <f t="shared" ref="M41:M82" si="6">64-(A41-B41)</f>
        <v>31</v>
      </c>
      <c r="N41">
        <v>3</v>
      </c>
      <c r="O41">
        <v>1</v>
      </c>
      <c r="P41">
        <v>5</v>
      </c>
      <c r="Q41">
        <v>9</v>
      </c>
      <c r="R41">
        <v>3</v>
      </c>
      <c r="S41">
        <v>3</v>
      </c>
      <c r="T41">
        <v>5</v>
      </c>
      <c r="U41">
        <v>7</v>
      </c>
    </row>
    <row r="42" spans="1:21" x14ac:dyDescent="0.3">
      <c r="A42">
        <v>46</v>
      </c>
      <c r="B42">
        <v>12</v>
      </c>
      <c r="C42">
        <v>2</v>
      </c>
      <c r="D42">
        <v>5</v>
      </c>
      <c r="E42">
        <v>8</v>
      </c>
      <c r="F42">
        <v>5</v>
      </c>
      <c r="G42">
        <v>2</v>
      </c>
      <c r="H42" t="s">
        <v>21</v>
      </c>
      <c r="I42">
        <v>5</v>
      </c>
      <c r="J42">
        <v>7</v>
      </c>
      <c r="K42">
        <v>4</v>
      </c>
      <c r="L42">
        <v>3</v>
      </c>
      <c r="M42">
        <f t="shared" si="6"/>
        <v>30</v>
      </c>
      <c r="N42">
        <v>3</v>
      </c>
      <c r="O42">
        <v>0</v>
      </c>
      <c r="P42">
        <v>5</v>
      </c>
      <c r="Q42">
        <v>9</v>
      </c>
      <c r="R42">
        <v>3</v>
      </c>
      <c r="S42">
        <v>3</v>
      </c>
      <c r="T42">
        <v>5</v>
      </c>
      <c r="U42">
        <v>7</v>
      </c>
    </row>
    <row r="43" spans="1:21" x14ac:dyDescent="0.3">
      <c r="A43">
        <v>47</v>
      </c>
      <c r="B43">
        <v>12</v>
      </c>
      <c r="C43">
        <v>1</v>
      </c>
      <c r="D43">
        <v>5</v>
      </c>
      <c r="E43">
        <v>8</v>
      </c>
      <c r="F43">
        <v>5</v>
      </c>
      <c r="G43">
        <v>1</v>
      </c>
      <c r="H43" t="s">
        <v>21</v>
      </c>
      <c r="I43">
        <v>5</v>
      </c>
      <c r="J43">
        <v>7</v>
      </c>
      <c r="K43">
        <v>4</v>
      </c>
      <c r="L43">
        <v>3</v>
      </c>
      <c r="M43">
        <f t="shared" si="6"/>
        <v>29</v>
      </c>
      <c r="N43">
        <v>3</v>
      </c>
      <c r="O43">
        <v>1</v>
      </c>
      <c r="P43">
        <v>5</v>
      </c>
      <c r="Q43">
        <v>8</v>
      </c>
      <c r="R43">
        <v>3</v>
      </c>
      <c r="S43">
        <v>3</v>
      </c>
      <c r="T43">
        <v>5</v>
      </c>
      <c r="U43">
        <v>7</v>
      </c>
    </row>
    <row r="44" spans="1:21" x14ac:dyDescent="0.3">
      <c r="A44">
        <v>48</v>
      </c>
      <c r="B44">
        <v>12</v>
      </c>
      <c r="C44">
        <v>0</v>
      </c>
      <c r="D44">
        <v>5</v>
      </c>
      <c r="E44">
        <v>8</v>
      </c>
      <c r="F44">
        <v>5</v>
      </c>
      <c r="G44">
        <v>0</v>
      </c>
      <c r="H44" t="s">
        <v>21</v>
      </c>
      <c r="I44">
        <v>5</v>
      </c>
      <c r="J44">
        <v>7</v>
      </c>
      <c r="K44">
        <v>4</v>
      </c>
      <c r="L44">
        <v>3</v>
      </c>
      <c r="M44">
        <f t="shared" si="6"/>
        <v>28</v>
      </c>
      <c r="N44">
        <v>3</v>
      </c>
      <c r="O44">
        <v>0</v>
      </c>
      <c r="P44">
        <v>5</v>
      </c>
      <c r="Q44">
        <v>8</v>
      </c>
      <c r="R44">
        <v>3</v>
      </c>
      <c r="S44">
        <v>3</v>
      </c>
      <c r="T44">
        <v>5</v>
      </c>
      <c r="U44">
        <v>7</v>
      </c>
    </row>
    <row r="45" spans="1:21" x14ac:dyDescent="0.3">
      <c r="A45">
        <v>49</v>
      </c>
      <c r="B45">
        <v>13</v>
      </c>
      <c r="C45">
        <v>3</v>
      </c>
      <c r="D45">
        <v>5</v>
      </c>
      <c r="E45">
        <v>6</v>
      </c>
      <c r="F45">
        <v>3</v>
      </c>
      <c r="G45">
        <v>31</v>
      </c>
      <c r="H45" t="s">
        <v>21</v>
      </c>
      <c r="I45">
        <v>5</v>
      </c>
      <c r="J45">
        <v>7</v>
      </c>
      <c r="K45">
        <v>3</v>
      </c>
      <c r="L45">
        <v>3</v>
      </c>
      <c r="M45">
        <f t="shared" si="6"/>
        <v>28</v>
      </c>
      <c r="N45">
        <v>3</v>
      </c>
      <c r="O45">
        <v>1</v>
      </c>
      <c r="P45">
        <v>5</v>
      </c>
      <c r="Q45">
        <v>7</v>
      </c>
      <c r="R45">
        <v>3</v>
      </c>
      <c r="S45">
        <v>3</v>
      </c>
      <c r="T45">
        <v>5</v>
      </c>
      <c r="U45">
        <v>7</v>
      </c>
    </row>
    <row r="46" spans="1:21" x14ac:dyDescent="0.3">
      <c r="A46">
        <v>50</v>
      </c>
      <c r="B46">
        <v>13</v>
      </c>
      <c r="C46">
        <v>2</v>
      </c>
      <c r="D46">
        <v>5</v>
      </c>
      <c r="E46">
        <v>6</v>
      </c>
      <c r="F46">
        <v>3</v>
      </c>
      <c r="G46">
        <v>30</v>
      </c>
      <c r="H46" t="s">
        <v>21</v>
      </c>
      <c r="I46">
        <v>5</v>
      </c>
      <c r="J46">
        <v>7</v>
      </c>
      <c r="K46">
        <v>3</v>
      </c>
      <c r="L46">
        <v>3</v>
      </c>
      <c r="M46">
        <f t="shared" si="6"/>
        <v>27</v>
      </c>
      <c r="N46">
        <v>3</v>
      </c>
      <c r="O46">
        <v>0</v>
      </c>
      <c r="P46">
        <v>5</v>
      </c>
      <c r="Q46">
        <v>7</v>
      </c>
      <c r="R46">
        <v>3</v>
      </c>
      <c r="S46">
        <v>3</v>
      </c>
      <c r="T46">
        <v>5</v>
      </c>
      <c r="U46">
        <v>7</v>
      </c>
    </row>
    <row r="47" spans="1:21" x14ac:dyDescent="0.3">
      <c r="A47">
        <v>51</v>
      </c>
      <c r="B47">
        <v>13</v>
      </c>
      <c r="C47">
        <v>1</v>
      </c>
      <c r="D47">
        <v>5</v>
      </c>
      <c r="E47">
        <v>6</v>
      </c>
      <c r="F47">
        <v>3</v>
      </c>
      <c r="G47">
        <v>29</v>
      </c>
      <c r="H47" t="s">
        <v>21</v>
      </c>
      <c r="I47">
        <v>5</v>
      </c>
      <c r="J47">
        <v>7</v>
      </c>
      <c r="K47">
        <v>3</v>
      </c>
      <c r="L47">
        <v>3</v>
      </c>
      <c r="M47">
        <f t="shared" si="6"/>
        <v>26</v>
      </c>
      <c r="N47">
        <v>3</v>
      </c>
      <c r="O47">
        <v>1</v>
      </c>
      <c r="P47">
        <v>5</v>
      </c>
      <c r="Q47">
        <v>6</v>
      </c>
      <c r="R47">
        <v>3</v>
      </c>
      <c r="S47">
        <v>3</v>
      </c>
      <c r="T47">
        <v>5</v>
      </c>
      <c r="U47">
        <v>7</v>
      </c>
    </row>
    <row r="48" spans="1:21" x14ac:dyDescent="0.3">
      <c r="A48">
        <v>52</v>
      </c>
      <c r="B48">
        <v>13</v>
      </c>
      <c r="C48">
        <v>0</v>
      </c>
      <c r="D48">
        <v>5</v>
      </c>
      <c r="E48">
        <v>6</v>
      </c>
      <c r="F48">
        <v>3</v>
      </c>
      <c r="G48">
        <v>28</v>
      </c>
      <c r="H48" t="s">
        <v>21</v>
      </c>
      <c r="I48">
        <v>5</v>
      </c>
      <c r="J48">
        <v>7</v>
      </c>
      <c r="K48">
        <v>3</v>
      </c>
      <c r="L48">
        <v>3</v>
      </c>
      <c r="M48">
        <f t="shared" si="6"/>
        <v>25</v>
      </c>
      <c r="N48">
        <v>3</v>
      </c>
      <c r="O48">
        <v>0</v>
      </c>
      <c r="P48">
        <v>5</v>
      </c>
      <c r="Q48">
        <v>6</v>
      </c>
      <c r="R48">
        <v>3</v>
      </c>
      <c r="S48">
        <v>3</v>
      </c>
      <c r="T48">
        <v>5</v>
      </c>
      <c r="U48">
        <v>7</v>
      </c>
    </row>
    <row r="49" spans="1:23" x14ac:dyDescent="0.3">
      <c r="A49">
        <v>53</v>
      </c>
      <c r="B49">
        <v>14</v>
      </c>
      <c r="C49">
        <v>3</v>
      </c>
      <c r="D49">
        <v>5</v>
      </c>
      <c r="E49">
        <v>4</v>
      </c>
      <c r="F49">
        <v>3</v>
      </c>
      <c r="G49">
        <v>27</v>
      </c>
      <c r="H49" t="s">
        <v>21</v>
      </c>
      <c r="I49">
        <v>5</v>
      </c>
      <c r="J49">
        <v>7</v>
      </c>
      <c r="K49">
        <v>2</v>
      </c>
      <c r="L49">
        <v>3</v>
      </c>
      <c r="M49">
        <f t="shared" si="6"/>
        <v>25</v>
      </c>
      <c r="N49">
        <v>3</v>
      </c>
      <c r="O49">
        <v>1</v>
      </c>
      <c r="P49">
        <v>5</v>
      </c>
      <c r="Q49">
        <v>5</v>
      </c>
      <c r="R49">
        <v>3</v>
      </c>
      <c r="S49">
        <v>3</v>
      </c>
      <c r="T49">
        <v>5</v>
      </c>
      <c r="U49">
        <v>7</v>
      </c>
    </row>
    <row r="50" spans="1:23" x14ac:dyDescent="0.3">
      <c r="A50">
        <v>54</v>
      </c>
      <c r="B50">
        <v>14</v>
      </c>
      <c r="C50">
        <v>2</v>
      </c>
      <c r="D50">
        <v>5</v>
      </c>
      <c r="E50">
        <v>4</v>
      </c>
      <c r="F50">
        <v>3</v>
      </c>
      <c r="G50">
        <v>26</v>
      </c>
      <c r="H50" t="s">
        <v>21</v>
      </c>
      <c r="I50">
        <v>5</v>
      </c>
      <c r="J50">
        <v>7</v>
      </c>
      <c r="K50">
        <v>2</v>
      </c>
      <c r="L50">
        <v>3</v>
      </c>
      <c r="M50">
        <f t="shared" si="6"/>
        <v>24</v>
      </c>
      <c r="N50">
        <v>3</v>
      </c>
      <c r="O50">
        <v>0</v>
      </c>
      <c r="P50">
        <v>5</v>
      </c>
      <c r="Q50">
        <v>5</v>
      </c>
      <c r="R50">
        <v>3</v>
      </c>
      <c r="S50">
        <v>3</v>
      </c>
      <c r="T50">
        <v>5</v>
      </c>
      <c r="U50">
        <v>7</v>
      </c>
    </row>
    <row r="51" spans="1:23" x14ac:dyDescent="0.3">
      <c r="A51">
        <v>55</v>
      </c>
      <c r="B51">
        <v>14</v>
      </c>
      <c r="C51">
        <v>1</v>
      </c>
      <c r="D51">
        <v>5</v>
      </c>
      <c r="E51">
        <v>4</v>
      </c>
      <c r="F51">
        <v>3</v>
      </c>
      <c r="G51">
        <v>25</v>
      </c>
      <c r="H51" t="s">
        <v>21</v>
      </c>
      <c r="I51">
        <v>5</v>
      </c>
      <c r="J51">
        <v>7</v>
      </c>
      <c r="K51">
        <v>2</v>
      </c>
      <c r="L51">
        <v>3</v>
      </c>
      <c r="M51">
        <f t="shared" si="6"/>
        <v>23</v>
      </c>
      <c r="N51">
        <v>3</v>
      </c>
      <c r="O51">
        <v>1</v>
      </c>
      <c r="P51">
        <v>5</v>
      </c>
      <c r="Q51">
        <v>4</v>
      </c>
      <c r="R51">
        <v>3</v>
      </c>
      <c r="S51">
        <v>3</v>
      </c>
      <c r="T51">
        <v>5</v>
      </c>
      <c r="U51">
        <v>7</v>
      </c>
    </row>
    <row r="52" spans="1:23" x14ac:dyDescent="0.3">
      <c r="A52">
        <v>56</v>
      </c>
      <c r="B52">
        <v>14</v>
      </c>
      <c r="C52">
        <v>0</v>
      </c>
      <c r="D52">
        <v>5</v>
      </c>
      <c r="E52">
        <v>4</v>
      </c>
      <c r="F52">
        <v>3</v>
      </c>
      <c r="G52">
        <v>24</v>
      </c>
      <c r="H52" t="s">
        <v>21</v>
      </c>
      <c r="I52">
        <v>5</v>
      </c>
      <c r="J52">
        <v>7</v>
      </c>
      <c r="K52">
        <v>2</v>
      </c>
      <c r="L52">
        <v>3</v>
      </c>
      <c r="M52">
        <f t="shared" si="6"/>
        <v>22</v>
      </c>
      <c r="N52">
        <v>3</v>
      </c>
      <c r="O52">
        <v>0</v>
      </c>
      <c r="P52">
        <v>5</v>
      </c>
      <c r="Q52">
        <v>4</v>
      </c>
      <c r="R52">
        <v>3</v>
      </c>
      <c r="S52">
        <v>3</v>
      </c>
      <c r="T52">
        <v>5</v>
      </c>
      <c r="U52">
        <v>7</v>
      </c>
    </row>
    <row r="53" spans="1:23" x14ac:dyDescent="0.3">
      <c r="A53">
        <v>57</v>
      </c>
      <c r="B53">
        <v>15</v>
      </c>
      <c r="C53">
        <v>3</v>
      </c>
      <c r="D53">
        <v>5</v>
      </c>
      <c r="E53">
        <v>2</v>
      </c>
      <c r="F53">
        <v>3</v>
      </c>
      <c r="G53">
        <v>23</v>
      </c>
      <c r="H53" t="s">
        <v>21</v>
      </c>
      <c r="I53">
        <v>5</v>
      </c>
      <c r="J53">
        <v>7</v>
      </c>
      <c r="K53">
        <v>1</v>
      </c>
      <c r="L53">
        <v>3</v>
      </c>
      <c r="M53">
        <f t="shared" si="6"/>
        <v>22</v>
      </c>
      <c r="N53">
        <v>3</v>
      </c>
      <c r="O53">
        <v>1</v>
      </c>
      <c r="P53">
        <v>5</v>
      </c>
      <c r="Q53">
        <v>3</v>
      </c>
      <c r="R53">
        <v>3</v>
      </c>
      <c r="S53">
        <v>3</v>
      </c>
      <c r="T53">
        <v>5</v>
      </c>
      <c r="U53">
        <v>7</v>
      </c>
    </row>
    <row r="54" spans="1:23" x14ac:dyDescent="0.3">
      <c r="A54">
        <v>58</v>
      </c>
      <c r="B54">
        <v>15</v>
      </c>
      <c r="C54">
        <v>2</v>
      </c>
      <c r="D54">
        <v>5</v>
      </c>
      <c r="E54">
        <v>2</v>
      </c>
      <c r="F54">
        <v>3</v>
      </c>
      <c r="G54">
        <v>22</v>
      </c>
      <c r="H54" t="s">
        <v>21</v>
      </c>
      <c r="I54">
        <v>5</v>
      </c>
      <c r="J54">
        <v>7</v>
      </c>
      <c r="K54">
        <v>1</v>
      </c>
      <c r="L54">
        <v>3</v>
      </c>
      <c r="M54">
        <f t="shared" si="6"/>
        <v>21</v>
      </c>
      <c r="N54">
        <v>3</v>
      </c>
      <c r="O54">
        <v>0</v>
      </c>
      <c r="P54">
        <v>5</v>
      </c>
      <c r="Q54">
        <v>3</v>
      </c>
      <c r="R54">
        <v>3</v>
      </c>
      <c r="S54">
        <v>3</v>
      </c>
      <c r="T54">
        <v>5</v>
      </c>
      <c r="U54">
        <v>7</v>
      </c>
    </row>
    <row r="55" spans="1:23" x14ac:dyDescent="0.3">
      <c r="A55">
        <v>59</v>
      </c>
      <c r="B55">
        <v>15</v>
      </c>
      <c r="C55">
        <v>1</v>
      </c>
      <c r="D55">
        <v>5</v>
      </c>
      <c r="E55">
        <v>2</v>
      </c>
      <c r="F55">
        <v>3</v>
      </c>
      <c r="G55">
        <v>21</v>
      </c>
      <c r="H55" t="s">
        <v>21</v>
      </c>
      <c r="I55">
        <v>5</v>
      </c>
      <c r="J55">
        <v>7</v>
      </c>
      <c r="K55">
        <v>1</v>
      </c>
      <c r="L55">
        <v>3</v>
      </c>
      <c r="M55">
        <f t="shared" si="6"/>
        <v>20</v>
      </c>
      <c r="N55">
        <v>3</v>
      </c>
      <c r="O55">
        <v>1</v>
      </c>
      <c r="P55">
        <v>5</v>
      </c>
      <c r="Q55">
        <v>2</v>
      </c>
      <c r="R55">
        <v>3</v>
      </c>
      <c r="S55">
        <v>3</v>
      </c>
      <c r="T55">
        <v>5</v>
      </c>
      <c r="U55">
        <v>7</v>
      </c>
    </row>
    <row r="56" spans="1:23" x14ac:dyDescent="0.3">
      <c r="A56">
        <v>60</v>
      </c>
      <c r="B56">
        <v>15</v>
      </c>
      <c r="C56">
        <v>0</v>
      </c>
      <c r="D56">
        <v>5</v>
      </c>
      <c r="E56">
        <v>2</v>
      </c>
      <c r="F56">
        <v>3</v>
      </c>
      <c r="G56">
        <v>20</v>
      </c>
      <c r="H56" t="s">
        <v>21</v>
      </c>
      <c r="I56">
        <v>5</v>
      </c>
      <c r="J56">
        <v>7</v>
      </c>
      <c r="K56">
        <v>1</v>
      </c>
      <c r="L56">
        <v>3</v>
      </c>
      <c r="M56">
        <f t="shared" si="6"/>
        <v>19</v>
      </c>
      <c r="N56">
        <v>3</v>
      </c>
      <c r="O56">
        <v>0</v>
      </c>
      <c r="P56">
        <v>5</v>
      </c>
      <c r="Q56">
        <v>2</v>
      </c>
      <c r="R56">
        <v>3</v>
      </c>
      <c r="S56">
        <v>3</v>
      </c>
      <c r="T56">
        <v>5</v>
      </c>
      <c r="U56">
        <v>7</v>
      </c>
    </row>
    <row r="57" spans="1:23" x14ac:dyDescent="0.3">
      <c r="A57">
        <v>61</v>
      </c>
      <c r="B57">
        <v>16</v>
      </c>
      <c r="C57">
        <v>3</v>
      </c>
      <c r="D57">
        <v>5</v>
      </c>
      <c r="E57">
        <v>0</v>
      </c>
      <c r="F57">
        <v>3</v>
      </c>
      <c r="G57">
        <v>19</v>
      </c>
      <c r="H57" t="s">
        <v>20</v>
      </c>
      <c r="I57">
        <v>5</v>
      </c>
      <c r="J57">
        <v>7</v>
      </c>
      <c r="K57">
        <v>0</v>
      </c>
      <c r="L57">
        <v>3</v>
      </c>
      <c r="M57">
        <f t="shared" si="6"/>
        <v>19</v>
      </c>
      <c r="N57">
        <v>3</v>
      </c>
      <c r="O57">
        <v>1</v>
      </c>
      <c r="P57">
        <v>5</v>
      </c>
      <c r="Q57">
        <v>1</v>
      </c>
      <c r="R57">
        <v>3</v>
      </c>
      <c r="S57">
        <v>3</v>
      </c>
      <c r="T57">
        <v>5</v>
      </c>
      <c r="U57">
        <v>7</v>
      </c>
    </row>
    <row r="58" spans="1:23" x14ac:dyDescent="0.3">
      <c r="A58">
        <v>62</v>
      </c>
      <c r="B58">
        <v>16</v>
      </c>
      <c r="C58">
        <v>2</v>
      </c>
      <c r="D58">
        <v>5</v>
      </c>
      <c r="E58">
        <v>0</v>
      </c>
      <c r="F58">
        <v>3</v>
      </c>
      <c r="G58">
        <v>18</v>
      </c>
      <c r="H58" t="s">
        <v>20</v>
      </c>
      <c r="I58">
        <v>5</v>
      </c>
      <c r="J58">
        <v>7</v>
      </c>
      <c r="K58">
        <v>0</v>
      </c>
      <c r="L58">
        <v>3</v>
      </c>
      <c r="M58">
        <f t="shared" si="6"/>
        <v>18</v>
      </c>
      <c r="N58">
        <v>3</v>
      </c>
      <c r="O58">
        <v>0</v>
      </c>
      <c r="P58">
        <v>5</v>
      </c>
      <c r="Q58">
        <v>1</v>
      </c>
      <c r="R58">
        <v>3</v>
      </c>
      <c r="S58">
        <v>3</v>
      </c>
      <c r="T58">
        <v>5</v>
      </c>
      <c r="U58">
        <v>7</v>
      </c>
    </row>
    <row r="59" spans="1:23" x14ac:dyDescent="0.3">
      <c r="A59">
        <v>63</v>
      </c>
      <c r="B59">
        <v>16</v>
      </c>
      <c r="C59">
        <v>1</v>
      </c>
      <c r="D59">
        <v>5</v>
      </c>
      <c r="E59">
        <v>0</v>
      </c>
      <c r="F59">
        <v>3</v>
      </c>
      <c r="G59">
        <v>17</v>
      </c>
      <c r="H59" t="s">
        <v>20</v>
      </c>
      <c r="I59">
        <v>5</v>
      </c>
      <c r="J59">
        <v>7</v>
      </c>
      <c r="K59">
        <v>0</v>
      </c>
      <c r="L59">
        <v>3</v>
      </c>
      <c r="M59">
        <f t="shared" si="6"/>
        <v>17</v>
      </c>
      <c r="N59">
        <v>3</v>
      </c>
      <c r="O59">
        <v>1</v>
      </c>
      <c r="P59">
        <v>5</v>
      </c>
      <c r="Q59">
        <v>0</v>
      </c>
      <c r="R59">
        <v>3</v>
      </c>
      <c r="S59">
        <v>3</v>
      </c>
      <c r="T59">
        <v>5</v>
      </c>
      <c r="U59">
        <v>7</v>
      </c>
    </row>
    <row r="60" spans="1:23" x14ac:dyDescent="0.3">
      <c r="A60">
        <v>64</v>
      </c>
      <c r="B60">
        <v>16</v>
      </c>
      <c r="C60">
        <v>0</v>
      </c>
      <c r="D60">
        <v>5</v>
      </c>
      <c r="E60">
        <v>0</v>
      </c>
      <c r="F60">
        <v>3</v>
      </c>
      <c r="G60">
        <v>16</v>
      </c>
      <c r="H60" t="s">
        <v>20</v>
      </c>
      <c r="I60">
        <v>5</v>
      </c>
      <c r="J60">
        <v>7</v>
      </c>
      <c r="K60">
        <v>0</v>
      </c>
      <c r="L60">
        <v>3</v>
      </c>
      <c r="M60">
        <f t="shared" si="6"/>
        <v>16</v>
      </c>
      <c r="N60">
        <v>3</v>
      </c>
      <c r="O60">
        <v>0</v>
      </c>
      <c r="P60">
        <v>5</v>
      </c>
      <c r="Q60">
        <v>0</v>
      </c>
      <c r="R60">
        <v>3</v>
      </c>
      <c r="S60">
        <v>3</v>
      </c>
      <c r="T60">
        <v>5</v>
      </c>
      <c r="U60">
        <v>7</v>
      </c>
      <c r="V60">
        <v>7</v>
      </c>
      <c r="W60">
        <v>0</v>
      </c>
    </row>
    <row r="61" spans="1:23" x14ac:dyDescent="0.3">
      <c r="A61">
        <v>65</v>
      </c>
      <c r="B61">
        <v>17</v>
      </c>
      <c r="C61">
        <v>3</v>
      </c>
      <c r="D61">
        <v>3</v>
      </c>
      <c r="E61">
        <v>30</v>
      </c>
      <c r="F61">
        <v>3</v>
      </c>
      <c r="G61">
        <v>31</v>
      </c>
      <c r="H61" t="s">
        <v>21</v>
      </c>
      <c r="I61">
        <v>3</v>
      </c>
      <c r="J61">
        <v>5</v>
      </c>
      <c r="K61">
        <f>32-B61</f>
        <v>15</v>
      </c>
      <c r="L61">
        <v>3</v>
      </c>
      <c r="M61">
        <f t="shared" si="6"/>
        <v>16</v>
      </c>
      <c r="N61">
        <v>1</v>
      </c>
      <c r="O61">
        <v>1</v>
      </c>
      <c r="P61">
        <v>3</v>
      </c>
      <c r="Q61">
        <v>31</v>
      </c>
      <c r="R61">
        <v>1</v>
      </c>
      <c r="S61">
        <v>3</v>
      </c>
      <c r="T61">
        <v>5</v>
      </c>
      <c r="U61">
        <v>7</v>
      </c>
      <c r="V61">
        <v>7</v>
      </c>
      <c r="W61">
        <v>0</v>
      </c>
    </row>
    <row r="62" spans="1:23" x14ac:dyDescent="0.3">
      <c r="A62">
        <v>66</v>
      </c>
      <c r="B62">
        <v>17</v>
      </c>
      <c r="C62">
        <v>2</v>
      </c>
      <c r="D62">
        <v>3</v>
      </c>
      <c r="E62">
        <v>30</v>
      </c>
      <c r="F62">
        <v>3</v>
      </c>
      <c r="G62">
        <v>30</v>
      </c>
      <c r="H62" t="s">
        <v>21</v>
      </c>
      <c r="I62">
        <v>3</v>
      </c>
      <c r="J62">
        <v>5</v>
      </c>
      <c r="K62">
        <f t="shared" ref="K62:K124" si="7">32-B62</f>
        <v>15</v>
      </c>
      <c r="L62">
        <v>3</v>
      </c>
      <c r="M62">
        <f t="shared" si="6"/>
        <v>15</v>
      </c>
      <c r="N62">
        <v>1</v>
      </c>
      <c r="O62">
        <v>0</v>
      </c>
      <c r="P62">
        <v>3</v>
      </c>
      <c r="Q62">
        <v>31</v>
      </c>
      <c r="R62">
        <v>1</v>
      </c>
      <c r="S62">
        <v>3</v>
      </c>
      <c r="T62">
        <v>5</v>
      </c>
      <c r="U62">
        <v>7</v>
      </c>
      <c r="V62">
        <v>7</v>
      </c>
      <c r="W62">
        <v>0</v>
      </c>
    </row>
    <row r="63" spans="1:23" x14ac:dyDescent="0.3">
      <c r="A63">
        <v>67</v>
      </c>
      <c r="B63">
        <v>17</v>
      </c>
      <c r="C63">
        <v>1</v>
      </c>
      <c r="D63">
        <v>3</v>
      </c>
      <c r="E63">
        <v>30</v>
      </c>
      <c r="F63">
        <v>3</v>
      </c>
      <c r="G63">
        <v>29</v>
      </c>
      <c r="H63" t="s">
        <v>21</v>
      </c>
      <c r="I63">
        <v>3</v>
      </c>
      <c r="J63">
        <v>5</v>
      </c>
      <c r="K63">
        <f t="shared" si="7"/>
        <v>15</v>
      </c>
      <c r="L63">
        <v>3</v>
      </c>
      <c r="M63">
        <f t="shared" si="6"/>
        <v>14</v>
      </c>
      <c r="N63">
        <v>1</v>
      </c>
      <c r="O63">
        <v>1</v>
      </c>
      <c r="P63">
        <v>3</v>
      </c>
      <c r="Q63">
        <v>30</v>
      </c>
      <c r="R63">
        <v>1</v>
      </c>
      <c r="S63">
        <v>3</v>
      </c>
      <c r="T63">
        <v>5</v>
      </c>
      <c r="U63">
        <v>7</v>
      </c>
      <c r="V63">
        <v>7</v>
      </c>
      <c r="W63">
        <v>0</v>
      </c>
    </row>
    <row r="64" spans="1:23" x14ac:dyDescent="0.3">
      <c r="A64">
        <v>68</v>
      </c>
      <c r="B64">
        <v>17</v>
      </c>
      <c r="C64">
        <v>0</v>
      </c>
      <c r="D64">
        <v>3</v>
      </c>
      <c r="E64">
        <v>30</v>
      </c>
      <c r="F64">
        <v>3</v>
      </c>
      <c r="G64">
        <v>28</v>
      </c>
      <c r="H64" t="s">
        <v>21</v>
      </c>
      <c r="I64">
        <v>3</v>
      </c>
      <c r="J64">
        <v>5</v>
      </c>
      <c r="K64">
        <f t="shared" si="7"/>
        <v>15</v>
      </c>
      <c r="L64">
        <v>3</v>
      </c>
      <c r="M64">
        <f t="shared" si="6"/>
        <v>13</v>
      </c>
      <c r="N64">
        <v>1</v>
      </c>
      <c r="O64">
        <v>0</v>
      </c>
      <c r="P64">
        <v>3</v>
      </c>
      <c r="Q64">
        <v>30</v>
      </c>
      <c r="R64">
        <v>1</v>
      </c>
      <c r="S64">
        <v>3</v>
      </c>
      <c r="T64">
        <v>5</v>
      </c>
      <c r="U64">
        <v>5</v>
      </c>
      <c r="V64">
        <v>7</v>
      </c>
      <c r="W64">
        <v>8</v>
      </c>
    </row>
    <row r="65" spans="1:23" x14ac:dyDescent="0.3">
      <c r="A65">
        <v>69</v>
      </c>
      <c r="B65">
        <v>18</v>
      </c>
      <c r="C65">
        <v>3</v>
      </c>
      <c r="D65">
        <v>3</v>
      </c>
      <c r="E65">
        <v>28</v>
      </c>
      <c r="F65">
        <v>3</v>
      </c>
      <c r="G65">
        <v>27</v>
      </c>
      <c r="H65" t="s">
        <v>21</v>
      </c>
      <c r="I65">
        <v>3</v>
      </c>
      <c r="J65">
        <v>5</v>
      </c>
      <c r="K65">
        <f t="shared" si="7"/>
        <v>14</v>
      </c>
      <c r="L65">
        <v>3</v>
      </c>
      <c r="M65">
        <f t="shared" si="6"/>
        <v>13</v>
      </c>
      <c r="N65">
        <v>1</v>
      </c>
      <c r="O65">
        <v>1</v>
      </c>
      <c r="P65">
        <v>3</v>
      </c>
      <c r="Q65">
        <v>29</v>
      </c>
      <c r="R65">
        <v>1</v>
      </c>
      <c r="S65">
        <v>3</v>
      </c>
      <c r="T65">
        <v>5</v>
      </c>
      <c r="U65">
        <v>5</v>
      </c>
      <c r="V65">
        <v>7</v>
      </c>
      <c r="W65">
        <v>8</v>
      </c>
    </row>
    <row r="66" spans="1:23" x14ac:dyDescent="0.3">
      <c r="A66">
        <v>70</v>
      </c>
      <c r="B66">
        <v>18</v>
      </c>
      <c r="C66">
        <v>2</v>
      </c>
      <c r="D66">
        <v>3</v>
      </c>
      <c r="E66">
        <v>28</v>
      </c>
      <c r="F66">
        <v>3</v>
      </c>
      <c r="G66">
        <v>26</v>
      </c>
      <c r="H66" t="s">
        <v>21</v>
      </c>
      <c r="I66">
        <v>3</v>
      </c>
      <c r="J66">
        <v>5</v>
      </c>
      <c r="K66">
        <f t="shared" si="7"/>
        <v>14</v>
      </c>
      <c r="L66">
        <v>3</v>
      </c>
      <c r="M66">
        <f t="shared" si="6"/>
        <v>12</v>
      </c>
      <c r="N66">
        <v>1</v>
      </c>
      <c r="O66">
        <v>0</v>
      </c>
      <c r="P66">
        <v>3</v>
      </c>
      <c r="Q66">
        <v>29</v>
      </c>
      <c r="R66">
        <v>1</v>
      </c>
      <c r="S66">
        <v>3</v>
      </c>
      <c r="T66">
        <v>5</v>
      </c>
      <c r="U66">
        <v>5</v>
      </c>
      <c r="V66">
        <v>7</v>
      </c>
      <c r="W66">
        <v>8</v>
      </c>
    </row>
    <row r="67" spans="1:23" x14ac:dyDescent="0.3">
      <c r="A67">
        <v>71</v>
      </c>
      <c r="B67">
        <v>18</v>
      </c>
      <c r="C67">
        <v>1</v>
      </c>
      <c r="D67">
        <v>3</v>
      </c>
      <c r="E67">
        <v>28</v>
      </c>
      <c r="F67">
        <v>3</v>
      </c>
      <c r="G67">
        <v>25</v>
      </c>
      <c r="H67" t="s">
        <v>21</v>
      </c>
      <c r="I67">
        <v>3</v>
      </c>
      <c r="J67">
        <v>5</v>
      </c>
      <c r="K67">
        <f t="shared" si="7"/>
        <v>14</v>
      </c>
      <c r="L67">
        <v>3</v>
      </c>
      <c r="M67">
        <f t="shared" si="6"/>
        <v>11</v>
      </c>
      <c r="N67">
        <v>1</v>
      </c>
      <c r="O67">
        <v>1</v>
      </c>
      <c r="P67">
        <v>3</v>
      </c>
      <c r="Q67">
        <v>28</v>
      </c>
      <c r="R67">
        <v>1</v>
      </c>
      <c r="S67">
        <v>3</v>
      </c>
      <c r="T67">
        <v>5</v>
      </c>
      <c r="U67">
        <v>5</v>
      </c>
      <c r="V67">
        <v>7</v>
      </c>
      <c r="W67">
        <v>8</v>
      </c>
    </row>
    <row r="68" spans="1:23" x14ac:dyDescent="0.3">
      <c r="A68">
        <v>72</v>
      </c>
      <c r="B68">
        <v>18</v>
      </c>
      <c r="C68">
        <v>0</v>
      </c>
      <c r="D68">
        <v>3</v>
      </c>
      <c r="E68">
        <v>28</v>
      </c>
      <c r="F68">
        <v>3</v>
      </c>
      <c r="G68">
        <v>24</v>
      </c>
      <c r="H68" t="s">
        <v>21</v>
      </c>
      <c r="I68">
        <v>3</v>
      </c>
      <c r="J68">
        <v>5</v>
      </c>
      <c r="K68">
        <f t="shared" si="7"/>
        <v>14</v>
      </c>
      <c r="L68">
        <v>3</v>
      </c>
      <c r="M68">
        <f t="shared" si="6"/>
        <v>10</v>
      </c>
      <c r="N68">
        <v>1</v>
      </c>
      <c r="O68">
        <v>0</v>
      </c>
      <c r="P68">
        <v>3</v>
      </c>
      <c r="Q68">
        <v>28</v>
      </c>
      <c r="R68">
        <v>1</v>
      </c>
      <c r="S68">
        <v>3</v>
      </c>
      <c r="T68">
        <v>5</v>
      </c>
      <c r="U68">
        <v>5</v>
      </c>
      <c r="V68">
        <v>7</v>
      </c>
      <c r="W68">
        <v>7</v>
      </c>
    </row>
    <row r="69" spans="1:23" x14ac:dyDescent="0.3">
      <c r="A69">
        <v>73</v>
      </c>
      <c r="B69">
        <v>19</v>
      </c>
      <c r="C69">
        <v>3</v>
      </c>
      <c r="D69">
        <v>3</v>
      </c>
      <c r="E69">
        <v>26</v>
      </c>
      <c r="F69">
        <v>3</v>
      </c>
      <c r="G69">
        <v>23</v>
      </c>
      <c r="H69" t="s">
        <v>21</v>
      </c>
      <c r="I69">
        <v>3</v>
      </c>
      <c r="J69">
        <v>5</v>
      </c>
      <c r="K69">
        <f t="shared" si="7"/>
        <v>13</v>
      </c>
      <c r="L69">
        <v>3</v>
      </c>
      <c r="M69">
        <f t="shared" si="6"/>
        <v>10</v>
      </c>
      <c r="N69">
        <v>1</v>
      </c>
      <c r="O69">
        <v>1</v>
      </c>
      <c r="P69">
        <v>3</v>
      </c>
      <c r="Q69">
        <v>27</v>
      </c>
      <c r="R69">
        <v>1</v>
      </c>
      <c r="S69">
        <v>3</v>
      </c>
      <c r="T69">
        <v>5</v>
      </c>
      <c r="U69">
        <v>5</v>
      </c>
      <c r="V69">
        <v>7</v>
      </c>
      <c r="W69">
        <v>7</v>
      </c>
    </row>
    <row r="70" spans="1:23" x14ac:dyDescent="0.3">
      <c r="A70">
        <v>74</v>
      </c>
      <c r="B70">
        <v>19</v>
      </c>
      <c r="C70">
        <v>2</v>
      </c>
      <c r="D70">
        <v>3</v>
      </c>
      <c r="E70">
        <v>26</v>
      </c>
      <c r="F70">
        <v>3</v>
      </c>
      <c r="G70">
        <v>22</v>
      </c>
      <c r="H70" t="s">
        <v>21</v>
      </c>
      <c r="I70">
        <v>3</v>
      </c>
      <c r="J70">
        <v>5</v>
      </c>
      <c r="K70">
        <f t="shared" si="7"/>
        <v>13</v>
      </c>
      <c r="L70">
        <v>3</v>
      </c>
      <c r="M70">
        <f t="shared" si="6"/>
        <v>9</v>
      </c>
      <c r="N70">
        <v>1</v>
      </c>
      <c r="O70">
        <v>0</v>
      </c>
      <c r="P70">
        <v>3</v>
      </c>
      <c r="Q70">
        <v>27</v>
      </c>
      <c r="R70">
        <v>1</v>
      </c>
      <c r="S70">
        <v>3</v>
      </c>
      <c r="T70">
        <v>5</v>
      </c>
      <c r="U70">
        <v>5</v>
      </c>
      <c r="V70">
        <v>7</v>
      </c>
      <c r="W70">
        <v>7</v>
      </c>
    </row>
    <row r="71" spans="1:23" x14ac:dyDescent="0.3">
      <c r="A71">
        <v>75</v>
      </c>
      <c r="B71">
        <v>19</v>
      </c>
      <c r="C71">
        <v>1</v>
      </c>
      <c r="D71">
        <v>3</v>
      </c>
      <c r="E71">
        <v>26</v>
      </c>
      <c r="F71">
        <v>3</v>
      </c>
      <c r="G71">
        <v>21</v>
      </c>
      <c r="H71" t="s">
        <v>21</v>
      </c>
      <c r="I71">
        <v>3</v>
      </c>
      <c r="J71">
        <v>5</v>
      </c>
      <c r="K71">
        <v>7</v>
      </c>
      <c r="L71">
        <v>3</v>
      </c>
      <c r="M71">
        <f t="shared" si="6"/>
        <v>8</v>
      </c>
      <c r="N71">
        <v>1</v>
      </c>
      <c r="O71">
        <v>1</v>
      </c>
      <c r="P71">
        <v>3</v>
      </c>
      <c r="Q71">
        <v>26</v>
      </c>
      <c r="R71">
        <v>1</v>
      </c>
      <c r="S71">
        <v>3</v>
      </c>
      <c r="T71">
        <v>5</v>
      </c>
      <c r="U71">
        <v>5</v>
      </c>
      <c r="V71">
        <v>7</v>
      </c>
      <c r="W71">
        <v>7</v>
      </c>
    </row>
    <row r="72" spans="1:23" x14ac:dyDescent="0.3">
      <c r="A72">
        <v>76</v>
      </c>
      <c r="B72">
        <v>19</v>
      </c>
      <c r="C72">
        <v>0</v>
      </c>
      <c r="D72">
        <v>3</v>
      </c>
      <c r="E72">
        <v>26</v>
      </c>
      <c r="F72">
        <v>3</v>
      </c>
      <c r="G72">
        <v>20</v>
      </c>
      <c r="H72" t="s">
        <v>21</v>
      </c>
      <c r="I72">
        <v>3</v>
      </c>
      <c r="J72">
        <v>5</v>
      </c>
      <c r="K72">
        <f t="shared" si="7"/>
        <v>13</v>
      </c>
      <c r="L72">
        <v>3</v>
      </c>
      <c r="M72">
        <f t="shared" si="6"/>
        <v>7</v>
      </c>
      <c r="N72">
        <v>1</v>
      </c>
      <c r="O72">
        <v>0</v>
      </c>
      <c r="P72">
        <v>3</v>
      </c>
      <c r="Q72">
        <v>26</v>
      </c>
      <c r="R72">
        <v>1</v>
      </c>
      <c r="S72">
        <v>3</v>
      </c>
      <c r="T72">
        <v>5</v>
      </c>
      <c r="U72">
        <v>5</v>
      </c>
      <c r="V72">
        <v>7</v>
      </c>
      <c r="W72">
        <v>6</v>
      </c>
    </row>
    <row r="73" spans="1:23" x14ac:dyDescent="0.3">
      <c r="A73">
        <v>77</v>
      </c>
      <c r="B73">
        <v>20</v>
      </c>
      <c r="C73">
        <v>3</v>
      </c>
      <c r="D73">
        <v>3</v>
      </c>
      <c r="E73">
        <v>24</v>
      </c>
      <c r="F73">
        <v>3</v>
      </c>
      <c r="G73">
        <v>19</v>
      </c>
      <c r="H73" t="s">
        <v>21</v>
      </c>
      <c r="I73">
        <v>3</v>
      </c>
      <c r="J73">
        <v>5</v>
      </c>
      <c r="K73">
        <f t="shared" si="7"/>
        <v>12</v>
      </c>
      <c r="L73">
        <v>3</v>
      </c>
      <c r="M73">
        <f t="shared" si="6"/>
        <v>7</v>
      </c>
      <c r="N73">
        <v>1</v>
      </c>
      <c r="O73">
        <v>1</v>
      </c>
      <c r="P73">
        <v>3</v>
      </c>
      <c r="Q73">
        <v>25</v>
      </c>
      <c r="R73">
        <v>1</v>
      </c>
      <c r="S73">
        <v>3</v>
      </c>
      <c r="T73">
        <v>5</v>
      </c>
      <c r="U73">
        <v>5</v>
      </c>
      <c r="V73">
        <v>7</v>
      </c>
      <c r="W73">
        <v>6</v>
      </c>
    </row>
    <row r="74" spans="1:23" x14ac:dyDescent="0.3">
      <c r="A74">
        <v>78</v>
      </c>
      <c r="B74">
        <v>20</v>
      </c>
      <c r="C74">
        <v>2</v>
      </c>
      <c r="D74">
        <v>3</v>
      </c>
      <c r="E74">
        <v>24</v>
      </c>
      <c r="F74">
        <v>3</v>
      </c>
      <c r="G74">
        <v>18</v>
      </c>
      <c r="H74" t="s">
        <v>21</v>
      </c>
      <c r="I74">
        <v>3</v>
      </c>
      <c r="J74">
        <v>5</v>
      </c>
      <c r="K74">
        <f t="shared" si="7"/>
        <v>12</v>
      </c>
      <c r="L74">
        <v>3</v>
      </c>
      <c r="M74">
        <f t="shared" si="6"/>
        <v>6</v>
      </c>
      <c r="N74">
        <v>1</v>
      </c>
      <c r="O74">
        <v>0</v>
      </c>
      <c r="P74">
        <v>3</v>
      </c>
      <c r="Q74">
        <v>25</v>
      </c>
      <c r="R74">
        <v>1</v>
      </c>
      <c r="S74">
        <v>3</v>
      </c>
      <c r="T74">
        <v>5</v>
      </c>
      <c r="U74">
        <v>5</v>
      </c>
      <c r="V74">
        <v>7</v>
      </c>
      <c r="W74">
        <v>6</v>
      </c>
    </row>
    <row r="75" spans="1:23" x14ac:dyDescent="0.3">
      <c r="A75">
        <v>79</v>
      </c>
      <c r="B75">
        <v>20</v>
      </c>
      <c r="C75">
        <v>1</v>
      </c>
      <c r="D75">
        <v>3</v>
      </c>
      <c r="E75">
        <v>24</v>
      </c>
      <c r="F75">
        <v>3</v>
      </c>
      <c r="G75">
        <v>17</v>
      </c>
      <c r="H75" t="s">
        <v>21</v>
      </c>
      <c r="I75">
        <v>3</v>
      </c>
      <c r="J75">
        <v>5</v>
      </c>
      <c r="K75">
        <f t="shared" si="7"/>
        <v>12</v>
      </c>
      <c r="L75">
        <v>3</v>
      </c>
      <c r="M75">
        <f t="shared" si="6"/>
        <v>5</v>
      </c>
      <c r="N75">
        <v>1</v>
      </c>
      <c r="O75">
        <v>1</v>
      </c>
      <c r="P75">
        <v>3</v>
      </c>
      <c r="Q75">
        <v>24</v>
      </c>
      <c r="R75">
        <v>1</v>
      </c>
      <c r="S75">
        <v>3</v>
      </c>
      <c r="T75">
        <v>5</v>
      </c>
      <c r="U75">
        <v>5</v>
      </c>
      <c r="V75">
        <v>7</v>
      </c>
      <c r="W75">
        <v>6</v>
      </c>
    </row>
    <row r="76" spans="1:23" x14ac:dyDescent="0.3">
      <c r="A76">
        <v>80</v>
      </c>
      <c r="B76">
        <v>20</v>
      </c>
      <c r="C76">
        <v>0</v>
      </c>
      <c r="D76">
        <v>3</v>
      </c>
      <c r="E76">
        <v>24</v>
      </c>
      <c r="F76">
        <v>3</v>
      </c>
      <c r="G76">
        <v>16</v>
      </c>
      <c r="H76" t="s">
        <v>21</v>
      </c>
      <c r="I76">
        <v>3</v>
      </c>
      <c r="J76">
        <v>5</v>
      </c>
      <c r="K76">
        <f t="shared" si="7"/>
        <v>12</v>
      </c>
      <c r="L76">
        <v>3</v>
      </c>
      <c r="M76">
        <f t="shared" si="6"/>
        <v>4</v>
      </c>
      <c r="N76">
        <v>1</v>
      </c>
      <c r="O76">
        <v>0</v>
      </c>
      <c r="P76">
        <v>3</v>
      </c>
      <c r="Q76">
        <v>24</v>
      </c>
      <c r="R76">
        <v>1</v>
      </c>
      <c r="S76">
        <v>1</v>
      </c>
      <c r="T76">
        <v>5</v>
      </c>
      <c r="U76">
        <v>5</v>
      </c>
      <c r="V76">
        <v>7</v>
      </c>
      <c r="W76">
        <v>6</v>
      </c>
    </row>
    <row r="77" spans="1:23" x14ac:dyDescent="0.3">
      <c r="A77">
        <v>81</v>
      </c>
      <c r="B77">
        <v>21</v>
      </c>
      <c r="C77">
        <v>3</v>
      </c>
      <c r="D77">
        <v>3</v>
      </c>
      <c r="E77">
        <v>22</v>
      </c>
      <c r="F77">
        <v>3</v>
      </c>
      <c r="G77">
        <v>15</v>
      </c>
      <c r="H77" t="s">
        <v>21</v>
      </c>
      <c r="I77">
        <v>3</v>
      </c>
      <c r="J77">
        <v>5</v>
      </c>
      <c r="K77">
        <f t="shared" si="7"/>
        <v>11</v>
      </c>
      <c r="L77">
        <v>3</v>
      </c>
      <c r="M77">
        <f t="shared" si="6"/>
        <v>4</v>
      </c>
      <c r="N77">
        <v>1</v>
      </c>
      <c r="O77">
        <v>1</v>
      </c>
      <c r="P77">
        <v>3</v>
      </c>
      <c r="Q77">
        <v>23</v>
      </c>
      <c r="R77">
        <v>1</v>
      </c>
      <c r="S77">
        <v>1</v>
      </c>
      <c r="T77">
        <v>5</v>
      </c>
      <c r="U77">
        <v>5</v>
      </c>
      <c r="V77">
        <v>7</v>
      </c>
      <c r="W77">
        <v>6</v>
      </c>
    </row>
    <row r="78" spans="1:23" x14ac:dyDescent="0.3">
      <c r="A78">
        <v>82</v>
      </c>
      <c r="B78">
        <v>21</v>
      </c>
      <c r="C78">
        <v>2</v>
      </c>
      <c r="D78">
        <v>3</v>
      </c>
      <c r="E78">
        <v>22</v>
      </c>
      <c r="F78">
        <v>3</v>
      </c>
      <c r="G78">
        <v>14</v>
      </c>
      <c r="H78" t="s">
        <v>21</v>
      </c>
      <c r="I78">
        <v>3</v>
      </c>
      <c r="J78">
        <v>5</v>
      </c>
      <c r="K78">
        <f t="shared" si="7"/>
        <v>11</v>
      </c>
      <c r="L78">
        <v>3</v>
      </c>
      <c r="M78">
        <f t="shared" si="6"/>
        <v>3</v>
      </c>
      <c r="N78">
        <v>1</v>
      </c>
      <c r="O78">
        <v>0</v>
      </c>
      <c r="P78">
        <v>3</v>
      </c>
      <c r="Q78">
        <v>23</v>
      </c>
      <c r="R78">
        <v>1</v>
      </c>
      <c r="S78">
        <v>1</v>
      </c>
      <c r="T78">
        <v>5</v>
      </c>
      <c r="U78">
        <v>5</v>
      </c>
      <c r="V78">
        <v>7</v>
      </c>
      <c r="W78">
        <v>6</v>
      </c>
    </row>
    <row r="79" spans="1:23" x14ac:dyDescent="0.3">
      <c r="A79">
        <v>83</v>
      </c>
      <c r="B79">
        <v>21</v>
      </c>
      <c r="C79">
        <v>1</v>
      </c>
      <c r="D79">
        <v>3</v>
      </c>
      <c r="E79">
        <v>22</v>
      </c>
      <c r="F79">
        <v>3</v>
      </c>
      <c r="G79">
        <v>13</v>
      </c>
      <c r="H79" t="s">
        <v>21</v>
      </c>
      <c r="I79">
        <v>3</v>
      </c>
      <c r="J79">
        <v>5</v>
      </c>
      <c r="K79">
        <f t="shared" si="7"/>
        <v>11</v>
      </c>
      <c r="L79">
        <v>3</v>
      </c>
      <c r="M79">
        <f t="shared" si="6"/>
        <v>2</v>
      </c>
      <c r="N79">
        <v>1</v>
      </c>
      <c r="O79">
        <v>1</v>
      </c>
      <c r="P79">
        <v>3</v>
      </c>
      <c r="Q79">
        <v>22</v>
      </c>
      <c r="R79">
        <v>1</v>
      </c>
      <c r="S79">
        <v>1</v>
      </c>
      <c r="T79">
        <v>5</v>
      </c>
      <c r="U79">
        <v>5</v>
      </c>
      <c r="V79">
        <v>7</v>
      </c>
      <c r="W79">
        <v>6</v>
      </c>
    </row>
    <row r="80" spans="1:23" x14ac:dyDescent="0.3">
      <c r="A80">
        <v>84</v>
      </c>
      <c r="B80">
        <v>21</v>
      </c>
      <c r="C80">
        <v>0</v>
      </c>
      <c r="D80">
        <v>3</v>
      </c>
      <c r="E80">
        <v>22</v>
      </c>
      <c r="F80">
        <v>3</v>
      </c>
      <c r="G80">
        <v>12</v>
      </c>
      <c r="H80" t="s">
        <v>21</v>
      </c>
      <c r="I80">
        <v>3</v>
      </c>
      <c r="J80">
        <v>5</v>
      </c>
      <c r="K80">
        <f t="shared" si="7"/>
        <v>11</v>
      </c>
      <c r="L80">
        <v>3</v>
      </c>
      <c r="M80">
        <f t="shared" si="6"/>
        <v>1</v>
      </c>
      <c r="N80">
        <v>1</v>
      </c>
      <c r="O80">
        <v>0</v>
      </c>
      <c r="P80">
        <v>3</v>
      </c>
      <c r="Q80">
        <v>22</v>
      </c>
      <c r="R80">
        <v>1</v>
      </c>
      <c r="S80">
        <v>1</v>
      </c>
      <c r="T80">
        <v>5</v>
      </c>
      <c r="U80">
        <v>5</v>
      </c>
      <c r="V80">
        <v>7</v>
      </c>
      <c r="W80">
        <v>7</v>
      </c>
    </row>
    <row r="81" spans="1:23" x14ac:dyDescent="0.3">
      <c r="A81">
        <v>85</v>
      </c>
      <c r="B81">
        <v>22</v>
      </c>
      <c r="C81">
        <v>3</v>
      </c>
      <c r="D81">
        <v>3</v>
      </c>
      <c r="E81">
        <v>20</v>
      </c>
      <c r="F81">
        <v>3</v>
      </c>
      <c r="G81">
        <v>11</v>
      </c>
      <c r="H81" t="s">
        <v>21</v>
      </c>
      <c r="I81">
        <v>3</v>
      </c>
      <c r="J81">
        <v>5</v>
      </c>
      <c r="K81">
        <f t="shared" si="7"/>
        <v>10</v>
      </c>
      <c r="L81">
        <v>3</v>
      </c>
      <c r="M81">
        <f t="shared" si="6"/>
        <v>1</v>
      </c>
      <c r="N81">
        <v>1</v>
      </c>
      <c r="O81">
        <v>1</v>
      </c>
      <c r="P81">
        <v>3</v>
      </c>
      <c r="Q81">
        <v>21</v>
      </c>
      <c r="R81">
        <v>1</v>
      </c>
      <c r="S81">
        <v>1</v>
      </c>
      <c r="T81">
        <v>5</v>
      </c>
      <c r="U81">
        <v>5</v>
      </c>
      <c r="V81">
        <v>7</v>
      </c>
      <c r="W81">
        <v>7</v>
      </c>
    </row>
    <row r="82" spans="1:23" x14ac:dyDescent="0.3">
      <c r="A82">
        <v>86</v>
      </c>
      <c r="B82">
        <v>22</v>
      </c>
      <c r="C82">
        <v>2</v>
      </c>
      <c r="D82">
        <v>3</v>
      </c>
      <c r="E82">
        <v>20</v>
      </c>
      <c r="F82">
        <v>3</v>
      </c>
      <c r="G82">
        <v>10</v>
      </c>
      <c r="H82" t="s">
        <v>21</v>
      </c>
      <c r="I82">
        <v>3</v>
      </c>
      <c r="J82">
        <v>5</v>
      </c>
      <c r="K82">
        <f t="shared" si="7"/>
        <v>10</v>
      </c>
      <c r="L82">
        <v>3</v>
      </c>
      <c r="M82">
        <f t="shared" si="6"/>
        <v>0</v>
      </c>
      <c r="N82">
        <v>1</v>
      </c>
      <c r="O82">
        <v>0</v>
      </c>
      <c r="P82">
        <v>3</v>
      </c>
      <c r="Q82">
        <v>21</v>
      </c>
      <c r="R82">
        <v>1</v>
      </c>
      <c r="S82">
        <v>1</v>
      </c>
      <c r="T82">
        <v>5</v>
      </c>
      <c r="U82">
        <v>5</v>
      </c>
      <c r="V82">
        <v>7</v>
      </c>
      <c r="W82">
        <v>7</v>
      </c>
    </row>
    <row r="83" spans="1:23" x14ac:dyDescent="0.3">
      <c r="A83">
        <v>87</v>
      </c>
      <c r="B83">
        <v>22</v>
      </c>
      <c r="C83">
        <v>1</v>
      </c>
      <c r="D83">
        <v>3</v>
      </c>
      <c r="E83">
        <v>20</v>
      </c>
      <c r="F83">
        <v>3</v>
      </c>
      <c r="G83">
        <v>9</v>
      </c>
      <c r="H83" t="s">
        <v>21</v>
      </c>
      <c r="I83">
        <v>3</v>
      </c>
      <c r="J83">
        <v>5</v>
      </c>
      <c r="K83">
        <f t="shared" si="7"/>
        <v>10</v>
      </c>
      <c r="L83">
        <v>1</v>
      </c>
      <c r="M83">
        <f>128-(A83-B83)</f>
        <v>63</v>
      </c>
      <c r="N83">
        <v>1</v>
      </c>
      <c r="O83">
        <v>1</v>
      </c>
      <c r="P83">
        <v>3</v>
      </c>
      <c r="Q83">
        <v>20</v>
      </c>
      <c r="R83">
        <v>1</v>
      </c>
      <c r="S83">
        <v>1</v>
      </c>
      <c r="T83">
        <v>5</v>
      </c>
      <c r="U83">
        <v>5</v>
      </c>
      <c r="V83">
        <v>7</v>
      </c>
      <c r="W83">
        <v>7</v>
      </c>
    </row>
    <row r="84" spans="1:23" x14ac:dyDescent="0.3">
      <c r="A84">
        <v>88</v>
      </c>
      <c r="B84">
        <v>22</v>
      </c>
      <c r="C84">
        <v>0</v>
      </c>
      <c r="D84">
        <v>3</v>
      </c>
      <c r="E84">
        <v>20</v>
      </c>
      <c r="F84">
        <v>3</v>
      </c>
      <c r="G84">
        <v>8</v>
      </c>
      <c r="H84" t="s">
        <v>21</v>
      </c>
      <c r="I84">
        <v>3</v>
      </c>
      <c r="J84">
        <v>5</v>
      </c>
      <c r="K84">
        <f t="shared" si="7"/>
        <v>10</v>
      </c>
      <c r="L84">
        <v>1</v>
      </c>
      <c r="M84">
        <f t="shared" ref="M84:M124" si="8">128-(A84-B84)</f>
        <v>62</v>
      </c>
      <c r="N84">
        <v>1</v>
      </c>
      <c r="O84">
        <v>0</v>
      </c>
      <c r="P84">
        <v>3</v>
      </c>
      <c r="Q84">
        <v>20</v>
      </c>
      <c r="R84">
        <v>1</v>
      </c>
      <c r="S84">
        <v>1</v>
      </c>
      <c r="T84">
        <v>5</v>
      </c>
      <c r="U84">
        <v>5</v>
      </c>
      <c r="V84">
        <v>7</v>
      </c>
      <c r="W84">
        <v>6</v>
      </c>
    </row>
    <row r="85" spans="1:23" x14ac:dyDescent="0.3">
      <c r="A85">
        <v>89</v>
      </c>
      <c r="B85">
        <v>23</v>
      </c>
      <c r="C85">
        <v>3</v>
      </c>
      <c r="D85">
        <v>3</v>
      </c>
      <c r="E85">
        <v>18</v>
      </c>
      <c r="F85">
        <v>3</v>
      </c>
      <c r="G85">
        <v>7</v>
      </c>
      <c r="H85" t="s">
        <v>21</v>
      </c>
      <c r="I85">
        <v>3</v>
      </c>
      <c r="J85">
        <v>5</v>
      </c>
      <c r="K85">
        <f t="shared" si="7"/>
        <v>9</v>
      </c>
      <c r="L85">
        <v>1</v>
      </c>
      <c r="M85">
        <f t="shared" si="8"/>
        <v>62</v>
      </c>
      <c r="N85">
        <v>1</v>
      </c>
      <c r="O85">
        <v>1</v>
      </c>
      <c r="P85">
        <v>3</v>
      </c>
      <c r="Q85">
        <v>19</v>
      </c>
      <c r="R85">
        <v>1</v>
      </c>
      <c r="S85">
        <v>1</v>
      </c>
      <c r="T85">
        <v>5</v>
      </c>
      <c r="U85">
        <v>5</v>
      </c>
      <c r="V85">
        <v>7</v>
      </c>
      <c r="W85">
        <v>6</v>
      </c>
    </row>
    <row r="86" spans="1:23" x14ac:dyDescent="0.3">
      <c r="A86">
        <v>90</v>
      </c>
      <c r="B86">
        <v>23</v>
      </c>
      <c r="C86">
        <v>2</v>
      </c>
      <c r="D86">
        <v>3</v>
      </c>
      <c r="E86">
        <v>18</v>
      </c>
      <c r="F86">
        <v>3</v>
      </c>
      <c r="G86">
        <v>6</v>
      </c>
      <c r="H86" t="s">
        <v>21</v>
      </c>
      <c r="I86">
        <v>3</v>
      </c>
      <c r="J86">
        <v>5</v>
      </c>
      <c r="K86">
        <f t="shared" si="7"/>
        <v>9</v>
      </c>
      <c r="L86">
        <v>1</v>
      </c>
      <c r="M86">
        <f t="shared" si="8"/>
        <v>61</v>
      </c>
      <c r="N86">
        <v>1</v>
      </c>
      <c r="O86">
        <v>0</v>
      </c>
      <c r="P86">
        <v>3</v>
      </c>
      <c r="Q86">
        <v>19</v>
      </c>
      <c r="R86">
        <v>1</v>
      </c>
      <c r="S86">
        <v>1</v>
      </c>
      <c r="T86">
        <v>5</v>
      </c>
      <c r="U86">
        <v>5</v>
      </c>
      <c r="V86">
        <v>7</v>
      </c>
      <c r="W86">
        <v>6</v>
      </c>
    </row>
    <row r="87" spans="1:23" x14ac:dyDescent="0.3">
      <c r="A87">
        <v>91</v>
      </c>
      <c r="B87">
        <v>23</v>
      </c>
      <c r="C87">
        <v>1</v>
      </c>
      <c r="D87">
        <v>3</v>
      </c>
      <c r="E87">
        <v>18</v>
      </c>
      <c r="F87">
        <v>3</v>
      </c>
      <c r="G87">
        <v>5</v>
      </c>
      <c r="H87" t="s">
        <v>21</v>
      </c>
      <c r="I87">
        <v>3</v>
      </c>
      <c r="J87">
        <v>5</v>
      </c>
      <c r="K87">
        <f t="shared" si="7"/>
        <v>9</v>
      </c>
      <c r="L87">
        <v>1</v>
      </c>
      <c r="M87">
        <f t="shared" si="8"/>
        <v>60</v>
      </c>
      <c r="N87">
        <v>1</v>
      </c>
      <c r="O87">
        <v>1</v>
      </c>
      <c r="P87">
        <v>3</v>
      </c>
      <c r="Q87">
        <v>18</v>
      </c>
      <c r="R87">
        <v>1</v>
      </c>
      <c r="S87">
        <v>1</v>
      </c>
      <c r="T87">
        <v>5</v>
      </c>
      <c r="U87">
        <v>5</v>
      </c>
      <c r="V87">
        <v>7</v>
      </c>
      <c r="W87">
        <v>6</v>
      </c>
    </row>
    <row r="88" spans="1:23" x14ac:dyDescent="0.3">
      <c r="A88">
        <v>92</v>
      </c>
      <c r="B88">
        <v>23</v>
      </c>
      <c r="C88">
        <v>0</v>
      </c>
      <c r="D88">
        <v>3</v>
      </c>
      <c r="E88">
        <v>18</v>
      </c>
      <c r="F88">
        <v>3</v>
      </c>
      <c r="G88">
        <v>4</v>
      </c>
      <c r="H88" t="s">
        <v>21</v>
      </c>
      <c r="I88">
        <v>3</v>
      </c>
      <c r="J88">
        <v>5</v>
      </c>
      <c r="K88">
        <f t="shared" si="7"/>
        <v>9</v>
      </c>
      <c r="L88">
        <v>1</v>
      </c>
      <c r="M88">
        <f t="shared" si="8"/>
        <v>59</v>
      </c>
      <c r="N88">
        <v>1</v>
      </c>
      <c r="O88">
        <v>0</v>
      </c>
      <c r="P88">
        <v>3</v>
      </c>
      <c r="Q88">
        <v>18</v>
      </c>
      <c r="R88">
        <v>1</v>
      </c>
      <c r="S88">
        <v>1</v>
      </c>
      <c r="T88">
        <v>5</v>
      </c>
      <c r="U88">
        <v>5</v>
      </c>
      <c r="V88">
        <v>7</v>
      </c>
      <c r="W88">
        <v>5</v>
      </c>
    </row>
    <row r="89" spans="1:23" x14ac:dyDescent="0.3">
      <c r="A89">
        <v>93</v>
      </c>
      <c r="B89">
        <v>24</v>
      </c>
      <c r="C89">
        <v>3</v>
      </c>
      <c r="D89">
        <v>3</v>
      </c>
      <c r="E89">
        <v>16</v>
      </c>
      <c r="F89">
        <v>3</v>
      </c>
      <c r="G89">
        <v>3</v>
      </c>
      <c r="H89" t="s">
        <v>21</v>
      </c>
      <c r="I89">
        <v>3</v>
      </c>
      <c r="J89">
        <v>5</v>
      </c>
      <c r="K89">
        <f t="shared" si="7"/>
        <v>8</v>
      </c>
      <c r="L89">
        <v>1</v>
      </c>
      <c r="M89">
        <f t="shared" si="8"/>
        <v>59</v>
      </c>
      <c r="N89">
        <v>1</v>
      </c>
      <c r="O89">
        <v>1</v>
      </c>
      <c r="P89">
        <v>3</v>
      </c>
      <c r="Q89">
        <v>17</v>
      </c>
      <c r="R89">
        <v>1</v>
      </c>
      <c r="S89">
        <v>1</v>
      </c>
      <c r="T89">
        <v>5</v>
      </c>
      <c r="U89">
        <v>5</v>
      </c>
      <c r="V89">
        <v>7</v>
      </c>
      <c r="W89">
        <v>5</v>
      </c>
    </row>
    <row r="90" spans="1:23" x14ac:dyDescent="0.3">
      <c r="A90">
        <v>94</v>
      </c>
      <c r="B90">
        <v>24</v>
      </c>
      <c r="C90">
        <v>2</v>
      </c>
      <c r="D90">
        <v>3</v>
      </c>
      <c r="E90">
        <v>16</v>
      </c>
      <c r="F90">
        <v>3</v>
      </c>
      <c r="G90">
        <v>2</v>
      </c>
      <c r="H90" t="s">
        <v>21</v>
      </c>
      <c r="I90">
        <v>3</v>
      </c>
      <c r="J90">
        <v>5</v>
      </c>
      <c r="K90">
        <f t="shared" si="7"/>
        <v>8</v>
      </c>
      <c r="L90">
        <v>1</v>
      </c>
      <c r="M90">
        <f t="shared" si="8"/>
        <v>58</v>
      </c>
      <c r="N90">
        <v>1</v>
      </c>
      <c r="O90">
        <v>0</v>
      </c>
      <c r="P90">
        <v>3</v>
      </c>
      <c r="Q90">
        <v>17</v>
      </c>
      <c r="R90">
        <v>1</v>
      </c>
      <c r="S90">
        <v>1</v>
      </c>
      <c r="T90">
        <v>5</v>
      </c>
      <c r="U90">
        <v>5</v>
      </c>
      <c r="V90">
        <v>7</v>
      </c>
      <c r="W90">
        <v>5</v>
      </c>
    </row>
    <row r="91" spans="1:23" x14ac:dyDescent="0.3">
      <c r="A91">
        <v>95</v>
      </c>
      <c r="B91">
        <v>24</v>
      </c>
      <c r="C91">
        <v>1</v>
      </c>
      <c r="D91">
        <v>3</v>
      </c>
      <c r="E91">
        <v>16</v>
      </c>
      <c r="F91">
        <v>3</v>
      </c>
      <c r="G91">
        <v>1</v>
      </c>
      <c r="H91" t="s">
        <v>21</v>
      </c>
      <c r="I91">
        <v>3</v>
      </c>
      <c r="J91">
        <v>5</v>
      </c>
      <c r="K91">
        <f t="shared" si="7"/>
        <v>8</v>
      </c>
      <c r="L91">
        <v>1</v>
      </c>
      <c r="M91">
        <f t="shared" si="8"/>
        <v>57</v>
      </c>
      <c r="N91">
        <v>1</v>
      </c>
      <c r="O91">
        <v>1</v>
      </c>
      <c r="P91">
        <v>3</v>
      </c>
      <c r="Q91">
        <v>16</v>
      </c>
      <c r="R91">
        <v>1</v>
      </c>
      <c r="S91">
        <v>1</v>
      </c>
      <c r="T91">
        <v>5</v>
      </c>
      <c r="U91">
        <v>5</v>
      </c>
      <c r="V91">
        <v>7</v>
      </c>
      <c r="W91">
        <v>5</v>
      </c>
    </row>
    <row r="92" spans="1:23" x14ac:dyDescent="0.3">
      <c r="A92">
        <v>96</v>
      </c>
      <c r="B92">
        <v>24</v>
      </c>
      <c r="C92">
        <v>0</v>
      </c>
      <c r="D92">
        <v>3</v>
      </c>
      <c r="E92">
        <v>16</v>
      </c>
      <c r="F92">
        <v>3</v>
      </c>
      <c r="G92">
        <v>0</v>
      </c>
      <c r="H92" t="s">
        <v>21</v>
      </c>
      <c r="I92">
        <v>3</v>
      </c>
      <c r="J92">
        <v>5</v>
      </c>
      <c r="K92">
        <f t="shared" si="7"/>
        <v>8</v>
      </c>
      <c r="L92">
        <v>1</v>
      </c>
      <c r="M92">
        <f t="shared" si="8"/>
        <v>56</v>
      </c>
      <c r="N92">
        <v>1</v>
      </c>
      <c r="O92">
        <v>0</v>
      </c>
      <c r="P92">
        <v>3</v>
      </c>
      <c r="Q92">
        <v>16</v>
      </c>
      <c r="R92">
        <v>1</v>
      </c>
      <c r="S92">
        <v>1</v>
      </c>
      <c r="T92">
        <v>5</v>
      </c>
      <c r="U92">
        <v>5</v>
      </c>
      <c r="V92">
        <v>7</v>
      </c>
      <c r="W92">
        <v>4</v>
      </c>
    </row>
    <row r="93" spans="1:23" x14ac:dyDescent="0.3">
      <c r="A93">
        <v>97</v>
      </c>
      <c r="B93">
        <v>25</v>
      </c>
      <c r="C93">
        <v>3</v>
      </c>
      <c r="D93">
        <v>3</v>
      </c>
      <c r="E93">
        <v>14</v>
      </c>
      <c r="F93">
        <v>1</v>
      </c>
      <c r="G93">
        <v>63</v>
      </c>
      <c r="H93" t="s">
        <v>21</v>
      </c>
      <c r="I93">
        <v>3</v>
      </c>
      <c r="J93">
        <v>5</v>
      </c>
      <c r="K93">
        <f t="shared" si="7"/>
        <v>7</v>
      </c>
      <c r="L93">
        <v>1</v>
      </c>
      <c r="M93">
        <f t="shared" si="8"/>
        <v>56</v>
      </c>
      <c r="N93">
        <v>1</v>
      </c>
      <c r="O93">
        <v>1</v>
      </c>
      <c r="P93">
        <v>3</v>
      </c>
      <c r="Q93">
        <v>15</v>
      </c>
      <c r="R93">
        <v>1</v>
      </c>
      <c r="S93">
        <v>1</v>
      </c>
      <c r="T93">
        <v>5</v>
      </c>
      <c r="U93">
        <v>5</v>
      </c>
      <c r="V93">
        <v>7</v>
      </c>
      <c r="W93">
        <v>4</v>
      </c>
    </row>
    <row r="94" spans="1:23" x14ac:dyDescent="0.3">
      <c r="A94">
        <v>98</v>
      </c>
      <c r="B94">
        <v>25</v>
      </c>
      <c r="C94">
        <v>2</v>
      </c>
      <c r="D94">
        <v>3</v>
      </c>
      <c r="E94">
        <v>14</v>
      </c>
      <c r="F94">
        <v>1</v>
      </c>
      <c r="G94">
        <v>62</v>
      </c>
      <c r="H94" t="s">
        <v>21</v>
      </c>
      <c r="I94">
        <v>3</v>
      </c>
      <c r="J94">
        <v>5</v>
      </c>
      <c r="K94">
        <f t="shared" si="7"/>
        <v>7</v>
      </c>
      <c r="L94">
        <v>1</v>
      </c>
      <c r="M94">
        <f t="shared" si="8"/>
        <v>55</v>
      </c>
      <c r="N94">
        <v>1</v>
      </c>
      <c r="O94">
        <v>0</v>
      </c>
      <c r="P94">
        <v>3</v>
      </c>
      <c r="Q94">
        <v>15</v>
      </c>
      <c r="R94">
        <v>1</v>
      </c>
      <c r="S94">
        <v>1</v>
      </c>
      <c r="T94">
        <v>5</v>
      </c>
      <c r="U94">
        <v>5</v>
      </c>
      <c r="V94">
        <v>7</v>
      </c>
      <c r="W94">
        <v>4</v>
      </c>
    </row>
    <row r="95" spans="1:23" x14ac:dyDescent="0.3">
      <c r="A95">
        <v>99</v>
      </c>
      <c r="B95">
        <v>25</v>
      </c>
      <c r="C95">
        <v>1</v>
      </c>
      <c r="D95">
        <v>3</v>
      </c>
      <c r="E95">
        <v>14</v>
      </c>
      <c r="F95">
        <v>1</v>
      </c>
      <c r="G95">
        <v>61</v>
      </c>
      <c r="H95" t="s">
        <v>21</v>
      </c>
      <c r="I95">
        <v>3</v>
      </c>
      <c r="J95">
        <v>5</v>
      </c>
      <c r="K95">
        <f t="shared" si="7"/>
        <v>7</v>
      </c>
      <c r="L95">
        <v>1</v>
      </c>
      <c r="M95">
        <f t="shared" si="8"/>
        <v>54</v>
      </c>
      <c r="N95">
        <v>1</v>
      </c>
      <c r="O95">
        <v>1</v>
      </c>
      <c r="P95">
        <v>3</v>
      </c>
      <c r="Q95">
        <v>14</v>
      </c>
      <c r="R95">
        <v>1</v>
      </c>
      <c r="S95">
        <v>1</v>
      </c>
      <c r="T95">
        <v>5</v>
      </c>
      <c r="U95">
        <v>5</v>
      </c>
      <c r="V95">
        <v>7</v>
      </c>
      <c r="W95">
        <v>4</v>
      </c>
    </row>
    <row r="96" spans="1:23" x14ac:dyDescent="0.3">
      <c r="A96">
        <v>100</v>
      </c>
      <c r="B96">
        <v>25</v>
      </c>
      <c r="C96">
        <v>0</v>
      </c>
      <c r="D96">
        <v>3</v>
      </c>
      <c r="E96">
        <v>14</v>
      </c>
      <c r="F96">
        <v>1</v>
      </c>
      <c r="G96">
        <v>60</v>
      </c>
      <c r="H96" t="s">
        <v>21</v>
      </c>
      <c r="I96">
        <v>3</v>
      </c>
      <c r="J96">
        <v>5</v>
      </c>
      <c r="K96">
        <f t="shared" si="7"/>
        <v>7</v>
      </c>
      <c r="L96">
        <v>1</v>
      </c>
      <c r="M96">
        <f t="shared" si="8"/>
        <v>53</v>
      </c>
      <c r="N96">
        <v>1</v>
      </c>
      <c r="O96">
        <v>0</v>
      </c>
      <c r="P96">
        <v>3</v>
      </c>
      <c r="Q96">
        <v>14</v>
      </c>
      <c r="R96">
        <v>1</v>
      </c>
      <c r="S96">
        <v>1</v>
      </c>
      <c r="T96">
        <v>5</v>
      </c>
      <c r="U96">
        <v>5</v>
      </c>
      <c r="V96">
        <v>7</v>
      </c>
      <c r="W96">
        <v>3</v>
      </c>
    </row>
    <row r="97" spans="1:23" x14ac:dyDescent="0.3">
      <c r="A97">
        <f>A96+1</f>
        <v>101</v>
      </c>
      <c r="B97">
        <v>26</v>
      </c>
      <c r="C97">
        <v>3</v>
      </c>
      <c r="D97">
        <v>3</v>
      </c>
      <c r="E97">
        <v>12</v>
      </c>
      <c r="F97">
        <v>1</v>
      </c>
      <c r="G97">
        <f>G96-1</f>
        <v>59</v>
      </c>
      <c r="H97" t="s">
        <v>21</v>
      </c>
      <c r="I97">
        <v>3</v>
      </c>
      <c r="J97">
        <v>5</v>
      </c>
      <c r="K97">
        <f t="shared" si="7"/>
        <v>6</v>
      </c>
      <c r="L97">
        <v>1</v>
      </c>
      <c r="M97">
        <f t="shared" si="8"/>
        <v>53</v>
      </c>
      <c r="N97">
        <v>1</v>
      </c>
      <c r="O97">
        <v>1</v>
      </c>
      <c r="P97">
        <v>3</v>
      </c>
      <c r="Q97">
        <v>13</v>
      </c>
      <c r="R97">
        <v>1</v>
      </c>
      <c r="S97">
        <v>1</v>
      </c>
      <c r="T97">
        <v>5</v>
      </c>
      <c r="U97">
        <v>5</v>
      </c>
      <c r="V97">
        <v>7</v>
      </c>
      <c r="W97">
        <v>3</v>
      </c>
    </row>
    <row r="98" spans="1:23" x14ac:dyDescent="0.3">
      <c r="A98">
        <f t="shared" ref="A98:A124" si="9">A97+1</f>
        <v>102</v>
      </c>
      <c r="B98">
        <v>26</v>
      </c>
      <c r="C98">
        <v>2</v>
      </c>
      <c r="D98">
        <v>3</v>
      </c>
      <c r="E98">
        <v>12</v>
      </c>
      <c r="F98">
        <v>1</v>
      </c>
      <c r="G98">
        <f t="shared" ref="G98:G124" si="10">G97-1</f>
        <v>58</v>
      </c>
      <c r="H98" t="s">
        <v>21</v>
      </c>
      <c r="I98">
        <v>3</v>
      </c>
      <c r="J98">
        <v>5</v>
      </c>
      <c r="K98">
        <f t="shared" si="7"/>
        <v>6</v>
      </c>
      <c r="L98">
        <v>1</v>
      </c>
      <c r="M98">
        <f t="shared" si="8"/>
        <v>52</v>
      </c>
      <c r="N98">
        <v>1</v>
      </c>
      <c r="O98">
        <v>0</v>
      </c>
      <c r="P98">
        <v>3</v>
      </c>
      <c r="Q98">
        <v>13</v>
      </c>
      <c r="R98">
        <v>1</v>
      </c>
      <c r="S98">
        <v>1</v>
      </c>
      <c r="T98">
        <v>5</v>
      </c>
      <c r="U98">
        <v>5</v>
      </c>
      <c r="V98">
        <v>7</v>
      </c>
      <c r="W98">
        <v>3</v>
      </c>
    </row>
    <row r="99" spans="1:23" x14ac:dyDescent="0.3">
      <c r="A99">
        <f t="shared" si="9"/>
        <v>103</v>
      </c>
      <c r="B99">
        <v>26</v>
      </c>
      <c r="C99">
        <v>1</v>
      </c>
      <c r="D99">
        <v>3</v>
      </c>
      <c r="E99">
        <v>12</v>
      </c>
      <c r="F99">
        <v>1</v>
      </c>
      <c r="G99">
        <f t="shared" si="10"/>
        <v>57</v>
      </c>
      <c r="H99" t="s">
        <v>21</v>
      </c>
      <c r="I99">
        <v>3</v>
      </c>
      <c r="J99">
        <v>5</v>
      </c>
      <c r="K99">
        <f t="shared" si="7"/>
        <v>6</v>
      </c>
      <c r="L99">
        <v>1</v>
      </c>
      <c r="M99">
        <f t="shared" si="8"/>
        <v>51</v>
      </c>
      <c r="N99">
        <v>1</v>
      </c>
      <c r="O99">
        <v>1</v>
      </c>
      <c r="P99">
        <v>3</v>
      </c>
      <c r="Q99">
        <v>12</v>
      </c>
      <c r="R99">
        <v>1</v>
      </c>
      <c r="S99">
        <v>1</v>
      </c>
      <c r="T99">
        <v>5</v>
      </c>
      <c r="U99">
        <v>5</v>
      </c>
      <c r="V99">
        <v>7</v>
      </c>
      <c r="W99">
        <v>3</v>
      </c>
    </row>
    <row r="100" spans="1:23" x14ac:dyDescent="0.3">
      <c r="A100">
        <f t="shared" si="9"/>
        <v>104</v>
      </c>
      <c r="B100">
        <v>26</v>
      </c>
      <c r="C100">
        <v>0</v>
      </c>
      <c r="D100">
        <v>3</v>
      </c>
      <c r="E100">
        <v>12</v>
      </c>
      <c r="F100">
        <v>1</v>
      </c>
      <c r="G100">
        <f t="shared" si="10"/>
        <v>56</v>
      </c>
      <c r="H100" t="s">
        <v>21</v>
      </c>
      <c r="I100">
        <v>3</v>
      </c>
      <c r="J100">
        <v>5</v>
      </c>
      <c r="K100">
        <f t="shared" si="7"/>
        <v>6</v>
      </c>
      <c r="L100">
        <v>1</v>
      </c>
      <c r="M100">
        <f t="shared" si="8"/>
        <v>50</v>
      </c>
      <c r="N100">
        <v>1</v>
      </c>
      <c r="O100">
        <v>0</v>
      </c>
      <c r="P100">
        <v>3</v>
      </c>
      <c r="Q100">
        <v>12</v>
      </c>
      <c r="R100">
        <v>1</v>
      </c>
      <c r="S100">
        <v>1</v>
      </c>
      <c r="T100">
        <v>5</v>
      </c>
      <c r="U100">
        <v>5</v>
      </c>
      <c r="V100">
        <v>7</v>
      </c>
      <c r="W100">
        <v>2</v>
      </c>
    </row>
    <row r="101" spans="1:23" x14ac:dyDescent="0.3">
      <c r="A101">
        <f t="shared" si="9"/>
        <v>105</v>
      </c>
      <c r="B101">
        <v>27</v>
      </c>
      <c r="C101">
        <v>3</v>
      </c>
      <c r="D101">
        <v>3</v>
      </c>
      <c r="E101">
        <v>10</v>
      </c>
      <c r="F101">
        <v>1</v>
      </c>
      <c r="G101">
        <f t="shared" si="10"/>
        <v>55</v>
      </c>
      <c r="H101" t="s">
        <v>21</v>
      </c>
      <c r="I101">
        <v>3</v>
      </c>
      <c r="J101">
        <v>5</v>
      </c>
      <c r="K101">
        <f t="shared" si="7"/>
        <v>5</v>
      </c>
      <c r="L101">
        <v>1</v>
      </c>
      <c r="M101">
        <f t="shared" si="8"/>
        <v>50</v>
      </c>
      <c r="N101">
        <v>1</v>
      </c>
      <c r="O101">
        <v>1</v>
      </c>
      <c r="P101">
        <v>3</v>
      </c>
      <c r="Q101">
        <v>11</v>
      </c>
      <c r="R101">
        <v>1</v>
      </c>
      <c r="S101">
        <v>1</v>
      </c>
      <c r="T101">
        <v>5</v>
      </c>
      <c r="U101">
        <v>5</v>
      </c>
      <c r="V101">
        <v>7</v>
      </c>
      <c r="W101">
        <v>2</v>
      </c>
    </row>
    <row r="102" spans="1:23" x14ac:dyDescent="0.3">
      <c r="A102">
        <f t="shared" si="9"/>
        <v>106</v>
      </c>
      <c r="B102">
        <v>27</v>
      </c>
      <c r="C102">
        <v>2</v>
      </c>
      <c r="D102">
        <v>3</v>
      </c>
      <c r="E102">
        <v>10</v>
      </c>
      <c r="F102">
        <v>1</v>
      </c>
      <c r="G102">
        <f t="shared" si="10"/>
        <v>54</v>
      </c>
      <c r="H102" t="s">
        <v>21</v>
      </c>
      <c r="I102">
        <v>3</v>
      </c>
      <c r="J102">
        <v>5</v>
      </c>
      <c r="K102">
        <f t="shared" si="7"/>
        <v>5</v>
      </c>
      <c r="L102">
        <v>1</v>
      </c>
      <c r="M102">
        <f t="shared" si="8"/>
        <v>49</v>
      </c>
      <c r="N102">
        <v>1</v>
      </c>
      <c r="O102">
        <v>0</v>
      </c>
      <c r="P102">
        <v>3</v>
      </c>
      <c r="Q102">
        <v>11</v>
      </c>
      <c r="R102">
        <v>1</v>
      </c>
      <c r="S102">
        <v>1</v>
      </c>
      <c r="T102">
        <v>5</v>
      </c>
      <c r="U102">
        <v>5</v>
      </c>
      <c r="V102">
        <v>7</v>
      </c>
      <c r="W102">
        <v>2</v>
      </c>
    </row>
    <row r="103" spans="1:23" x14ac:dyDescent="0.3">
      <c r="A103">
        <f t="shared" si="9"/>
        <v>107</v>
      </c>
      <c r="B103">
        <v>27</v>
      </c>
      <c r="C103">
        <v>1</v>
      </c>
      <c r="D103">
        <v>3</v>
      </c>
      <c r="E103">
        <v>10</v>
      </c>
      <c r="F103">
        <v>1</v>
      </c>
      <c r="G103">
        <f t="shared" si="10"/>
        <v>53</v>
      </c>
      <c r="H103" t="s">
        <v>21</v>
      </c>
      <c r="I103">
        <v>3</v>
      </c>
      <c r="J103">
        <v>5</v>
      </c>
      <c r="K103">
        <f t="shared" si="7"/>
        <v>5</v>
      </c>
      <c r="L103">
        <v>1</v>
      </c>
      <c r="M103">
        <f t="shared" si="8"/>
        <v>48</v>
      </c>
      <c r="N103">
        <v>1</v>
      </c>
      <c r="O103">
        <v>1</v>
      </c>
      <c r="P103">
        <v>3</v>
      </c>
      <c r="Q103">
        <v>10</v>
      </c>
      <c r="R103">
        <v>1</v>
      </c>
      <c r="S103">
        <v>1</v>
      </c>
      <c r="T103">
        <v>5</v>
      </c>
      <c r="U103">
        <v>5</v>
      </c>
      <c r="V103">
        <v>7</v>
      </c>
      <c r="W103">
        <v>2</v>
      </c>
    </row>
    <row r="104" spans="1:23" x14ac:dyDescent="0.3">
      <c r="A104">
        <f t="shared" si="9"/>
        <v>108</v>
      </c>
      <c r="B104">
        <v>27</v>
      </c>
      <c r="C104">
        <v>0</v>
      </c>
      <c r="D104">
        <v>3</v>
      </c>
      <c r="E104">
        <v>10</v>
      </c>
      <c r="F104">
        <v>1</v>
      </c>
      <c r="G104">
        <f t="shared" si="10"/>
        <v>52</v>
      </c>
      <c r="H104" t="s">
        <v>21</v>
      </c>
      <c r="I104">
        <v>3</v>
      </c>
      <c r="J104">
        <v>5</v>
      </c>
      <c r="K104">
        <f t="shared" si="7"/>
        <v>5</v>
      </c>
      <c r="L104">
        <v>1</v>
      </c>
      <c r="M104">
        <f t="shared" si="8"/>
        <v>47</v>
      </c>
      <c r="N104">
        <v>1</v>
      </c>
      <c r="O104">
        <v>0</v>
      </c>
      <c r="P104">
        <v>3</v>
      </c>
      <c r="Q104">
        <v>10</v>
      </c>
      <c r="R104">
        <v>1</v>
      </c>
      <c r="S104">
        <v>1</v>
      </c>
      <c r="T104">
        <v>5</v>
      </c>
      <c r="U104">
        <v>5</v>
      </c>
      <c r="V104">
        <v>7</v>
      </c>
      <c r="W104">
        <v>1</v>
      </c>
    </row>
    <row r="105" spans="1:23" x14ac:dyDescent="0.3">
      <c r="A105">
        <f t="shared" si="9"/>
        <v>109</v>
      </c>
      <c r="B105">
        <v>28</v>
      </c>
      <c r="C105">
        <v>3</v>
      </c>
      <c r="D105">
        <v>3</v>
      </c>
      <c r="E105">
        <v>8</v>
      </c>
      <c r="F105">
        <v>1</v>
      </c>
      <c r="G105">
        <f t="shared" si="10"/>
        <v>51</v>
      </c>
      <c r="H105" t="s">
        <v>21</v>
      </c>
      <c r="I105">
        <v>3</v>
      </c>
      <c r="J105">
        <v>5</v>
      </c>
      <c r="K105">
        <f t="shared" si="7"/>
        <v>4</v>
      </c>
      <c r="L105">
        <v>1</v>
      </c>
      <c r="M105">
        <f t="shared" si="8"/>
        <v>47</v>
      </c>
      <c r="N105">
        <v>1</v>
      </c>
      <c r="O105">
        <v>1</v>
      </c>
      <c r="P105">
        <v>3</v>
      </c>
      <c r="Q105">
        <v>9</v>
      </c>
      <c r="R105">
        <v>1</v>
      </c>
      <c r="S105">
        <v>1</v>
      </c>
      <c r="T105">
        <v>5</v>
      </c>
      <c r="U105">
        <v>5</v>
      </c>
      <c r="V105">
        <v>7</v>
      </c>
      <c r="W105">
        <v>1</v>
      </c>
    </row>
    <row r="106" spans="1:23" x14ac:dyDescent="0.3">
      <c r="A106">
        <f t="shared" si="9"/>
        <v>110</v>
      </c>
      <c r="B106">
        <v>28</v>
      </c>
      <c r="C106">
        <v>2</v>
      </c>
      <c r="D106">
        <v>3</v>
      </c>
      <c r="E106">
        <v>8</v>
      </c>
      <c r="F106">
        <v>1</v>
      </c>
      <c r="G106">
        <f t="shared" si="10"/>
        <v>50</v>
      </c>
      <c r="H106" t="s">
        <v>21</v>
      </c>
      <c r="I106">
        <v>3</v>
      </c>
      <c r="J106">
        <v>5</v>
      </c>
      <c r="K106">
        <f t="shared" si="7"/>
        <v>4</v>
      </c>
      <c r="L106">
        <v>1</v>
      </c>
      <c r="M106">
        <f t="shared" si="8"/>
        <v>46</v>
      </c>
      <c r="N106">
        <v>1</v>
      </c>
      <c r="O106">
        <v>0</v>
      </c>
      <c r="P106">
        <v>3</v>
      </c>
      <c r="Q106">
        <v>9</v>
      </c>
      <c r="R106">
        <v>1</v>
      </c>
      <c r="S106">
        <v>1</v>
      </c>
      <c r="T106">
        <v>5</v>
      </c>
      <c r="U106">
        <v>5</v>
      </c>
      <c r="V106">
        <v>7</v>
      </c>
      <c r="W106">
        <v>1</v>
      </c>
    </row>
    <row r="107" spans="1:23" x14ac:dyDescent="0.3">
      <c r="A107">
        <f t="shared" si="9"/>
        <v>111</v>
      </c>
      <c r="B107">
        <v>28</v>
      </c>
      <c r="C107">
        <v>1</v>
      </c>
      <c r="D107">
        <v>3</v>
      </c>
      <c r="E107">
        <v>8</v>
      </c>
      <c r="F107">
        <v>1</v>
      </c>
      <c r="G107">
        <f t="shared" si="10"/>
        <v>49</v>
      </c>
      <c r="H107" t="s">
        <v>21</v>
      </c>
      <c r="I107">
        <v>3</v>
      </c>
      <c r="J107">
        <v>5</v>
      </c>
      <c r="K107">
        <f t="shared" si="7"/>
        <v>4</v>
      </c>
      <c r="L107">
        <v>1</v>
      </c>
      <c r="M107">
        <f t="shared" si="8"/>
        <v>45</v>
      </c>
      <c r="N107">
        <v>1</v>
      </c>
      <c r="O107">
        <v>1</v>
      </c>
      <c r="P107">
        <v>3</v>
      </c>
      <c r="Q107">
        <v>8</v>
      </c>
      <c r="R107">
        <v>1</v>
      </c>
      <c r="S107">
        <v>1</v>
      </c>
      <c r="T107">
        <v>5</v>
      </c>
      <c r="U107">
        <v>5</v>
      </c>
      <c r="V107">
        <v>7</v>
      </c>
      <c r="W107">
        <v>1</v>
      </c>
    </row>
    <row r="108" spans="1:23" x14ac:dyDescent="0.3">
      <c r="A108">
        <f t="shared" si="9"/>
        <v>112</v>
      </c>
      <c r="B108">
        <v>28</v>
      </c>
      <c r="C108">
        <v>0</v>
      </c>
      <c r="D108">
        <v>3</v>
      </c>
      <c r="E108">
        <v>8</v>
      </c>
      <c r="F108">
        <v>1</v>
      </c>
      <c r="G108">
        <f t="shared" si="10"/>
        <v>48</v>
      </c>
      <c r="H108" t="s">
        <v>21</v>
      </c>
      <c r="I108">
        <v>3</v>
      </c>
      <c r="J108">
        <v>5</v>
      </c>
      <c r="K108">
        <f t="shared" si="7"/>
        <v>4</v>
      </c>
      <c r="L108">
        <v>1</v>
      </c>
      <c r="M108">
        <f t="shared" si="8"/>
        <v>44</v>
      </c>
      <c r="N108">
        <v>1</v>
      </c>
      <c r="O108">
        <v>0</v>
      </c>
      <c r="P108">
        <v>3</v>
      </c>
      <c r="Q108">
        <v>8</v>
      </c>
      <c r="R108">
        <v>1</v>
      </c>
      <c r="S108">
        <v>1</v>
      </c>
      <c r="T108">
        <v>5</v>
      </c>
      <c r="U108">
        <v>5</v>
      </c>
      <c r="V108">
        <v>7</v>
      </c>
      <c r="W108">
        <v>2</v>
      </c>
    </row>
    <row r="109" spans="1:23" x14ac:dyDescent="0.3">
      <c r="A109">
        <f t="shared" si="9"/>
        <v>113</v>
      </c>
      <c r="B109">
        <v>29</v>
      </c>
      <c r="C109">
        <v>3</v>
      </c>
      <c r="D109">
        <v>3</v>
      </c>
      <c r="E109">
        <v>6</v>
      </c>
      <c r="F109">
        <v>1</v>
      </c>
      <c r="G109">
        <f t="shared" si="10"/>
        <v>47</v>
      </c>
      <c r="H109" t="s">
        <v>21</v>
      </c>
      <c r="I109">
        <v>3</v>
      </c>
      <c r="J109">
        <v>5</v>
      </c>
      <c r="K109">
        <f t="shared" si="7"/>
        <v>3</v>
      </c>
      <c r="L109">
        <v>1</v>
      </c>
      <c r="M109">
        <f t="shared" si="8"/>
        <v>44</v>
      </c>
      <c r="N109">
        <v>1</v>
      </c>
      <c r="O109">
        <v>1</v>
      </c>
      <c r="P109">
        <v>3</v>
      </c>
      <c r="Q109">
        <v>7</v>
      </c>
      <c r="R109">
        <v>1</v>
      </c>
      <c r="S109">
        <v>1</v>
      </c>
      <c r="T109">
        <v>5</v>
      </c>
      <c r="U109">
        <v>5</v>
      </c>
      <c r="V109">
        <v>7</v>
      </c>
      <c r="W109">
        <v>2</v>
      </c>
    </row>
    <row r="110" spans="1:23" x14ac:dyDescent="0.3">
      <c r="A110">
        <f t="shared" si="9"/>
        <v>114</v>
      </c>
      <c r="B110">
        <v>29</v>
      </c>
      <c r="C110">
        <v>2</v>
      </c>
      <c r="D110">
        <v>3</v>
      </c>
      <c r="E110">
        <v>6</v>
      </c>
      <c r="F110">
        <v>1</v>
      </c>
      <c r="G110">
        <f t="shared" si="10"/>
        <v>46</v>
      </c>
      <c r="H110" t="s">
        <v>21</v>
      </c>
      <c r="I110">
        <v>3</v>
      </c>
      <c r="J110">
        <v>5</v>
      </c>
      <c r="K110">
        <f t="shared" si="7"/>
        <v>3</v>
      </c>
      <c r="L110">
        <v>1</v>
      </c>
      <c r="M110">
        <f t="shared" si="8"/>
        <v>43</v>
      </c>
      <c r="N110">
        <v>1</v>
      </c>
      <c r="O110">
        <v>0</v>
      </c>
      <c r="P110">
        <v>3</v>
      </c>
      <c r="Q110">
        <v>7</v>
      </c>
      <c r="R110">
        <v>1</v>
      </c>
      <c r="S110">
        <v>1</v>
      </c>
      <c r="T110">
        <v>5</v>
      </c>
      <c r="U110">
        <v>5</v>
      </c>
      <c r="V110">
        <v>7</v>
      </c>
      <c r="W110">
        <v>2</v>
      </c>
    </row>
    <row r="111" spans="1:23" x14ac:dyDescent="0.3">
      <c r="A111">
        <f t="shared" si="9"/>
        <v>115</v>
      </c>
      <c r="B111">
        <v>29</v>
      </c>
      <c r="C111">
        <v>1</v>
      </c>
      <c r="D111">
        <v>3</v>
      </c>
      <c r="E111">
        <v>6</v>
      </c>
      <c r="F111">
        <v>1</v>
      </c>
      <c r="G111">
        <f t="shared" si="10"/>
        <v>45</v>
      </c>
      <c r="H111" t="s">
        <v>21</v>
      </c>
      <c r="I111">
        <v>3</v>
      </c>
      <c r="J111">
        <v>5</v>
      </c>
      <c r="K111">
        <f t="shared" si="7"/>
        <v>3</v>
      </c>
      <c r="L111">
        <v>1</v>
      </c>
      <c r="M111">
        <f t="shared" si="8"/>
        <v>42</v>
      </c>
      <c r="N111">
        <v>1</v>
      </c>
      <c r="O111">
        <v>1</v>
      </c>
      <c r="P111">
        <v>3</v>
      </c>
      <c r="Q111">
        <v>6</v>
      </c>
      <c r="R111">
        <v>1</v>
      </c>
      <c r="S111">
        <v>1</v>
      </c>
      <c r="T111">
        <v>5</v>
      </c>
      <c r="U111">
        <v>5</v>
      </c>
      <c r="V111">
        <v>7</v>
      </c>
      <c r="W111">
        <v>2</v>
      </c>
    </row>
    <row r="112" spans="1:23" x14ac:dyDescent="0.3">
      <c r="A112">
        <f t="shared" si="9"/>
        <v>116</v>
      </c>
      <c r="B112">
        <v>29</v>
      </c>
      <c r="C112">
        <v>0</v>
      </c>
      <c r="D112">
        <v>3</v>
      </c>
      <c r="E112">
        <v>6</v>
      </c>
      <c r="F112">
        <v>1</v>
      </c>
      <c r="G112">
        <f t="shared" si="10"/>
        <v>44</v>
      </c>
      <c r="H112" t="s">
        <v>21</v>
      </c>
      <c r="I112">
        <v>3</v>
      </c>
      <c r="J112">
        <v>5</v>
      </c>
      <c r="K112">
        <f t="shared" si="7"/>
        <v>3</v>
      </c>
      <c r="L112">
        <v>1</v>
      </c>
      <c r="M112">
        <f t="shared" si="8"/>
        <v>41</v>
      </c>
      <c r="N112">
        <v>1</v>
      </c>
      <c r="O112">
        <v>0</v>
      </c>
      <c r="P112">
        <v>3</v>
      </c>
      <c r="Q112">
        <v>6</v>
      </c>
      <c r="R112">
        <v>1</v>
      </c>
      <c r="S112">
        <v>1</v>
      </c>
      <c r="T112">
        <v>5</v>
      </c>
      <c r="U112">
        <v>5</v>
      </c>
      <c r="V112">
        <v>7</v>
      </c>
      <c r="W112">
        <v>1</v>
      </c>
    </row>
    <row r="113" spans="1:23" x14ac:dyDescent="0.3">
      <c r="A113">
        <f t="shared" si="9"/>
        <v>117</v>
      </c>
      <c r="B113">
        <v>30</v>
      </c>
      <c r="C113">
        <v>3</v>
      </c>
      <c r="D113">
        <v>3</v>
      </c>
      <c r="E113">
        <v>4</v>
      </c>
      <c r="F113">
        <v>1</v>
      </c>
      <c r="G113">
        <f t="shared" si="10"/>
        <v>43</v>
      </c>
      <c r="H113" t="s">
        <v>21</v>
      </c>
      <c r="I113">
        <v>3</v>
      </c>
      <c r="J113">
        <v>5</v>
      </c>
      <c r="K113">
        <f t="shared" si="7"/>
        <v>2</v>
      </c>
      <c r="L113">
        <v>1</v>
      </c>
      <c r="M113">
        <f t="shared" si="8"/>
        <v>41</v>
      </c>
      <c r="N113">
        <v>1</v>
      </c>
      <c r="O113">
        <v>1</v>
      </c>
      <c r="P113">
        <v>3</v>
      </c>
      <c r="Q113">
        <v>5</v>
      </c>
      <c r="R113">
        <v>1</v>
      </c>
      <c r="S113">
        <v>1</v>
      </c>
      <c r="T113">
        <v>5</v>
      </c>
      <c r="U113">
        <v>5</v>
      </c>
      <c r="V113">
        <v>7</v>
      </c>
      <c r="W113">
        <v>1</v>
      </c>
    </row>
    <row r="114" spans="1:23" x14ac:dyDescent="0.3">
      <c r="A114">
        <f t="shared" si="9"/>
        <v>118</v>
      </c>
      <c r="B114">
        <v>30</v>
      </c>
      <c r="C114">
        <v>2</v>
      </c>
      <c r="D114">
        <v>3</v>
      </c>
      <c r="E114">
        <v>4</v>
      </c>
      <c r="F114">
        <v>1</v>
      </c>
      <c r="G114">
        <f t="shared" si="10"/>
        <v>42</v>
      </c>
      <c r="H114" t="s">
        <v>21</v>
      </c>
      <c r="I114">
        <v>3</v>
      </c>
      <c r="J114">
        <v>5</v>
      </c>
      <c r="K114">
        <f t="shared" si="7"/>
        <v>2</v>
      </c>
      <c r="L114">
        <v>1</v>
      </c>
      <c r="M114">
        <f t="shared" si="8"/>
        <v>40</v>
      </c>
      <c r="N114">
        <v>1</v>
      </c>
      <c r="O114">
        <v>0</v>
      </c>
      <c r="P114">
        <v>3</v>
      </c>
      <c r="Q114">
        <v>5</v>
      </c>
      <c r="R114">
        <v>1</v>
      </c>
      <c r="S114">
        <v>1</v>
      </c>
      <c r="T114">
        <v>5</v>
      </c>
      <c r="U114">
        <v>5</v>
      </c>
      <c r="V114">
        <v>7</v>
      </c>
      <c r="W114">
        <v>1</v>
      </c>
    </row>
    <row r="115" spans="1:23" x14ac:dyDescent="0.3">
      <c r="A115">
        <f t="shared" si="9"/>
        <v>119</v>
      </c>
      <c r="B115">
        <v>30</v>
      </c>
      <c r="C115">
        <v>1</v>
      </c>
      <c r="D115">
        <v>3</v>
      </c>
      <c r="E115">
        <v>4</v>
      </c>
      <c r="F115">
        <v>1</v>
      </c>
      <c r="G115">
        <f t="shared" si="10"/>
        <v>41</v>
      </c>
      <c r="H115" t="s">
        <v>21</v>
      </c>
      <c r="I115">
        <v>3</v>
      </c>
      <c r="J115">
        <v>5</v>
      </c>
      <c r="K115">
        <f t="shared" si="7"/>
        <v>2</v>
      </c>
      <c r="L115">
        <v>1</v>
      </c>
      <c r="M115">
        <f t="shared" si="8"/>
        <v>39</v>
      </c>
      <c r="N115">
        <v>1</v>
      </c>
      <c r="O115">
        <v>1</v>
      </c>
      <c r="P115">
        <v>3</v>
      </c>
      <c r="Q115">
        <v>4</v>
      </c>
      <c r="R115">
        <v>1</v>
      </c>
      <c r="S115">
        <v>1</v>
      </c>
      <c r="T115">
        <v>5</v>
      </c>
      <c r="U115">
        <v>5</v>
      </c>
      <c r="V115">
        <v>7</v>
      </c>
      <c r="W115">
        <v>1</v>
      </c>
    </row>
    <row r="116" spans="1:23" x14ac:dyDescent="0.3">
      <c r="A116">
        <f t="shared" si="9"/>
        <v>120</v>
      </c>
      <c r="B116">
        <v>30</v>
      </c>
      <c r="C116">
        <v>0</v>
      </c>
      <c r="D116">
        <v>3</v>
      </c>
      <c r="E116">
        <v>4</v>
      </c>
      <c r="F116">
        <v>1</v>
      </c>
      <c r="G116">
        <f t="shared" si="10"/>
        <v>40</v>
      </c>
      <c r="H116" t="s">
        <v>21</v>
      </c>
      <c r="I116">
        <v>3</v>
      </c>
      <c r="J116">
        <v>5</v>
      </c>
      <c r="K116">
        <f t="shared" si="7"/>
        <v>2</v>
      </c>
      <c r="L116">
        <v>1</v>
      </c>
      <c r="M116">
        <f t="shared" si="8"/>
        <v>38</v>
      </c>
      <c r="N116">
        <v>1</v>
      </c>
      <c r="O116">
        <v>0</v>
      </c>
      <c r="P116">
        <v>3</v>
      </c>
      <c r="Q116">
        <v>4</v>
      </c>
      <c r="R116">
        <v>1</v>
      </c>
      <c r="S116">
        <v>1</v>
      </c>
      <c r="T116">
        <v>5</v>
      </c>
      <c r="U116">
        <v>5</v>
      </c>
      <c r="V116">
        <v>7</v>
      </c>
      <c r="W116">
        <v>1</v>
      </c>
    </row>
    <row r="117" spans="1:23" x14ac:dyDescent="0.3">
      <c r="A117">
        <f t="shared" si="9"/>
        <v>121</v>
      </c>
      <c r="B117">
        <v>31</v>
      </c>
      <c r="C117">
        <v>3</v>
      </c>
      <c r="D117">
        <v>3</v>
      </c>
      <c r="E117">
        <v>2</v>
      </c>
      <c r="F117">
        <v>1</v>
      </c>
      <c r="G117">
        <f t="shared" si="10"/>
        <v>39</v>
      </c>
      <c r="H117" t="s">
        <v>21</v>
      </c>
      <c r="I117">
        <v>3</v>
      </c>
      <c r="J117">
        <v>5</v>
      </c>
      <c r="K117">
        <f t="shared" si="7"/>
        <v>1</v>
      </c>
      <c r="L117">
        <v>1</v>
      </c>
      <c r="M117">
        <f t="shared" si="8"/>
        <v>38</v>
      </c>
      <c r="N117">
        <v>1</v>
      </c>
      <c r="O117">
        <v>1</v>
      </c>
      <c r="P117">
        <v>3</v>
      </c>
      <c r="Q117">
        <v>3</v>
      </c>
      <c r="R117">
        <v>1</v>
      </c>
      <c r="S117">
        <v>1</v>
      </c>
      <c r="T117">
        <v>5</v>
      </c>
      <c r="U117">
        <v>5</v>
      </c>
      <c r="V117">
        <v>7</v>
      </c>
      <c r="W117">
        <v>1</v>
      </c>
    </row>
    <row r="118" spans="1:23" x14ac:dyDescent="0.3">
      <c r="A118">
        <f t="shared" si="9"/>
        <v>122</v>
      </c>
      <c r="B118">
        <v>31</v>
      </c>
      <c r="C118">
        <v>2</v>
      </c>
      <c r="D118">
        <v>3</v>
      </c>
      <c r="E118">
        <v>2</v>
      </c>
      <c r="F118">
        <v>1</v>
      </c>
      <c r="G118">
        <f t="shared" si="10"/>
        <v>38</v>
      </c>
      <c r="H118" t="s">
        <v>21</v>
      </c>
      <c r="I118">
        <v>3</v>
      </c>
      <c r="J118">
        <v>5</v>
      </c>
      <c r="K118">
        <f t="shared" si="7"/>
        <v>1</v>
      </c>
      <c r="L118">
        <v>1</v>
      </c>
      <c r="M118">
        <f t="shared" si="8"/>
        <v>37</v>
      </c>
      <c r="N118">
        <v>1</v>
      </c>
      <c r="O118">
        <v>0</v>
      </c>
      <c r="P118">
        <v>3</v>
      </c>
      <c r="Q118">
        <v>3</v>
      </c>
      <c r="R118">
        <v>1</v>
      </c>
      <c r="S118">
        <v>1</v>
      </c>
      <c r="T118">
        <v>5</v>
      </c>
      <c r="U118">
        <v>5</v>
      </c>
      <c r="V118">
        <v>7</v>
      </c>
      <c r="W118">
        <v>1</v>
      </c>
    </row>
    <row r="119" spans="1:23" x14ac:dyDescent="0.3">
      <c r="A119">
        <f t="shared" si="9"/>
        <v>123</v>
      </c>
      <c r="B119">
        <v>31</v>
      </c>
      <c r="C119">
        <v>1</v>
      </c>
      <c r="D119">
        <v>3</v>
      </c>
      <c r="E119">
        <v>2</v>
      </c>
      <c r="F119">
        <v>1</v>
      </c>
      <c r="G119">
        <f t="shared" si="10"/>
        <v>37</v>
      </c>
      <c r="H119" t="s">
        <v>21</v>
      </c>
      <c r="I119">
        <v>3</v>
      </c>
      <c r="J119">
        <v>5</v>
      </c>
      <c r="K119">
        <f t="shared" si="7"/>
        <v>1</v>
      </c>
      <c r="L119">
        <v>1</v>
      </c>
      <c r="M119">
        <f t="shared" si="8"/>
        <v>36</v>
      </c>
      <c r="N119">
        <v>1</v>
      </c>
      <c r="O119">
        <v>1</v>
      </c>
      <c r="P119">
        <v>3</v>
      </c>
      <c r="Q119">
        <v>2</v>
      </c>
      <c r="R119">
        <v>1</v>
      </c>
      <c r="S119">
        <v>1</v>
      </c>
      <c r="T119">
        <v>5</v>
      </c>
      <c r="U119">
        <v>5</v>
      </c>
      <c r="V119">
        <v>7</v>
      </c>
      <c r="W119">
        <v>1</v>
      </c>
    </row>
    <row r="120" spans="1:23" x14ac:dyDescent="0.3">
      <c r="A120">
        <f t="shared" si="9"/>
        <v>124</v>
      </c>
      <c r="B120">
        <v>31</v>
      </c>
      <c r="C120">
        <v>0</v>
      </c>
      <c r="D120">
        <v>3</v>
      </c>
      <c r="E120">
        <v>2</v>
      </c>
      <c r="F120">
        <v>1</v>
      </c>
      <c r="G120">
        <f t="shared" si="10"/>
        <v>36</v>
      </c>
      <c r="H120" t="s">
        <v>21</v>
      </c>
      <c r="I120">
        <v>3</v>
      </c>
      <c r="J120">
        <v>5</v>
      </c>
      <c r="K120">
        <f t="shared" si="7"/>
        <v>1</v>
      </c>
      <c r="L120">
        <v>1</v>
      </c>
      <c r="M120">
        <f t="shared" si="8"/>
        <v>35</v>
      </c>
      <c r="N120">
        <v>1</v>
      </c>
      <c r="O120">
        <v>0</v>
      </c>
      <c r="P120">
        <v>3</v>
      </c>
      <c r="Q120">
        <v>2</v>
      </c>
      <c r="R120">
        <v>1</v>
      </c>
      <c r="S120">
        <v>1</v>
      </c>
      <c r="T120">
        <v>5</v>
      </c>
      <c r="U120">
        <v>5</v>
      </c>
      <c r="V120">
        <v>7</v>
      </c>
      <c r="W120">
        <v>0</v>
      </c>
    </row>
    <row r="121" spans="1:23" x14ac:dyDescent="0.3">
      <c r="A121">
        <f t="shared" si="9"/>
        <v>125</v>
      </c>
      <c r="B121">
        <v>32</v>
      </c>
      <c r="C121">
        <v>3</v>
      </c>
      <c r="D121">
        <v>3</v>
      </c>
      <c r="E121">
        <v>0</v>
      </c>
      <c r="F121">
        <v>1</v>
      </c>
      <c r="G121">
        <f t="shared" si="10"/>
        <v>35</v>
      </c>
      <c r="H121" t="s">
        <v>20</v>
      </c>
      <c r="I121">
        <v>3</v>
      </c>
      <c r="J121">
        <v>5</v>
      </c>
      <c r="K121">
        <f t="shared" si="7"/>
        <v>0</v>
      </c>
      <c r="L121">
        <v>1</v>
      </c>
      <c r="M121">
        <f t="shared" si="8"/>
        <v>35</v>
      </c>
      <c r="N121">
        <v>1</v>
      </c>
      <c r="O121">
        <v>1</v>
      </c>
      <c r="P121">
        <v>3</v>
      </c>
      <c r="Q121">
        <v>1</v>
      </c>
      <c r="R121">
        <v>1</v>
      </c>
      <c r="S121">
        <v>1</v>
      </c>
      <c r="T121">
        <v>5</v>
      </c>
      <c r="U121">
        <v>5</v>
      </c>
      <c r="V121">
        <v>7</v>
      </c>
      <c r="W121">
        <v>0</v>
      </c>
    </row>
    <row r="122" spans="1:23" x14ac:dyDescent="0.3">
      <c r="A122">
        <f t="shared" si="9"/>
        <v>126</v>
      </c>
      <c r="B122">
        <v>32</v>
      </c>
      <c r="C122">
        <v>2</v>
      </c>
      <c r="D122">
        <v>3</v>
      </c>
      <c r="E122">
        <v>0</v>
      </c>
      <c r="F122">
        <v>1</v>
      </c>
      <c r="G122">
        <f t="shared" si="10"/>
        <v>34</v>
      </c>
      <c r="H122" t="s">
        <v>20</v>
      </c>
      <c r="I122">
        <v>3</v>
      </c>
      <c r="J122">
        <v>5</v>
      </c>
      <c r="K122">
        <f t="shared" si="7"/>
        <v>0</v>
      </c>
      <c r="L122">
        <v>1</v>
      </c>
      <c r="M122">
        <f t="shared" si="8"/>
        <v>34</v>
      </c>
      <c r="N122">
        <v>1</v>
      </c>
      <c r="O122">
        <v>0</v>
      </c>
      <c r="P122">
        <v>3</v>
      </c>
      <c r="Q122">
        <v>1</v>
      </c>
      <c r="R122">
        <v>1</v>
      </c>
      <c r="S122">
        <v>1</v>
      </c>
      <c r="T122">
        <v>5</v>
      </c>
      <c r="U122">
        <v>5</v>
      </c>
      <c r="V122">
        <v>7</v>
      </c>
      <c r="W122">
        <v>0</v>
      </c>
    </row>
    <row r="123" spans="1:23" x14ac:dyDescent="0.3">
      <c r="A123">
        <f t="shared" si="9"/>
        <v>127</v>
      </c>
      <c r="B123">
        <v>32</v>
      </c>
      <c r="C123">
        <v>1</v>
      </c>
      <c r="D123">
        <v>3</v>
      </c>
      <c r="E123">
        <v>0</v>
      </c>
      <c r="F123">
        <v>1</v>
      </c>
      <c r="G123">
        <f t="shared" si="10"/>
        <v>33</v>
      </c>
      <c r="H123" t="s">
        <v>20</v>
      </c>
      <c r="I123">
        <v>3</v>
      </c>
      <c r="J123">
        <v>5</v>
      </c>
      <c r="K123">
        <f t="shared" si="7"/>
        <v>0</v>
      </c>
      <c r="L123">
        <v>1</v>
      </c>
      <c r="M123">
        <f t="shared" si="8"/>
        <v>33</v>
      </c>
      <c r="N123">
        <v>1</v>
      </c>
      <c r="O123">
        <v>1</v>
      </c>
      <c r="P123">
        <v>3</v>
      </c>
      <c r="Q123">
        <v>0</v>
      </c>
      <c r="R123">
        <v>1</v>
      </c>
      <c r="S123">
        <v>1</v>
      </c>
      <c r="T123">
        <v>5</v>
      </c>
      <c r="U123">
        <v>5</v>
      </c>
      <c r="V123">
        <v>7</v>
      </c>
      <c r="W123">
        <v>0</v>
      </c>
    </row>
    <row r="124" spans="1:23" x14ac:dyDescent="0.3">
      <c r="A124">
        <f t="shared" si="9"/>
        <v>128</v>
      </c>
      <c r="B124">
        <v>32</v>
      </c>
      <c r="C124">
        <v>0</v>
      </c>
      <c r="D124">
        <v>3</v>
      </c>
      <c r="E124">
        <v>0</v>
      </c>
      <c r="F124">
        <v>1</v>
      </c>
      <c r="G124">
        <f t="shared" si="10"/>
        <v>32</v>
      </c>
      <c r="H124" t="s">
        <v>20</v>
      </c>
      <c r="I124">
        <v>3</v>
      </c>
      <c r="J124">
        <v>5</v>
      </c>
      <c r="K124">
        <f t="shared" si="7"/>
        <v>0</v>
      </c>
      <c r="L124">
        <v>1</v>
      </c>
      <c r="M124">
        <f t="shared" si="8"/>
        <v>32</v>
      </c>
      <c r="N124">
        <v>1</v>
      </c>
      <c r="O124">
        <v>0</v>
      </c>
      <c r="P124">
        <v>3</v>
      </c>
      <c r="Q124">
        <v>0</v>
      </c>
      <c r="R124">
        <v>1</v>
      </c>
      <c r="S124">
        <v>1</v>
      </c>
      <c r="T124">
        <v>5</v>
      </c>
      <c r="U124">
        <v>5</v>
      </c>
      <c r="V124">
        <v>7</v>
      </c>
      <c r="W12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14D61B-5B17-46E1-A04E-5B8A13D0EEC1}">
  <sheetPr codeName="Feuil6"/>
  <dimension ref="A1:S128"/>
  <sheetViews>
    <sheetView workbookViewId="0">
      <selection activeCell="S37" sqref="A1:S128"/>
    </sheetView>
  </sheetViews>
  <sheetFormatPr baseColWidth="10" defaultRowHeight="14.4" x14ac:dyDescent="0.3"/>
  <cols>
    <col min="2" max="2" width="11.5546875" style="6"/>
    <col min="3" max="3" width="11.5546875" style="7"/>
    <col min="4" max="11" width="11.5546875" style="6"/>
    <col min="12" max="12" width="19.5546875" style="6" bestFit="1" customWidth="1"/>
    <col min="13" max="19" width="11.5546875" style="6"/>
  </cols>
  <sheetData>
    <row r="1" spans="1:19" x14ac:dyDescent="0.3">
      <c r="A1" t="s">
        <v>2</v>
      </c>
      <c r="B1" s="6" t="s">
        <v>33</v>
      </c>
      <c r="C1" s="7" t="s">
        <v>35</v>
      </c>
      <c r="D1" s="6" t="s">
        <v>18</v>
      </c>
      <c r="E1" s="6" t="s">
        <v>12</v>
      </c>
      <c r="F1" s="6" t="s">
        <v>11</v>
      </c>
      <c r="G1" s="6" t="s">
        <v>10</v>
      </c>
      <c r="H1" s="6" t="s">
        <v>15</v>
      </c>
      <c r="I1" s="6" t="s">
        <v>16</v>
      </c>
      <c r="J1" s="6" t="s">
        <v>0</v>
      </c>
      <c r="K1" s="6" t="s">
        <v>1</v>
      </c>
      <c r="L1" s="6" t="s">
        <v>34</v>
      </c>
      <c r="M1" s="6" t="s">
        <v>12</v>
      </c>
      <c r="N1" s="6" t="s">
        <v>11</v>
      </c>
      <c r="O1" s="6" t="s">
        <v>10</v>
      </c>
      <c r="P1" s="6" t="s">
        <v>15</v>
      </c>
      <c r="Q1" s="6" t="s">
        <v>16</v>
      </c>
      <c r="R1" s="6" t="s">
        <v>0</v>
      </c>
      <c r="S1" s="6" t="s">
        <v>1</v>
      </c>
    </row>
    <row r="2" spans="1:19" x14ac:dyDescent="0.3">
      <c r="A2">
        <v>2</v>
      </c>
      <c r="B2" s="6">
        <f t="shared" ref="B2:B32" si="0">A2*10*0.65</f>
        <v>13</v>
      </c>
      <c r="L2" s="6">
        <f t="shared" ref="L2:L26" si="1">A2*10*0.35</f>
        <v>7</v>
      </c>
    </row>
    <row r="3" spans="1:19" x14ac:dyDescent="0.3">
      <c r="A3">
        <f>A2+1</f>
        <v>3</v>
      </c>
      <c r="B3" s="6">
        <f t="shared" si="0"/>
        <v>19.5</v>
      </c>
      <c r="L3" s="6">
        <f t="shared" si="1"/>
        <v>10.5</v>
      </c>
    </row>
    <row r="4" spans="1:19" x14ac:dyDescent="0.3">
      <c r="A4">
        <f t="shared" ref="A4:A67" si="2">A3+1</f>
        <v>4</v>
      </c>
      <c r="B4" s="6">
        <f t="shared" si="0"/>
        <v>26</v>
      </c>
      <c r="L4" s="6">
        <f t="shared" si="1"/>
        <v>14</v>
      </c>
    </row>
    <row r="5" spans="1:19" x14ac:dyDescent="0.3">
      <c r="A5">
        <f t="shared" si="2"/>
        <v>5</v>
      </c>
      <c r="B5" s="6">
        <f t="shared" si="0"/>
        <v>32.5</v>
      </c>
      <c r="L5" s="6">
        <f t="shared" si="1"/>
        <v>17.5</v>
      </c>
    </row>
    <row r="6" spans="1:19" x14ac:dyDescent="0.3">
      <c r="A6">
        <f t="shared" si="2"/>
        <v>6</v>
      </c>
      <c r="B6" s="6">
        <f t="shared" si="0"/>
        <v>39</v>
      </c>
      <c r="L6" s="6">
        <f t="shared" si="1"/>
        <v>21</v>
      </c>
    </row>
    <row r="7" spans="1:19" x14ac:dyDescent="0.3">
      <c r="A7">
        <f t="shared" si="2"/>
        <v>7</v>
      </c>
      <c r="B7" s="6">
        <f t="shared" si="0"/>
        <v>45.5</v>
      </c>
      <c r="L7" s="6">
        <f t="shared" si="1"/>
        <v>24.5</v>
      </c>
    </row>
    <row r="8" spans="1:19" x14ac:dyDescent="0.3">
      <c r="A8">
        <f t="shared" si="2"/>
        <v>8</v>
      </c>
      <c r="B8" s="6">
        <f t="shared" si="0"/>
        <v>52</v>
      </c>
      <c r="L8" s="6">
        <f t="shared" si="1"/>
        <v>28</v>
      </c>
    </row>
    <row r="9" spans="1:19" x14ac:dyDescent="0.3">
      <c r="A9">
        <f t="shared" si="2"/>
        <v>9</v>
      </c>
      <c r="B9" s="6">
        <f t="shared" si="0"/>
        <v>58.5</v>
      </c>
      <c r="L9" s="6">
        <f t="shared" si="1"/>
        <v>31.499999999999996</v>
      </c>
    </row>
    <row r="10" spans="1:19" x14ac:dyDescent="0.3">
      <c r="A10">
        <f t="shared" si="2"/>
        <v>10</v>
      </c>
      <c r="B10" s="6">
        <f t="shared" si="0"/>
        <v>65</v>
      </c>
      <c r="L10" s="6">
        <f t="shared" si="1"/>
        <v>35</v>
      </c>
    </row>
    <row r="11" spans="1:19" x14ac:dyDescent="0.3">
      <c r="A11">
        <f t="shared" si="2"/>
        <v>11</v>
      </c>
      <c r="B11" s="6">
        <f t="shared" si="0"/>
        <v>71.5</v>
      </c>
      <c r="L11" s="6">
        <f t="shared" si="1"/>
        <v>38.5</v>
      </c>
    </row>
    <row r="12" spans="1:19" x14ac:dyDescent="0.3">
      <c r="A12">
        <f t="shared" si="2"/>
        <v>12</v>
      </c>
      <c r="B12" s="6">
        <f t="shared" si="0"/>
        <v>78</v>
      </c>
      <c r="L12" s="6">
        <f t="shared" si="1"/>
        <v>42</v>
      </c>
    </row>
    <row r="13" spans="1:19" x14ac:dyDescent="0.3">
      <c r="A13">
        <f t="shared" si="2"/>
        <v>13</v>
      </c>
      <c r="B13" s="6">
        <f t="shared" si="0"/>
        <v>84.5</v>
      </c>
      <c r="L13" s="6">
        <f t="shared" si="1"/>
        <v>45.5</v>
      </c>
    </row>
    <row r="14" spans="1:19" x14ac:dyDescent="0.3">
      <c r="A14">
        <f t="shared" si="2"/>
        <v>14</v>
      </c>
      <c r="B14" s="6">
        <f t="shared" si="0"/>
        <v>91</v>
      </c>
      <c r="L14" s="6">
        <f t="shared" si="1"/>
        <v>49</v>
      </c>
    </row>
    <row r="15" spans="1:19" x14ac:dyDescent="0.3">
      <c r="A15">
        <f t="shared" si="2"/>
        <v>15</v>
      </c>
      <c r="B15" s="6">
        <f t="shared" si="0"/>
        <v>97.5</v>
      </c>
      <c r="L15" s="6">
        <f t="shared" si="1"/>
        <v>52.5</v>
      </c>
    </row>
    <row r="16" spans="1:19" x14ac:dyDescent="0.3">
      <c r="A16">
        <f t="shared" si="2"/>
        <v>16</v>
      </c>
      <c r="B16" s="6">
        <f t="shared" si="0"/>
        <v>104</v>
      </c>
      <c r="L16" s="6">
        <f t="shared" si="1"/>
        <v>56</v>
      </c>
    </row>
    <row r="17" spans="1:19" x14ac:dyDescent="0.3">
      <c r="A17">
        <f t="shared" si="2"/>
        <v>17</v>
      </c>
      <c r="B17" s="6">
        <f t="shared" si="0"/>
        <v>110.5</v>
      </c>
      <c r="C17" s="7">
        <v>1</v>
      </c>
      <c r="D17" s="6">
        <v>0</v>
      </c>
      <c r="E17" s="6">
        <v>0</v>
      </c>
      <c r="F17" s="6">
        <v>0</v>
      </c>
      <c r="G17" s="6">
        <v>0</v>
      </c>
      <c r="H17" s="6">
        <v>10</v>
      </c>
      <c r="I17" s="6">
        <f t="shared" ref="I17:I26" si="3">(B17-(C17*H17))*0.2</f>
        <v>20.100000000000001</v>
      </c>
      <c r="J17" s="6">
        <f t="shared" ref="J17:J26" si="4">(B17-(C17*H17))*0.35</f>
        <v>35.174999999999997</v>
      </c>
      <c r="K17" s="6">
        <f t="shared" ref="K17:K26" si="5">(B17-(C17*H17))*0.25</f>
        <v>25.125</v>
      </c>
      <c r="L17" s="6">
        <f t="shared" si="1"/>
        <v>59.499999999999993</v>
      </c>
      <c r="M17" s="6">
        <v>0</v>
      </c>
      <c r="N17" s="6">
        <v>0</v>
      </c>
      <c r="O17" s="6">
        <v>0</v>
      </c>
      <c r="P17" s="6">
        <v>0</v>
      </c>
      <c r="Q17" s="6">
        <f>L17*0.2</f>
        <v>11.899999999999999</v>
      </c>
      <c r="R17" s="6">
        <f>L17*0.35</f>
        <v>20.824999999999996</v>
      </c>
      <c r="S17" s="6">
        <f>L17*0.25</f>
        <v>14.874999999999998</v>
      </c>
    </row>
    <row r="18" spans="1:19" x14ac:dyDescent="0.3">
      <c r="A18">
        <f t="shared" si="2"/>
        <v>18</v>
      </c>
      <c r="B18" s="6">
        <f t="shared" si="0"/>
        <v>117</v>
      </c>
      <c r="C18" s="7">
        <v>1</v>
      </c>
      <c r="D18" s="6">
        <v>0</v>
      </c>
      <c r="E18" s="6">
        <v>0</v>
      </c>
      <c r="F18" s="6">
        <v>0</v>
      </c>
      <c r="G18" s="6">
        <v>0</v>
      </c>
      <c r="H18" s="6">
        <v>10</v>
      </c>
      <c r="I18" s="6">
        <f t="shared" si="3"/>
        <v>21.400000000000002</v>
      </c>
      <c r="J18" s="6">
        <f t="shared" si="4"/>
        <v>37.449999999999996</v>
      </c>
      <c r="K18" s="6">
        <f t="shared" si="5"/>
        <v>26.75</v>
      </c>
      <c r="L18" s="6">
        <f t="shared" si="1"/>
        <v>62.999999999999993</v>
      </c>
      <c r="M18" s="6">
        <v>0</v>
      </c>
      <c r="N18" s="6">
        <v>0</v>
      </c>
      <c r="O18" s="6">
        <v>0</v>
      </c>
      <c r="P18" s="6">
        <v>0</v>
      </c>
      <c r="Q18" s="6">
        <f t="shared" ref="Q18:Q32" si="6">L18*0.2</f>
        <v>12.6</v>
      </c>
      <c r="R18" s="6">
        <f t="shared" ref="R18:R32" si="7">L18*0.35</f>
        <v>22.049999999999997</v>
      </c>
      <c r="S18" s="6">
        <f t="shared" ref="S18:S32" si="8">L18*0.25</f>
        <v>15.749999999999998</v>
      </c>
    </row>
    <row r="19" spans="1:19" x14ac:dyDescent="0.3">
      <c r="A19">
        <f t="shared" si="2"/>
        <v>19</v>
      </c>
      <c r="B19" s="6">
        <f t="shared" si="0"/>
        <v>123.5</v>
      </c>
      <c r="C19" s="7">
        <v>1</v>
      </c>
      <c r="D19" s="6">
        <v>0</v>
      </c>
      <c r="E19" s="6">
        <v>0</v>
      </c>
      <c r="F19" s="6">
        <v>0</v>
      </c>
      <c r="G19" s="6">
        <v>0</v>
      </c>
      <c r="H19" s="6">
        <v>10</v>
      </c>
      <c r="I19" s="6">
        <f t="shared" si="3"/>
        <v>22.700000000000003</v>
      </c>
      <c r="J19" s="6">
        <f t="shared" si="4"/>
        <v>39.724999999999994</v>
      </c>
      <c r="K19" s="6">
        <f t="shared" si="5"/>
        <v>28.375</v>
      </c>
      <c r="L19" s="6">
        <f t="shared" si="1"/>
        <v>66.5</v>
      </c>
      <c r="M19" s="6">
        <v>0</v>
      </c>
      <c r="N19" s="6">
        <v>0</v>
      </c>
      <c r="O19" s="6">
        <v>0</v>
      </c>
      <c r="P19" s="6">
        <v>0</v>
      </c>
      <c r="Q19" s="6">
        <f t="shared" si="6"/>
        <v>13.3</v>
      </c>
      <c r="R19" s="6">
        <f t="shared" si="7"/>
        <v>23.274999999999999</v>
      </c>
      <c r="S19" s="6">
        <f t="shared" si="8"/>
        <v>16.625</v>
      </c>
    </row>
    <row r="20" spans="1:19" x14ac:dyDescent="0.3">
      <c r="A20">
        <f t="shared" si="2"/>
        <v>20</v>
      </c>
      <c r="B20" s="6">
        <f t="shared" si="0"/>
        <v>130</v>
      </c>
      <c r="C20" s="7">
        <v>1</v>
      </c>
      <c r="D20" s="6">
        <v>0</v>
      </c>
      <c r="E20" s="6">
        <v>0</v>
      </c>
      <c r="F20" s="6">
        <v>0</v>
      </c>
      <c r="G20" s="6">
        <v>0</v>
      </c>
      <c r="H20" s="6">
        <v>10</v>
      </c>
      <c r="I20" s="6">
        <f t="shared" si="3"/>
        <v>24</v>
      </c>
      <c r="J20" s="6">
        <f t="shared" si="4"/>
        <v>42</v>
      </c>
      <c r="K20" s="6">
        <f t="shared" si="5"/>
        <v>30</v>
      </c>
      <c r="L20" s="6">
        <f t="shared" si="1"/>
        <v>70</v>
      </c>
      <c r="M20" s="6">
        <v>0</v>
      </c>
      <c r="N20" s="6">
        <v>0</v>
      </c>
      <c r="O20" s="6">
        <v>0</v>
      </c>
      <c r="P20" s="6">
        <v>0</v>
      </c>
      <c r="Q20" s="6">
        <f t="shared" si="6"/>
        <v>14</v>
      </c>
      <c r="R20" s="6">
        <f t="shared" si="7"/>
        <v>24.5</v>
      </c>
      <c r="S20" s="6">
        <f t="shared" si="8"/>
        <v>17.5</v>
      </c>
    </row>
    <row r="21" spans="1:19" x14ac:dyDescent="0.3">
      <c r="A21">
        <f t="shared" si="2"/>
        <v>21</v>
      </c>
      <c r="B21" s="6">
        <f t="shared" si="0"/>
        <v>136.5</v>
      </c>
      <c r="C21" s="7">
        <v>2</v>
      </c>
      <c r="D21" s="6">
        <v>0</v>
      </c>
      <c r="E21" s="6">
        <v>0</v>
      </c>
      <c r="F21" s="6">
        <v>0</v>
      </c>
      <c r="G21" s="6">
        <v>0</v>
      </c>
      <c r="H21" s="6">
        <v>10</v>
      </c>
      <c r="I21" s="6">
        <f t="shared" si="3"/>
        <v>23.3</v>
      </c>
      <c r="J21" s="6">
        <f t="shared" si="4"/>
        <v>40.774999999999999</v>
      </c>
      <c r="K21" s="6">
        <f t="shared" si="5"/>
        <v>29.125</v>
      </c>
      <c r="L21" s="6">
        <f t="shared" si="1"/>
        <v>73.5</v>
      </c>
      <c r="M21" s="6">
        <v>0</v>
      </c>
      <c r="N21" s="6">
        <v>0</v>
      </c>
      <c r="O21" s="6">
        <v>0</v>
      </c>
      <c r="P21" s="6">
        <v>0</v>
      </c>
      <c r="Q21" s="6">
        <f t="shared" si="6"/>
        <v>14.700000000000001</v>
      </c>
      <c r="R21" s="6">
        <f t="shared" si="7"/>
        <v>25.724999999999998</v>
      </c>
      <c r="S21" s="6">
        <f t="shared" si="8"/>
        <v>18.375</v>
      </c>
    </row>
    <row r="22" spans="1:19" x14ac:dyDescent="0.3">
      <c r="A22">
        <f t="shared" si="2"/>
        <v>22</v>
      </c>
      <c r="B22" s="6">
        <f t="shared" si="0"/>
        <v>143</v>
      </c>
      <c r="C22" s="7">
        <v>2</v>
      </c>
      <c r="D22" s="6">
        <v>0</v>
      </c>
      <c r="E22" s="6">
        <v>0</v>
      </c>
      <c r="F22" s="6">
        <v>0</v>
      </c>
      <c r="G22" s="6">
        <v>0</v>
      </c>
      <c r="H22" s="6">
        <v>10</v>
      </c>
      <c r="I22" s="6">
        <f t="shared" si="3"/>
        <v>24.6</v>
      </c>
      <c r="J22" s="6">
        <f t="shared" si="4"/>
        <v>43.05</v>
      </c>
      <c r="K22" s="6">
        <f t="shared" si="5"/>
        <v>30.75</v>
      </c>
      <c r="L22" s="6">
        <f t="shared" si="1"/>
        <v>77</v>
      </c>
      <c r="M22" s="6">
        <v>0</v>
      </c>
      <c r="N22" s="6">
        <v>0</v>
      </c>
      <c r="O22" s="6">
        <v>0</v>
      </c>
      <c r="P22" s="6">
        <v>0</v>
      </c>
      <c r="Q22" s="6">
        <f t="shared" si="6"/>
        <v>15.4</v>
      </c>
      <c r="R22" s="6">
        <f t="shared" si="7"/>
        <v>26.95</v>
      </c>
      <c r="S22" s="6">
        <f t="shared" si="8"/>
        <v>19.25</v>
      </c>
    </row>
    <row r="23" spans="1:19" x14ac:dyDescent="0.3">
      <c r="A23">
        <f t="shared" si="2"/>
        <v>23</v>
      </c>
      <c r="B23" s="6">
        <f t="shared" si="0"/>
        <v>149.5</v>
      </c>
      <c r="C23" s="7">
        <v>2</v>
      </c>
      <c r="D23" s="6">
        <v>0</v>
      </c>
      <c r="E23" s="6">
        <v>0</v>
      </c>
      <c r="F23" s="6">
        <v>0</v>
      </c>
      <c r="G23" s="6">
        <v>0</v>
      </c>
      <c r="H23" s="6">
        <v>10</v>
      </c>
      <c r="I23" s="6">
        <f t="shared" si="3"/>
        <v>25.900000000000002</v>
      </c>
      <c r="J23" s="6">
        <f t="shared" si="4"/>
        <v>45.324999999999996</v>
      </c>
      <c r="K23" s="6">
        <f t="shared" si="5"/>
        <v>32.375</v>
      </c>
      <c r="L23" s="6">
        <f t="shared" si="1"/>
        <v>80.5</v>
      </c>
      <c r="M23" s="6">
        <v>0</v>
      </c>
      <c r="N23" s="6">
        <v>0</v>
      </c>
      <c r="O23" s="6">
        <v>0</v>
      </c>
      <c r="P23" s="6">
        <v>0</v>
      </c>
      <c r="Q23" s="6">
        <f t="shared" si="6"/>
        <v>16.100000000000001</v>
      </c>
      <c r="R23" s="6">
        <f t="shared" si="7"/>
        <v>28.174999999999997</v>
      </c>
      <c r="S23" s="6">
        <f t="shared" si="8"/>
        <v>20.125</v>
      </c>
    </row>
    <row r="24" spans="1:19" x14ac:dyDescent="0.3">
      <c r="A24">
        <f t="shared" si="2"/>
        <v>24</v>
      </c>
      <c r="B24" s="6">
        <f t="shared" si="0"/>
        <v>156</v>
      </c>
      <c r="C24" s="7">
        <v>2</v>
      </c>
      <c r="D24" s="6">
        <v>0</v>
      </c>
      <c r="E24" s="6">
        <v>0</v>
      </c>
      <c r="F24" s="6">
        <v>0</v>
      </c>
      <c r="G24" s="6">
        <v>0</v>
      </c>
      <c r="H24" s="6">
        <v>10</v>
      </c>
      <c r="I24" s="6">
        <f t="shared" si="3"/>
        <v>27.200000000000003</v>
      </c>
      <c r="J24" s="6">
        <f t="shared" si="4"/>
        <v>47.599999999999994</v>
      </c>
      <c r="K24" s="6">
        <f t="shared" si="5"/>
        <v>34</v>
      </c>
      <c r="L24" s="6">
        <f t="shared" si="1"/>
        <v>84</v>
      </c>
      <c r="M24" s="6">
        <v>0</v>
      </c>
      <c r="N24" s="6">
        <v>0</v>
      </c>
      <c r="O24" s="6">
        <v>0</v>
      </c>
      <c r="P24" s="6">
        <v>0</v>
      </c>
      <c r="Q24" s="6">
        <f t="shared" si="6"/>
        <v>16.8</v>
      </c>
      <c r="R24" s="6">
        <f t="shared" si="7"/>
        <v>29.4</v>
      </c>
      <c r="S24" s="6">
        <f t="shared" si="8"/>
        <v>21</v>
      </c>
    </row>
    <row r="25" spans="1:19" x14ac:dyDescent="0.3">
      <c r="A25">
        <f t="shared" si="2"/>
        <v>25</v>
      </c>
      <c r="B25" s="6">
        <f t="shared" si="0"/>
        <v>162.5</v>
      </c>
      <c r="C25" s="7">
        <v>3</v>
      </c>
      <c r="D25" s="6">
        <v>0</v>
      </c>
      <c r="E25" s="6">
        <v>0</v>
      </c>
      <c r="F25" s="6">
        <v>0</v>
      </c>
      <c r="G25" s="6">
        <v>0</v>
      </c>
      <c r="H25" s="6">
        <v>10</v>
      </c>
      <c r="I25" s="6">
        <f t="shared" si="3"/>
        <v>26.5</v>
      </c>
      <c r="J25" s="6">
        <f t="shared" si="4"/>
        <v>46.375</v>
      </c>
      <c r="K25" s="6">
        <f t="shared" si="5"/>
        <v>33.125</v>
      </c>
      <c r="L25" s="6">
        <f t="shared" si="1"/>
        <v>87.5</v>
      </c>
      <c r="M25" s="6">
        <v>0</v>
      </c>
      <c r="N25" s="6">
        <v>0</v>
      </c>
      <c r="O25" s="6">
        <v>0</v>
      </c>
      <c r="P25" s="6">
        <v>0</v>
      </c>
      <c r="Q25" s="6">
        <f t="shared" si="6"/>
        <v>17.5</v>
      </c>
      <c r="R25" s="6">
        <f t="shared" si="7"/>
        <v>30.624999999999996</v>
      </c>
      <c r="S25" s="6">
        <f t="shared" si="8"/>
        <v>21.875</v>
      </c>
    </row>
    <row r="26" spans="1:19" x14ac:dyDescent="0.3">
      <c r="A26">
        <f t="shared" si="2"/>
        <v>26</v>
      </c>
      <c r="B26" s="6">
        <f t="shared" si="0"/>
        <v>169</v>
      </c>
      <c r="C26" s="7">
        <v>3</v>
      </c>
      <c r="D26" s="6">
        <v>0</v>
      </c>
      <c r="E26" s="6">
        <v>0</v>
      </c>
      <c r="F26" s="6">
        <v>0</v>
      </c>
      <c r="G26" s="6">
        <v>0</v>
      </c>
      <c r="H26" s="6">
        <v>10</v>
      </c>
      <c r="I26" s="6">
        <f t="shared" si="3"/>
        <v>27.8</v>
      </c>
      <c r="J26" s="6">
        <f t="shared" si="4"/>
        <v>48.65</v>
      </c>
      <c r="K26" s="6">
        <f t="shared" si="5"/>
        <v>34.75</v>
      </c>
      <c r="L26" s="6">
        <f t="shared" si="1"/>
        <v>91</v>
      </c>
      <c r="M26" s="6">
        <v>0</v>
      </c>
      <c r="N26" s="6">
        <v>0</v>
      </c>
      <c r="O26" s="6">
        <v>0</v>
      </c>
      <c r="P26" s="6">
        <v>0</v>
      </c>
      <c r="Q26" s="6">
        <f t="shared" si="6"/>
        <v>18.2</v>
      </c>
      <c r="R26" s="6">
        <f t="shared" si="7"/>
        <v>31.849999999999998</v>
      </c>
      <c r="S26" s="6">
        <f t="shared" si="8"/>
        <v>22.75</v>
      </c>
    </row>
    <row r="27" spans="1:19" x14ac:dyDescent="0.3">
      <c r="A27">
        <f t="shared" si="2"/>
        <v>27</v>
      </c>
      <c r="B27" s="6">
        <f t="shared" si="0"/>
        <v>175.5</v>
      </c>
      <c r="C27" s="7">
        <v>3</v>
      </c>
      <c r="D27" s="6">
        <v>0</v>
      </c>
      <c r="E27" s="6">
        <v>0</v>
      </c>
      <c r="F27" s="6">
        <v>0</v>
      </c>
      <c r="G27" s="6">
        <v>0</v>
      </c>
      <c r="H27" s="6">
        <v>10</v>
      </c>
      <c r="I27" s="6">
        <f t="shared" ref="I27:I31" si="9">(B27-(C27*H27))*0.2</f>
        <v>29.1</v>
      </c>
      <c r="J27" s="6">
        <f>(B27-(C27*H27))*0.35</f>
        <v>50.924999999999997</v>
      </c>
      <c r="K27" s="6">
        <f>(B27-(C27*H27))*0.25</f>
        <v>36.375</v>
      </c>
      <c r="L27" s="6">
        <f>A27*10*0.35</f>
        <v>94.5</v>
      </c>
      <c r="M27" s="6">
        <v>0</v>
      </c>
      <c r="N27" s="6">
        <v>0</v>
      </c>
      <c r="O27" s="6">
        <v>0</v>
      </c>
      <c r="P27" s="6">
        <v>0</v>
      </c>
      <c r="Q27" s="6">
        <f t="shared" si="6"/>
        <v>18.900000000000002</v>
      </c>
      <c r="R27" s="6">
        <f t="shared" si="7"/>
        <v>33.074999999999996</v>
      </c>
      <c r="S27" s="6">
        <f t="shared" si="8"/>
        <v>23.625</v>
      </c>
    </row>
    <row r="28" spans="1:19" x14ac:dyDescent="0.3">
      <c r="A28">
        <f t="shared" si="2"/>
        <v>28</v>
      </c>
      <c r="B28" s="6">
        <f t="shared" si="0"/>
        <v>182</v>
      </c>
      <c r="C28" s="7">
        <v>3</v>
      </c>
      <c r="D28" s="6">
        <v>0</v>
      </c>
      <c r="E28" s="6">
        <v>0</v>
      </c>
      <c r="F28" s="6">
        <v>0</v>
      </c>
      <c r="G28" s="6">
        <v>0</v>
      </c>
      <c r="H28" s="6">
        <v>10</v>
      </c>
      <c r="I28" s="6">
        <f t="shared" si="9"/>
        <v>30.400000000000002</v>
      </c>
      <c r="J28" s="6">
        <f t="shared" ref="J28:J32" si="10">(B28-(C28*H28))*0.35</f>
        <v>53.199999999999996</v>
      </c>
      <c r="K28" s="6">
        <f t="shared" ref="K28:K32" si="11">(B28-(C28*H28))*0.25</f>
        <v>38</v>
      </c>
      <c r="L28" s="6">
        <f t="shared" ref="L28:L91" si="12">A28*10*0.35</f>
        <v>98</v>
      </c>
      <c r="M28" s="6">
        <v>0</v>
      </c>
      <c r="N28" s="6">
        <v>0</v>
      </c>
      <c r="O28" s="6">
        <v>0</v>
      </c>
      <c r="P28" s="6">
        <v>0</v>
      </c>
      <c r="Q28" s="6">
        <f t="shared" si="6"/>
        <v>19.600000000000001</v>
      </c>
      <c r="R28" s="6">
        <f t="shared" si="7"/>
        <v>34.299999999999997</v>
      </c>
      <c r="S28" s="6">
        <f t="shared" si="8"/>
        <v>24.5</v>
      </c>
    </row>
    <row r="29" spans="1:19" x14ac:dyDescent="0.3">
      <c r="A29">
        <f t="shared" si="2"/>
        <v>29</v>
      </c>
      <c r="B29" s="6">
        <f t="shared" si="0"/>
        <v>188.5</v>
      </c>
      <c r="C29" s="7">
        <v>4</v>
      </c>
      <c r="D29" s="6">
        <v>0</v>
      </c>
      <c r="E29" s="6">
        <v>0</v>
      </c>
      <c r="F29" s="6">
        <v>0</v>
      </c>
      <c r="G29" s="6">
        <v>0</v>
      </c>
      <c r="H29" s="6">
        <v>10</v>
      </c>
      <c r="I29" s="6">
        <f t="shared" si="9"/>
        <v>29.700000000000003</v>
      </c>
      <c r="J29" s="6">
        <f t="shared" si="10"/>
        <v>51.974999999999994</v>
      </c>
      <c r="K29" s="6">
        <f t="shared" si="11"/>
        <v>37.125</v>
      </c>
      <c r="L29" s="6">
        <f t="shared" si="12"/>
        <v>101.5</v>
      </c>
      <c r="M29" s="6">
        <v>0</v>
      </c>
      <c r="N29" s="6">
        <v>0</v>
      </c>
      <c r="O29" s="6">
        <v>0</v>
      </c>
      <c r="P29" s="6">
        <v>0</v>
      </c>
      <c r="Q29" s="6">
        <f t="shared" si="6"/>
        <v>20.3</v>
      </c>
      <c r="R29" s="6">
        <f t="shared" si="7"/>
        <v>35.524999999999999</v>
      </c>
      <c r="S29" s="6">
        <f t="shared" si="8"/>
        <v>25.375</v>
      </c>
    </row>
    <row r="30" spans="1:19" x14ac:dyDescent="0.3">
      <c r="A30">
        <f t="shared" si="2"/>
        <v>30</v>
      </c>
      <c r="B30" s="6">
        <f t="shared" si="0"/>
        <v>195</v>
      </c>
      <c r="C30" s="7">
        <v>4</v>
      </c>
      <c r="D30" s="6">
        <v>0</v>
      </c>
      <c r="E30" s="6">
        <v>0</v>
      </c>
      <c r="F30" s="6">
        <v>0</v>
      </c>
      <c r="G30" s="6">
        <v>0</v>
      </c>
      <c r="H30" s="6">
        <v>10</v>
      </c>
      <c r="I30" s="6">
        <f t="shared" si="9"/>
        <v>31</v>
      </c>
      <c r="J30" s="6">
        <f t="shared" si="10"/>
        <v>54.25</v>
      </c>
      <c r="K30" s="6">
        <f t="shared" si="11"/>
        <v>38.75</v>
      </c>
      <c r="L30" s="6">
        <f t="shared" si="12"/>
        <v>105</v>
      </c>
      <c r="M30" s="6">
        <v>0</v>
      </c>
      <c r="N30" s="6">
        <v>0</v>
      </c>
      <c r="O30" s="6">
        <v>0</v>
      </c>
      <c r="P30" s="6">
        <v>0</v>
      </c>
      <c r="Q30" s="6">
        <f t="shared" si="6"/>
        <v>21</v>
      </c>
      <c r="R30" s="6">
        <f t="shared" si="7"/>
        <v>36.75</v>
      </c>
      <c r="S30" s="6">
        <f t="shared" si="8"/>
        <v>26.25</v>
      </c>
    </row>
    <row r="31" spans="1:19" x14ac:dyDescent="0.3">
      <c r="A31">
        <f t="shared" si="2"/>
        <v>31</v>
      </c>
      <c r="B31" s="6">
        <f t="shared" si="0"/>
        <v>201.5</v>
      </c>
      <c r="C31" s="7">
        <v>4</v>
      </c>
      <c r="D31" s="6">
        <v>0</v>
      </c>
      <c r="E31" s="6">
        <v>0</v>
      </c>
      <c r="F31" s="6">
        <v>0</v>
      </c>
      <c r="G31" s="6">
        <v>0</v>
      </c>
      <c r="H31" s="6">
        <v>10</v>
      </c>
      <c r="I31" s="6">
        <f t="shared" si="9"/>
        <v>32.300000000000004</v>
      </c>
      <c r="J31" s="6">
        <f t="shared" si="10"/>
        <v>56.524999999999999</v>
      </c>
      <c r="K31" s="6">
        <f t="shared" si="11"/>
        <v>40.375</v>
      </c>
      <c r="L31" s="6">
        <f t="shared" si="12"/>
        <v>108.5</v>
      </c>
      <c r="M31" s="6">
        <v>0</v>
      </c>
      <c r="N31" s="6">
        <v>0</v>
      </c>
      <c r="O31" s="6">
        <v>0</v>
      </c>
      <c r="P31" s="6">
        <v>0</v>
      </c>
      <c r="Q31" s="6">
        <f t="shared" si="6"/>
        <v>21.700000000000003</v>
      </c>
      <c r="R31" s="6">
        <f t="shared" si="7"/>
        <v>37.974999999999994</v>
      </c>
      <c r="S31" s="6">
        <f t="shared" si="8"/>
        <v>27.125</v>
      </c>
    </row>
    <row r="32" spans="1:19" x14ac:dyDescent="0.3">
      <c r="A32">
        <f t="shared" si="2"/>
        <v>32</v>
      </c>
      <c r="B32" s="6">
        <f t="shared" si="0"/>
        <v>208</v>
      </c>
      <c r="C32" s="7">
        <v>4</v>
      </c>
      <c r="D32" s="6">
        <v>0</v>
      </c>
      <c r="E32" s="6">
        <v>0</v>
      </c>
      <c r="F32" s="6">
        <v>0</v>
      </c>
      <c r="G32" s="6">
        <v>0</v>
      </c>
      <c r="H32" s="6">
        <v>10</v>
      </c>
      <c r="I32" s="6">
        <f>(B32-(C32*H32))*0.2</f>
        <v>33.6</v>
      </c>
      <c r="J32" s="6">
        <f t="shared" si="10"/>
        <v>58.8</v>
      </c>
      <c r="K32" s="6">
        <f t="shared" si="11"/>
        <v>42</v>
      </c>
      <c r="L32" s="6">
        <f t="shared" si="12"/>
        <v>112</v>
      </c>
      <c r="M32" s="6">
        <v>0</v>
      </c>
      <c r="N32" s="6">
        <v>0</v>
      </c>
      <c r="O32" s="6">
        <v>0</v>
      </c>
      <c r="P32" s="6">
        <v>0</v>
      </c>
      <c r="Q32" s="6">
        <f t="shared" si="6"/>
        <v>22.400000000000002</v>
      </c>
      <c r="R32" s="6">
        <f t="shared" si="7"/>
        <v>39.199999999999996</v>
      </c>
      <c r="S32" s="6">
        <f t="shared" si="8"/>
        <v>28</v>
      </c>
    </row>
    <row r="33" spans="1:19" x14ac:dyDescent="0.3">
      <c r="A33">
        <f t="shared" si="2"/>
        <v>33</v>
      </c>
      <c r="B33" s="6">
        <f t="shared" ref="B33:B96" si="13">A33*10*0.65</f>
        <v>214.5</v>
      </c>
      <c r="C33" s="7">
        <v>1</v>
      </c>
      <c r="D33" s="6">
        <v>0</v>
      </c>
      <c r="E33" s="6">
        <v>0</v>
      </c>
      <c r="F33" s="6">
        <v>0</v>
      </c>
      <c r="G33" s="6">
        <v>10</v>
      </c>
      <c r="H33" s="6">
        <f>(B33-(C33*G33))*0.075</f>
        <v>15.337499999999999</v>
      </c>
      <c r="I33" s="6">
        <f>(B33-(C33*G33))*0.124</f>
        <v>25.358000000000001</v>
      </c>
      <c r="J33" s="6">
        <f>(B33-(C33*G33))*0.25</f>
        <v>51.125</v>
      </c>
      <c r="K33" s="6">
        <f>(B33-(C33*G33))*0.2</f>
        <v>40.900000000000006</v>
      </c>
      <c r="L33" s="6">
        <f t="shared" si="12"/>
        <v>115.49999999999999</v>
      </c>
      <c r="M33" s="6">
        <v>0</v>
      </c>
      <c r="N33" s="6">
        <v>0</v>
      </c>
      <c r="O33" s="6">
        <v>0</v>
      </c>
      <c r="P33" s="6">
        <f>L33*0.07</f>
        <v>8.0849999999999991</v>
      </c>
      <c r="Q33" s="6">
        <f>L33*0.125</f>
        <v>14.437499999999998</v>
      </c>
      <c r="R33" s="6">
        <f>L33*0.249</f>
        <v>28.759499999999996</v>
      </c>
      <c r="S33" s="6">
        <f>L33*0.2</f>
        <v>23.099999999999998</v>
      </c>
    </row>
    <row r="34" spans="1:19" x14ac:dyDescent="0.3">
      <c r="A34">
        <f t="shared" si="2"/>
        <v>34</v>
      </c>
      <c r="B34" s="6">
        <f t="shared" si="13"/>
        <v>221</v>
      </c>
      <c r="C34" s="7">
        <v>1</v>
      </c>
      <c r="D34" s="6">
        <v>0</v>
      </c>
      <c r="E34" s="6">
        <v>0</v>
      </c>
      <c r="F34" s="6">
        <v>0</v>
      </c>
      <c r="G34" s="6">
        <v>10</v>
      </c>
      <c r="H34" s="6">
        <f t="shared" ref="H34:H64" si="14">(B34-(C34*G34))*0.075</f>
        <v>15.824999999999999</v>
      </c>
      <c r="I34" s="6">
        <f>(B34-(C34*G34))*0.124</f>
        <v>26.164000000000001</v>
      </c>
      <c r="J34" s="6">
        <f>(B34-(C34*G34))*0.25</f>
        <v>52.75</v>
      </c>
      <c r="K34" s="6">
        <f>(B34-(C34*G34))*0.2</f>
        <v>42.2</v>
      </c>
      <c r="L34" s="6">
        <f t="shared" si="12"/>
        <v>118.99999999999999</v>
      </c>
      <c r="M34" s="6">
        <v>0</v>
      </c>
      <c r="N34" s="6">
        <v>0</v>
      </c>
      <c r="O34" s="6">
        <v>0</v>
      </c>
      <c r="P34" s="6">
        <f t="shared" ref="P34:P64" si="15">L34*0.07</f>
        <v>8.33</v>
      </c>
      <c r="Q34" s="6">
        <f t="shared" ref="Q34:Q64" si="16">L34*0.125</f>
        <v>14.874999999999998</v>
      </c>
      <c r="R34" s="6">
        <f t="shared" ref="R34:R64" si="17">L34*0.249</f>
        <v>29.630999999999997</v>
      </c>
      <c r="S34" s="6">
        <f t="shared" ref="S34:S63" si="18">L34*0.2</f>
        <v>23.799999999999997</v>
      </c>
    </row>
    <row r="35" spans="1:19" x14ac:dyDescent="0.3">
      <c r="A35">
        <f t="shared" si="2"/>
        <v>35</v>
      </c>
      <c r="B35" s="6">
        <f t="shared" si="13"/>
        <v>227.5</v>
      </c>
      <c r="C35" s="7">
        <v>1</v>
      </c>
      <c r="D35" s="6">
        <v>0</v>
      </c>
      <c r="E35" s="6">
        <v>0</v>
      </c>
      <c r="F35" s="6">
        <v>0</v>
      </c>
      <c r="G35" s="6">
        <v>10</v>
      </c>
      <c r="H35" s="6">
        <f t="shared" si="14"/>
        <v>16.3125</v>
      </c>
      <c r="I35" s="6">
        <f t="shared" ref="I35:I64" si="19">(B35-(C35*G35))*0.124</f>
        <v>26.97</v>
      </c>
      <c r="J35" s="6">
        <f t="shared" ref="J35:J64" si="20">(B35-(C35*G35))*0.25</f>
        <v>54.375</v>
      </c>
      <c r="K35" s="6">
        <f t="shared" ref="K35:K64" si="21">(B35-(C35*G35))*0.2</f>
        <v>43.5</v>
      </c>
      <c r="L35" s="6">
        <f t="shared" si="12"/>
        <v>122.49999999999999</v>
      </c>
      <c r="M35" s="6">
        <v>0</v>
      </c>
      <c r="N35" s="6">
        <v>0</v>
      </c>
      <c r="O35" s="6">
        <v>0</v>
      </c>
      <c r="P35" s="6">
        <f t="shared" si="15"/>
        <v>8.5749999999999993</v>
      </c>
      <c r="Q35" s="6">
        <f t="shared" si="16"/>
        <v>15.312499999999998</v>
      </c>
      <c r="R35" s="6">
        <f t="shared" si="17"/>
        <v>30.502499999999998</v>
      </c>
      <c r="S35" s="6">
        <f t="shared" si="18"/>
        <v>24.5</v>
      </c>
    </row>
    <row r="36" spans="1:19" x14ac:dyDescent="0.3">
      <c r="A36">
        <f t="shared" si="2"/>
        <v>36</v>
      </c>
      <c r="B36" s="6">
        <f t="shared" si="13"/>
        <v>234</v>
      </c>
      <c r="C36" s="7">
        <v>1</v>
      </c>
      <c r="D36" s="6">
        <v>0</v>
      </c>
      <c r="E36" s="6">
        <v>0</v>
      </c>
      <c r="F36" s="6">
        <v>0</v>
      </c>
      <c r="G36" s="6">
        <v>10</v>
      </c>
      <c r="H36" s="6">
        <f t="shared" si="14"/>
        <v>16.8</v>
      </c>
      <c r="I36" s="6">
        <f t="shared" si="19"/>
        <v>27.776</v>
      </c>
      <c r="J36" s="6">
        <f t="shared" si="20"/>
        <v>56</v>
      </c>
      <c r="K36" s="6">
        <f t="shared" si="21"/>
        <v>44.800000000000004</v>
      </c>
      <c r="L36" s="6">
        <f t="shared" si="12"/>
        <v>125.99999999999999</v>
      </c>
      <c r="M36" s="6">
        <v>0</v>
      </c>
      <c r="N36" s="6">
        <v>0</v>
      </c>
      <c r="O36" s="6">
        <v>0</v>
      </c>
      <c r="P36" s="6">
        <f t="shared" si="15"/>
        <v>8.82</v>
      </c>
      <c r="Q36" s="6">
        <f t="shared" si="16"/>
        <v>15.749999999999998</v>
      </c>
      <c r="R36" s="6">
        <f t="shared" si="17"/>
        <v>31.373999999999995</v>
      </c>
      <c r="S36" s="6">
        <f t="shared" si="18"/>
        <v>25.2</v>
      </c>
    </row>
    <row r="37" spans="1:19" x14ac:dyDescent="0.3">
      <c r="A37">
        <f t="shared" si="2"/>
        <v>37</v>
      </c>
      <c r="B37" s="6">
        <f t="shared" si="13"/>
        <v>240.5</v>
      </c>
      <c r="C37" s="7">
        <v>2</v>
      </c>
      <c r="D37" s="6">
        <v>0</v>
      </c>
      <c r="E37" s="6">
        <v>0</v>
      </c>
      <c r="F37" s="6">
        <v>0</v>
      </c>
      <c r="G37" s="6">
        <v>10</v>
      </c>
      <c r="H37" s="6">
        <f t="shared" si="14"/>
        <v>16.537499999999998</v>
      </c>
      <c r="I37" s="6">
        <f t="shared" si="19"/>
        <v>27.341999999999999</v>
      </c>
      <c r="J37" s="6">
        <f t="shared" si="20"/>
        <v>55.125</v>
      </c>
      <c r="K37" s="6">
        <f t="shared" si="21"/>
        <v>44.1</v>
      </c>
      <c r="L37" s="6">
        <f t="shared" si="12"/>
        <v>129.5</v>
      </c>
      <c r="M37" s="6">
        <v>0</v>
      </c>
      <c r="N37" s="6">
        <v>0</v>
      </c>
      <c r="O37" s="6">
        <v>0</v>
      </c>
      <c r="P37" s="6">
        <f t="shared" si="15"/>
        <v>9.0650000000000013</v>
      </c>
      <c r="Q37" s="6">
        <f t="shared" si="16"/>
        <v>16.1875</v>
      </c>
      <c r="R37" s="6">
        <f t="shared" si="17"/>
        <v>32.2455</v>
      </c>
      <c r="S37" s="6">
        <f t="shared" si="18"/>
        <v>25.900000000000002</v>
      </c>
    </row>
    <row r="38" spans="1:19" x14ac:dyDescent="0.3">
      <c r="A38">
        <f t="shared" si="2"/>
        <v>38</v>
      </c>
      <c r="B38" s="6">
        <f t="shared" si="13"/>
        <v>247</v>
      </c>
      <c r="C38" s="7">
        <v>2</v>
      </c>
      <c r="D38" s="6">
        <v>0</v>
      </c>
      <c r="E38" s="6">
        <v>0</v>
      </c>
      <c r="F38" s="6">
        <v>0</v>
      </c>
      <c r="G38" s="6">
        <v>10</v>
      </c>
      <c r="H38" s="6">
        <f t="shared" si="14"/>
        <v>17.024999999999999</v>
      </c>
      <c r="I38" s="6">
        <f t="shared" si="19"/>
        <v>28.148</v>
      </c>
      <c r="J38" s="6">
        <f t="shared" si="20"/>
        <v>56.75</v>
      </c>
      <c r="K38" s="6">
        <f t="shared" si="21"/>
        <v>45.400000000000006</v>
      </c>
      <c r="L38" s="6">
        <f t="shared" si="12"/>
        <v>133</v>
      </c>
      <c r="M38" s="6">
        <v>0</v>
      </c>
      <c r="N38" s="6">
        <v>0</v>
      </c>
      <c r="O38" s="6">
        <v>0</v>
      </c>
      <c r="P38" s="6">
        <f t="shared" si="15"/>
        <v>9.31</v>
      </c>
      <c r="Q38" s="6">
        <f t="shared" si="16"/>
        <v>16.625</v>
      </c>
      <c r="R38" s="6">
        <f t="shared" si="17"/>
        <v>33.116999999999997</v>
      </c>
      <c r="S38" s="6">
        <f t="shared" si="18"/>
        <v>26.6</v>
      </c>
    </row>
    <row r="39" spans="1:19" x14ac:dyDescent="0.3">
      <c r="A39">
        <f t="shared" si="2"/>
        <v>39</v>
      </c>
      <c r="B39" s="6">
        <f t="shared" si="13"/>
        <v>253.5</v>
      </c>
      <c r="C39" s="7">
        <v>2</v>
      </c>
      <c r="D39" s="6">
        <v>0</v>
      </c>
      <c r="E39" s="6">
        <v>0</v>
      </c>
      <c r="F39" s="6">
        <v>0</v>
      </c>
      <c r="G39" s="6">
        <v>10</v>
      </c>
      <c r="H39" s="6">
        <f t="shared" si="14"/>
        <v>17.512499999999999</v>
      </c>
      <c r="I39" s="6">
        <f t="shared" si="19"/>
        <v>28.954000000000001</v>
      </c>
      <c r="J39" s="6">
        <f t="shared" si="20"/>
        <v>58.375</v>
      </c>
      <c r="K39" s="6">
        <f t="shared" si="21"/>
        <v>46.7</v>
      </c>
      <c r="L39" s="6">
        <f t="shared" si="12"/>
        <v>136.5</v>
      </c>
      <c r="M39" s="6">
        <v>0</v>
      </c>
      <c r="N39" s="6">
        <v>0</v>
      </c>
      <c r="O39" s="6">
        <v>0</v>
      </c>
      <c r="P39" s="6">
        <f t="shared" si="15"/>
        <v>9.5550000000000015</v>
      </c>
      <c r="Q39" s="6">
        <f t="shared" si="16"/>
        <v>17.0625</v>
      </c>
      <c r="R39" s="6">
        <f t="shared" si="17"/>
        <v>33.988500000000002</v>
      </c>
      <c r="S39" s="6">
        <f t="shared" si="18"/>
        <v>27.3</v>
      </c>
    </row>
    <row r="40" spans="1:19" x14ac:dyDescent="0.3">
      <c r="A40">
        <f t="shared" si="2"/>
        <v>40</v>
      </c>
      <c r="B40" s="6">
        <f t="shared" si="13"/>
        <v>260</v>
      </c>
      <c r="C40" s="7">
        <v>2</v>
      </c>
      <c r="D40" s="6">
        <v>0</v>
      </c>
      <c r="E40" s="6">
        <v>0</v>
      </c>
      <c r="F40" s="6">
        <v>0</v>
      </c>
      <c r="G40" s="6">
        <v>10</v>
      </c>
      <c r="H40" s="6">
        <f t="shared" si="14"/>
        <v>18</v>
      </c>
      <c r="I40" s="6">
        <f t="shared" si="19"/>
        <v>29.759999999999998</v>
      </c>
      <c r="J40" s="6">
        <f t="shared" si="20"/>
        <v>60</v>
      </c>
      <c r="K40" s="6">
        <f t="shared" si="21"/>
        <v>48</v>
      </c>
      <c r="L40" s="6">
        <f t="shared" si="12"/>
        <v>140</v>
      </c>
      <c r="M40" s="6">
        <v>0</v>
      </c>
      <c r="N40" s="6">
        <v>0</v>
      </c>
      <c r="O40" s="6">
        <v>0</v>
      </c>
      <c r="P40" s="6">
        <f t="shared" si="15"/>
        <v>9.8000000000000007</v>
      </c>
      <c r="Q40" s="6">
        <f t="shared" si="16"/>
        <v>17.5</v>
      </c>
      <c r="R40" s="6">
        <f t="shared" si="17"/>
        <v>34.86</v>
      </c>
      <c r="S40" s="6">
        <f t="shared" si="18"/>
        <v>28</v>
      </c>
    </row>
    <row r="41" spans="1:19" x14ac:dyDescent="0.3">
      <c r="A41">
        <f t="shared" si="2"/>
        <v>41</v>
      </c>
      <c r="B41" s="6">
        <f t="shared" si="13"/>
        <v>266.5</v>
      </c>
      <c r="C41" s="7">
        <v>3</v>
      </c>
      <c r="D41" s="6">
        <v>0</v>
      </c>
      <c r="E41" s="6">
        <v>0</v>
      </c>
      <c r="F41" s="6">
        <v>0</v>
      </c>
      <c r="G41" s="6">
        <v>10</v>
      </c>
      <c r="H41" s="6">
        <f t="shared" si="14"/>
        <v>17.737500000000001</v>
      </c>
      <c r="I41" s="6">
        <f t="shared" si="19"/>
        <v>29.326000000000001</v>
      </c>
      <c r="J41" s="6">
        <f t="shared" si="20"/>
        <v>59.125</v>
      </c>
      <c r="K41" s="6">
        <f t="shared" si="21"/>
        <v>47.300000000000004</v>
      </c>
      <c r="L41" s="6">
        <f t="shared" si="12"/>
        <v>143.5</v>
      </c>
      <c r="M41" s="6">
        <v>0</v>
      </c>
      <c r="N41" s="6">
        <v>0</v>
      </c>
      <c r="O41" s="6">
        <v>0</v>
      </c>
      <c r="P41" s="6">
        <f t="shared" si="15"/>
        <v>10.045000000000002</v>
      </c>
      <c r="Q41" s="6">
        <f t="shared" si="16"/>
        <v>17.9375</v>
      </c>
      <c r="R41" s="6">
        <f t="shared" si="17"/>
        <v>35.731499999999997</v>
      </c>
      <c r="S41" s="6">
        <f t="shared" si="18"/>
        <v>28.700000000000003</v>
      </c>
    </row>
    <row r="42" spans="1:19" x14ac:dyDescent="0.3">
      <c r="A42">
        <f t="shared" si="2"/>
        <v>42</v>
      </c>
      <c r="B42" s="6">
        <f t="shared" si="13"/>
        <v>273</v>
      </c>
      <c r="C42" s="7">
        <v>3</v>
      </c>
      <c r="D42" s="6">
        <v>0</v>
      </c>
      <c r="E42" s="6">
        <v>0</v>
      </c>
      <c r="F42" s="6">
        <v>0</v>
      </c>
      <c r="G42" s="6">
        <v>10</v>
      </c>
      <c r="H42" s="6">
        <f t="shared" si="14"/>
        <v>18.224999999999998</v>
      </c>
      <c r="I42" s="6">
        <f t="shared" si="19"/>
        <v>30.132000000000001</v>
      </c>
      <c r="J42" s="6">
        <f t="shared" si="20"/>
        <v>60.75</v>
      </c>
      <c r="K42" s="6">
        <f t="shared" si="21"/>
        <v>48.6</v>
      </c>
      <c r="L42" s="6">
        <f t="shared" si="12"/>
        <v>147</v>
      </c>
      <c r="M42" s="6">
        <v>0</v>
      </c>
      <c r="N42" s="6">
        <v>0</v>
      </c>
      <c r="O42" s="6">
        <v>0</v>
      </c>
      <c r="P42" s="6">
        <f t="shared" si="15"/>
        <v>10.290000000000001</v>
      </c>
      <c r="Q42" s="6">
        <f t="shared" si="16"/>
        <v>18.375</v>
      </c>
      <c r="R42" s="6">
        <f t="shared" si="17"/>
        <v>36.603000000000002</v>
      </c>
      <c r="S42" s="6">
        <f t="shared" si="18"/>
        <v>29.400000000000002</v>
      </c>
    </row>
    <row r="43" spans="1:19" x14ac:dyDescent="0.3">
      <c r="A43">
        <f t="shared" si="2"/>
        <v>43</v>
      </c>
      <c r="B43" s="6">
        <f t="shared" si="13"/>
        <v>279.5</v>
      </c>
      <c r="C43" s="7">
        <v>3</v>
      </c>
      <c r="D43" s="6">
        <v>0</v>
      </c>
      <c r="E43" s="6">
        <v>0</v>
      </c>
      <c r="F43" s="6">
        <v>0</v>
      </c>
      <c r="G43" s="6">
        <v>10</v>
      </c>
      <c r="H43" s="6">
        <f t="shared" si="14"/>
        <v>18.712499999999999</v>
      </c>
      <c r="I43" s="6">
        <f t="shared" si="19"/>
        <v>30.937999999999999</v>
      </c>
      <c r="J43" s="6">
        <f t="shared" si="20"/>
        <v>62.375</v>
      </c>
      <c r="K43" s="6">
        <f t="shared" si="21"/>
        <v>49.900000000000006</v>
      </c>
      <c r="L43" s="6">
        <f t="shared" si="12"/>
        <v>150.5</v>
      </c>
      <c r="M43" s="6">
        <v>0</v>
      </c>
      <c r="N43" s="6">
        <v>0</v>
      </c>
      <c r="O43" s="6">
        <v>0</v>
      </c>
      <c r="P43" s="6">
        <f t="shared" si="15"/>
        <v>10.535</v>
      </c>
      <c r="Q43" s="6">
        <f t="shared" si="16"/>
        <v>18.8125</v>
      </c>
      <c r="R43" s="6">
        <f t="shared" si="17"/>
        <v>37.474499999999999</v>
      </c>
      <c r="S43" s="6">
        <f t="shared" si="18"/>
        <v>30.1</v>
      </c>
    </row>
    <row r="44" spans="1:19" x14ac:dyDescent="0.3">
      <c r="A44">
        <f t="shared" si="2"/>
        <v>44</v>
      </c>
      <c r="B44" s="6">
        <f t="shared" si="13"/>
        <v>286</v>
      </c>
      <c r="C44" s="7">
        <v>3</v>
      </c>
      <c r="D44" s="6">
        <v>0</v>
      </c>
      <c r="E44" s="6">
        <v>0</v>
      </c>
      <c r="F44" s="6">
        <v>0</v>
      </c>
      <c r="G44" s="6">
        <v>10</v>
      </c>
      <c r="H44" s="6">
        <f t="shared" si="14"/>
        <v>19.2</v>
      </c>
      <c r="I44" s="6">
        <f t="shared" si="19"/>
        <v>31.744</v>
      </c>
      <c r="J44" s="6">
        <f t="shared" si="20"/>
        <v>64</v>
      </c>
      <c r="K44" s="6">
        <f t="shared" si="21"/>
        <v>51.2</v>
      </c>
      <c r="L44" s="6">
        <f t="shared" si="12"/>
        <v>154</v>
      </c>
      <c r="M44" s="6">
        <v>0</v>
      </c>
      <c r="N44" s="6">
        <v>0</v>
      </c>
      <c r="O44" s="6">
        <v>0</v>
      </c>
      <c r="P44" s="6">
        <f t="shared" si="15"/>
        <v>10.780000000000001</v>
      </c>
      <c r="Q44" s="6">
        <f t="shared" si="16"/>
        <v>19.25</v>
      </c>
      <c r="R44" s="6">
        <f t="shared" si="17"/>
        <v>38.345999999999997</v>
      </c>
      <c r="S44" s="6">
        <f t="shared" si="18"/>
        <v>30.8</v>
      </c>
    </row>
    <row r="45" spans="1:19" x14ac:dyDescent="0.3">
      <c r="A45">
        <f t="shared" si="2"/>
        <v>45</v>
      </c>
      <c r="B45" s="6">
        <f t="shared" si="13"/>
        <v>292.5</v>
      </c>
      <c r="C45" s="7">
        <v>4</v>
      </c>
      <c r="D45" s="6">
        <v>0</v>
      </c>
      <c r="E45" s="6">
        <v>0</v>
      </c>
      <c r="F45" s="6">
        <v>0</v>
      </c>
      <c r="G45" s="6">
        <v>10</v>
      </c>
      <c r="H45" s="6">
        <f t="shared" si="14"/>
        <v>18.9375</v>
      </c>
      <c r="I45" s="6">
        <f t="shared" si="19"/>
        <v>31.31</v>
      </c>
      <c r="J45" s="6">
        <f t="shared" si="20"/>
        <v>63.125</v>
      </c>
      <c r="K45" s="6">
        <f t="shared" si="21"/>
        <v>50.5</v>
      </c>
      <c r="L45" s="6">
        <f t="shared" si="12"/>
        <v>157.5</v>
      </c>
      <c r="M45" s="6">
        <v>0</v>
      </c>
      <c r="N45" s="6">
        <v>0</v>
      </c>
      <c r="O45" s="6">
        <v>0</v>
      </c>
      <c r="P45" s="6">
        <f t="shared" si="15"/>
        <v>11.025</v>
      </c>
      <c r="Q45" s="6">
        <f t="shared" si="16"/>
        <v>19.6875</v>
      </c>
      <c r="R45" s="6">
        <f t="shared" si="17"/>
        <v>39.217500000000001</v>
      </c>
      <c r="S45" s="6">
        <f t="shared" si="18"/>
        <v>31.5</v>
      </c>
    </row>
    <row r="46" spans="1:19" x14ac:dyDescent="0.3">
      <c r="A46">
        <f t="shared" si="2"/>
        <v>46</v>
      </c>
      <c r="B46" s="6">
        <f t="shared" si="13"/>
        <v>299</v>
      </c>
      <c r="C46" s="7">
        <v>4</v>
      </c>
      <c r="D46" s="6">
        <v>0</v>
      </c>
      <c r="E46" s="6">
        <v>0</v>
      </c>
      <c r="F46" s="6">
        <v>0</v>
      </c>
      <c r="G46" s="6">
        <v>10</v>
      </c>
      <c r="H46" s="6">
        <f t="shared" si="14"/>
        <v>19.425000000000001</v>
      </c>
      <c r="I46" s="6">
        <f t="shared" si="19"/>
        <v>32.116</v>
      </c>
      <c r="J46" s="6">
        <f t="shared" si="20"/>
        <v>64.75</v>
      </c>
      <c r="K46" s="6">
        <f t="shared" si="21"/>
        <v>51.800000000000004</v>
      </c>
      <c r="L46" s="6">
        <f t="shared" si="12"/>
        <v>161</v>
      </c>
      <c r="M46" s="6">
        <v>0</v>
      </c>
      <c r="N46" s="6">
        <v>0</v>
      </c>
      <c r="O46" s="6">
        <v>0</v>
      </c>
      <c r="P46" s="6">
        <f t="shared" si="15"/>
        <v>11.270000000000001</v>
      </c>
      <c r="Q46" s="6">
        <f t="shared" si="16"/>
        <v>20.125</v>
      </c>
      <c r="R46" s="6">
        <f t="shared" si="17"/>
        <v>40.088999999999999</v>
      </c>
      <c r="S46" s="6">
        <f t="shared" si="18"/>
        <v>32.200000000000003</v>
      </c>
    </row>
    <row r="47" spans="1:19" x14ac:dyDescent="0.3">
      <c r="A47">
        <f t="shared" si="2"/>
        <v>47</v>
      </c>
      <c r="B47" s="6">
        <f t="shared" si="13"/>
        <v>305.5</v>
      </c>
      <c r="C47" s="7">
        <v>4</v>
      </c>
      <c r="D47" s="6">
        <v>0</v>
      </c>
      <c r="E47" s="6">
        <v>0</v>
      </c>
      <c r="F47" s="6">
        <v>0</v>
      </c>
      <c r="G47" s="6">
        <v>10</v>
      </c>
      <c r="H47" s="6">
        <f t="shared" si="14"/>
        <v>19.912499999999998</v>
      </c>
      <c r="I47" s="6">
        <f t="shared" si="19"/>
        <v>32.921999999999997</v>
      </c>
      <c r="J47" s="6">
        <f t="shared" si="20"/>
        <v>66.375</v>
      </c>
      <c r="K47" s="6">
        <f t="shared" si="21"/>
        <v>53.1</v>
      </c>
      <c r="L47" s="6">
        <f t="shared" si="12"/>
        <v>164.5</v>
      </c>
      <c r="M47" s="6">
        <v>0</v>
      </c>
      <c r="N47" s="6">
        <v>0</v>
      </c>
      <c r="O47" s="6">
        <v>0</v>
      </c>
      <c r="P47" s="6">
        <f t="shared" si="15"/>
        <v>11.515000000000001</v>
      </c>
      <c r="Q47" s="6">
        <f t="shared" si="16"/>
        <v>20.5625</v>
      </c>
      <c r="R47" s="6">
        <f t="shared" si="17"/>
        <v>40.960500000000003</v>
      </c>
      <c r="S47" s="6">
        <f t="shared" si="18"/>
        <v>32.9</v>
      </c>
    </row>
    <row r="48" spans="1:19" x14ac:dyDescent="0.3">
      <c r="A48">
        <f t="shared" si="2"/>
        <v>48</v>
      </c>
      <c r="B48" s="6">
        <f t="shared" si="13"/>
        <v>312</v>
      </c>
      <c r="C48" s="7">
        <v>4</v>
      </c>
      <c r="D48" s="6">
        <v>0</v>
      </c>
      <c r="E48" s="6">
        <v>0</v>
      </c>
      <c r="F48" s="6">
        <v>0</v>
      </c>
      <c r="G48" s="6">
        <v>10</v>
      </c>
      <c r="H48" s="6">
        <f t="shared" si="14"/>
        <v>20.399999999999999</v>
      </c>
      <c r="I48" s="6">
        <f t="shared" si="19"/>
        <v>33.728000000000002</v>
      </c>
      <c r="J48" s="6">
        <f t="shared" si="20"/>
        <v>68</v>
      </c>
      <c r="K48" s="6">
        <f t="shared" si="21"/>
        <v>54.400000000000006</v>
      </c>
      <c r="L48" s="6">
        <f t="shared" si="12"/>
        <v>168</v>
      </c>
      <c r="M48" s="6">
        <v>0</v>
      </c>
      <c r="N48" s="6">
        <v>0</v>
      </c>
      <c r="O48" s="6">
        <v>0</v>
      </c>
      <c r="P48" s="6">
        <f t="shared" si="15"/>
        <v>11.760000000000002</v>
      </c>
      <c r="Q48" s="6">
        <f t="shared" si="16"/>
        <v>21</v>
      </c>
      <c r="R48" s="6">
        <f t="shared" si="17"/>
        <v>41.832000000000001</v>
      </c>
      <c r="S48" s="6">
        <f t="shared" si="18"/>
        <v>33.6</v>
      </c>
    </row>
    <row r="49" spans="1:19" x14ac:dyDescent="0.3">
      <c r="A49">
        <f t="shared" si="2"/>
        <v>49</v>
      </c>
      <c r="B49" s="6">
        <f t="shared" si="13"/>
        <v>318.5</v>
      </c>
      <c r="C49" s="7">
        <v>5</v>
      </c>
      <c r="D49" s="6">
        <v>0</v>
      </c>
      <c r="E49" s="6">
        <v>0</v>
      </c>
      <c r="F49" s="6">
        <v>0</v>
      </c>
      <c r="G49" s="6">
        <v>10</v>
      </c>
      <c r="H49" s="6">
        <f t="shared" si="14"/>
        <v>20.137499999999999</v>
      </c>
      <c r="I49" s="6">
        <f t="shared" si="19"/>
        <v>33.293999999999997</v>
      </c>
      <c r="J49" s="6">
        <f t="shared" si="20"/>
        <v>67.125</v>
      </c>
      <c r="K49" s="6">
        <f t="shared" si="21"/>
        <v>53.7</v>
      </c>
      <c r="L49" s="6">
        <f t="shared" si="12"/>
        <v>171.5</v>
      </c>
      <c r="M49" s="6">
        <v>0</v>
      </c>
      <c r="N49" s="6">
        <v>0</v>
      </c>
      <c r="O49" s="6">
        <v>0</v>
      </c>
      <c r="P49" s="6">
        <f t="shared" si="15"/>
        <v>12.005000000000001</v>
      </c>
      <c r="Q49" s="6">
        <f t="shared" si="16"/>
        <v>21.4375</v>
      </c>
      <c r="R49" s="6">
        <f t="shared" si="17"/>
        <v>42.703499999999998</v>
      </c>
      <c r="S49" s="6">
        <f t="shared" si="18"/>
        <v>34.300000000000004</v>
      </c>
    </row>
    <row r="50" spans="1:19" x14ac:dyDescent="0.3">
      <c r="A50">
        <f t="shared" si="2"/>
        <v>50</v>
      </c>
      <c r="B50" s="6">
        <f t="shared" si="13"/>
        <v>325</v>
      </c>
      <c r="C50" s="7">
        <v>5</v>
      </c>
      <c r="D50" s="6">
        <v>0</v>
      </c>
      <c r="E50" s="6">
        <v>0</v>
      </c>
      <c r="F50" s="6">
        <v>0</v>
      </c>
      <c r="G50" s="6">
        <v>10</v>
      </c>
      <c r="H50" s="6">
        <f t="shared" si="14"/>
        <v>20.625</v>
      </c>
      <c r="I50" s="6">
        <f t="shared" si="19"/>
        <v>34.1</v>
      </c>
      <c r="J50" s="6">
        <f t="shared" si="20"/>
        <v>68.75</v>
      </c>
      <c r="K50" s="6">
        <f t="shared" si="21"/>
        <v>55</v>
      </c>
      <c r="L50" s="6">
        <f t="shared" si="12"/>
        <v>175</v>
      </c>
      <c r="M50" s="6">
        <v>0</v>
      </c>
      <c r="N50" s="6">
        <v>0</v>
      </c>
      <c r="O50" s="6">
        <v>0</v>
      </c>
      <c r="P50" s="6">
        <f t="shared" si="15"/>
        <v>12.250000000000002</v>
      </c>
      <c r="Q50" s="6">
        <f t="shared" si="16"/>
        <v>21.875</v>
      </c>
      <c r="R50" s="6">
        <f t="shared" si="17"/>
        <v>43.575000000000003</v>
      </c>
      <c r="S50" s="6">
        <f t="shared" si="18"/>
        <v>35</v>
      </c>
    </row>
    <row r="51" spans="1:19" x14ac:dyDescent="0.3">
      <c r="A51">
        <f t="shared" si="2"/>
        <v>51</v>
      </c>
      <c r="B51" s="6">
        <f t="shared" si="13"/>
        <v>331.5</v>
      </c>
      <c r="C51" s="7">
        <v>5</v>
      </c>
      <c r="D51" s="6">
        <v>0</v>
      </c>
      <c r="E51" s="6">
        <v>0</v>
      </c>
      <c r="F51" s="6">
        <v>0</v>
      </c>
      <c r="G51" s="6">
        <v>10</v>
      </c>
      <c r="H51" s="6">
        <f t="shared" si="14"/>
        <v>21.112500000000001</v>
      </c>
      <c r="I51" s="6">
        <f t="shared" si="19"/>
        <v>34.905999999999999</v>
      </c>
      <c r="J51" s="6">
        <f t="shared" si="20"/>
        <v>70.375</v>
      </c>
      <c r="K51" s="6">
        <f t="shared" si="21"/>
        <v>56.300000000000004</v>
      </c>
      <c r="L51" s="6">
        <f t="shared" si="12"/>
        <v>178.5</v>
      </c>
      <c r="M51" s="6">
        <v>0</v>
      </c>
      <c r="N51" s="6">
        <v>0</v>
      </c>
      <c r="O51" s="6">
        <v>0</v>
      </c>
      <c r="P51" s="6">
        <f t="shared" si="15"/>
        <v>12.495000000000001</v>
      </c>
      <c r="Q51" s="6">
        <f t="shared" si="16"/>
        <v>22.3125</v>
      </c>
      <c r="R51" s="6">
        <f t="shared" si="17"/>
        <v>44.4465</v>
      </c>
      <c r="S51" s="6">
        <f t="shared" si="18"/>
        <v>35.700000000000003</v>
      </c>
    </row>
    <row r="52" spans="1:19" x14ac:dyDescent="0.3">
      <c r="A52">
        <f t="shared" si="2"/>
        <v>52</v>
      </c>
      <c r="B52" s="6">
        <f t="shared" si="13"/>
        <v>338</v>
      </c>
      <c r="C52" s="7">
        <v>5</v>
      </c>
      <c r="D52" s="6">
        <v>0</v>
      </c>
      <c r="E52" s="6">
        <v>0</v>
      </c>
      <c r="F52" s="6">
        <v>0</v>
      </c>
      <c r="G52" s="6">
        <v>10</v>
      </c>
      <c r="H52" s="6">
        <f t="shared" si="14"/>
        <v>21.599999999999998</v>
      </c>
      <c r="I52" s="6">
        <f t="shared" si="19"/>
        <v>35.712000000000003</v>
      </c>
      <c r="J52" s="6">
        <f t="shared" si="20"/>
        <v>72</v>
      </c>
      <c r="K52" s="6">
        <f t="shared" si="21"/>
        <v>57.6</v>
      </c>
      <c r="L52" s="6">
        <f t="shared" si="12"/>
        <v>182</v>
      </c>
      <c r="M52" s="6">
        <v>0</v>
      </c>
      <c r="N52" s="6">
        <v>0</v>
      </c>
      <c r="O52" s="6">
        <v>0</v>
      </c>
      <c r="P52" s="6">
        <f t="shared" si="15"/>
        <v>12.740000000000002</v>
      </c>
      <c r="Q52" s="6">
        <f t="shared" si="16"/>
        <v>22.75</v>
      </c>
      <c r="R52" s="6">
        <f t="shared" si="17"/>
        <v>45.317999999999998</v>
      </c>
      <c r="S52" s="6">
        <f t="shared" si="18"/>
        <v>36.4</v>
      </c>
    </row>
    <row r="53" spans="1:19" x14ac:dyDescent="0.3">
      <c r="A53">
        <f t="shared" si="2"/>
        <v>53</v>
      </c>
      <c r="B53" s="6">
        <f t="shared" si="13"/>
        <v>344.5</v>
      </c>
      <c r="C53" s="7">
        <v>6</v>
      </c>
      <c r="D53" s="6">
        <v>0</v>
      </c>
      <c r="E53" s="6">
        <v>0</v>
      </c>
      <c r="F53" s="6">
        <v>0</v>
      </c>
      <c r="G53" s="6">
        <v>10</v>
      </c>
      <c r="H53" s="6">
        <f t="shared" si="14"/>
        <v>21.337499999999999</v>
      </c>
      <c r="I53" s="6">
        <f t="shared" si="19"/>
        <v>35.277999999999999</v>
      </c>
      <c r="J53" s="6">
        <f t="shared" si="20"/>
        <v>71.125</v>
      </c>
      <c r="K53" s="6">
        <f t="shared" si="21"/>
        <v>56.900000000000006</v>
      </c>
      <c r="L53" s="6">
        <f t="shared" si="12"/>
        <v>185.5</v>
      </c>
      <c r="M53" s="6">
        <v>0</v>
      </c>
      <c r="N53" s="6">
        <v>0</v>
      </c>
      <c r="O53" s="6">
        <v>0</v>
      </c>
      <c r="P53" s="6">
        <f t="shared" si="15"/>
        <v>12.985000000000001</v>
      </c>
      <c r="Q53" s="6">
        <f t="shared" si="16"/>
        <v>23.1875</v>
      </c>
      <c r="R53" s="6">
        <f t="shared" si="17"/>
        <v>46.189500000000002</v>
      </c>
      <c r="S53" s="6">
        <f t="shared" si="18"/>
        <v>37.1</v>
      </c>
    </row>
    <row r="54" spans="1:19" x14ac:dyDescent="0.3">
      <c r="A54">
        <f t="shared" si="2"/>
        <v>54</v>
      </c>
      <c r="B54" s="6">
        <f t="shared" si="13"/>
        <v>351</v>
      </c>
      <c r="C54" s="7">
        <v>6</v>
      </c>
      <c r="D54" s="6">
        <v>0</v>
      </c>
      <c r="E54" s="6">
        <v>0</v>
      </c>
      <c r="F54" s="6">
        <v>0</v>
      </c>
      <c r="G54" s="6">
        <v>10</v>
      </c>
      <c r="H54" s="6">
        <f t="shared" si="14"/>
        <v>21.824999999999999</v>
      </c>
      <c r="I54" s="6">
        <f t="shared" si="19"/>
        <v>36.084000000000003</v>
      </c>
      <c r="J54" s="6">
        <f t="shared" si="20"/>
        <v>72.75</v>
      </c>
      <c r="K54" s="6">
        <f t="shared" si="21"/>
        <v>58.2</v>
      </c>
      <c r="L54" s="6">
        <f t="shared" si="12"/>
        <v>189</v>
      </c>
      <c r="M54" s="6">
        <v>0</v>
      </c>
      <c r="N54" s="6">
        <v>0</v>
      </c>
      <c r="O54" s="6">
        <v>0</v>
      </c>
      <c r="P54" s="6">
        <f t="shared" si="15"/>
        <v>13.23</v>
      </c>
      <c r="Q54" s="6">
        <f t="shared" si="16"/>
        <v>23.625</v>
      </c>
      <c r="R54" s="6">
        <f t="shared" si="17"/>
        <v>47.061</v>
      </c>
      <c r="S54" s="6">
        <f t="shared" si="18"/>
        <v>37.800000000000004</v>
      </c>
    </row>
    <row r="55" spans="1:19" x14ac:dyDescent="0.3">
      <c r="A55">
        <f t="shared" si="2"/>
        <v>55</v>
      </c>
      <c r="B55" s="6">
        <f t="shared" si="13"/>
        <v>357.5</v>
      </c>
      <c r="C55" s="7">
        <v>6</v>
      </c>
      <c r="D55" s="6">
        <v>0</v>
      </c>
      <c r="E55" s="6">
        <v>0</v>
      </c>
      <c r="F55" s="6">
        <v>0</v>
      </c>
      <c r="G55" s="6">
        <v>10</v>
      </c>
      <c r="H55" s="6">
        <f t="shared" si="14"/>
        <v>22.3125</v>
      </c>
      <c r="I55" s="6">
        <f t="shared" si="19"/>
        <v>36.89</v>
      </c>
      <c r="J55" s="6">
        <f t="shared" si="20"/>
        <v>74.375</v>
      </c>
      <c r="K55" s="6">
        <f t="shared" si="21"/>
        <v>59.5</v>
      </c>
      <c r="L55" s="6">
        <f t="shared" si="12"/>
        <v>192.5</v>
      </c>
      <c r="M55" s="6">
        <v>0</v>
      </c>
      <c r="N55" s="6">
        <v>0</v>
      </c>
      <c r="O55" s="6">
        <v>0</v>
      </c>
      <c r="P55" s="6">
        <f t="shared" si="15"/>
        <v>13.475000000000001</v>
      </c>
      <c r="Q55" s="6">
        <f t="shared" si="16"/>
        <v>24.0625</v>
      </c>
      <c r="R55" s="6">
        <f t="shared" si="17"/>
        <v>47.932499999999997</v>
      </c>
      <c r="S55" s="6">
        <f t="shared" si="18"/>
        <v>38.5</v>
      </c>
    </row>
    <row r="56" spans="1:19" x14ac:dyDescent="0.3">
      <c r="A56">
        <f t="shared" si="2"/>
        <v>56</v>
      </c>
      <c r="B56" s="6">
        <f t="shared" si="13"/>
        <v>364</v>
      </c>
      <c r="C56" s="7">
        <v>6</v>
      </c>
      <c r="D56" s="6">
        <v>0</v>
      </c>
      <c r="E56" s="6">
        <v>0</v>
      </c>
      <c r="F56" s="6">
        <v>0</v>
      </c>
      <c r="G56" s="6">
        <v>10</v>
      </c>
      <c r="H56" s="6">
        <f t="shared" si="14"/>
        <v>22.8</v>
      </c>
      <c r="I56" s="6">
        <f t="shared" si="19"/>
        <v>37.695999999999998</v>
      </c>
      <c r="J56" s="6">
        <f t="shared" si="20"/>
        <v>76</v>
      </c>
      <c r="K56" s="6">
        <f t="shared" si="21"/>
        <v>60.800000000000004</v>
      </c>
      <c r="L56" s="6">
        <f t="shared" si="12"/>
        <v>196</v>
      </c>
      <c r="M56" s="6">
        <v>0</v>
      </c>
      <c r="N56" s="6">
        <v>0</v>
      </c>
      <c r="O56" s="6">
        <v>0</v>
      </c>
      <c r="P56" s="6">
        <f t="shared" si="15"/>
        <v>13.72</v>
      </c>
      <c r="Q56" s="6">
        <f t="shared" si="16"/>
        <v>24.5</v>
      </c>
      <c r="R56" s="6">
        <f t="shared" si="17"/>
        <v>48.804000000000002</v>
      </c>
      <c r="S56" s="6">
        <f t="shared" si="18"/>
        <v>39.200000000000003</v>
      </c>
    </row>
    <row r="57" spans="1:19" x14ac:dyDescent="0.3">
      <c r="A57">
        <f t="shared" si="2"/>
        <v>57</v>
      </c>
      <c r="B57" s="6">
        <f t="shared" si="13"/>
        <v>370.5</v>
      </c>
      <c r="C57" s="7">
        <v>7</v>
      </c>
      <c r="D57" s="6">
        <v>0</v>
      </c>
      <c r="E57" s="6">
        <v>0</v>
      </c>
      <c r="F57" s="6">
        <v>0</v>
      </c>
      <c r="G57" s="6">
        <v>10</v>
      </c>
      <c r="H57" s="6">
        <f t="shared" si="14"/>
        <v>22.537499999999998</v>
      </c>
      <c r="I57" s="6">
        <f t="shared" si="19"/>
        <v>37.262</v>
      </c>
      <c r="J57" s="6">
        <f t="shared" si="20"/>
        <v>75.125</v>
      </c>
      <c r="K57" s="6">
        <f t="shared" si="21"/>
        <v>60.1</v>
      </c>
      <c r="L57" s="6">
        <f t="shared" si="12"/>
        <v>199.5</v>
      </c>
      <c r="M57" s="6">
        <v>0</v>
      </c>
      <c r="N57" s="6">
        <v>0</v>
      </c>
      <c r="O57" s="6">
        <v>0</v>
      </c>
      <c r="P57" s="6">
        <f t="shared" si="15"/>
        <v>13.965000000000002</v>
      </c>
      <c r="Q57" s="6">
        <f t="shared" si="16"/>
        <v>24.9375</v>
      </c>
      <c r="R57" s="6">
        <f t="shared" si="17"/>
        <v>49.6755</v>
      </c>
      <c r="S57" s="6">
        <f t="shared" si="18"/>
        <v>39.900000000000006</v>
      </c>
    </row>
    <row r="58" spans="1:19" x14ac:dyDescent="0.3">
      <c r="A58">
        <f t="shared" si="2"/>
        <v>58</v>
      </c>
      <c r="B58" s="6">
        <f t="shared" si="13"/>
        <v>377</v>
      </c>
      <c r="C58" s="7">
        <v>7</v>
      </c>
      <c r="D58" s="6">
        <v>0</v>
      </c>
      <c r="E58" s="6">
        <v>0</v>
      </c>
      <c r="F58" s="6">
        <v>0</v>
      </c>
      <c r="G58" s="6">
        <v>10</v>
      </c>
      <c r="H58" s="6">
        <f t="shared" si="14"/>
        <v>23.024999999999999</v>
      </c>
      <c r="I58" s="6">
        <f t="shared" si="19"/>
        <v>38.067999999999998</v>
      </c>
      <c r="J58" s="6">
        <f t="shared" si="20"/>
        <v>76.75</v>
      </c>
      <c r="K58" s="6">
        <f t="shared" si="21"/>
        <v>61.400000000000006</v>
      </c>
      <c r="L58" s="6">
        <f t="shared" si="12"/>
        <v>203</v>
      </c>
      <c r="M58" s="6">
        <v>0</v>
      </c>
      <c r="N58" s="6">
        <v>0</v>
      </c>
      <c r="O58" s="6">
        <v>0</v>
      </c>
      <c r="P58" s="6">
        <f t="shared" si="15"/>
        <v>14.21</v>
      </c>
      <c r="Q58" s="6">
        <f t="shared" si="16"/>
        <v>25.375</v>
      </c>
      <c r="R58" s="6">
        <f t="shared" si="17"/>
        <v>50.546999999999997</v>
      </c>
      <c r="S58" s="6">
        <f t="shared" si="18"/>
        <v>40.6</v>
      </c>
    </row>
    <row r="59" spans="1:19" x14ac:dyDescent="0.3">
      <c r="A59">
        <f t="shared" si="2"/>
        <v>59</v>
      </c>
      <c r="B59" s="6">
        <f t="shared" si="13"/>
        <v>383.5</v>
      </c>
      <c r="C59" s="7">
        <v>7</v>
      </c>
      <c r="D59" s="6">
        <v>0</v>
      </c>
      <c r="E59" s="6">
        <v>0</v>
      </c>
      <c r="F59" s="6">
        <v>0</v>
      </c>
      <c r="G59" s="6">
        <v>10</v>
      </c>
      <c r="H59" s="6">
        <f t="shared" si="14"/>
        <v>23.512499999999999</v>
      </c>
      <c r="I59" s="6">
        <f t="shared" si="19"/>
        <v>38.874000000000002</v>
      </c>
      <c r="J59" s="6">
        <f t="shared" si="20"/>
        <v>78.375</v>
      </c>
      <c r="K59" s="6">
        <f t="shared" si="21"/>
        <v>62.7</v>
      </c>
      <c r="L59" s="6">
        <f t="shared" si="12"/>
        <v>206.5</v>
      </c>
      <c r="M59" s="6">
        <v>0</v>
      </c>
      <c r="N59" s="6">
        <v>0</v>
      </c>
      <c r="O59" s="6">
        <v>0</v>
      </c>
      <c r="P59" s="6">
        <f t="shared" si="15"/>
        <v>14.455000000000002</v>
      </c>
      <c r="Q59" s="6">
        <f t="shared" si="16"/>
        <v>25.8125</v>
      </c>
      <c r="R59" s="6">
        <f t="shared" si="17"/>
        <v>51.418500000000002</v>
      </c>
      <c r="S59" s="6">
        <f t="shared" si="18"/>
        <v>41.300000000000004</v>
      </c>
    </row>
    <row r="60" spans="1:19" x14ac:dyDescent="0.3">
      <c r="A60">
        <f t="shared" si="2"/>
        <v>60</v>
      </c>
      <c r="B60" s="6">
        <f t="shared" si="13"/>
        <v>390</v>
      </c>
      <c r="C60" s="7">
        <v>7</v>
      </c>
      <c r="D60" s="6">
        <v>0</v>
      </c>
      <c r="E60" s="6">
        <v>0</v>
      </c>
      <c r="F60" s="6">
        <v>0</v>
      </c>
      <c r="G60" s="6">
        <v>10</v>
      </c>
      <c r="H60" s="6">
        <f t="shared" si="14"/>
        <v>24</v>
      </c>
      <c r="I60" s="6">
        <f t="shared" si="19"/>
        <v>39.68</v>
      </c>
      <c r="J60" s="6">
        <f t="shared" si="20"/>
        <v>80</v>
      </c>
      <c r="K60" s="6">
        <f t="shared" si="21"/>
        <v>64</v>
      </c>
      <c r="L60" s="6">
        <f t="shared" si="12"/>
        <v>210</v>
      </c>
      <c r="M60" s="6">
        <v>0</v>
      </c>
      <c r="N60" s="6">
        <v>0</v>
      </c>
      <c r="O60" s="6">
        <v>0</v>
      </c>
      <c r="P60" s="6">
        <f t="shared" si="15"/>
        <v>14.700000000000001</v>
      </c>
      <c r="Q60" s="6">
        <f t="shared" si="16"/>
        <v>26.25</v>
      </c>
      <c r="R60" s="6">
        <f t="shared" si="17"/>
        <v>52.29</v>
      </c>
      <c r="S60" s="6">
        <f t="shared" si="18"/>
        <v>42</v>
      </c>
    </row>
    <row r="61" spans="1:19" x14ac:dyDescent="0.3">
      <c r="A61">
        <f t="shared" si="2"/>
        <v>61</v>
      </c>
      <c r="B61" s="6">
        <f t="shared" si="13"/>
        <v>396.5</v>
      </c>
      <c r="C61" s="7">
        <v>8</v>
      </c>
      <c r="D61" s="6">
        <v>0</v>
      </c>
      <c r="E61" s="6">
        <v>0</v>
      </c>
      <c r="F61" s="6">
        <v>0</v>
      </c>
      <c r="G61" s="6">
        <v>10</v>
      </c>
      <c r="H61" s="6">
        <f t="shared" si="14"/>
        <v>23.737500000000001</v>
      </c>
      <c r="I61" s="6">
        <f t="shared" si="19"/>
        <v>39.246000000000002</v>
      </c>
      <c r="J61" s="6">
        <f t="shared" si="20"/>
        <v>79.125</v>
      </c>
      <c r="K61" s="6">
        <f t="shared" si="21"/>
        <v>63.300000000000004</v>
      </c>
      <c r="L61" s="6">
        <f t="shared" si="12"/>
        <v>213.5</v>
      </c>
      <c r="M61" s="6">
        <v>0</v>
      </c>
      <c r="N61" s="6">
        <v>0</v>
      </c>
      <c r="O61" s="6">
        <v>0</v>
      </c>
      <c r="P61" s="6">
        <f t="shared" si="15"/>
        <v>14.945000000000002</v>
      </c>
      <c r="Q61" s="6">
        <f t="shared" si="16"/>
        <v>26.6875</v>
      </c>
      <c r="R61" s="6">
        <f t="shared" si="17"/>
        <v>53.161499999999997</v>
      </c>
      <c r="S61" s="6">
        <f t="shared" si="18"/>
        <v>42.7</v>
      </c>
    </row>
    <row r="62" spans="1:19" x14ac:dyDescent="0.3">
      <c r="A62">
        <f t="shared" si="2"/>
        <v>62</v>
      </c>
      <c r="B62" s="6">
        <f t="shared" si="13"/>
        <v>403</v>
      </c>
      <c r="C62" s="7">
        <v>8</v>
      </c>
      <c r="D62" s="6">
        <v>0</v>
      </c>
      <c r="E62" s="6">
        <v>0</v>
      </c>
      <c r="F62" s="6">
        <v>0</v>
      </c>
      <c r="G62" s="6">
        <v>10</v>
      </c>
      <c r="H62" s="6">
        <f t="shared" si="14"/>
        <v>24.224999999999998</v>
      </c>
      <c r="I62" s="6">
        <f t="shared" si="19"/>
        <v>40.052</v>
      </c>
      <c r="J62" s="6">
        <f t="shared" si="20"/>
        <v>80.75</v>
      </c>
      <c r="K62" s="6">
        <f t="shared" si="21"/>
        <v>64.600000000000009</v>
      </c>
      <c r="L62" s="6">
        <f t="shared" si="12"/>
        <v>217</v>
      </c>
      <c r="M62" s="6">
        <v>0</v>
      </c>
      <c r="N62" s="6">
        <v>0</v>
      </c>
      <c r="O62" s="6">
        <v>0</v>
      </c>
      <c r="P62" s="6">
        <f t="shared" si="15"/>
        <v>15.190000000000001</v>
      </c>
      <c r="Q62" s="6">
        <f t="shared" si="16"/>
        <v>27.125</v>
      </c>
      <c r="R62" s="6">
        <f t="shared" si="17"/>
        <v>54.033000000000001</v>
      </c>
      <c r="S62" s="6">
        <f t="shared" si="18"/>
        <v>43.400000000000006</v>
      </c>
    </row>
    <row r="63" spans="1:19" x14ac:dyDescent="0.3">
      <c r="A63">
        <f t="shared" si="2"/>
        <v>63</v>
      </c>
      <c r="B63" s="6">
        <f t="shared" si="13"/>
        <v>409.5</v>
      </c>
      <c r="C63" s="7">
        <v>8</v>
      </c>
      <c r="D63" s="6">
        <v>0</v>
      </c>
      <c r="E63" s="6">
        <v>0</v>
      </c>
      <c r="F63" s="6">
        <v>0</v>
      </c>
      <c r="G63" s="6">
        <v>10</v>
      </c>
      <c r="H63" s="6">
        <f t="shared" si="14"/>
        <v>24.712499999999999</v>
      </c>
      <c r="I63" s="6">
        <f t="shared" si="19"/>
        <v>40.857999999999997</v>
      </c>
      <c r="J63" s="6">
        <f t="shared" si="20"/>
        <v>82.375</v>
      </c>
      <c r="K63" s="6">
        <f t="shared" si="21"/>
        <v>65.900000000000006</v>
      </c>
      <c r="L63" s="6">
        <f t="shared" si="12"/>
        <v>220.5</v>
      </c>
      <c r="M63" s="6">
        <v>0</v>
      </c>
      <c r="N63" s="6">
        <v>0</v>
      </c>
      <c r="O63" s="6">
        <v>0</v>
      </c>
      <c r="P63" s="6">
        <f t="shared" si="15"/>
        <v>15.435000000000002</v>
      </c>
      <c r="Q63" s="6">
        <f t="shared" si="16"/>
        <v>27.5625</v>
      </c>
      <c r="R63" s="6">
        <f t="shared" si="17"/>
        <v>54.904499999999999</v>
      </c>
      <c r="S63" s="6">
        <f t="shared" si="18"/>
        <v>44.1</v>
      </c>
    </row>
    <row r="64" spans="1:19" x14ac:dyDescent="0.3">
      <c r="A64">
        <f t="shared" si="2"/>
        <v>64</v>
      </c>
      <c r="B64" s="6">
        <f t="shared" si="13"/>
        <v>416</v>
      </c>
      <c r="C64" s="7">
        <v>8</v>
      </c>
      <c r="D64" s="6">
        <v>0</v>
      </c>
      <c r="E64" s="6">
        <v>0</v>
      </c>
      <c r="F64" s="6">
        <v>0</v>
      </c>
      <c r="G64" s="6">
        <v>10</v>
      </c>
      <c r="H64" s="6">
        <f t="shared" si="14"/>
        <v>25.2</v>
      </c>
      <c r="I64" s="6">
        <f t="shared" si="19"/>
        <v>41.664000000000001</v>
      </c>
      <c r="J64" s="6">
        <f t="shared" si="20"/>
        <v>84</v>
      </c>
      <c r="K64" s="6">
        <f t="shared" si="21"/>
        <v>67.2</v>
      </c>
      <c r="L64" s="6">
        <f t="shared" si="12"/>
        <v>224</v>
      </c>
      <c r="M64" s="6">
        <v>0</v>
      </c>
      <c r="N64" s="6">
        <v>0</v>
      </c>
      <c r="O64" s="6">
        <v>0</v>
      </c>
      <c r="P64" s="6">
        <f t="shared" si="15"/>
        <v>15.680000000000001</v>
      </c>
      <c r="Q64" s="6">
        <f t="shared" si="16"/>
        <v>28</v>
      </c>
      <c r="R64" s="6">
        <f t="shared" si="17"/>
        <v>55.775999999999996</v>
      </c>
      <c r="S64" s="6">
        <f>L64*0.15</f>
        <v>33.6</v>
      </c>
    </row>
    <row r="65" spans="1:19" x14ac:dyDescent="0.3">
      <c r="A65">
        <f t="shared" si="2"/>
        <v>65</v>
      </c>
      <c r="B65" s="6">
        <f t="shared" si="13"/>
        <v>422.5</v>
      </c>
      <c r="C65" s="7">
        <v>1</v>
      </c>
      <c r="D65" s="6">
        <v>0</v>
      </c>
      <c r="E65" s="6">
        <v>0</v>
      </c>
      <c r="F65" s="6">
        <v>10</v>
      </c>
      <c r="G65" s="6">
        <f>(B65-(C65*F65))*0.031</f>
        <v>12.7875</v>
      </c>
      <c r="H65" s="6">
        <f>(B65-(C65*F65))*0.05</f>
        <v>20.625</v>
      </c>
      <c r="I65" s="6">
        <f>(B65-(C65*F65))*0.1</f>
        <v>41.25</v>
      </c>
      <c r="J65" s="6">
        <f>(B65-(C65*F65))*0.2</f>
        <v>82.5</v>
      </c>
      <c r="K65" s="6">
        <f>(B65-(C65*F65))*0.15</f>
        <v>61.875</v>
      </c>
      <c r="L65" s="6">
        <f t="shared" si="12"/>
        <v>227.49999999999997</v>
      </c>
      <c r="M65" s="6">
        <v>0</v>
      </c>
      <c r="N65" s="6">
        <v>0</v>
      </c>
      <c r="O65" s="6">
        <f>L65*0.03</f>
        <v>6.8249999999999993</v>
      </c>
      <c r="P65" s="6">
        <f>L65*0.05</f>
        <v>11.375</v>
      </c>
      <c r="Q65" s="6">
        <f>L65*0.1</f>
        <v>22.75</v>
      </c>
      <c r="R65" s="6">
        <f>L65*0.2</f>
        <v>45.5</v>
      </c>
      <c r="S65" s="6">
        <f>L65*0.15</f>
        <v>34.124999999999993</v>
      </c>
    </row>
    <row r="66" spans="1:19" x14ac:dyDescent="0.3">
      <c r="A66">
        <f t="shared" si="2"/>
        <v>66</v>
      </c>
      <c r="B66" s="6">
        <f t="shared" si="13"/>
        <v>429</v>
      </c>
      <c r="C66" s="7">
        <v>1</v>
      </c>
      <c r="D66" s="6">
        <v>0</v>
      </c>
      <c r="E66" s="6">
        <v>0</v>
      </c>
      <c r="F66" s="6">
        <v>10</v>
      </c>
      <c r="G66" s="6">
        <f t="shared" ref="G66:G128" si="22">(B66-(C66*F66))*0.031</f>
        <v>12.989000000000001</v>
      </c>
      <c r="H66" s="6">
        <f t="shared" ref="H66:H128" si="23">(B66-(C66*F66))*0.05</f>
        <v>20.950000000000003</v>
      </c>
      <c r="I66" s="6">
        <f t="shared" ref="I66:I128" si="24">(B66-(C66*F66))*0.1</f>
        <v>41.900000000000006</v>
      </c>
      <c r="J66" s="6">
        <f t="shared" ref="J66:J128" si="25">(B66-(C66*F66))*0.2</f>
        <v>83.800000000000011</v>
      </c>
      <c r="K66" s="6">
        <f t="shared" ref="K66:K128" si="26">(B66-(C66*F66))*0.15</f>
        <v>62.849999999999994</v>
      </c>
      <c r="L66" s="6">
        <f t="shared" si="12"/>
        <v>230.99999999999997</v>
      </c>
      <c r="M66" s="6">
        <v>0</v>
      </c>
      <c r="N66" s="6">
        <v>0</v>
      </c>
      <c r="O66" s="6">
        <f t="shared" ref="O66:O128" si="27">L66*0.03</f>
        <v>6.9299999999999988</v>
      </c>
      <c r="P66" s="6">
        <f t="shared" ref="P66:P128" si="28">L66*0.05</f>
        <v>11.549999999999999</v>
      </c>
      <c r="Q66" s="6">
        <f t="shared" ref="Q66:Q128" si="29">L66*0.1</f>
        <v>23.099999999999998</v>
      </c>
      <c r="R66" s="6">
        <f t="shared" ref="R66:R128" si="30">L66*0.2</f>
        <v>46.199999999999996</v>
      </c>
      <c r="S66" s="6">
        <f t="shared" ref="S66:S128" si="31">L66*0.15</f>
        <v>34.649999999999991</v>
      </c>
    </row>
    <row r="67" spans="1:19" x14ac:dyDescent="0.3">
      <c r="A67">
        <f t="shared" si="2"/>
        <v>67</v>
      </c>
      <c r="B67" s="6">
        <f t="shared" si="13"/>
        <v>435.5</v>
      </c>
      <c r="C67" s="7">
        <v>1</v>
      </c>
      <c r="D67" s="6">
        <v>0</v>
      </c>
      <c r="E67" s="6">
        <v>0</v>
      </c>
      <c r="F67" s="6">
        <v>10</v>
      </c>
      <c r="G67" s="6">
        <f t="shared" si="22"/>
        <v>13.1905</v>
      </c>
      <c r="H67" s="6">
        <f t="shared" si="23"/>
        <v>21.275000000000002</v>
      </c>
      <c r="I67" s="6">
        <f t="shared" si="24"/>
        <v>42.550000000000004</v>
      </c>
      <c r="J67" s="6">
        <f t="shared" si="25"/>
        <v>85.100000000000009</v>
      </c>
      <c r="K67" s="6">
        <f t="shared" si="26"/>
        <v>63.824999999999996</v>
      </c>
      <c r="L67" s="6">
        <f t="shared" si="12"/>
        <v>234.49999999999997</v>
      </c>
      <c r="M67" s="6">
        <v>0</v>
      </c>
      <c r="N67" s="6">
        <v>0</v>
      </c>
      <c r="O67" s="6">
        <f t="shared" si="27"/>
        <v>7.0349999999999993</v>
      </c>
      <c r="P67" s="6">
        <f t="shared" si="28"/>
        <v>11.725</v>
      </c>
      <c r="Q67" s="6">
        <f t="shared" si="29"/>
        <v>23.45</v>
      </c>
      <c r="R67" s="6">
        <f t="shared" si="30"/>
        <v>46.9</v>
      </c>
      <c r="S67" s="6">
        <f t="shared" si="31"/>
        <v>35.174999999999997</v>
      </c>
    </row>
    <row r="68" spans="1:19" x14ac:dyDescent="0.3">
      <c r="A68">
        <f t="shared" ref="A68:A128" si="32">A67+1</f>
        <v>68</v>
      </c>
      <c r="B68" s="6">
        <f t="shared" si="13"/>
        <v>442</v>
      </c>
      <c r="C68" s="7">
        <v>1</v>
      </c>
      <c r="D68" s="6">
        <v>0</v>
      </c>
      <c r="E68" s="6">
        <v>0</v>
      </c>
      <c r="F68" s="6">
        <v>10</v>
      </c>
      <c r="G68" s="6">
        <f t="shared" si="22"/>
        <v>13.391999999999999</v>
      </c>
      <c r="H68" s="6">
        <f t="shared" si="23"/>
        <v>21.6</v>
      </c>
      <c r="I68" s="6">
        <f t="shared" si="24"/>
        <v>43.2</v>
      </c>
      <c r="J68" s="6">
        <f t="shared" si="25"/>
        <v>86.4</v>
      </c>
      <c r="K68" s="6">
        <f t="shared" si="26"/>
        <v>64.8</v>
      </c>
      <c r="L68" s="6">
        <f t="shared" si="12"/>
        <v>237.99999999999997</v>
      </c>
      <c r="M68" s="6">
        <v>0</v>
      </c>
      <c r="N68" s="6">
        <v>0</v>
      </c>
      <c r="O68" s="6">
        <f t="shared" si="27"/>
        <v>7.1399999999999988</v>
      </c>
      <c r="P68" s="6">
        <f t="shared" si="28"/>
        <v>11.899999999999999</v>
      </c>
      <c r="Q68" s="6">
        <f t="shared" si="29"/>
        <v>23.799999999999997</v>
      </c>
      <c r="R68" s="6">
        <f t="shared" si="30"/>
        <v>47.599999999999994</v>
      </c>
      <c r="S68" s="6">
        <f t="shared" si="31"/>
        <v>35.699999999999996</v>
      </c>
    </row>
    <row r="69" spans="1:19" x14ac:dyDescent="0.3">
      <c r="A69">
        <f t="shared" si="32"/>
        <v>69</v>
      </c>
      <c r="B69" s="6">
        <f t="shared" si="13"/>
        <v>448.5</v>
      </c>
      <c r="C69" s="7">
        <v>2</v>
      </c>
      <c r="D69" s="6">
        <v>0</v>
      </c>
      <c r="E69" s="6">
        <v>0</v>
      </c>
      <c r="F69" s="6">
        <v>10</v>
      </c>
      <c r="G69" s="6">
        <f t="shared" si="22"/>
        <v>13.2835</v>
      </c>
      <c r="H69" s="6">
        <f t="shared" si="23"/>
        <v>21.425000000000001</v>
      </c>
      <c r="I69" s="6">
        <f t="shared" si="24"/>
        <v>42.85</v>
      </c>
      <c r="J69" s="6">
        <f t="shared" si="25"/>
        <v>85.7</v>
      </c>
      <c r="K69" s="6">
        <f t="shared" si="26"/>
        <v>64.274999999999991</v>
      </c>
      <c r="L69" s="6">
        <f t="shared" si="12"/>
        <v>241.49999999999997</v>
      </c>
      <c r="M69" s="6">
        <v>0</v>
      </c>
      <c r="N69" s="6">
        <v>0</v>
      </c>
      <c r="O69" s="6">
        <f t="shared" si="27"/>
        <v>7.2449999999999992</v>
      </c>
      <c r="P69" s="6">
        <f t="shared" si="28"/>
        <v>12.074999999999999</v>
      </c>
      <c r="Q69" s="6">
        <f t="shared" si="29"/>
        <v>24.15</v>
      </c>
      <c r="R69" s="6">
        <f t="shared" si="30"/>
        <v>48.3</v>
      </c>
      <c r="S69" s="6">
        <f t="shared" si="31"/>
        <v>36.224999999999994</v>
      </c>
    </row>
    <row r="70" spans="1:19" x14ac:dyDescent="0.3">
      <c r="A70">
        <f t="shared" si="32"/>
        <v>70</v>
      </c>
      <c r="B70" s="6">
        <f t="shared" si="13"/>
        <v>455</v>
      </c>
      <c r="C70" s="7">
        <v>2</v>
      </c>
      <c r="D70" s="6">
        <v>0</v>
      </c>
      <c r="E70" s="6">
        <v>0</v>
      </c>
      <c r="F70" s="6">
        <v>10</v>
      </c>
      <c r="G70" s="6">
        <f t="shared" si="22"/>
        <v>13.484999999999999</v>
      </c>
      <c r="H70" s="6">
        <f t="shared" si="23"/>
        <v>21.75</v>
      </c>
      <c r="I70" s="6">
        <f t="shared" si="24"/>
        <v>43.5</v>
      </c>
      <c r="J70" s="6">
        <f t="shared" si="25"/>
        <v>87</v>
      </c>
      <c r="K70" s="6">
        <f t="shared" si="26"/>
        <v>65.25</v>
      </c>
      <c r="L70" s="6">
        <f t="shared" si="12"/>
        <v>244.99999999999997</v>
      </c>
      <c r="M70" s="6">
        <v>0</v>
      </c>
      <c r="N70" s="6">
        <v>0</v>
      </c>
      <c r="O70" s="6">
        <f t="shared" si="27"/>
        <v>7.3499999999999988</v>
      </c>
      <c r="P70" s="6">
        <f t="shared" si="28"/>
        <v>12.25</v>
      </c>
      <c r="Q70" s="6">
        <f t="shared" si="29"/>
        <v>24.5</v>
      </c>
      <c r="R70" s="6">
        <f t="shared" si="30"/>
        <v>49</v>
      </c>
      <c r="S70" s="6">
        <f t="shared" si="31"/>
        <v>36.749999999999993</v>
      </c>
    </row>
    <row r="71" spans="1:19" x14ac:dyDescent="0.3">
      <c r="A71">
        <f t="shared" si="32"/>
        <v>71</v>
      </c>
      <c r="B71" s="6">
        <f t="shared" si="13"/>
        <v>461.5</v>
      </c>
      <c r="C71" s="7">
        <v>2</v>
      </c>
      <c r="D71" s="6">
        <v>0</v>
      </c>
      <c r="E71" s="6">
        <v>0</v>
      </c>
      <c r="F71" s="6">
        <v>10</v>
      </c>
      <c r="G71" s="6">
        <f t="shared" si="22"/>
        <v>13.686500000000001</v>
      </c>
      <c r="H71" s="6">
        <f t="shared" si="23"/>
        <v>22.075000000000003</v>
      </c>
      <c r="I71" s="6">
        <f t="shared" si="24"/>
        <v>44.150000000000006</v>
      </c>
      <c r="J71" s="6">
        <f t="shared" si="25"/>
        <v>88.300000000000011</v>
      </c>
      <c r="K71" s="6">
        <f t="shared" si="26"/>
        <v>66.224999999999994</v>
      </c>
      <c r="L71" s="6">
        <f t="shared" si="12"/>
        <v>248.49999999999997</v>
      </c>
      <c r="M71" s="6">
        <v>0</v>
      </c>
      <c r="N71" s="6">
        <v>0</v>
      </c>
      <c r="O71" s="6">
        <f t="shared" si="27"/>
        <v>7.4549999999999992</v>
      </c>
      <c r="P71" s="6">
        <f t="shared" si="28"/>
        <v>12.424999999999999</v>
      </c>
      <c r="Q71" s="6">
        <f t="shared" si="29"/>
        <v>24.849999999999998</v>
      </c>
      <c r="R71" s="6">
        <f t="shared" si="30"/>
        <v>49.699999999999996</v>
      </c>
      <c r="S71" s="6">
        <f t="shared" si="31"/>
        <v>37.274999999999991</v>
      </c>
    </row>
    <row r="72" spans="1:19" x14ac:dyDescent="0.3">
      <c r="A72">
        <f t="shared" si="32"/>
        <v>72</v>
      </c>
      <c r="B72" s="6">
        <f t="shared" si="13"/>
        <v>468</v>
      </c>
      <c r="C72" s="7">
        <v>2</v>
      </c>
      <c r="D72" s="6">
        <v>0</v>
      </c>
      <c r="E72" s="6">
        <v>0</v>
      </c>
      <c r="F72" s="6">
        <v>10</v>
      </c>
      <c r="G72" s="6">
        <f t="shared" si="22"/>
        <v>13.888</v>
      </c>
      <c r="H72" s="6">
        <f t="shared" si="23"/>
        <v>22.400000000000002</v>
      </c>
      <c r="I72" s="6">
        <f t="shared" si="24"/>
        <v>44.800000000000004</v>
      </c>
      <c r="J72" s="6">
        <f t="shared" si="25"/>
        <v>89.600000000000009</v>
      </c>
      <c r="K72" s="6">
        <f t="shared" si="26"/>
        <v>67.2</v>
      </c>
      <c r="L72" s="6">
        <f t="shared" si="12"/>
        <v>251.99999999999997</v>
      </c>
      <c r="M72" s="6">
        <v>0</v>
      </c>
      <c r="N72" s="6">
        <v>0</v>
      </c>
      <c r="O72" s="6">
        <f t="shared" si="27"/>
        <v>7.5599999999999987</v>
      </c>
      <c r="P72" s="6">
        <f t="shared" si="28"/>
        <v>12.6</v>
      </c>
      <c r="Q72" s="6">
        <f t="shared" si="29"/>
        <v>25.2</v>
      </c>
      <c r="R72" s="6">
        <f t="shared" si="30"/>
        <v>50.4</v>
      </c>
      <c r="S72" s="6">
        <f t="shared" si="31"/>
        <v>37.799999999999997</v>
      </c>
    </row>
    <row r="73" spans="1:19" x14ac:dyDescent="0.3">
      <c r="A73">
        <f t="shared" si="32"/>
        <v>73</v>
      </c>
      <c r="B73" s="6">
        <f t="shared" si="13"/>
        <v>474.5</v>
      </c>
      <c r="C73" s="7">
        <v>3</v>
      </c>
      <c r="D73" s="6">
        <v>0</v>
      </c>
      <c r="E73" s="6">
        <v>0</v>
      </c>
      <c r="F73" s="6">
        <v>10</v>
      </c>
      <c r="G73" s="6">
        <f t="shared" si="22"/>
        <v>13.779500000000001</v>
      </c>
      <c r="H73" s="6">
        <f t="shared" si="23"/>
        <v>22.225000000000001</v>
      </c>
      <c r="I73" s="6">
        <f t="shared" si="24"/>
        <v>44.45</v>
      </c>
      <c r="J73" s="6">
        <f t="shared" si="25"/>
        <v>88.9</v>
      </c>
      <c r="K73" s="6">
        <f t="shared" si="26"/>
        <v>66.674999999999997</v>
      </c>
      <c r="L73" s="6">
        <f t="shared" si="12"/>
        <v>255.49999999999997</v>
      </c>
      <c r="M73" s="6">
        <v>0</v>
      </c>
      <c r="N73" s="6">
        <v>0</v>
      </c>
      <c r="O73" s="6">
        <f t="shared" si="27"/>
        <v>7.6649999999999991</v>
      </c>
      <c r="P73" s="6">
        <f t="shared" si="28"/>
        <v>12.774999999999999</v>
      </c>
      <c r="Q73" s="6">
        <f t="shared" si="29"/>
        <v>25.549999999999997</v>
      </c>
      <c r="R73" s="6">
        <f t="shared" si="30"/>
        <v>51.099999999999994</v>
      </c>
      <c r="S73" s="6">
        <f t="shared" si="31"/>
        <v>38.324999999999996</v>
      </c>
    </row>
    <row r="74" spans="1:19" x14ac:dyDescent="0.3">
      <c r="A74">
        <f t="shared" si="32"/>
        <v>74</v>
      </c>
      <c r="B74" s="6">
        <f t="shared" si="13"/>
        <v>481</v>
      </c>
      <c r="C74" s="7">
        <v>3</v>
      </c>
      <c r="D74" s="6">
        <v>0</v>
      </c>
      <c r="E74" s="6">
        <v>0</v>
      </c>
      <c r="F74" s="6">
        <v>10</v>
      </c>
      <c r="G74" s="6">
        <f t="shared" si="22"/>
        <v>13.981</v>
      </c>
      <c r="H74" s="6">
        <f t="shared" si="23"/>
        <v>22.55</v>
      </c>
      <c r="I74" s="6">
        <f t="shared" si="24"/>
        <v>45.1</v>
      </c>
      <c r="J74" s="6">
        <f t="shared" si="25"/>
        <v>90.2</v>
      </c>
      <c r="K74" s="6">
        <f t="shared" si="26"/>
        <v>67.649999999999991</v>
      </c>
      <c r="L74" s="6">
        <f t="shared" si="12"/>
        <v>259</v>
      </c>
      <c r="M74" s="6">
        <v>0</v>
      </c>
      <c r="N74" s="6">
        <v>0</v>
      </c>
      <c r="O74" s="6">
        <f t="shared" si="27"/>
        <v>7.77</v>
      </c>
      <c r="P74" s="6">
        <f t="shared" si="28"/>
        <v>12.950000000000001</v>
      </c>
      <c r="Q74" s="6">
        <f t="shared" si="29"/>
        <v>25.900000000000002</v>
      </c>
      <c r="R74" s="6">
        <f t="shared" si="30"/>
        <v>51.800000000000004</v>
      </c>
      <c r="S74" s="6">
        <f t="shared" si="31"/>
        <v>38.85</v>
      </c>
    </row>
    <row r="75" spans="1:19" x14ac:dyDescent="0.3">
      <c r="A75">
        <f t="shared" si="32"/>
        <v>75</v>
      </c>
      <c r="B75" s="6">
        <f t="shared" si="13"/>
        <v>487.5</v>
      </c>
      <c r="C75" s="7">
        <v>3</v>
      </c>
      <c r="D75" s="6">
        <v>0</v>
      </c>
      <c r="E75" s="6">
        <v>0</v>
      </c>
      <c r="F75" s="6">
        <v>10</v>
      </c>
      <c r="G75" s="6">
        <f t="shared" si="22"/>
        <v>14.182499999999999</v>
      </c>
      <c r="H75" s="6">
        <f t="shared" si="23"/>
        <v>22.875</v>
      </c>
      <c r="I75" s="6">
        <f t="shared" si="24"/>
        <v>45.75</v>
      </c>
      <c r="J75" s="6">
        <f t="shared" si="25"/>
        <v>91.5</v>
      </c>
      <c r="K75" s="6">
        <f t="shared" si="26"/>
        <v>68.625</v>
      </c>
      <c r="L75" s="6">
        <f t="shared" si="12"/>
        <v>262.5</v>
      </c>
      <c r="M75" s="6">
        <v>0</v>
      </c>
      <c r="N75" s="6">
        <v>0</v>
      </c>
      <c r="O75" s="6">
        <f t="shared" si="27"/>
        <v>7.875</v>
      </c>
      <c r="P75" s="6">
        <f t="shared" si="28"/>
        <v>13.125</v>
      </c>
      <c r="Q75" s="6">
        <f t="shared" si="29"/>
        <v>26.25</v>
      </c>
      <c r="R75" s="6">
        <f t="shared" si="30"/>
        <v>52.5</v>
      </c>
      <c r="S75" s="6">
        <f t="shared" si="31"/>
        <v>39.375</v>
      </c>
    </row>
    <row r="76" spans="1:19" x14ac:dyDescent="0.3">
      <c r="A76">
        <f t="shared" si="32"/>
        <v>76</v>
      </c>
      <c r="B76" s="6">
        <f t="shared" si="13"/>
        <v>494</v>
      </c>
      <c r="C76" s="7">
        <v>3</v>
      </c>
      <c r="D76" s="6">
        <v>0</v>
      </c>
      <c r="E76" s="6">
        <v>0</v>
      </c>
      <c r="F76" s="6">
        <v>10</v>
      </c>
      <c r="G76" s="6">
        <f t="shared" si="22"/>
        <v>14.384</v>
      </c>
      <c r="H76" s="6">
        <f t="shared" si="23"/>
        <v>23.200000000000003</v>
      </c>
      <c r="I76" s="6">
        <f t="shared" si="24"/>
        <v>46.400000000000006</v>
      </c>
      <c r="J76" s="6">
        <f t="shared" si="25"/>
        <v>92.800000000000011</v>
      </c>
      <c r="K76" s="6">
        <f t="shared" si="26"/>
        <v>69.599999999999994</v>
      </c>
      <c r="L76" s="6">
        <f t="shared" si="12"/>
        <v>266</v>
      </c>
      <c r="M76" s="6">
        <v>0</v>
      </c>
      <c r="N76" s="6">
        <v>0</v>
      </c>
      <c r="O76" s="6">
        <f t="shared" si="27"/>
        <v>7.9799999999999995</v>
      </c>
      <c r="P76" s="6">
        <f t="shared" si="28"/>
        <v>13.3</v>
      </c>
      <c r="Q76" s="6">
        <f t="shared" si="29"/>
        <v>26.6</v>
      </c>
      <c r="R76" s="6">
        <f t="shared" si="30"/>
        <v>53.2</v>
      </c>
      <c r="S76" s="6">
        <f t="shared" si="31"/>
        <v>39.9</v>
      </c>
    </row>
    <row r="77" spans="1:19" x14ac:dyDescent="0.3">
      <c r="A77">
        <f t="shared" si="32"/>
        <v>77</v>
      </c>
      <c r="B77" s="6">
        <f t="shared" si="13"/>
        <v>500.5</v>
      </c>
      <c r="C77" s="7">
        <v>4</v>
      </c>
      <c r="D77" s="6">
        <v>0</v>
      </c>
      <c r="E77" s="6">
        <v>0</v>
      </c>
      <c r="F77" s="6">
        <v>10</v>
      </c>
      <c r="G77" s="6">
        <f t="shared" si="22"/>
        <v>14.275499999999999</v>
      </c>
      <c r="H77" s="6">
        <f t="shared" si="23"/>
        <v>23.025000000000002</v>
      </c>
      <c r="I77" s="6">
        <f t="shared" si="24"/>
        <v>46.050000000000004</v>
      </c>
      <c r="J77" s="6">
        <f t="shared" si="25"/>
        <v>92.100000000000009</v>
      </c>
      <c r="K77" s="6">
        <f t="shared" si="26"/>
        <v>69.075000000000003</v>
      </c>
      <c r="L77" s="6">
        <f t="shared" si="12"/>
        <v>269.5</v>
      </c>
      <c r="M77" s="6">
        <v>0</v>
      </c>
      <c r="N77" s="6">
        <v>0</v>
      </c>
      <c r="O77" s="6">
        <f t="shared" si="27"/>
        <v>8.0849999999999991</v>
      </c>
      <c r="P77" s="6">
        <f t="shared" si="28"/>
        <v>13.475000000000001</v>
      </c>
      <c r="Q77" s="6">
        <f t="shared" si="29"/>
        <v>26.950000000000003</v>
      </c>
      <c r="R77" s="6">
        <f t="shared" si="30"/>
        <v>53.900000000000006</v>
      </c>
      <c r="S77" s="6">
        <f t="shared" si="31"/>
        <v>40.424999999999997</v>
      </c>
    </row>
    <row r="78" spans="1:19" x14ac:dyDescent="0.3">
      <c r="A78">
        <f t="shared" si="32"/>
        <v>78</v>
      </c>
      <c r="B78" s="6">
        <f t="shared" si="13"/>
        <v>507</v>
      </c>
      <c r="C78" s="7">
        <v>4</v>
      </c>
      <c r="D78" s="6">
        <v>0</v>
      </c>
      <c r="E78" s="6">
        <v>0</v>
      </c>
      <c r="F78" s="6">
        <v>10</v>
      </c>
      <c r="G78" s="6">
        <f t="shared" si="22"/>
        <v>14.477</v>
      </c>
      <c r="H78" s="6">
        <f t="shared" si="23"/>
        <v>23.35</v>
      </c>
      <c r="I78" s="6">
        <f t="shared" si="24"/>
        <v>46.7</v>
      </c>
      <c r="J78" s="6">
        <f t="shared" si="25"/>
        <v>93.4</v>
      </c>
      <c r="K78" s="6">
        <f t="shared" si="26"/>
        <v>70.05</v>
      </c>
      <c r="L78" s="6">
        <f t="shared" si="12"/>
        <v>273</v>
      </c>
      <c r="M78" s="6">
        <v>0</v>
      </c>
      <c r="N78" s="6">
        <v>0</v>
      </c>
      <c r="O78" s="6">
        <f t="shared" si="27"/>
        <v>8.19</v>
      </c>
      <c r="P78" s="6">
        <f t="shared" si="28"/>
        <v>13.65</v>
      </c>
      <c r="Q78" s="6">
        <f t="shared" si="29"/>
        <v>27.3</v>
      </c>
      <c r="R78" s="6">
        <f t="shared" si="30"/>
        <v>54.6</v>
      </c>
      <c r="S78" s="6">
        <f t="shared" si="31"/>
        <v>40.949999999999996</v>
      </c>
    </row>
    <row r="79" spans="1:19" x14ac:dyDescent="0.3">
      <c r="A79">
        <f t="shared" si="32"/>
        <v>79</v>
      </c>
      <c r="B79" s="6">
        <f t="shared" si="13"/>
        <v>513.5</v>
      </c>
      <c r="C79" s="7">
        <v>4</v>
      </c>
      <c r="D79" s="6">
        <v>0</v>
      </c>
      <c r="E79" s="6">
        <v>0</v>
      </c>
      <c r="F79" s="6">
        <v>10</v>
      </c>
      <c r="G79" s="6">
        <f t="shared" si="22"/>
        <v>14.6785</v>
      </c>
      <c r="H79" s="6">
        <f t="shared" si="23"/>
        <v>23.675000000000001</v>
      </c>
      <c r="I79" s="6">
        <f t="shared" si="24"/>
        <v>47.35</v>
      </c>
      <c r="J79" s="6">
        <f t="shared" si="25"/>
        <v>94.7</v>
      </c>
      <c r="K79" s="6">
        <f t="shared" si="26"/>
        <v>71.024999999999991</v>
      </c>
      <c r="L79" s="6">
        <f t="shared" si="12"/>
        <v>276.5</v>
      </c>
      <c r="M79" s="6">
        <v>0</v>
      </c>
      <c r="N79" s="6">
        <v>0</v>
      </c>
      <c r="O79" s="6">
        <f t="shared" si="27"/>
        <v>8.2949999999999999</v>
      </c>
      <c r="P79" s="6">
        <f t="shared" si="28"/>
        <v>13.825000000000001</v>
      </c>
      <c r="Q79" s="6">
        <f t="shared" si="29"/>
        <v>27.650000000000002</v>
      </c>
      <c r="R79" s="6">
        <f t="shared" si="30"/>
        <v>55.300000000000004</v>
      </c>
      <c r="S79" s="6">
        <f t="shared" si="31"/>
        <v>41.475000000000001</v>
      </c>
    </row>
    <row r="80" spans="1:19" x14ac:dyDescent="0.3">
      <c r="A80">
        <f t="shared" si="32"/>
        <v>80</v>
      </c>
      <c r="B80" s="6">
        <f t="shared" si="13"/>
        <v>520</v>
      </c>
      <c r="C80" s="7">
        <v>4</v>
      </c>
      <c r="D80" s="6">
        <v>0</v>
      </c>
      <c r="E80" s="6">
        <v>0</v>
      </c>
      <c r="F80" s="6">
        <v>10</v>
      </c>
      <c r="G80" s="6">
        <f t="shared" si="22"/>
        <v>14.879999999999999</v>
      </c>
      <c r="H80" s="6">
        <f t="shared" si="23"/>
        <v>24</v>
      </c>
      <c r="I80" s="6">
        <f t="shared" si="24"/>
        <v>48</v>
      </c>
      <c r="J80" s="6">
        <f t="shared" si="25"/>
        <v>96</v>
      </c>
      <c r="K80" s="6">
        <f t="shared" si="26"/>
        <v>72</v>
      </c>
      <c r="L80" s="6">
        <f t="shared" si="12"/>
        <v>280</v>
      </c>
      <c r="M80" s="6">
        <v>0</v>
      </c>
      <c r="N80" s="6">
        <v>0</v>
      </c>
      <c r="O80" s="6">
        <f t="shared" si="27"/>
        <v>8.4</v>
      </c>
      <c r="P80" s="6">
        <f t="shared" si="28"/>
        <v>14</v>
      </c>
      <c r="Q80" s="6">
        <f t="shared" si="29"/>
        <v>28</v>
      </c>
      <c r="R80" s="6">
        <f t="shared" si="30"/>
        <v>56</v>
      </c>
      <c r="S80" s="6">
        <f t="shared" si="31"/>
        <v>42</v>
      </c>
    </row>
    <row r="81" spans="1:19" x14ac:dyDescent="0.3">
      <c r="A81">
        <f t="shared" si="32"/>
        <v>81</v>
      </c>
      <c r="B81" s="6">
        <f t="shared" si="13"/>
        <v>526.5</v>
      </c>
      <c r="C81" s="7">
        <v>5</v>
      </c>
      <c r="D81" s="6">
        <v>0</v>
      </c>
      <c r="E81" s="6">
        <v>0</v>
      </c>
      <c r="F81" s="6">
        <v>10</v>
      </c>
      <c r="G81" s="6">
        <f t="shared" si="22"/>
        <v>14.7715</v>
      </c>
      <c r="H81" s="6">
        <f t="shared" si="23"/>
        <v>23.825000000000003</v>
      </c>
      <c r="I81" s="6">
        <f t="shared" si="24"/>
        <v>47.650000000000006</v>
      </c>
      <c r="J81" s="6">
        <f t="shared" si="25"/>
        <v>95.300000000000011</v>
      </c>
      <c r="K81" s="6">
        <f t="shared" si="26"/>
        <v>71.474999999999994</v>
      </c>
      <c r="L81" s="6">
        <f t="shared" si="12"/>
        <v>283.5</v>
      </c>
      <c r="M81" s="6">
        <v>0</v>
      </c>
      <c r="N81" s="6">
        <v>0</v>
      </c>
      <c r="O81" s="6">
        <f t="shared" si="27"/>
        <v>8.504999999999999</v>
      </c>
      <c r="P81" s="6">
        <f t="shared" si="28"/>
        <v>14.175000000000001</v>
      </c>
      <c r="Q81" s="6">
        <f t="shared" si="29"/>
        <v>28.35</v>
      </c>
      <c r="R81" s="6">
        <f t="shared" si="30"/>
        <v>56.7</v>
      </c>
      <c r="S81" s="6">
        <f t="shared" si="31"/>
        <v>42.524999999999999</v>
      </c>
    </row>
    <row r="82" spans="1:19" x14ac:dyDescent="0.3">
      <c r="A82">
        <f t="shared" si="32"/>
        <v>82</v>
      </c>
      <c r="B82" s="6">
        <f t="shared" si="13"/>
        <v>533</v>
      </c>
      <c r="C82" s="7">
        <v>5</v>
      </c>
      <c r="D82" s="6">
        <v>0</v>
      </c>
      <c r="E82" s="6">
        <v>0</v>
      </c>
      <c r="F82" s="6">
        <v>10</v>
      </c>
      <c r="G82" s="6">
        <f t="shared" si="22"/>
        <v>14.973000000000001</v>
      </c>
      <c r="H82" s="6">
        <f t="shared" si="23"/>
        <v>24.150000000000002</v>
      </c>
      <c r="I82" s="6">
        <f t="shared" si="24"/>
        <v>48.300000000000004</v>
      </c>
      <c r="J82" s="6">
        <f t="shared" si="25"/>
        <v>96.600000000000009</v>
      </c>
      <c r="K82" s="6">
        <f t="shared" si="26"/>
        <v>72.45</v>
      </c>
      <c r="L82" s="6">
        <f t="shared" si="12"/>
        <v>287</v>
      </c>
      <c r="M82" s="6">
        <v>0</v>
      </c>
      <c r="N82" s="6">
        <v>0</v>
      </c>
      <c r="O82" s="6">
        <f t="shared" si="27"/>
        <v>8.61</v>
      </c>
      <c r="P82" s="6">
        <f t="shared" si="28"/>
        <v>14.350000000000001</v>
      </c>
      <c r="Q82" s="6">
        <f t="shared" si="29"/>
        <v>28.700000000000003</v>
      </c>
      <c r="R82" s="6">
        <f t="shared" si="30"/>
        <v>57.400000000000006</v>
      </c>
      <c r="S82" s="6">
        <f t="shared" si="31"/>
        <v>43.05</v>
      </c>
    </row>
    <row r="83" spans="1:19" x14ac:dyDescent="0.3">
      <c r="A83">
        <f t="shared" si="32"/>
        <v>83</v>
      </c>
      <c r="B83" s="6">
        <f t="shared" si="13"/>
        <v>539.5</v>
      </c>
      <c r="C83" s="7">
        <v>5</v>
      </c>
      <c r="D83" s="6">
        <v>0</v>
      </c>
      <c r="E83" s="6">
        <v>0</v>
      </c>
      <c r="F83" s="6">
        <v>10</v>
      </c>
      <c r="G83" s="6">
        <f t="shared" si="22"/>
        <v>15.1745</v>
      </c>
      <c r="H83" s="6">
        <f t="shared" si="23"/>
        <v>24.475000000000001</v>
      </c>
      <c r="I83" s="6">
        <f t="shared" si="24"/>
        <v>48.95</v>
      </c>
      <c r="J83" s="6">
        <f t="shared" si="25"/>
        <v>97.9</v>
      </c>
      <c r="K83" s="6">
        <f t="shared" si="26"/>
        <v>73.424999999999997</v>
      </c>
      <c r="L83" s="6">
        <f t="shared" si="12"/>
        <v>290.5</v>
      </c>
      <c r="M83" s="6">
        <v>0</v>
      </c>
      <c r="N83" s="6">
        <v>0</v>
      </c>
      <c r="O83" s="6">
        <f t="shared" si="27"/>
        <v>8.7149999999999999</v>
      </c>
      <c r="P83" s="6">
        <f t="shared" si="28"/>
        <v>14.525</v>
      </c>
      <c r="Q83" s="6">
        <f t="shared" si="29"/>
        <v>29.05</v>
      </c>
      <c r="R83" s="6">
        <f t="shared" si="30"/>
        <v>58.1</v>
      </c>
      <c r="S83" s="6">
        <f t="shared" si="31"/>
        <v>43.574999999999996</v>
      </c>
    </row>
    <row r="84" spans="1:19" x14ac:dyDescent="0.3">
      <c r="A84">
        <f t="shared" si="32"/>
        <v>84</v>
      </c>
      <c r="B84" s="6">
        <f t="shared" si="13"/>
        <v>546</v>
      </c>
      <c r="C84" s="7">
        <v>5</v>
      </c>
      <c r="D84" s="6">
        <v>0</v>
      </c>
      <c r="E84" s="6">
        <v>0</v>
      </c>
      <c r="F84" s="6">
        <v>10</v>
      </c>
      <c r="G84" s="6">
        <f t="shared" si="22"/>
        <v>15.375999999999999</v>
      </c>
      <c r="H84" s="6">
        <f t="shared" si="23"/>
        <v>24.8</v>
      </c>
      <c r="I84" s="6">
        <f t="shared" si="24"/>
        <v>49.6</v>
      </c>
      <c r="J84" s="6">
        <f t="shared" si="25"/>
        <v>99.2</v>
      </c>
      <c r="K84" s="6">
        <f t="shared" si="26"/>
        <v>74.399999999999991</v>
      </c>
      <c r="L84" s="6">
        <f t="shared" si="12"/>
        <v>294</v>
      </c>
      <c r="M84" s="6">
        <v>0</v>
      </c>
      <c r="N84" s="6">
        <v>0</v>
      </c>
      <c r="O84" s="6">
        <f t="shared" si="27"/>
        <v>8.82</v>
      </c>
      <c r="P84" s="6">
        <f t="shared" si="28"/>
        <v>14.700000000000001</v>
      </c>
      <c r="Q84" s="6">
        <f t="shared" si="29"/>
        <v>29.400000000000002</v>
      </c>
      <c r="R84" s="6">
        <f t="shared" si="30"/>
        <v>58.800000000000004</v>
      </c>
      <c r="S84" s="6">
        <f t="shared" si="31"/>
        <v>44.1</v>
      </c>
    </row>
    <row r="85" spans="1:19" x14ac:dyDescent="0.3">
      <c r="A85">
        <f t="shared" si="32"/>
        <v>85</v>
      </c>
      <c r="B85" s="6">
        <f t="shared" si="13"/>
        <v>552.5</v>
      </c>
      <c r="C85" s="7">
        <v>6</v>
      </c>
      <c r="D85" s="6">
        <v>0</v>
      </c>
      <c r="E85" s="6">
        <v>0</v>
      </c>
      <c r="F85" s="6">
        <v>10</v>
      </c>
      <c r="G85" s="6">
        <f t="shared" si="22"/>
        <v>15.2675</v>
      </c>
      <c r="H85" s="6">
        <f t="shared" si="23"/>
        <v>24.625</v>
      </c>
      <c r="I85" s="6">
        <f t="shared" si="24"/>
        <v>49.25</v>
      </c>
      <c r="J85" s="6">
        <f t="shared" si="25"/>
        <v>98.5</v>
      </c>
      <c r="K85" s="6">
        <f t="shared" si="26"/>
        <v>73.875</v>
      </c>
      <c r="L85" s="6">
        <f t="shared" si="12"/>
        <v>297.5</v>
      </c>
      <c r="M85" s="6">
        <v>0</v>
      </c>
      <c r="N85" s="6">
        <v>0</v>
      </c>
      <c r="O85" s="6">
        <f t="shared" si="27"/>
        <v>8.9249999999999989</v>
      </c>
      <c r="P85" s="6">
        <f t="shared" si="28"/>
        <v>14.875</v>
      </c>
      <c r="Q85" s="6">
        <f t="shared" si="29"/>
        <v>29.75</v>
      </c>
      <c r="R85" s="6">
        <f t="shared" si="30"/>
        <v>59.5</v>
      </c>
      <c r="S85" s="6">
        <f t="shared" si="31"/>
        <v>44.625</v>
      </c>
    </row>
    <row r="86" spans="1:19" x14ac:dyDescent="0.3">
      <c r="A86">
        <f t="shared" si="32"/>
        <v>86</v>
      </c>
      <c r="B86" s="6">
        <f t="shared" si="13"/>
        <v>559</v>
      </c>
      <c r="C86" s="7">
        <v>6</v>
      </c>
      <c r="D86" s="6">
        <v>0</v>
      </c>
      <c r="E86" s="6">
        <v>0</v>
      </c>
      <c r="F86" s="6">
        <v>10</v>
      </c>
      <c r="G86" s="6">
        <f t="shared" si="22"/>
        <v>15.468999999999999</v>
      </c>
      <c r="H86" s="6">
        <f t="shared" si="23"/>
        <v>24.950000000000003</v>
      </c>
      <c r="I86" s="6">
        <f t="shared" si="24"/>
        <v>49.900000000000006</v>
      </c>
      <c r="J86" s="6">
        <f t="shared" si="25"/>
        <v>99.800000000000011</v>
      </c>
      <c r="K86" s="6">
        <f t="shared" si="26"/>
        <v>74.849999999999994</v>
      </c>
      <c r="L86" s="6">
        <f t="shared" si="12"/>
        <v>301</v>
      </c>
      <c r="M86" s="6">
        <v>0</v>
      </c>
      <c r="N86" s="6">
        <v>0</v>
      </c>
      <c r="O86" s="6">
        <f t="shared" si="27"/>
        <v>9.0299999999999994</v>
      </c>
      <c r="P86" s="6">
        <f t="shared" si="28"/>
        <v>15.05</v>
      </c>
      <c r="Q86" s="6">
        <f t="shared" si="29"/>
        <v>30.1</v>
      </c>
      <c r="R86" s="6">
        <f t="shared" si="30"/>
        <v>60.2</v>
      </c>
      <c r="S86" s="6">
        <f t="shared" si="31"/>
        <v>45.15</v>
      </c>
    </row>
    <row r="87" spans="1:19" x14ac:dyDescent="0.3">
      <c r="A87">
        <f t="shared" si="32"/>
        <v>87</v>
      </c>
      <c r="B87" s="6">
        <f t="shared" si="13"/>
        <v>565.5</v>
      </c>
      <c r="C87" s="7">
        <v>6</v>
      </c>
      <c r="D87" s="6">
        <v>0</v>
      </c>
      <c r="E87" s="6">
        <v>0</v>
      </c>
      <c r="F87" s="6">
        <v>10</v>
      </c>
      <c r="G87" s="6">
        <f t="shared" si="22"/>
        <v>15.670500000000001</v>
      </c>
      <c r="H87" s="6">
        <f t="shared" si="23"/>
        <v>25.275000000000002</v>
      </c>
      <c r="I87" s="6">
        <f t="shared" si="24"/>
        <v>50.550000000000004</v>
      </c>
      <c r="J87" s="6">
        <f t="shared" si="25"/>
        <v>101.10000000000001</v>
      </c>
      <c r="K87" s="6">
        <f t="shared" si="26"/>
        <v>75.825000000000003</v>
      </c>
      <c r="L87" s="6">
        <f t="shared" si="12"/>
        <v>304.5</v>
      </c>
      <c r="M87" s="6">
        <v>0</v>
      </c>
      <c r="N87" s="6">
        <v>0</v>
      </c>
      <c r="O87" s="6">
        <f t="shared" si="27"/>
        <v>9.1349999999999998</v>
      </c>
      <c r="P87" s="6">
        <f t="shared" si="28"/>
        <v>15.225000000000001</v>
      </c>
      <c r="Q87" s="6">
        <f t="shared" si="29"/>
        <v>30.450000000000003</v>
      </c>
      <c r="R87" s="6">
        <f t="shared" si="30"/>
        <v>60.900000000000006</v>
      </c>
      <c r="S87" s="6">
        <f t="shared" si="31"/>
        <v>45.674999999999997</v>
      </c>
    </row>
    <row r="88" spans="1:19" x14ac:dyDescent="0.3">
      <c r="A88">
        <f t="shared" si="32"/>
        <v>88</v>
      </c>
      <c r="B88" s="6">
        <f t="shared" si="13"/>
        <v>572</v>
      </c>
      <c r="C88" s="7">
        <v>6</v>
      </c>
      <c r="D88" s="6">
        <v>0</v>
      </c>
      <c r="E88" s="6">
        <v>0</v>
      </c>
      <c r="F88" s="6">
        <v>10</v>
      </c>
      <c r="G88" s="6">
        <f t="shared" si="22"/>
        <v>15.872</v>
      </c>
      <c r="H88" s="6">
        <f t="shared" si="23"/>
        <v>25.6</v>
      </c>
      <c r="I88" s="6">
        <f t="shared" si="24"/>
        <v>51.2</v>
      </c>
      <c r="J88" s="6">
        <f t="shared" si="25"/>
        <v>102.4</v>
      </c>
      <c r="K88" s="6">
        <f t="shared" si="26"/>
        <v>76.8</v>
      </c>
      <c r="L88" s="6">
        <f t="shared" si="12"/>
        <v>308</v>
      </c>
      <c r="M88" s="6">
        <v>0</v>
      </c>
      <c r="N88" s="6">
        <v>0</v>
      </c>
      <c r="O88" s="6">
        <f t="shared" si="27"/>
        <v>9.24</v>
      </c>
      <c r="P88" s="6">
        <f t="shared" si="28"/>
        <v>15.4</v>
      </c>
      <c r="Q88" s="6">
        <f t="shared" si="29"/>
        <v>30.8</v>
      </c>
      <c r="R88" s="6">
        <f t="shared" si="30"/>
        <v>61.6</v>
      </c>
      <c r="S88" s="6">
        <f t="shared" si="31"/>
        <v>46.199999999999996</v>
      </c>
    </row>
    <row r="89" spans="1:19" x14ac:dyDescent="0.3">
      <c r="A89">
        <f t="shared" si="32"/>
        <v>89</v>
      </c>
      <c r="B89" s="6">
        <f t="shared" si="13"/>
        <v>578.5</v>
      </c>
      <c r="C89" s="7">
        <v>7</v>
      </c>
      <c r="D89" s="6">
        <v>0</v>
      </c>
      <c r="E89" s="6">
        <v>0</v>
      </c>
      <c r="F89" s="6">
        <v>10</v>
      </c>
      <c r="G89" s="6">
        <f t="shared" si="22"/>
        <v>15.763500000000001</v>
      </c>
      <c r="H89" s="6">
        <f t="shared" si="23"/>
        <v>25.425000000000001</v>
      </c>
      <c r="I89" s="6">
        <f t="shared" si="24"/>
        <v>50.85</v>
      </c>
      <c r="J89" s="6">
        <f t="shared" si="25"/>
        <v>101.7</v>
      </c>
      <c r="K89" s="6">
        <f t="shared" si="26"/>
        <v>76.274999999999991</v>
      </c>
      <c r="L89" s="6">
        <f t="shared" si="12"/>
        <v>311.5</v>
      </c>
      <c r="M89" s="6">
        <v>0</v>
      </c>
      <c r="N89" s="6">
        <v>0</v>
      </c>
      <c r="O89" s="6">
        <f t="shared" si="27"/>
        <v>9.3449999999999989</v>
      </c>
      <c r="P89" s="6">
        <f t="shared" si="28"/>
        <v>15.575000000000001</v>
      </c>
      <c r="Q89" s="6">
        <f t="shared" si="29"/>
        <v>31.150000000000002</v>
      </c>
      <c r="R89" s="6">
        <f t="shared" si="30"/>
        <v>62.300000000000004</v>
      </c>
      <c r="S89" s="6">
        <f t="shared" si="31"/>
        <v>46.725000000000001</v>
      </c>
    </row>
    <row r="90" spans="1:19" x14ac:dyDescent="0.3">
      <c r="A90">
        <f t="shared" si="32"/>
        <v>90</v>
      </c>
      <c r="B90" s="6">
        <f t="shared" si="13"/>
        <v>585</v>
      </c>
      <c r="C90" s="7">
        <v>7</v>
      </c>
      <c r="D90" s="6">
        <v>0</v>
      </c>
      <c r="E90" s="6">
        <v>0</v>
      </c>
      <c r="F90" s="6">
        <v>10</v>
      </c>
      <c r="G90" s="6">
        <f t="shared" si="22"/>
        <v>15.965</v>
      </c>
      <c r="H90" s="6">
        <f t="shared" si="23"/>
        <v>25.75</v>
      </c>
      <c r="I90" s="6">
        <f t="shared" si="24"/>
        <v>51.5</v>
      </c>
      <c r="J90" s="6">
        <f t="shared" si="25"/>
        <v>103</v>
      </c>
      <c r="K90" s="6">
        <f t="shared" si="26"/>
        <v>77.25</v>
      </c>
      <c r="L90" s="6">
        <f t="shared" si="12"/>
        <v>315</v>
      </c>
      <c r="M90" s="6">
        <v>0</v>
      </c>
      <c r="N90" s="6">
        <v>0</v>
      </c>
      <c r="O90" s="6">
        <f t="shared" si="27"/>
        <v>9.4499999999999993</v>
      </c>
      <c r="P90" s="6">
        <f t="shared" si="28"/>
        <v>15.75</v>
      </c>
      <c r="Q90" s="6">
        <f t="shared" si="29"/>
        <v>31.5</v>
      </c>
      <c r="R90" s="6">
        <f t="shared" si="30"/>
        <v>63</v>
      </c>
      <c r="S90" s="6">
        <f t="shared" si="31"/>
        <v>47.25</v>
      </c>
    </row>
    <row r="91" spans="1:19" x14ac:dyDescent="0.3">
      <c r="A91">
        <f t="shared" si="32"/>
        <v>91</v>
      </c>
      <c r="B91" s="6">
        <f t="shared" si="13"/>
        <v>591.5</v>
      </c>
      <c r="C91" s="7">
        <v>7</v>
      </c>
      <c r="D91" s="6">
        <v>0</v>
      </c>
      <c r="E91" s="6">
        <v>0</v>
      </c>
      <c r="F91" s="6">
        <v>10</v>
      </c>
      <c r="G91" s="6">
        <f t="shared" si="22"/>
        <v>16.166499999999999</v>
      </c>
      <c r="H91" s="6">
        <f t="shared" si="23"/>
        <v>26.075000000000003</v>
      </c>
      <c r="I91" s="6">
        <f t="shared" si="24"/>
        <v>52.150000000000006</v>
      </c>
      <c r="J91" s="6">
        <f t="shared" si="25"/>
        <v>104.30000000000001</v>
      </c>
      <c r="K91" s="6">
        <f t="shared" si="26"/>
        <v>78.224999999999994</v>
      </c>
      <c r="L91" s="6">
        <f t="shared" si="12"/>
        <v>318.5</v>
      </c>
      <c r="M91" s="6">
        <v>0</v>
      </c>
      <c r="N91" s="6">
        <v>0</v>
      </c>
      <c r="O91" s="6">
        <f t="shared" si="27"/>
        <v>9.5549999999999997</v>
      </c>
      <c r="P91" s="6">
        <f t="shared" si="28"/>
        <v>15.925000000000001</v>
      </c>
      <c r="Q91" s="6">
        <f t="shared" si="29"/>
        <v>31.85</v>
      </c>
      <c r="R91" s="6">
        <f t="shared" si="30"/>
        <v>63.7</v>
      </c>
      <c r="S91" s="6">
        <f t="shared" si="31"/>
        <v>47.774999999999999</v>
      </c>
    </row>
    <row r="92" spans="1:19" x14ac:dyDescent="0.3">
      <c r="A92">
        <f t="shared" si="32"/>
        <v>92</v>
      </c>
      <c r="B92" s="6">
        <f t="shared" si="13"/>
        <v>598</v>
      </c>
      <c r="C92" s="7">
        <v>7</v>
      </c>
      <c r="D92" s="6">
        <v>0</v>
      </c>
      <c r="E92" s="6">
        <v>0</v>
      </c>
      <c r="F92" s="6">
        <v>10</v>
      </c>
      <c r="G92" s="6">
        <f t="shared" si="22"/>
        <v>16.367999999999999</v>
      </c>
      <c r="H92" s="6">
        <f t="shared" si="23"/>
        <v>26.400000000000002</v>
      </c>
      <c r="I92" s="6">
        <f t="shared" si="24"/>
        <v>52.800000000000004</v>
      </c>
      <c r="J92" s="6">
        <f t="shared" si="25"/>
        <v>105.60000000000001</v>
      </c>
      <c r="K92" s="6">
        <f t="shared" si="26"/>
        <v>79.2</v>
      </c>
      <c r="L92" s="6">
        <f t="shared" ref="L92:L128" si="33">A92*10*0.35</f>
        <v>322</v>
      </c>
      <c r="M92" s="6">
        <v>0</v>
      </c>
      <c r="N92" s="6">
        <v>0</v>
      </c>
      <c r="O92" s="6">
        <f t="shared" si="27"/>
        <v>9.66</v>
      </c>
      <c r="P92" s="6">
        <f t="shared" si="28"/>
        <v>16.100000000000001</v>
      </c>
      <c r="Q92" s="6">
        <f t="shared" si="29"/>
        <v>32.200000000000003</v>
      </c>
      <c r="R92" s="6">
        <f t="shared" si="30"/>
        <v>64.400000000000006</v>
      </c>
      <c r="S92" s="6">
        <f t="shared" si="31"/>
        <v>48.3</v>
      </c>
    </row>
    <row r="93" spans="1:19" x14ac:dyDescent="0.3">
      <c r="A93">
        <f t="shared" si="32"/>
        <v>93</v>
      </c>
      <c r="B93" s="6">
        <f t="shared" si="13"/>
        <v>604.5</v>
      </c>
      <c r="C93" s="7">
        <v>8</v>
      </c>
      <c r="D93" s="6">
        <v>0</v>
      </c>
      <c r="E93" s="6">
        <v>0</v>
      </c>
      <c r="F93" s="6">
        <v>10</v>
      </c>
      <c r="G93" s="6">
        <f t="shared" si="22"/>
        <v>16.259499999999999</v>
      </c>
      <c r="H93" s="6">
        <f t="shared" si="23"/>
        <v>26.225000000000001</v>
      </c>
      <c r="I93" s="6">
        <f t="shared" si="24"/>
        <v>52.45</v>
      </c>
      <c r="J93" s="6">
        <f t="shared" si="25"/>
        <v>104.9</v>
      </c>
      <c r="K93" s="6">
        <f t="shared" si="26"/>
        <v>78.674999999999997</v>
      </c>
      <c r="L93" s="6">
        <f t="shared" si="33"/>
        <v>325.5</v>
      </c>
      <c r="M93" s="6">
        <v>0</v>
      </c>
      <c r="N93" s="6">
        <v>0</v>
      </c>
      <c r="O93" s="6">
        <f t="shared" si="27"/>
        <v>9.7649999999999988</v>
      </c>
      <c r="P93" s="6">
        <f t="shared" si="28"/>
        <v>16.275000000000002</v>
      </c>
      <c r="Q93" s="6">
        <f t="shared" si="29"/>
        <v>32.550000000000004</v>
      </c>
      <c r="R93" s="6">
        <f t="shared" si="30"/>
        <v>65.100000000000009</v>
      </c>
      <c r="S93" s="6">
        <f t="shared" si="31"/>
        <v>48.824999999999996</v>
      </c>
    </row>
    <row r="94" spans="1:19" x14ac:dyDescent="0.3">
      <c r="A94">
        <f t="shared" si="32"/>
        <v>94</v>
      </c>
      <c r="B94" s="6">
        <f t="shared" si="13"/>
        <v>611</v>
      </c>
      <c r="C94" s="7">
        <v>8</v>
      </c>
      <c r="D94" s="6">
        <v>0</v>
      </c>
      <c r="E94" s="6">
        <v>0</v>
      </c>
      <c r="F94" s="6">
        <v>10</v>
      </c>
      <c r="G94" s="6">
        <f t="shared" si="22"/>
        <v>16.460999999999999</v>
      </c>
      <c r="H94" s="6">
        <f t="shared" si="23"/>
        <v>26.55</v>
      </c>
      <c r="I94" s="6">
        <f t="shared" si="24"/>
        <v>53.1</v>
      </c>
      <c r="J94" s="6">
        <f t="shared" si="25"/>
        <v>106.2</v>
      </c>
      <c r="K94" s="6">
        <f t="shared" si="26"/>
        <v>79.649999999999991</v>
      </c>
      <c r="L94" s="6">
        <f t="shared" si="33"/>
        <v>329</v>
      </c>
      <c r="M94" s="6">
        <v>0</v>
      </c>
      <c r="N94" s="6">
        <v>0</v>
      </c>
      <c r="O94" s="6">
        <f t="shared" si="27"/>
        <v>9.8699999999999992</v>
      </c>
      <c r="P94" s="6">
        <f t="shared" si="28"/>
        <v>16.45</v>
      </c>
      <c r="Q94" s="6">
        <f t="shared" si="29"/>
        <v>32.9</v>
      </c>
      <c r="R94" s="6">
        <f t="shared" si="30"/>
        <v>65.8</v>
      </c>
      <c r="S94" s="6">
        <f t="shared" si="31"/>
        <v>49.35</v>
      </c>
    </row>
    <row r="95" spans="1:19" x14ac:dyDescent="0.3">
      <c r="A95">
        <f t="shared" si="32"/>
        <v>95</v>
      </c>
      <c r="B95" s="6">
        <f t="shared" si="13"/>
        <v>617.5</v>
      </c>
      <c r="C95" s="7">
        <v>8</v>
      </c>
      <c r="D95" s="6">
        <v>0</v>
      </c>
      <c r="E95" s="6">
        <v>0</v>
      </c>
      <c r="F95" s="6">
        <v>10</v>
      </c>
      <c r="G95" s="6">
        <f t="shared" si="22"/>
        <v>16.662500000000001</v>
      </c>
      <c r="H95" s="6">
        <f t="shared" si="23"/>
        <v>26.875</v>
      </c>
      <c r="I95" s="6">
        <f t="shared" si="24"/>
        <v>53.75</v>
      </c>
      <c r="J95" s="6">
        <f t="shared" si="25"/>
        <v>107.5</v>
      </c>
      <c r="K95" s="6">
        <f t="shared" si="26"/>
        <v>80.625</v>
      </c>
      <c r="L95" s="6">
        <f t="shared" si="33"/>
        <v>332.5</v>
      </c>
      <c r="M95" s="6">
        <v>0</v>
      </c>
      <c r="N95" s="6">
        <v>0</v>
      </c>
      <c r="O95" s="6">
        <f t="shared" si="27"/>
        <v>9.9749999999999996</v>
      </c>
      <c r="P95" s="6">
        <f t="shared" si="28"/>
        <v>16.625</v>
      </c>
      <c r="Q95" s="6">
        <f t="shared" si="29"/>
        <v>33.25</v>
      </c>
      <c r="R95" s="6">
        <f t="shared" si="30"/>
        <v>66.5</v>
      </c>
      <c r="S95" s="6">
        <f t="shared" si="31"/>
        <v>49.875</v>
      </c>
    </row>
    <row r="96" spans="1:19" x14ac:dyDescent="0.3">
      <c r="A96">
        <f t="shared" si="32"/>
        <v>96</v>
      </c>
      <c r="B96" s="6">
        <f t="shared" si="13"/>
        <v>624</v>
      </c>
      <c r="C96" s="7">
        <v>8</v>
      </c>
      <c r="D96" s="6">
        <v>0</v>
      </c>
      <c r="E96" s="6">
        <v>0</v>
      </c>
      <c r="F96" s="6">
        <v>10</v>
      </c>
      <c r="G96" s="6">
        <f t="shared" si="22"/>
        <v>16.864000000000001</v>
      </c>
      <c r="H96" s="6">
        <f t="shared" si="23"/>
        <v>27.200000000000003</v>
      </c>
      <c r="I96" s="6">
        <f t="shared" si="24"/>
        <v>54.400000000000006</v>
      </c>
      <c r="J96" s="6">
        <f t="shared" si="25"/>
        <v>108.80000000000001</v>
      </c>
      <c r="K96" s="6">
        <f t="shared" si="26"/>
        <v>81.599999999999994</v>
      </c>
      <c r="L96" s="6">
        <f t="shared" si="33"/>
        <v>336</v>
      </c>
      <c r="M96" s="6">
        <v>0</v>
      </c>
      <c r="N96" s="6">
        <v>0</v>
      </c>
      <c r="O96" s="6">
        <f t="shared" si="27"/>
        <v>10.08</v>
      </c>
      <c r="P96" s="6">
        <f t="shared" si="28"/>
        <v>16.8</v>
      </c>
      <c r="Q96" s="6">
        <f t="shared" si="29"/>
        <v>33.6</v>
      </c>
      <c r="R96" s="6">
        <f t="shared" si="30"/>
        <v>67.2</v>
      </c>
      <c r="S96" s="6">
        <f t="shared" si="31"/>
        <v>50.4</v>
      </c>
    </row>
    <row r="97" spans="1:19" x14ac:dyDescent="0.3">
      <c r="A97">
        <f t="shared" si="32"/>
        <v>97</v>
      </c>
      <c r="B97" s="6">
        <f t="shared" ref="B97:B128" si="34">A97*10*0.65</f>
        <v>630.5</v>
      </c>
      <c r="C97" s="7">
        <v>9</v>
      </c>
      <c r="D97" s="6">
        <v>0</v>
      </c>
      <c r="E97" s="6">
        <v>0</v>
      </c>
      <c r="F97" s="6">
        <v>10</v>
      </c>
      <c r="G97" s="6">
        <f t="shared" si="22"/>
        <v>16.755500000000001</v>
      </c>
      <c r="H97" s="6">
        <f t="shared" si="23"/>
        <v>27.025000000000002</v>
      </c>
      <c r="I97" s="6">
        <f t="shared" si="24"/>
        <v>54.050000000000004</v>
      </c>
      <c r="J97" s="6">
        <f t="shared" si="25"/>
        <v>108.10000000000001</v>
      </c>
      <c r="K97" s="6">
        <f t="shared" si="26"/>
        <v>81.075000000000003</v>
      </c>
      <c r="L97" s="6">
        <f t="shared" si="33"/>
        <v>339.5</v>
      </c>
      <c r="M97" s="6">
        <v>0</v>
      </c>
      <c r="N97" s="6">
        <v>0</v>
      </c>
      <c r="O97" s="6">
        <f t="shared" si="27"/>
        <v>10.185</v>
      </c>
      <c r="P97" s="6">
        <f t="shared" si="28"/>
        <v>16.975000000000001</v>
      </c>
      <c r="Q97" s="6">
        <f t="shared" si="29"/>
        <v>33.950000000000003</v>
      </c>
      <c r="R97" s="6">
        <f t="shared" si="30"/>
        <v>67.900000000000006</v>
      </c>
      <c r="S97" s="6">
        <f t="shared" si="31"/>
        <v>50.924999999999997</v>
      </c>
    </row>
    <row r="98" spans="1:19" x14ac:dyDescent="0.3">
      <c r="A98">
        <f t="shared" si="32"/>
        <v>98</v>
      </c>
      <c r="B98" s="6">
        <f t="shared" si="34"/>
        <v>637</v>
      </c>
      <c r="C98" s="7">
        <v>9</v>
      </c>
      <c r="D98" s="6">
        <v>0</v>
      </c>
      <c r="E98" s="6">
        <v>0</v>
      </c>
      <c r="F98" s="6">
        <v>10</v>
      </c>
      <c r="G98" s="6">
        <f t="shared" si="22"/>
        <v>16.957000000000001</v>
      </c>
      <c r="H98" s="6">
        <f t="shared" si="23"/>
        <v>27.35</v>
      </c>
      <c r="I98" s="6">
        <f t="shared" si="24"/>
        <v>54.7</v>
      </c>
      <c r="J98" s="6">
        <f t="shared" si="25"/>
        <v>109.4</v>
      </c>
      <c r="K98" s="6">
        <f t="shared" si="26"/>
        <v>82.05</v>
      </c>
      <c r="L98" s="6">
        <f t="shared" si="33"/>
        <v>343</v>
      </c>
      <c r="M98" s="6">
        <v>0</v>
      </c>
      <c r="N98" s="6">
        <v>0</v>
      </c>
      <c r="O98" s="6">
        <f t="shared" si="27"/>
        <v>10.29</v>
      </c>
      <c r="P98" s="6">
        <f t="shared" si="28"/>
        <v>17.150000000000002</v>
      </c>
      <c r="Q98" s="6">
        <f t="shared" si="29"/>
        <v>34.300000000000004</v>
      </c>
      <c r="R98" s="6">
        <f t="shared" si="30"/>
        <v>68.600000000000009</v>
      </c>
      <c r="S98" s="6">
        <f t="shared" si="31"/>
        <v>51.449999999999996</v>
      </c>
    </row>
    <row r="99" spans="1:19" x14ac:dyDescent="0.3">
      <c r="A99">
        <f t="shared" si="32"/>
        <v>99</v>
      </c>
      <c r="B99" s="6">
        <f t="shared" si="34"/>
        <v>643.5</v>
      </c>
      <c r="C99" s="7">
        <v>9</v>
      </c>
      <c r="D99" s="6">
        <v>0</v>
      </c>
      <c r="E99" s="6">
        <v>0</v>
      </c>
      <c r="F99" s="6">
        <v>10</v>
      </c>
      <c r="G99" s="6">
        <f t="shared" si="22"/>
        <v>17.1585</v>
      </c>
      <c r="H99" s="6">
        <f t="shared" si="23"/>
        <v>27.675000000000001</v>
      </c>
      <c r="I99" s="6">
        <f t="shared" si="24"/>
        <v>55.35</v>
      </c>
      <c r="J99" s="6">
        <f t="shared" si="25"/>
        <v>110.7</v>
      </c>
      <c r="K99" s="6">
        <f t="shared" si="26"/>
        <v>83.024999999999991</v>
      </c>
      <c r="L99" s="6">
        <f t="shared" si="33"/>
        <v>346.5</v>
      </c>
      <c r="M99" s="6">
        <v>0</v>
      </c>
      <c r="N99" s="6">
        <v>0</v>
      </c>
      <c r="O99" s="6">
        <f t="shared" si="27"/>
        <v>10.395</v>
      </c>
      <c r="P99" s="6">
        <f t="shared" si="28"/>
        <v>17.324999999999999</v>
      </c>
      <c r="Q99" s="6">
        <f t="shared" si="29"/>
        <v>34.65</v>
      </c>
      <c r="R99" s="6">
        <f t="shared" si="30"/>
        <v>69.3</v>
      </c>
      <c r="S99" s="6">
        <f t="shared" si="31"/>
        <v>51.975000000000001</v>
      </c>
    </row>
    <row r="100" spans="1:19" x14ac:dyDescent="0.3">
      <c r="A100">
        <f t="shared" si="32"/>
        <v>100</v>
      </c>
      <c r="B100" s="6">
        <f t="shared" si="34"/>
        <v>650</v>
      </c>
      <c r="C100" s="7">
        <v>9</v>
      </c>
      <c r="D100" s="6">
        <v>0</v>
      </c>
      <c r="E100" s="6">
        <v>0</v>
      </c>
      <c r="F100" s="6">
        <v>10</v>
      </c>
      <c r="G100" s="6">
        <f t="shared" si="22"/>
        <v>17.36</v>
      </c>
      <c r="H100" s="6">
        <f t="shared" si="23"/>
        <v>28</v>
      </c>
      <c r="I100" s="6">
        <f t="shared" si="24"/>
        <v>56</v>
      </c>
      <c r="J100" s="6">
        <f t="shared" si="25"/>
        <v>112</v>
      </c>
      <c r="K100" s="6">
        <f t="shared" si="26"/>
        <v>84</v>
      </c>
      <c r="L100" s="6">
        <f t="shared" si="33"/>
        <v>350</v>
      </c>
      <c r="M100" s="6">
        <v>0</v>
      </c>
      <c r="N100" s="6">
        <v>0</v>
      </c>
      <c r="O100" s="6">
        <f t="shared" si="27"/>
        <v>10.5</v>
      </c>
      <c r="P100" s="6">
        <f t="shared" si="28"/>
        <v>17.5</v>
      </c>
      <c r="Q100" s="6">
        <f t="shared" si="29"/>
        <v>35</v>
      </c>
      <c r="R100" s="6">
        <f t="shared" si="30"/>
        <v>70</v>
      </c>
      <c r="S100" s="6">
        <f t="shared" si="31"/>
        <v>52.5</v>
      </c>
    </row>
    <row r="101" spans="1:19" x14ac:dyDescent="0.3">
      <c r="A101">
        <f t="shared" si="32"/>
        <v>101</v>
      </c>
      <c r="B101" s="6">
        <f t="shared" si="34"/>
        <v>656.5</v>
      </c>
      <c r="C101" s="7">
        <v>10</v>
      </c>
      <c r="D101" s="6">
        <v>0</v>
      </c>
      <c r="E101" s="6">
        <v>0</v>
      </c>
      <c r="F101" s="6">
        <v>10</v>
      </c>
      <c r="G101" s="6">
        <f t="shared" si="22"/>
        <v>17.2515</v>
      </c>
      <c r="H101" s="6">
        <f t="shared" si="23"/>
        <v>27.825000000000003</v>
      </c>
      <c r="I101" s="6">
        <f t="shared" si="24"/>
        <v>55.650000000000006</v>
      </c>
      <c r="J101" s="6">
        <f t="shared" si="25"/>
        <v>111.30000000000001</v>
      </c>
      <c r="K101" s="6">
        <f t="shared" si="26"/>
        <v>83.474999999999994</v>
      </c>
      <c r="L101" s="6">
        <f t="shared" si="33"/>
        <v>353.5</v>
      </c>
      <c r="M101" s="6">
        <v>0</v>
      </c>
      <c r="N101" s="6">
        <v>0</v>
      </c>
      <c r="O101" s="6">
        <f t="shared" si="27"/>
        <v>10.605</v>
      </c>
      <c r="P101" s="6">
        <f t="shared" si="28"/>
        <v>17.675000000000001</v>
      </c>
      <c r="Q101" s="6">
        <f t="shared" si="29"/>
        <v>35.35</v>
      </c>
      <c r="R101" s="6">
        <f t="shared" si="30"/>
        <v>70.7</v>
      </c>
      <c r="S101" s="6">
        <f t="shared" si="31"/>
        <v>53.024999999999999</v>
      </c>
    </row>
    <row r="102" spans="1:19" x14ac:dyDescent="0.3">
      <c r="A102">
        <f t="shared" si="32"/>
        <v>102</v>
      </c>
      <c r="B102" s="6">
        <f t="shared" si="34"/>
        <v>663</v>
      </c>
      <c r="C102" s="7">
        <v>10</v>
      </c>
      <c r="D102" s="6">
        <v>0</v>
      </c>
      <c r="E102" s="6">
        <v>0</v>
      </c>
      <c r="F102" s="6">
        <v>10</v>
      </c>
      <c r="G102" s="6">
        <f t="shared" si="22"/>
        <v>17.452999999999999</v>
      </c>
      <c r="H102" s="6">
        <f t="shared" si="23"/>
        <v>28.150000000000002</v>
      </c>
      <c r="I102" s="6">
        <f t="shared" si="24"/>
        <v>56.300000000000004</v>
      </c>
      <c r="J102" s="6">
        <f t="shared" si="25"/>
        <v>112.60000000000001</v>
      </c>
      <c r="K102" s="6">
        <f t="shared" si="26"/>
        <v>84.45</v>
      </c>
      <c r="L102" s="6">
        <f t="shared" si="33"/>
        <v>357</v>
      </c>
      <c r="M102" s="6">
        <v>0</v>
      </c>
      <c r="N102" s="6">
        <v>0</v>
      </c>
      <c r="O102" s="6">
        <f t="shared" si="27"/>
        <v>10.709999999999999</v>
      </c>
      <c r="P102" s="6">
        <f t="shared" si="28"/>
        <v>17.850000000000001</v>
      </c>
      <c r="Q102" s="6">
        <f t="shared" si="29"/>
        <v>35.700000000000003</v>
      </c>
      <c r="R102" s="6">
        <f t="shared" si="30"/>
        <v>71.400000000000006</v>
      </c>
      <c r="S102" s="6">
        <f t="shared" si="31"/>
        <v>53.55</v>
      </c>
    </row>
    <row r="103" spans="1:19" x14ac:dyDescent="0.3">
      <c r="A103">
        <f t="shared" si="32"/>
        <v>103</v>
      </c>
      <c r="B103" s="6">
        <f t="shared" si="34"/>
        <v>669.5</v>
      </c>
      <c r="C103" s="7">
        <v>10</v>
      </c>
      <c r="D103" s="6">
        <v>0</v>
      </c>
      <c r="E103" s="6">
        <v>0</v>
      </c>
      <c r="F103" s="6">
        <v>10</v>
      </c>
      <c r="G103" s="6">
        <f t="shared" si="22"/>
        <v>17.654499999999999</v>
      </c>
      <c r="H103" s="6">
        <f t="shared" si="23"/>
        <v>28.475000000000001</v>
      </c>
      <c r="I103" s="6">
        <f t="shared" si="24"/>
        <v>56.95</v>
      </c>
      <c r="J103" s="6">
        <f t="shared" si="25"/>
        <v>113.9</v>
      </c>
      <c r="K103" s="6">
        <f t="shared" si="26"/>
        <v>85.424999999999997</v>
      </c>
      <c r="L103" s="6">
        <f t="shared" si="33"/>
        <v>360.5</v>
      </c>
      <c r="M103" s="6">
        <v>0</v>
      </c>
      <c r="N103" s="6">
        <v>0</v>
      </c>
      <c r="O103" s="6">
        <f t="shared" si="27"/>
        <v>10.815</v>
      </c>
      <c r="P103" s="6">
        <f t="shared" si="28"/>
        <v>18.025000000000002</v>
      </c>
      <c r="Q103" s="6">
        <f t="shared" si="29"/>
        <v>36.050000000000004</v>
      </c>
      <c r="R103" s="6">
        <f t="shared" si="30"/>
        <v>72.100000000000009</v>
      </c>
      <c r="S103" s="6">
        <f t="shared" si="31"/>
        <v>54.074999999999996</v>
      </c>
    </row>
    <row r="104" spans="1:19" x14ac:dyDescent="0.3">
      <c r="A104">
        <f t="shared" si="32"/>
        <v>104</v>
      </c>
      <c r="B104" s="6">
        <f t="shared" si="34"/>
        <v>676</v>
      </c>
      <c r="C104" s="7">
        <v>10</v>
      </c>
      <c r="D104" s="6">
        <v>0</v>
      </c>
      <c r="E104" s="6">
        <v>0</v>
      </c>
      <c r="F104" s="6">
        <v>10</v>
      </c>
      <c r="G104" s="6">
        <f t="shared" si="22"/>
        <v>17.856000000000002</v>
      </c>
      <c r="H104" s="6">
        <f t="shared" si="23"/>
        <v>28.8</v>
      </c>
      <c r="I104" s="6">
        <f t="shared" si="24"/>
        <v>57.6</v>
      </c>
      <c r="J104" s="6">
        <f t="shared" si="25"/>
        <v>115.2</v>
      </c>
      <c r="K104" s="6">
        <f t="shared" si="26"/>
        <v>86.399999999999991</v>
      </c>
      <c r="L104" s="6">
        <f t="shared" si="33"/>
        <v>364</v>
      </c>
      <c r="M104" s="6">
        <v>0</v>
      </c>
      <c r="N104" s="6">
        <v>0</v>
      </c>
      <c r="O104" s="6">
        <f t="shared" si="27"/>
        <v>10.92</v>
      </c>
      <c r="P104" s="6">
        <f t="shared" si="28"/>
        <v>18.2</v>
      </c>
      <c r="Q104" s="6">
        <f t="shared" si="29"/>
        <v>36.4</v>
      </c>
      <c r="R104" s="6">
        <f t="shared" si="30"/>
        <v>72.8</v>
      </c>
      <c r="S104" s="6">
        <f t="shared" si="31"/>
        <v>54.6</v>
      </c>
    </row>
    <row r="105" spans="1:19" x14ac:dyDescent="0.3">
      <c r="A105">
        <f t="shared" si="32"/>
        <v>105</v>
      </c>
      <c r="B105" s="6">
        <f t="shared" si="34"/>
        <v>682.5</v>
      </c>
      <c r="C105" s="7">
        <v>11</v>
      </c>
      <c r="D105" s="6">
        <v>0</v>
      </c>
      <c r="E105" s="6">
        <v>0</v>
      </c>
      <c r="F105" s="6">
        <v>10</v>
      </c>
      <c r="G105" s="6">
        <f t="shared" si="22"/>
        <v>17.747499999999999</v>
      </c>
      <c r="H105" s="6">
        <f t="shared" si="23"/>
        <v>28.625</v>
      </c>
      <c r="I105" s="6">
        <f t="shared" si="24"/>
        <v>57.25</v>
      </c>
      <c r="J105" s="6">
        <f t="shared" si="25"/>
        <v>114.5</v>
      </c>
      <c r="K105" s="6">
        <f t="shared" si="26"/>
        <v>85.875</v>
      </c>
      <c r="L105" s="6">
        <f t="shared" si="33"/>
        <v>367.5</v>
      </c>
      <c r="M105" s="6">
        <v>0</v>
      </c>
      <c r="N105" s="6">
        <v>0</v>
      </c>
      <c r="O105" s="6">
        <f t="shared" si="27"/>
        <v>11.025</v>
      </c>
      <c r="P105" s="6">
        <f t="shared" si="28"/>
        <v>18.375</v>
      </c>
      <c r="Q105" s="6">
        <f t="shared" si="29"/>
        <v>36.75</v>
      </c>
      <c r="R105" s="6">
        <f t="shared" si="30"/>
        <v>73.5</v>
      </c>
      <c r="S105" s="6">
        <f t="shared" si="31"/>
        <v>55.125</v>
      </c>
    </row>
    <row r="106" spans="1:19" x14ac:dyDescent="0.3">
      <c r="A106">
        <f t="shared" si="32"/>
        <v>106</v>
      </c>
      <c r="B106" s="6">
        <f t="shared" si="34"/>
        <v>689</v>
      </c>
      <c r="C106" s="7">
        <v>11</v>
      </c>
      <c r="D106" s="6">
        <v>0</v>
      </c>
      <c r="E106" s="6">
        <v>0</v>
      </c>
      <c r="F106" s="6">
        <v>10</v>
      </c>
      <c r="G106" s="6">
        <f t="shared" si="22"/>
        <v>17.949000000000002</v>
      </c>
      <c r="H106" s="6">
        <f t="shared" si="23"/>
        <v>28.950000000000003</v>
      </c>
      <c r="I106" s="6">
        <f t="shared" si="24"/>
        <v>57.900000000000006</v>
      </c>
      <c r="J106" s="6">
        <f t="shared" si="25"/>
        <v>115.80000000000001</v>
      </c>
      <c r="K106" s="6">
        <f t="shared" si="26"/>
        <v>86.85</v>
      </c>
      <c r="L106" s="6">
        <f t="shared" si="33"/>
        <v>371</v>
      </c>
      <c r="M106" s="6">
        <v>0</v>
      </c>
      <c r="N106" s="6">
        <v>0</v>
      </c>
      <c r="O106" s="6">
        <f t="shared" si="27"/>
        <v>11.129999999999999</v>
      </c>
      <c r="P106" s="6">
        <f t="shared" si="28"/>
        <v>18.55</v>
      </c>
      <c r="Q106" s="6">
        <f t="shared" si="29"/>
        <v>37.1</v>
      </c>
      <c r="R106" s="6">
        <f t="shared" si="30"/>
        <v>74.2</v>
      </c>
      <c r="S106" s="6">
        <f t="shared" si="31"/>
        <v>55.65</v>
      </c>
    </row>
    <row r="107" spans="1:19" x14ac:dyDescent="0.3">
      <c r="A107">
        <f t="shared" si="32"/>
        <v>107</v>
      </c>
      <c r="B107" s="6">
        <f t="shared" si="34"/>
        <v>695.5</v>
      </c>
      <c r="C107" s="7">
        <v>11</v>
      </c>
      <c r="D107" s="6">
        <v>0</v>
      </c>
      <c r="E107" s="6">
        <v>0</v>
      </c>
      <c r="F107" s="6">
        <v>10</v>
      </c>
      <c r="G107" s="6">
        <f t="shared" si="22"/>
        <v>18.150500000000001</v>
      </c>
      <c r="H107" s="6">
        <f t="shared" si="23"/>
        <v>29.275000000000002</v>
      </c>
      <c r="I107" s="6">
        <f t="shared" si="24"/>
        <v>58.550000000000004</v>
      </c>
      <c r="J107" s="6">
        <f t="shared" si="25"/>
        <v>117.10000000000001</v>
      </c>
      <c r="K107" s="6">
        <f t="shared" si="26"/>
        <v>87.825000000000003</v>
      </c>
      <c r="L107" s="6">
        <f t="shared" si="33"/>
        <v>374.5</v>
      </c>
      <c r="M107" s="6">
        <v>0</v>
      </c>
      <c r="N107" s="6">
        <v>0</v>
      </c>
      <c r="O107" s="6">
        <f t="shared" si="27"/>
        <v>11.234999999999999</v>
      </c>
      <c r="P107" s="6">
        <f t="shared" si="28"/>
        <v>18.725000000000001</v>
      </c>
      <c r="Q107" s="6">
        <f t="shared" si="29"/>
        <v>37.450000000000003</v>
      </c>
      <c r="R107" s="6">
        <f t="shared" si="30"/>
        <v>74.900000000000006</v>
      </c>
      <c r="S107" s="6">
        <f t="shared" si="31"/>
        <v>56.174999999999997</v>
      </c>
    </row>
    <row r="108" spans="1:19" x14ac:dyDescent="0.3">
      <c r="A108">
        <f t="shared" si="32"/>
        <v>108</v>
      </c>
      <c r="B108" s="6">
        <f t="shared" si="34"/>
        <v>702</v>
      </c>
      <c r="C108" s="7">
        <v>11</v>
      </c>
      <c r="D108" s="6">
        <v>0</v>
      </c>
      <c r="E108" s="6">
        <v>0</v>
      </c>
      <c r="F108" s="6">
        <v>10</v>
      </c>
      <c r="G108" s="6">
        <f t="shared" si="22"/>
        <v>18.352</v>
      </c>
      <c r="H108" s="6">
        <f t="shared" si="23"/>
        <v>29.6</v>
      </c>
      <c r="I108" s="6">
        <f t="shared" si="24"/>
        <v>59.2</v>
      </c>
      <c r="J108" s="6">
        <f t="shared" si="25"/>
        <v>118.4</v>
      </c>
      <c r="K108" s="6">
        <f t="shared" si="26"/>
        <v>88.8</v>
      </c>
      <c r="L108" s="6">
        <f t="shared" si="33"/>
        <v>378</v>
      </c>
      <c r="M108" s="6">
        <v>0</v>
      </c>
      <c r="N108" s="6">
        <v>0</v>
      </c>
      <c r="O108" s="6">
        <f t="shared" si="27"/>
        <v>11.34</v>
      </c>
      <c r="P108" s="6">
        <f t="shared" si="28"/>
        <v>18.900000000000002</v>
      </c>
      <c r="Q108" s="6">
        <f t="shared" si="29"/>
        <v>37.800000000000004</v>
      </c>
      <c r="R108" s="6">
        <f t="shared" si="30"/>
        <v>75.600000000000009</v>
      </c>
      <c r="S108" s="6">
        <f t="shared" si="31"/>
        <v>56.699999999999996</v>
      </c>
    </row>
    <row r="109" spans="1:19" x14ac:dyDescent="0.3">
      <c r="A109">
        <f t="shared" si="32"/>
        <v>109</v>
      </c>
      <c r="B109" s="6">
        <f t="shared" si="34"/>
        <v>708.5</v>
      </c>
      <c r="C109" s="7">
        <v>12</v>
      </c>
      <c r="D109" s="6">
        <v>0</v>
      </c>
      <c r="E109" s="6">
        <v>0</v>
      </c>
      <c r="F109" s="6">
        <v>10</v>
      </c>
      <c r="G109" s="6">
        <f t="shared" si="22"/>
        <v>18.243500000000001</v>
      </c>
      <c r="H109" s="6">
        <f t="shared" si="23"/>
        <v>29.425000000000001</v>
      </c>
      <c r="I109" s="6">
        <f t="shared" si="24"/>
        <v>58.85</v>
      </c>
      <c r="J109" s="6">
        <f t="shared" si="25"/>
        <v>117.7</v>
      </c>
      <c r="K109" s="6">
        <f t="shared" si="26"/>
        <v>88.274999999999991</v>
      </c>
      <c r="L109" s="6">
        <f t="shared" si="33"/>
        <v>381.5</v>
      </c>
      <c r="M109" s="6">
        <v>0</v>
      </c>
      <c r="N109" s="6">
        <v>0</v>
      </c>
      <c r="O109" s="6">
        <f t="shared" si="27"/>
        <v>11.445</v>
      </c>
      <c r="P109" s="6">
        <f t="shared" si="28"/>
        <v>19.074999999999999</v>
      </c>
      <c r="Q109" s="6">
        <f t="shared" si="29"/>
        <v>38.15</v>
      </c>
      <c r="R109" s="6">
        <f t="shared" si="30"/>
        <v>76.3</v>
      </c>
      <c r="S109" s="6">
        <f t="shared" si="31"/>
        <v>57.225000000000001</v>
      </c>
    </row>
    <row r="110" spans="1:19" x14ac:dyDescent="0.3">
      <c r="A110">
        <f t="shared" si="32"/>
        <v>110</v>
      </c>
      <c r="B110" s="6">
        <f t="shared" si="34"/>
        <v>715</v>
      </c>
      <c r="C110" s="7">
        <v>12</v>
      </c>
      <c r="D110" s="6">
        <v>0</v>
      </c>
      <c r="E110" s="6">
        <v>0</v>
      </c>
      <c r="F110" s="6">
        <v>10</v>
      </c>
      <c r="G110" s="6">
        <f t="shared" si="22"/>
        <v>18.445</v>
      </c>
      <c r="H110" s="6">
        <f t="shared" si="23"/>
        <v>29.75</v>
      </c>
      <c r="I110" s="6">
        <f t="shared" si="24"/>
        <v>59.5</v>
      </c>
      <c r="J110" s="6">
        <f t="shared" si="25"/>
        <v>119</v>
      </c>
      <c r="K110" s="6">
        <f t="shared" si="26"/>
        <v>89.25</v>
      </c>
      <c r="L110" s="6">
        <f t="shared" si="33"/>
        <v>385</v>
      </c>
      <c r="M110" s="6">
        <v>0</v>
      </c>
      <c r="N110" s="6">
        <v>0</v>
      </c>
      <c r="O110" s="6">
        <f t="shared" si="27"/>
        <v>11.549999999999999</v>
      </c>
      <c r="P110" s="6">
        <f t="shared" si="28"/>
        <v>19.25</v>
      </c>
      <c r="Q110" s="6">
        <f t="shared" si="29"/>
        <v>38.5</v>
      </c>
      <c r="R110" s="6">
        <f t="shared" si="30"/>
        <v>77</v>
      </c>
      <c r="S110" s="6">
        <f t="shared" si="31"/>
        <v>57.75</v>
      </c>
    </row>
    <row r="111" spans="1:19" x14ac:dyDescent="0.3">
      <c r="A111">
        <f t="shared" si="32"/>
        <v>111</v>
      </c>
      <c r="B111" s="6">
        <f t="shared" si="34"/>
        <v>721.5</v>
      </c>
      <c r="C111" s="7">
        <v>12</v>
      </c>
      <c r="D111" s="6">
        <v>0</v>
      </c>
      <c r="E111" s="6">
        <v>0</v>
      </c>
      <c r="F111" s="6">
        <v>10</v>
      </c>
      <c r="G111" s="6">
        <f t="shared" si="22"/>
        <v>18.6465</v>
      </c>
      <c r="H111" s="6">
        <f t="shared" si="23"/>
        <v>30.075000000000003</v>
      </c>
      <c r="I111" s="6">
        <f t="shared" si="24"/>
        <v>60.150000000000006</v>
      </c>
      <c r="J111" s="6">
        <f t="shared" si="25"/>
        <v>120.30000000000001</v>
      </c>
      <c r="K111" s="6">
        <f t="shared" si="26"/>
        <v>90.224999999999994</v>
      </c>
      <c r="L111" s="6">
        <f t="shared" si="33"/>
        <v>388.5</v>
      </c>
      <c r="M111" s="6">
        <v>0</v>
      </c>
      <c r="N111" s="6">
        <v>0</v>
      </c>
      <c r="O111" s="6">
        <f t="shared" si="27"/>
        <v>11.654999999999999</v>
      </c>
      <c r="P111" s="6">
        <f t="shared" si="28"/>
        <v>19.425000000000001</v>
      </c>
      <c r="Q111" s="6">
        <f t="shared" si="29"/>
        <v>38.85</v>
      </c>
      <c r="R111" s="6">
        <f t="shared" si="30"/>
        <v>77.7</v>
      </c>
      <c r="S111" s="6">
        <f t="shared" si="31"/>
        <v>58.274999999999999</v>
      </c>
    </row>
    <row r="112" spans="1:19" x14ac:dyDescent="0.3">
      <c r="A112">
        <f t="shared" si="32"/>
        <v>112</v>
      </c>
      <c r="B112" s="6">
        <f t="shared" si="34"/>
        <v>728</v>
      </c>
      <c r="C112" s="7">
        <v>12</v>
      </c>
      <c r="D112" s="6">
        <v>0</v>
      </c>
      <c r="E112" s="6">
        <v>0</v>
      </c>
      <c r="F112" s="6">
        <v>10</v>
      </c>
      <c r="G112" s="6">
        <f t="shared" si="22"/>
        <v>18.847999999999999</v>
      </c>
      <c r="H112" s="6">
        <f t="shared" si="23"/>
        <v>30.400000000000002</v>
      </c>
      <c r="I112" s="6">
        <f t="shared" si="24"/>
        <v>60.800000000000004</v>
      </c>
      <c r="J112" s="6">
        <f t="shared" si="25"/>
        <v>121.60000000000001</v>
      </c>
      <c r="K112" s="6">
        <f t="shared" si="26"/>
        <v>91.2</v>
      </c>
      <c r="L112" s="6">
        <f t="shared" si="33"/>
        <v>392</v>
      </c>
      <c r="M112" s="6">
        <v>0</v>
      </c>
      <c r="N112" s="6">
        <v>0</v>
      </c>
      <c r="O112" s="6">
        <f t="shared" si="27"/>
        <v>11.76</v>
      </c>
      <c r="P112" s="6">
        <f t="shared" si="28"/>
        <v>19.600000000000001</v>
      </c>
      <c r="Q112" s="6">
        <f t="shared" si="29"/>
        <v>39.200000000000003</v>
      </c>
      <c r="R112" s="6">
        <f t="shared" si="30"/>
        <v>78.400000000000006</v>
      </c>
      <c r="S112" s="6">
        <f t="shared" si="31"/>
        <v>58.8</v>
      </c>
    </row>
    <row r="113" spans="1:19" x14ac:dyDescent="0.3">
      <c r="A113">
        <f t="shared" si="32"/>
        <v>113</v>
      </c>
      <c r="B113" s="6">
        <f t="shared" si="34"/>
        <v>734.5</v>
      </c>
      <c r="C113" s="7">
        <v>13</v>
      </c>
      <c r="D113" s="6">
        <v>0</v>
      </c>
      <c r="E113" s="6">
        <v>0</v>
      </c>
      <c r="F113" s="6">
        <v>10</v>
      </c>
      <c r="G113" s="6">
        <f t="shared" si="22"/>
        <v>18.7395</v>
      </c>
      <c r="H113" s="6">
        <f t="shared" si="23"/>
        <v>30.225000000000001</v>
      </c>
      <c r="I113" s="6">
        <f t="shared" si="24"/>
        <v>60.45</v>
      </c>
      <c r="J113" s="6">
        <f t="shared" si="25"/>
        <v>120.9</v>
      </c>
      <c r="K113" s="6">
        <f t="shared" si="26"/>
        <v>90.674999999999997</v>
      </c>
      <c r="L113" s="6">
        <f t="shared" si="33"/>
        <v>395.5</v>
      </c>
      <c r="M113" s="6">
        <v>0</v>
      </c>
      <c r="N113" s="6">
        <v>0</v>
      </c>
      <c r="O113" s="6">
        <f t="shared" si="27"/>
        <v>11.865</v>
      </c>
      <c r="P113" s="6">
        <f t="shared" si="28"/>
        <v>19.775000000000002</v>
      </c>
      <c r="Q113" s="6">
        <f t="shared" si="29"/>
        <v>39.550000000000004</v>
      </c>
      <c r="R113" s="6">
        <f t="shared" si="30"/>
        <v>79.100000000000009</v>
      </c>
      <c r="S113" s="6">
        <f t="shared" si="31"/>
        <v>59.324999999999996</v>
      </c>
    </row>
    <row r="114" spans="1:19" x14ac:dyDescent="0.3">
      <c r="A114">
        <f t="shared" si="32"/>
        <v>114</v>
      </c>
      <c r="B114" s="6">
        <f t="shared" si="34"/>
        <v>741</v>
      </c>
      <c r="C114" s="7">
        <v>13</v>
      </c>
      <c r="D114" s="6">
        <v>0</v>
      </c>
      <c r="E114" s="6">
        <v>0</v>
      </c>
      <c r="F114" s="6">
        <v>10</v>
      </c>
      <c r="G114" s="6">
        <f t="shared" si="22"/>
        <v>18.940999999999999</v>
      </c>
      <c r="H114" s="6">
        <f t="shared" si="23"/>
        <v>30.55</v>
      </c>
      <c r="I114" s="6">
        <f t="shared" si="24"/>
        <v>61.1</v>
      </c>
      <c r="J114" s="6">
        <f t="shared" si="25"/>
        <v>122.2</v>
      </c>
      <c r="K114" s="6">
        <f t="shared" si="26"/>
        <v>91.649999999999991</v>
      </c>
      <c r="L114" s="6">
        <f t="shared" si="33"/>
        <v>399</v>
      </c>
      <c r="M114" s="6">
        <v>0</v>
      </c>
      <c r="N114" s="6">
        <v>0</v>
      </c>
      <c r="O114" s="6">
        <f t="shared" si="27"/>
        <v>11.969999999999999</v>
      </c>
      <c r="P114" s="6">
        <f t="shared" si="28"/>
        <v>19.950000000000003</v>
      </c>
      <c r="Q114" s="6">
        <f t="shared" si="29"/>
        <v>39.900000000000006</v>
      </c>
      <c r="R114" s="6">
        <f t="shared" si="30"/>
        <v>79.800000000000011</v>
      </c>
      <c r="S114" s="6">
        <f t="shared" si="31"/>
        <v>59.849999999999994</v>
      </c>
    </row>
    <row r="115" spans="1:19" x14ac:dyDescent="0.3">
      <c r="A115">
        <f t="shared" si="32"/>
        <v>115</v>
      </c>
      <c r="B115" s="6">
        <f t="shared" si="34"/>
        <v>747.5</v>
      </c>
      <c r="C115" s="7">
        <v>13</v>
      </c>
      <c r="D115" s="6">
        <v>0</v>
      </c>
      <c r="E115" s="6">
        <v>0</v>
      </c>
      <c r="F115" s="6">
        <v>10</v>
      </c>
      <c r="G115" s="6">
        <f t="shared" si="22"/>
        <v>19.142499999999998</v>
      </c>
      <c r="H115" s="6">
        <f t="shared" si="23"/>
        <v>30.875</v>
      </c>
      <c r="I115" s="6">
        <f t="shared" si="24"/>
        <v>61.75</v>
      </c>
      <c r="J115" s="6">
        <f t="shared" si="25"/>
        <v>123.5</v>
      </c>
      <c r="K115" s="6">
        <f t="shared" si="26"/>
        <v>92.625</v>
      </c>
      <c r="L115" s="6">
        <f t="shared" si="33"/>
        <v>402.5</v>
      </c>
      <c r="M115" s="6">
        <v>0</v>
      </c>
      <c r="N115" s="6">
        <v>0</v>
      </c>
      <c r="O115" s="6">
        <f t="shared" si="27"/>
        <v>12.074999999999999</v>
      </c>
      <c r="P115" s="6">
        <f t="shared" si="28"/>
        <v>20.125</v>
      </c>
      <c r="Q115" s="6">
        <f t="shared" si="29"/>
        <v>40.25</v>
      </c>
      <c r="R115" s="6">
        <f t="shared" si="30"/>
        <v>80.5</v>
      </c>
      <c r="S115" s="6">
        <f t="shared" si="31"/>
        <v>60.375</v>
      </c>
    </row>
    <row r="116" spans="1:19" x14ac:dyDescent="0.3">
      <c r="A116">
        <f t="shared" si="32"/>
        <v>116</v>
      </c>
      <c r="B116" s="6">
        <f t="shared" si="34"/>
        <v>754</v>
      </c>
      <c r="C116" s="7">
        <v>13</v>
      </c>
      <c r="D116" s="6">
        <v>0</v>
      </c>
      <c r="E116" s="6">
        <v>0</v>
      </c>
      <c r="F116" s="6">
        <v>10</v>
      </c>
      <c r="G116" s="6">
        <f t="shared" si="22"/>
        <v>19.344000000000001</v>
      </c>
      <c r="H116" s="6">
        <f t="shared" si="23"/>
        <v>31.200000000000003</v>
      </c>
      <c r="I116" s="6">
        <f t="shared" si="24"/>
        <v>62.400000000000006</v>
      </c>
      <c r="J116" s="6">
        <f t="shared" si="25"/>
        <v>124.80000000000001</v>
      </c>
      <c r="K116" s="6">
        <f t="shared" si="26"/>
        <v>93.6</v>
      </c>
      <c r="L116" s="6">
        <f t="shared" si="33"/>
        <v>406</v>
      </c>
      <c r="M116" s="6">
        <v>0</v>
      </c>
      <c r="N116" s="6">
        <v>0</v>
      </c>
      <c r="O116" s="6">
        <f t="shared" si="27"/>
        <v>12.18</v>
      </c>
      <c r="P116" s="6">
        <f t="shared" si="28"/>
        <v>20.3</v>
      </c>
      <c r="Q116" s="6">
        <f t="shared" si="29"/>
        <v>40.6</v>
      </c>
      <c r="R116" s="6">
        <f t="shared" si="30"/>
        <v>81.2</v>
      </c>
      <c r="S116" s="6">
        <f t="shared" si="31"/>
        <v>60.9</v>
      </c>
    </row>
    <row r="117" spans="1:19" x14ac:dyDescent="0.3">
      <c r="A117">
        <f t="shared" si="32"/>
        <v>117</v>
      </c>
      <c r="B117" s="6">
        <f t="shared" si="34"/>
        <v>760.5</v>
      </c>
      <c r="C117" s="7">
        <v>14</v>
      </c>
      <c r="D117" s="6">
        <v>0</v>
      </c>
      <c r="E117" s="6">
        <v>0</v>
      </c>
      <c r="F117" s="6">
        <v>10</v>
      </c>
      <c r="G117" s="6">
        <f t="shared" si="22"/>
        <v>19.235499999999998</v>
      </c>
      <c r="H117" s="6">
        <f t="shared" si="23"/>
        <v>31.025000000000002</v>
      </c>
      <c r="I117" s="6">
        <f t="shared" si="24"/>
        <v>62.050000000000004</v>
      </c>
      <c r="J117" s="6">
        <f t="shared" si="25"/>
        <v>124.10000000000001</v>
      </c>
      <c r="K117" s="6">
        <f t="shared" si="26"/>
        <v>93.075000000000003</v>
      </c>
      <c r="L117" s="6">
        <f t="shared" si="33"/>
        <v>409.5</v>
      </c>
      <c r="M117" s="6">
        <v>0</v>
      </c>
      <c r="N117" s="6">
        <v>0</v>
      </c>
      <c r="O117" s="6">
        <f t="shared" si="27"/>
        <v>12.285</v>
      </c>
      <c r="P117" s="6">
        <f t="shared" si="28"/>
        <v>20.475000000000001</v>
      </c>
      <c r="Q117" s="6">
        <f t="shared" si="29"/>
        <v>40.950000000000003</v>
      </c>
      <c r="R117" s="6">
        <f t="shared" si="30"/>
        <v>81.900000000000006</v>
      </c>
      <c r="S117" s="6">
        <f t="shared" si="31"/>
        <v>61.424999999999997</v>
      </c>
    </row>
    <row r="118" spans="1:19" x14ac:dyDescent="0.3">
      <c r="A118">
        <f t="shared" si="32"/>
        <v>118</v>
      </c>
      <c r="B118" s="6">
        <f t="shared" si="34"/>
        <v>767</v>
      </c>
      <c r="C118" s="7">
        <v>14</v>
      </c>
      <c r="D118" s="6">
        <v>0</v>
      </c>
      <c r="E118" s="6">
        <v>0</v>
      </c>
      <c r="F118" s="6">
        <v>10</v>
      </c>
      <c r="G118" s="6">
        <f t="shared" si="22"/>
        <v>19.437000000000001</v>
      </c>
      <c r="H118" s="6">
        <f t="shared" si="23"/>
        <v>31.35</v>
      </c>
      <c r="I118" s="6">
        <f t="shared" si="24"/>
        <v>62.7</v>
      </c>
      <c r="J118" s="6">
        <f t="shared" si="25"/>
        <v>125.4</v>
      </c>
      <c r="K118" s="6">
        <f t="shared" si="26"/>
        <v>94.05</v>
      </c>
      <c r="L118" s="6">
        <f t="shared" si="33"/>
        <v>413</v>
      </c>
      <c r="M118" s="6">
        <v>0</v>
      </c>
      <c r="N118" s="6">
        <v>0</v>
      </c>
      <c r="O118" s="6">
        <f t="shared" si="27"/>
        <v>12.389999999999999</v>
      </c>
      <c r="P118" s="6">
        <f t="shared" si="28"/>
        <v>20.650000000000002</v>
      </c>
      <c r="Q118" s="6">
        <f t="shared" si="29"/>
        <v>41.300000000000004</v>
      </c>
      <c r="R118" s="6">
        <f t="shared" si="30"/>
        <v>82.600000000000009</v>
      </c>
      <c r="S118" s="6">
        <f t="shared" si="31"/>
        <v>61.949999999999996</v>
      </c>
    </row>
    <row r="119" spans="1:19" x14ac:dyDescent="0.3">
      <c r="A119">
        <f t="shared" si="32"/>
        <v>119</v>
      </c>
      <c r="B119" s="6">
        <f t="shared" si="34"/>
        <v>773.5</v>
      </c>
      <c r="C119" s="7">
        <v>14</v>
      </c>
      <c r="D119" s="6">
        <v>0</v>
      </c>
      <c r="E119" s="6">
        <v>0</v>
      </c>
      <c r="F119" s="6">
        <v>10</v>
      </c>
      <c r="G119" s="6">
        <f t="shared" si="22"/>
        <v>19.638500000000001</v>
      </c>
      <c r="H119" s="6">
        <f t="shared" si="23"/>
        <v>31.675000000000001</v>
      </c>
      <c r="I119" s="6">
        <f t="shared" si="24"/>
        <v>63.35</v>
      </c>
      <c r="J119" s="6">
        <f t="shared" si="25"/>
        <v>126.7</v>
      </c>
      <c r="K119" s="6">
        <f t="shared" si="26"/>
        <v>95.024999999999991</v>
      </c>
      <c r="L119" s="6">
        <f t="shared" si="33"/>
        <v>416.5</v>
      </c>
      <c r="M119" s="6">
        <v>0</v>
      </c>
      <c r="N119" s="6">
        <v>0</v>
      </c>
      <c r="O119" s="6">
        <f t="shared" si="27"/>
        <v>12.494999999999999</v>
      </c>
      <c r="P119" s="6">
        <f t="shared" si="28"/>
        <v>20.825000000000003</v>
      </c>
      <c r="Q119" s="6">
        <f t="shared" si="29"/>
        <v>41.650000000000006</v>
      </c>
      <c r="R119" s="6">
        <f t="shared" si="30"/>
        <v>83.300000000000011</v>
      </c>
      <c r="S119" s="6">
        <f t="shared" si="31"/>
        <v>62.474999999999994</v>
      </c>
    </row>
    <row r="120" spans="1:19" x14ac:dyDescent="0.3">
      <c r="A120">
        <f t="shared" si="32"/>
        <v>120</v>
      </c>
      <c r="B120" s="6">
        <f t="shared" si="34"/>
        <v>780</v>
      </c>
      <c r="C120" s="7">
        <v>14</v>
      </c>
      <c r="D120" s="6">
        <v>0</v>
      </c>
      <c r="E120" s="6">
        <v>0</v>
      </c>
      <c r="F120" s="6">
        <v>10</v>
      </c>
      <c r="G120" s="6">
        <f t="shared" si="22"/>
        <v>19.84</v>
      </c>
      <c r="H120" s="6">
        <f t="shared" si="23"/>
        <v>32</v>
      </c>
      <c r="I120" s="6">
        <f t="shared" si="24"/>
        <v>64</v>
      </c>
      <c r="J120" s="6">
        <f t="shared" si="25"/>
        <v>128</v>
      </c>
      <c r="K120" s="6">
        <f t="shared" si="26"/>
        <v>96</v>
      </c>
      <c r="L120" s="6">
        <f t="shared" si="33"/>
        <v>420</v>
      </c>
      <c r="M120" s="6">
        <v>0</v>
      </c>
      <c r="N120" s="6">
        <v>0</v>
      </c>
      <c r="O120" s="6">
        <f t="shared" si="27"/>
        <v>12.6</v>
      </c>
      <c r="P120" s="6">
        <f t="shared" si="28"/>
        <v>21</v>
      </c>
      <c r="Q120" s="6">
        <f t="shared" si="29"/>
        <v>42</v>
      </c>
      <c r="R120" s="6">
        <f t="shared" si="30"/>
        <v>84</v>
      </c>
      <c r="S120" s="6">
        <f t="shared" si="31"/>
        <v>63</v>
      </c>
    </row>
    <row r="121" spans="1:19" x14ac:dyDescent="0.3">
      <c r="A121">
        <f t="shared" si="32"/>
        <v>121</v>
      </c>
      <c r="B121" s="6">
        <f t="shared" si="34"/>
        <v>786.5</v>
      </c>
      <c r="C121" s="7">
        <v>15</v>
      </c>
      <c r="D121" s="6">
        <v>0</v>
      </c>
      <c r="E121" s="6">
        <v>0</v>
      </c>
      <c r="F121" s="6">
        <v>10</v>
      </c>
      <c r="G121" s="6">
        <f t="shared" si="22"/>
        <v>19.7315</v>
      </c>
      <c r="H121" s="6">
        <f t="shared" si="23"/>
        <v>31.825000000000003</v>
      </c>
      <c r="I121" s="6">
        <f t="shared" si="24"/>
        <v>63.650000000000006</v>
      </c>
      <c r="J121" s="6">
        <f t="shared" si="25"/>
        <v>127.30000000000001</v>
      </c>
      <c r="K121" s="6">
        <f t="shared" si="26"/>
        <v>95.474999999999994</v>
      </c>
      <c r="L121" s="6">
        <f t="shared" si="33"/>
        <v>423.5</v>
      </c>
      <c r="M121" s="6">
        <v>0</v>
      </c>
      <c r="N121" s="6">
        <v>0</v>
      </c>
      <c r="O121" s="6">
        <f t="shared" si="27"/>
        <v>12.705</v>
      </c>
      <c r="P121" s="6">
        <f t="shared" si="28"/>
        <v>21.175000000000001</v>
      </c>
      <c r="Q121" s="6">
        <f t="shared" si="29"/>
        <v>42.35</v>
      </c>
      <c r="R121" s="6">
        <f t="shared" si="30"/>
        <v>84.7</v>
      </c>
      <c r="S121" s="6">
        <f t="shared" si="31"/>
        <v>63.524999999999999</v>
      </c>
    </row>
    <row r="122" spans="1:19" x14ac:dyDescent="0.3">
      <c r="A122">
        <f t="shared" si="32"/>
        <v>122</v>
      </c>
      <c r="B122" s="6">
        <f t="shared" si="34"/>
        <v>793</v>
      </c>
      <c r="C122" s="7">
        <v>15</v>
      </c>
      <c r="D122" s="6">
        <v>0</v>
      </c>
      <c r="E122" s="6">
        <v>0</v>
      </c>
      <c r="F122" s="6">
        <v>10</v>
      </c>
      <c r="G122" s="6">
        <f t="shared" si="22"/>
        <v>19.933</v>
      </c>
      <c r="H122" s="6">
        <f t="shared" si="23"/>
        <v>32.15</v>
      </c>
      <c r="I122" s="6">
        <f t="shared" si="24"/>
        <v>64.3</v>
      </c>
      <c r="J122" s="6">
        <f t="shared" si="25"/>
        <v>128.6</v>
      </c>
      <c r="K122" s="6">
        <f t="shared" si="26"/>
        <v>96.45</v>
      </c>
      <c r="L122" s="6">
        <f t="shared" si="33"/>
        <v>427</v>
      </c>
      <c r="M122" s="6">
        <v>0</v>
      </c>
      <c r="N122" s="6">
        <v>0</v>
      </c>
      <c r="O122" s="6">
        <f t="shared" si="27"/>
        <v>12.809999999999999</v>
      </c>
      <c r="P122" s="6">
        <f t="shared" si="28"/>
        <v>21.35</v>
      </c>
      <c r="Q122" s="6">
        <f t="shared" si="29"/>
        <v>42.7</v>
      </c>
      <c r="R122" s="6">
        <f t="shared" si="30"/>
        <v>85.4</v>
      </c>
      <c r="S122" s="6">
        <f t="shared" si="31"/>
        <v>64.05</v>
      </c>
    </row>
    <row r="123" spans="1:19" x14ac:dyDescent="0.3">
      <c r="A123">
        <f t="shared" si="32"/>
        <v>123</v>
      </c>
      <c r="B123" s="6">
        <f t="shared" si="34"/>
        <v>799.5</v>
      </c>
      <c r="C123" s="7">
        <v>15</v>
      </c>
      <c r="D123" s="6">
        <v>0</v>
      </c>
      <c r="E123" s="6">
        <v>0</v>
      </c>
      <c r="F123" s="6">
        <v>10</v>
      </c>
      <c r="G123" s="6">
        <f t="shared" si="22"/>
        <v>20.134499999999999</v>
      </c>
      <c r="H123" s="6">
        <f t="shared" si="23"/>
        <v>32.475000000000001</v>
      </c>
      <c r="I123" s="6">
        <f t="shared" si="24"/>
        <v>64.95</v>
      </c>
      <c r="J123" s="6">
        <f t="shared" si="25"/>
        <v>129.9</v>
      </c>
      <c r="K123" s="6">
        <f t="shared" si="26"/>
        <v>97.424999999999997</v>
      </c>
      <c r="L123" s="6">
        <f t="shared" si="33"/>
        <v>430.5</v>
      </c>
      <c r="M123" s="6">
        <v>0</v>
      </c>
      <c r="N123" s="6">
        <v>0</v>
      </c>
      <c r="O123" s="6">
        <f t="shared" si="27"/>
        <v>12.914999999999999</v>
      </c>
      <c r="P123" s="6">
        <f t="shared" si="28"/>
        <v>21.525000000000002</v>
      </c>
      <c r="Q123" s="6">
        <f t="shared" si="29"/>
        <v>43.050000000000004</v>
      </c>
      <c r="R123" s="6">
        <f t="shared" si="30"/>
        <v>86.100000000000009</v>
      </c>
      <c r="S123" s="6">
        <f t="shared" si="31"/>
        <v>64.575000000000003</v>
      </c>
    </row>
    <row r="124" spans="1:19" x14ac:dyDescent="0.3">
      <c r="A124">
        <f t="shared" si="32"/>
        <v>124</v>
      </c>
      <c r="B124" s="6">
        <f t="shared" si="34"/>
        <v>806</v>
      </c>
      <c r="C124" s="7">
        <v>15</v>
      </c>
      <c r="D124" s="6">
        <v>0</v>
      </c>
      <c r="E124" s="6">
        <v>0</v>
      </c>
      <c r="F124" s="6">
        <v>10</v>
      </c>
      <c r="G124" s="6">
        <f t="shared" si="22"/>
        <v>20.335999999999999</v>
      </c>
      <c r="H124" s="6">
        <f t="shared" si="23"/>
        <v>32.800000000000004</v>
      </c>
      <c r="I124" s="6">
        <f t="shared" si="24"/>
        <v>65.600000000000009</v>
      </c>
      <c r="J124" s="6">
        <f t="shared" si="25"/>
        <v>131.20000000000002</v>
      </c>
      <c r="K124" s="6">
        <f t="shared" si="26"/>
        <v>98.399999999999991</v>
      </c>
      <c r="L124" s="6">
        <f t="shared" si="33"/>
        <v>434</v>
      </c>
      <c r="M124" s="6">
        <v>0</v>
      </c>
      <c r="N124" s="6">
        <v>0</v>
      </c>
      <c r="O124" s="6">
        <f t="shared" si="27"/>
        <v>13.02</v>
      </c>
      <c r="P124" s="6">
        <f t="shared" si="28"/>
        <v>21.700000000000003</v>
      </c>
      <c r="Q124" s="6">
        <f t="shared" si="29"/>
        <v>43.400000000000006</v>
      </c>
      <c r="R124" s="6">
        <f t="shared" si="30"/>
        <v>86.800000000000011</v>
      </c>
      <c r="S124" s="6">
        <f t="shared" si="31"/>
        <v>65.099999999999994</v>
      </c>
    </row>
    <row r="125" spans="1:19" x14ac:dyDescent="0.3">
      <c r="A125">
        <f t="shared" si="32"/>
        <v>125</v>
      </c>
      <c r="B125" s="6">
        <f t="shared" si="34"/>
        <v>812.5</v>
      </c>
      <c r="C125" s="7">
        <v>16</v>
      </c>
      <c r="D125" s="6">
        <v>0</v>
      </c>
      <c r="E125" s="6">
        <v>0</v>
      </c>
      <c r="F125" s="6">
        <v>10</v>
      </c>
      <c r="G125" s="6">
        <f t="shared" si="22"/>
        <v>20.227499999999999</v>
      </c>
      <c r="H125" s="6">
        <f t="shared" si="23"/>
        <v>32.625</v>
      </c>
      <c r="I125" s="6">
        <f t="shared" si="24"/>
        <v>65.25</v>
      </c>
      <c r="J125" s="6">
        <f t="shared" si="25"/>
        <v>130.5</v>
      </c>
      <c r="K125" s="6">
        <f t="shared" si="26"/>
        <v>97.875</v>
      </c>
      <c r="L125" s="6">
        <f t="shared" si="33"/>
        <v>437.5</v>
      </c>
      <c r="M125" s="6">
        <v>0</v>
      </c>
      <c r="N125" s="6">
        <v>0</v>
      </c>
      <c r="O125" s="6">
        <f t="shared" si="27"/>
        <v>13.125</v>
      </c>
      <c r="P125" s="6">
        <f t="shared" si="28"/>
        <v>21.875</v>
      </c>
      <c r="Q125" s="6">
        <f t="shared" si="29"/>
        <v>43.75</v>
      </c>
      <c r="R125" s="6">
        <f t="shared" si="30"/>
        <v>87.5</v>
      </c>
      <c r="S125" s="6">
        <f t="shared" si="31"/>
        <v>65.625</v>
      </c>
    </row>
    <row r="126" spans="1:19" x14ac:dyDescent="0.3">
      <c r="A126">
        <f t="shared" si="32"/>
        <v>126</v>
      </c>
      <c r="B126" s="6">
        <f t="shared" si="34"/>
        <v>819</v>
      </c>
      <c r="C126" s="7">
        <v>16</v>
      </c>
      <c r="D126" s="6">
        <v>0</v>
      </c>
      <c r="E126" s="6">
        <v>0</v>
      </c>
      <c r="F126" s="6">
        <v>10</v>
      </c>
      <c r="G126" s="6">
        <f t="shared" si="22"/>
        <v>20.428999999999998</v>
      </c>
      <c r="H126" s="6">
        <f t="shared" si="23"/>
        <v>32.950000000000003</v>
      </c>
      <c r="I126" s="6">
        <f t="shared" si="24"/>
        <v>65.900000000000006</v>
      </c>
      <c r="J126" s="6">
        <f t="shared" si="25"/>
        <v>131.80000000000001</v>
      </c>
      <c r="K126" s="6">
        <f t="shared" si="26"/>
        <v>98.85</v>
      </c>
      <c r="L126" s="6">
        <f t="shared" si="33"/>
        <v>441</v>
      </c>
      <c r="M126" s="6">
        <v>0</v>
      </c>
      <c r="N126" s="6">
        <v>0</v>
      </c>
      <c r="O126" s="6">
        <f t="shared" si="27"/>
        <v>13.229999999999999</v>
      </c>
      <c r="P126" s="6">
        <f t="shared" si="28"/>
        <v>22.05</v>
      </c>
      <c r="Q126" s="6">
        <f t="shared" si="29"/>
        <v>44.1</v>
      </c>
      <c r="R126" s="6">
        <f t="shared" si="30"/>
        <v>88.2</v>
      </c>
      <c r="S126" s="6">
        <f t="shared" si="31"/>
        <v>66.149999999999991</v>
      </c>
    </row>
    <row r="127" spans="1:19" x14ac:dyDescent="0.3">
      <c r="A127">
        <f t="shared" si="32"/>
        <v>127</v>
      </c>
      <c r="B127" s="6">
        <f t="shared" si="34"/>
        <v>825.5</v>
      </c>
      <c r="C127" s="7">
        <v>16</v>
      </c>
      <c r="D127" s="6">
        <v>0</v>
      </c>
      <c r="E127" s="6">
        <v>0</v>
      </c>
      <c r="F127" s="6">
        <v>10</v>
      </c>
      <c r="G127" s="6">
        <f t="shared" si="22"/>
        <v>20.630500000000001</v>
      </c>
      <c r="H127" s="6">
        <f t="shared" si="23"/>
        <v>33.274999999999999</v>
      </c>
      <c r="I127" s="6">
        <f t="shared" si="24"/>
        <v>66.55</v>
      </c>
      <c r="J127" s="6">
        <f t="shared" si="25"/>
        <v>133.1</v>
      </c>
      <c r="K127" s="6">
        <f t="shared" si="26"/>
        <v>99.825000000000003</v>
      </c>
      <c r="L127" s="6">
        <f t="shared" si="33"/>
        <v>444.5</v>
      </c>
      <c r="M127" s="6">
        <v>0</v>
      </c>
      <c r="N127" s="6">
        <v>0</v>
      </c>
      <c r="O127" s="6">
        <f t="shared" si="27"/>
        <v>13.334999999999999</v>
      </c>
      <c r="P127" s="6">
        <f t="shared" si="28"/>
        <v>22.225000000000001</v>
      </c>
      <c r="Q127" s="6">
        <f t="shared" si="29"/>
        <v>44.45</v>
      </c>
      <c r="R127" s="6">
        <f t="shared" si="30"/>
        <v>88.9</v>
      </c>
      <c r="S127" s="6">
        <f t="shared" si="31"/>
        <v>66.674999999999997</v>
      </c>
    </row>
    <row r="128" spans="1:19" x14ac:dyDescent="0.3">
      <c r="A128">
        <f t="shared" si="32"/>
        <v>128</v>
      </c>
      <c r="B128" s="6">
        <f t="shared" si="34"/>
        <v>832</v>
      </c>
      <c r="C128" s="7">
        <v>16</v>
      </c>
      <c r="D128" s="6">
        <v>0</v>
      </c>
      <c r="E128" s="6">
        <v>0</v>
      </c>
      <c r="F128" s="6">
        <v>10</v>
      </c>
      <c r="G128" s="6">
        <f t="shared" si="22"/>
        <v>20.832000000000001</v>
      </c>
      <c r="H128" s="6">
        <f t="shared" si="23"/>
        <v>33.6</v>
      </c>
      <c r="I128" s="6">
        <f t="shared" si="24"/>
        <v>67.2</v>
      </c>
      <c r="J128" s="6">
        <f t="shared" si="25"/>
        <v>134.4</v>
      </c>
      <c r="K128" s="6">
        <f t="shared" si="26"/>
        <v>100.8</v>
      </c>
      <c r="L128" s="6">
        <f t="shared" si="33"/>
        <v>448</v>
      </c>
      <c r="M128" s="6">
        <v>0</v>
      </c>
      <c r="N128" s="6">
        <v>0</v>
      </c>
      <c r="O128" s="6">
        <f t="shared" si="27"/>
        <v>13.44</v>
      </c>
      <c r="P128" s="6">
        <f t="shared" si="28"/>
        <v>22.400000000000002</v>
      </c>
      <c r="Q128" s="6">
        <f t="shared" si="29"/>
        <v>44.800000000000004</v>
      </c>
      <c r="R128" s="6">
        <f t="shared" si="30"/>
        <v>89.600000000000009</v>
      </c>
      <c r="S128" s="6">
        <f t="shared" si="31"/>
        <v>67.2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CF5F96-F2B4-43E3-B94D-894C30C572A3}">
  <sheetPr codeName="Feuil10"/>
  <dimension ref="A1:AA128"/>
  <sheetViews>
    <sheetView topLeftCell="L97" workbookViewId="0">
      <selection activeCell="L120" sqref="A120:XFD120"/>
    </sheetView>
  </sheetViews>
  <sheetFormatPr baseColWidth="10" defaultRowHeight="14.4" x14ac:dyDescent="0.3"/>
  <sheetData>
    <row r="1" spans="1:27" x14ac:dyDescent="0.3">
      <c r="A1" t="s">
        <v>2</v>
      </c>
      <c r="B1" s="6" t="s">
        <v>42</v>
      </c>
      <c r="C1" s="7" t="s">
        <v>35</v>
      </c>
      <c r="D1" s="6" t="s">
        <v>18</v>
      </c>
      <c r="E1" s="6" t="s">
        <v>12</v>
      </c>
      <c r="F1" s="6" t="s">
        <v>11</v>
      </c>
      <c r="G1" s="6" t="s">
        <v>10</v>
      </c>
      <c r="H1" s="6" t="s">
        <v>15</v>
      </c>
      <c r="I1" s="6" t="s">
        <v>16</v>
      </c>
      <c r="J1" s="6" t="s">
        <v>0</v>
      </c>
      <c r="K1" s="6" t="s">
        <v>1</v>
      </c>
      <c r="L1" s="6" t="s">
        <v>41</v>
      </c>
      <c r="M1" s="6" t="s">
        <v>12</v>
      </c>
      <c r="N1" s="6" t="s">
        <v>11</v>
      </c>
      <c r="O1" s="6" t="s">
        <v>10</v>
      </c>
      <c r="P1" s="6" t="s">
        <v>15</v>
      </c>
      <c r="Q1" s="6" t="s">
        <v>16</v>
      </c>
      <c r="R1" s="6" t="s">
        <v>0</v>
      </c>
      <c r="S1" s="6" t="s">
        <v>1</v>
      </c>
      <c r="T1" s="6" t="s">
        <v>40</v>
      </c>
      <c r="U1" s="6" t="s">
        <v>12</v>
      </c>
      <c r="V1" s="6" t="s">
        <v>11</v>
      </c>
      <c r="W1" s="6" t="s">
        <v>10</v>
      </c>
      <c r="X1" s="6" t="s">
        <v>15</v>
      </c>
      <c r="Y1" s="6" t="s">
        <v>16</v>
      </c>
      <c r="Z1" s="6" t="s">
        <v>0</v>
      </c>
      <c r="AA1" s="6" t="s">
        <v>1</v>
      </c>
    </row>
    <row r="2" spans="1:27" x14ac:dyDescent="0.3">
      <c r="A2">
        <v>2</v>
      </c>
      <c r="B2" s="6">
        <f t="shared" ref="B2:B65" si="0">A2*10*0.65</f>
        <v>13</v>
      </c>
      <c r="C2" s="7"/>
      <c r="D2" s="6"/>
      <c r="E2" s="6"/>
      <c r="F2" s="6"/>
      <c r="G2" s="6"/>
      <c r="H2" s="6"/>
      <c r="I2" s="6"/>
      <c r="J2" s="6"/>
      <c r="K2" s="6"/>
      <c r="L2" s="6">
        <f t="shared" ref="L2:L26" si="1">A2*10*0.35</f>
        <v>7</v>
      </c>
      <c r="M2" s="6"/>
      <c r="N2" s="6"/>
      <c r="O2" s="6"/>
      <c r="P2" s="6"/>
      <c r="Q2" s="6"/>
      <c r="R2" s="6"/>
      <c r="S2" s="6"/>
      <c r="T2" s="6">
        <f>A2*10*0.1</f>
        <v>2</v>
      </c>
      <c r="U2" s="6"/>
      <c r="V2" s="6"/>
      <c r="W2" s="6"/>
      <c r="X2" s="6"/>
      <c r="Y2" s="6"/>
      <c r="Z2" s="6"/>
      <c r="AA2" s="6"/>
    </row>
    <row r="3" spans="1:27" x14ac:dyDescent="0.3">
      <c r="A3">
        <f>A2+1</f>
        <v>3</v>
      </c>
      <c r="B3" s="6">
        <f t="shared" si="0"/>
        <v>19.5</v>
      </c>
      <c r="C3" s="7"/>
      <c r="D3" s="6"/>
      <c r="E3" s="6"/>
      <c r="F3" s="6"/>
      <c r="G3" s="6"/>
      <c r="H3" s="6"/>
      <c r="I3" s="6"/>
      <c r="J3" s="6"/>
      <c r="K3" s="6"/>
      <c r="L3" s="6">
        <f t="shared" si="1"/>
        <v>10.5</v>
      </c>
      <c r="M3" s="6"/>
      <c r="N3" s="6"/>
      <c r="O3" s="6"/>
      <c r="P3" s="6"/>
      <c r="Q3" s="6"/>
      <c r="R3" s="6"/>
      <c r="S3" s="6"/>
      <c r="T3" s="6">
        <f t="shared" ref="T3:T66" si="2">A3*10*0.1</f>
        <v>3</v>
      </c>
      <c r="U3" s="6"/>
      <c r="V3" s="6"/>
      <c r="W3" s="6"/>
      <c r="X3" s="6"/>
      <c r="Y3" s="6"/>
      <c r="Z3" s="6"/>
      <c r="AA3" s="6"/>
    </row>
    <row r="4" spans="1:27" x14ac:dyDescent="0.3">
      <c r="A4">
        <f t="shared" ref="A4:A67" si="3">A3+1</f>
        <v>4</v>
      </c>
      <c r="B4" s="6">
        <f t="shared" si="0"/>
        <v>26</v>
      </c>
      <c r="C4" s="7"/>
      <c r="D4" s="6"/>
      <c r="E4" s="6"/>
      <c r="F4" s="6"/>
      <c r="G4" s="6"/>
      <c r="H4" s="6"/>
      <c r="I4" s="6"/>
      <c r="J4" s="6"/>
      <c r="K4" s="6"/>
      <c r="L4" s="6">
        <f t="shared" si="1"/>
        <v>14</v>
      </c>
      <c r="M4" s="6"/>
      <c r="N4" s="6"/>
      <c r="O4" s="6"/>
      <c r="P4" s="6"/>
      <c r="Q4" s="6"/>
      <c r="R4" s="6"/>
      <c r="S4" s="6"/>
      <c r="T4" s="6">
        <f t="shared" si="2"/>
        <v>4</v>
      </c>
      <c r="U4" s="6"/>
      <c r="V4" s="6"/>
      <c r="W4" s="6"/>
      <c r="X4" s="6"/>
      <c r="Y4" s="6"/>
      <c r="Z4" s="6"/>
      <c r="AA4" s="6"/>
    </row>
    <row r="5" spans="1:27" x14ac:dyDescent="0.3">
      <c r="A5">
        <f t="shared" si="3"/>
        <v>5</v>
      </c>
      <c r="B5" s="6">
        <f t="shared" si="0"/>
        <v>32.5</v>
      </c>
      <c r="C5" s="7"/>
      <c r="D5" s="6"/>
      <c r="E5" s="6"/>
      <c r="F5" s="6"/>
      <c r="G5" s="6"/>
      <c r="H5" s="6"/>
      <c r="I5" s="6"/>
      <c r="J5" s="6"/>
      <c r="K5" s="6"/>
      <c r="L5" s="6">
        <f t="shared" si="1"/>
        <v>17.5</v>
      </c>
      <c r="M5" s="6"/>
      <c r="N5" s="6"/>
      <c r="O5" s="6"/>
      <c r="P5" s="6"/>
      <c r="Q5" s="6"/>
      <c r="R5" s="6"/>
      <c r="S5" s="6"/>
      <c r="T5" s="6">
        <f t="shared" si="2"/>
        <v>5</v>
      </c>
      <c r="U5" s="6"/>
      <c r="V5" s="6"/>
      <c r="W5" s="6"/>
      <c r="X5" s="6"/>
      <c r="Y5" s="6"/>
      <c r="Z5" s="6"/>
      <c r="AA5" s="6"/>
    </row>
    <row r="6" spans="1:27" x14ac:dyDescent="0.3">
      <c r="A6">
        <f t="shared" si="3"/>
        <v>6</v>
      </c>
      <c r="B6" s="6">
        <f t="shared" si="0"/>
        <v>39</v>
      </c>
      <c r="C6" s="7"/>
      <c r="D6" s="6"/>
      <c r="E6" s="6"/>
      <c r="F6" s="6"/>
      <c r="G6" s="6"/>
      <c r="H6" s="6"/>
      <c r="I6" s="6"/>
      <c r="J6" s="6"/>
      <c r="K6" s="6"/>
      <c r="L6" s="6">
        <f t="shared" si="1"/>
        <v>21</v>
      </c>
      <c r="M6" s="6"/>
      <c r="N6" s="6"/>
      <c r="O6" s="6"/>
      <c r="P6" s="6"/>
      <c r="Q6" s="6"/>
      <c r="R6" s="6"/>
      <c r="S6" s="6"/>
      <c r="T6" s="6">
        <f t="shared" si="2"/>
        <v>6</v>
      </c>
      <c r="U6" s="6"/>
      <c r="V6" s="6"/>
      <c r="W6" s="6"/>
      <c r="X6" s="6"/>
      <c r="Y6" s="6"/>
      <c r="Z6" s="6"/>
      <c r="AA6" s="6"/>
    </row>
    <row r="7" spans="1:27" x14ac:dyDescent="0.3">
      <c r="A7">
        <f t="shared" si="3"/>
        <v>7</v>
      </c>
      <c r="B7" s="6">
        <f t="shared" si="0"/>
        <v>45.5</v>
      </c>
      <c r="C7" s="7"/>
      <c r="D7" s="6"/>
      <c r="E7" s="6"/>
      <c r="F7" s="6"/>
      <c r="G7" s="6"/>
      <c r="H7" s="6"/>
      <c r="I7" s="6"/>
      <c r="J7" s="6"/>
      <c r="K7" s="6"/>
      <c r="L7" s="6">
        <f t="shared" si="1"/>
        <v>24.5</v>
      </c>
      <c r="M7" s="6"/>
      <c r="N7" s="6"/>
      <c r="O7" s="6"/>
      <c r="P7" s="6"/>
      <c r="Q7" s="6"/>
      <c r="R7" s="6"/>
      <c r="S7" s="6"/>
      <c r="T7" s="6">
        <f t="shared" si="2"/>
        <v>7</v>
      </c>
      <c r="U7" s="6"/>
      <c r="V7" s="6"/>
      <c r="W7" s="6"/>
      <c r="X7" s="6"/>
      <c r="Y7" s="6"/>
      <c r="Z7" s="6"/>
      <c r="AA7" s="6"/>
    </row>
    <row r="8" spans="1:27" x14ac:dyDescent="0.3">
      <c r="A8">
        <f t="shared" si="3"/>
        <v>8</v>
      </c>
      <c r="B8" s="6">
        <f t="shared" si="0"/>
        <v>52</v>
      </c>
      <c r="C8" s="7"/>
      <c r="D8" s="6"/>
      <c r="E8" s="6"/>
      <c r="F8" s="6"/>
      <c r="G8" s="6"/>
      <c r="H8" s="6"/>
      <c r="I8" s="6"/>
      <c r="J8" s="6"/>
      <c r="K8" s="6"/>
      <c r="L8" s="6">
        <f t="shared" si="1"/>
        <v>28</v>
      </c>
      <c r="M8" s="6"/>
      <c r="N8" s="6"/>
      <c r="O8" s="6"/>
      <c r="P8" s="6"/>
      <c r="Q8" s="6"/>
      <c r="R8" s="6"/>
      <c r="S8" s="6"/>
      <c r="T8" s="6">
        <f t="shared" si="2"/>
        <v>8</v>
      </c>
      <c r="U8" s="6"/>
      <c r="V8" s="6"/>
      <c r="W8" s="6"/>
      <c r="X8" s="6"/>
      <c r="Y8" s="6"/>
      <c r="Z8" s="6"/>
      <c r="AA8" s="6"/>
    </row>
    <row r="9" spans="1:27" x14ac:dyDescent="0.3">
      <c r="A9">
        <f t="shared" si="3"/>
        <v>9</v>
      </c>
      <c r="B9" s="6">
        <f t="shared" si="0"/>
        <v>58.5</v>
      </c>
      <c r="C9" s="7"/>
      <c r="D9" s="6"/>
      <c r="E9" s="6"/>
      <c r="F9" s="6"/>
      <c r="G9" s="6"/>
      <c r="H9" s="6"/>
      <c r="I9" s="6"/>
      <c r="J9" s="6"/>
      <c r="K9" s="6"/>
      <c r="L9" s="6">
        <f t="shared" si="1"/>
        <v>31.499999999999996</v>
      </c>
      <c r="M9" s="6"/>
      <c r="N9" s="6"/>
      <c r="O9" s="6"/>
      <c r="P9" s="6"/>
      <c r="Q9" s="6"/>
      <c r="R9" s="6"/>
      <c r="S9" s="6"/>
      <c r="T9" s="6">
        <f t="shared" si="2"/>
        <v>9</v>
      </c>
      <c r="U9" s="6"/>
      <c r="V9" s="6"/>
      <c r="W9" s="6"/>
      <c r="X9" s="6"/>
      <c r="Y9" s="6"/>
      <c r="Z9" s="6"/>
      <c r="AA9" s="6"/>
    </row>
    <row r="10" spans="1:27" x14ac:dyDescent="0.3">
      <c r="A10">
        <f t="shared" si="3"/>
        <v>10</v>
      </c>
      <c r="B10" s="6">
        <f t="shared" si="0"/>
        <v>65</v>
      </c>
      <c r="C10" s="7"/>
      <c r="D10" s="6"/>
      <c r="E10" s="6"/>
      <c r="F10" s="6"/>
      <c r="G10" s="6"/>
      <c r="H10" s="6"/>
      <c r="I10" s="6"/>
      <c r="J10" s="6"/>
      <c r="K10" s="6"/>
      <c r="L10" s="6">
        <f t="shared" si="1"/>
        <v>35</v>
      </c>
      <c r="M10" s="6"/>
      <c r="N10" s="6"/>
      <c r="O10" s="6"/>
      <c r="P10" s="6"/>
      <c r="Q10" s="6"/>
      <c r="R10" s="6"/>
      <c r="S10" s="6"/>
      <c r="T10" s="6">
        <f t="shared" si="2"/>
        <v>10</v>
      </c>
      <c r="U10" s="6"/>
      <c r="V10" s="6"/>
      <c r="W10" s="6"/>
      <c r="X10" s="6"/>
      <c r="Y10" s="6"/>
      <c r="Z10" s="6"/>
      <c r="AA10" s="6"/>
    </row>
    <row r="11" spans="1:27" x14ac:dyDescent="0.3">
      <c r="A11">
        <f t="shared" si="3"/>
        <v>11</v>
      </c>
      <c r="B11" s="6">
        <f t="shared" si="0"/>
        <v>71.5</v>
      </c>
      <c r="C11" s="7"/>
      <c r="D11" s="6"/>
      <c r="E11" s="6"/>
      <c r="F11" s="6"/>
      <c r="G11" s="6"/>
      <c r="H11" s="6"/>
      <c r="I11" s="6"/>
      <c r="J11" s="6"/>
      <c r="K11" s="6"/>
      <c r="L11" s="6">
        <f t="shared" si="1"/>
        <v>38.5</v>
      </c>
      <c r="M11" s="6"/>
      <c r="N11" s="6"/>
      <c r="O11" s="6"/>
      <c r="P11" s="6"/>
      <c r="Q11" s="6"/>
      <c r="R11" s="6"/>
      <c r="S11" s="6"/>
      <c r="T11" s="6">
        <f t="shared" si="2"/>
        <v>11</v>
      </c>
      <c r="U11" s="6"/>
      <c r="V11" s="6"/>
      <c r="W11" s="6"/>
      <c r="X11" s="6"/>
      <c r="Y11" s="6"/>
      <c r="Z11" s="6"/>
      <c r="AA11" s="6"/>
    </row>
    <row r="12" spans="1:27" x14ac:dyDescent="0.3">
      <c r="A12">
        <f t="shared" si="3"/>
        <v>12</v>
      </c>
      <c r="B12" s="6">
        <f t="shared" si="0"/>
        <v>78</v>
      </c>
      <c r="C12" s="7"/>
      <c r="D12" s="6"/>
      <c r="E12" s="6"/>
      <c r="F12" s="6"/>
      <c r="G12" s="6"/>
      <c r="H12" s="6"/>
      <c r="I12" s="6"/>
      <c r="J12" s="6"/>
      <c r="K12" s="6"/>
      <c r="L12" s="6">
        <f t="shared" si="1"/>
        <v>42</v>
      </c>
      <c r="M12" s="6"/>
      <c r="N12" s="6"/>
      <c r="O12" s="6"/>
      <c r="P12" s="6"/>
      <c r="Q12" s="6"/>
      <c r="R12" s="6"/>
      <c r="S12" s="6"/>
      <c r="T12" s="6">
        <f t="shared" si="2"/>
        <v>12</v>
      </c>
      <c r="U12" s="6"/>
      <c r="V12" s="6"/>
      <c r="W12" s="6"/>
      <c r="X12" s="6"/>
      <c r="Y12" s="6"/>
      <c r="Z12" s="6"/>
      <c r="AA12" s="6"/>
    </row>
    <row r="13" spans="1:27" x14ac:dyDescent="0.3">
      <c r="A13">
        <f t="shared" si="3"/>
        <v>13</v>
      </c>
      <c r="B13" s="6">
        <f t="shared" si="0"/>
        <v>84.5</v>
      </c>
      <c r="C13" s="7"/>
      <c r="D13" s="6"/>
      <c r="E13" s="6"/>
      <c r="F13" s="6"/>
      <c r="G13" s="6"/>
      <c r="H13" s="6"/>
      <c r="I13" s="6"/>
      <c r="J13" s="6"/>
      <c r="K13" s="6"/>
      <c r="L13" s="6">
        <f t="shared" si="1"/>
        <v>45.5</v>
      </c>
      <c r="M13" s="6"/>
      <c r="N13" s="6"/>
      <c r="O13" s="6"/>
      <c r="P13" s="6"/>
      <c r="Q13" s="6"/>
      <c r="R13" s="6"/>
      <c r="S13" s="6"/>
      <c r="T13" s="6">
        <f t="shared" si="2"/>
        <v>13</v>
      </c>
      <c r="U13" s="6"/>
      <c r="V13" s="6"/>
      <c r="W13" s="6"/>
      <c r="X13" s="6"/>
      <c r="Y13" s="6"/>
      <c r="Z13" s="6"/>
      <c r="AA13" s="6"/>
    </row>
    <row r="14" spans="1:27" x14ac:dyDescent="0.3">
      <c r="A14">
        <f t="shared" si="3"/>
        <v>14</v>
      </c>
      <c r="B14" s="6">
        <f t="shared" si="0"/>
        <v>91</v>
      </c>
      <c r="C14" s="7"/>
      <c r="D14" s="6"/>
      <c r="E14" s="6"/>
      <c r="F14" s="6"/>
      <c r="G14" s="6"/>
      <c r="H14" s="6"/>
      <c r="I14" s="6"/>
      <c r="J14" s="6"/>
      <c r="K14" s="6"/>
      <c r="L14" s="6">
        <f t="shared" si="1"/>
        <v>49</v>
      </c>
      <c r="M14" s="6"/>
      <c r="N14" s="6"/>
      <c r="O14" s="6"/>
      <c r="P14" s="6"/>
      <c r="Q14" s="6"/>
      <c r="R14" s="6"/>
      <c r="S14" s="6"/>
      <c r="T14" s="6">
        <f t="shared" si="2"/>
        <v>14</v>
      </c>
      <c r="U14" s="6"/>
      <c r="V14" s="6"/>
      <c r="W14" s="6"/>
      <c r="X14" s="6"/>
      <c r="Y14" s="6"/>
      <c r="Z14" s="6"/>
      <c r="AA14" s="6"/>
    </row>
    <row r="15" spans="1:27" x14ac:dyDescent="0.3">
      <c r="A15">
        <f t="shared" si="3"/>
        <v>15</v>
      </c>
      <c r="B15" s="6">
        <f t="shared" si="0"/>
        <v>97.5</v>
      </c>
      <c r="C15" s="7"/>
      <c r="D15" s="6"/>
      <c r="E15" s="6"/>
      <c r="F15" s="6"/>
      <c r="G15" s="6"/>
      <c r="H15" s="6"/>
      <c r="I15" s="6"/>
      <c r="J15" s="6"/>
      <c r="K15" s="6"/>
      <c r="L15" s="6">
        <f t="shared" si="1"/>
        <v>52.5</v>
      </c>
      <c r="M15" s="6"/>
      <c r="N15" s="6"/>
      <c r="O15" s="6"/>
      <c r="P15" s="6"/>
      <c r="Q15" s="6"/>
      <c r="R15" s="6"/>
      <c r="S15" s="6"/>
      <c r="T15" s="6">
        <f t="shared" si="2"/>
        <v>15</v>
      </c>
      <c r="U15" s="6"/>
      <c r="V15" s="6"/>
      <c r="W15" s="6"/>
      <c r="X15" s="6"/>
      <c r="Y15" s="6"/>
      <c r="Z15" s="6"/>
      <c r="AA15" s="6"/>
    </row>
    <row r="16" spans="1:27" x14ac:dyDescent="0.3">
      <c r="A16">
        <f t="shared" si="3"/>
        <v>16</v>
      </c>
      <c r="B16" s="6">
        <f t="shared" si="0"/>
        <v>104</v>
      </c>
      <c r="C16" s="7"/>
      <c r="D16" s="6"/>
      <c r="E16" s="6"/>
      <c r="F16" s="6"/>
      <c r="G16" s="6"/>
      <c r="H16" s="6"/>
      <c r="I16" s="6"/>
      <c r="J16" s="6"/>
      <c r="K16" s="6"/>
      <c r="L16" s="6">
        <f t="shared" si="1"/>
        <v>56</v>
      </c>
      <c r="M16" s="6"/>
      <c r="N16" s="6"/>
      <c r="O16" s="6"/>
      <c r="P16" s="6"/>
      <c r="Q16" s="6"/>
      <c r="R16" s="6"/>
      <c r="S16" s="6"/>
      <c r="T16" s="6">
        <f t="shared" si="2"/>
        <v>16</v>
      </c>
      <c r="U16" s="6"/>
      <c r="V16" s="6"/>
      <c r="W16" s="6"/>
      <c r="X16" s="6"/>
      <c r="Y16" s="6"/>
      <c r="Z16" s="6"/>
      <c r="AA16" s="6"/>
    </row>
    <row r="17" spans="1:27" x14ac:dyDescent="0.3">
      <c r="A17">
        <f t="shared" si="3"/>
        <v>17</v>
      </c>
      <c r="B17" s="6">
        <f>A17*10*0.55</f>
        <v>93.500000000000014</v>
      </c>
      <c r="C17" s="7">
        <v>1</v>
      </c>
      <c r="D17" s="6">
        <v>0</v>
      </c>
      <c r="E17" s="6">
        <v>0</v>
      </c>
      <c r="F17" s="6">
        <v>0</v>
      </c>
      <c r="G17" s="6">
        <v>0</v>
      </c>
      <c r="H17" s="6">
        <v>10</v>
      </c>
      <c r="I17" s="6">
        <f t="shared" ref="I17:I31" si="4">(B17-(C17*H17))*0.2</f>
        <v>16.700000000000003</v>
      </c>
      <c r="J17" s="6">
        <f t="shared" ref="J17:J26" si="5">(B17-(C17*H17))*0.35</f>
        <v>29.225000000000001</v>
      </c>
      <c r="K17" s="6">
        <f t="shared" ref="K17:K26" si="6">(B17-(C17*H17))*0.25</f>
        <v>20.875000000000004</v>
      </c>
      <c r="L17" s="6">
        <f t="shared" si="1"/>
        <v>59.499999999999993</v>
      </c>
      <c r="M17" s="6">
        <v>0</v>
      </c>
      <c r="N17" s="6">
        <v>0</v>
      </c>
      <c r="O17" s="6">
        <v>0</v>
      </c>
      <c r="P17" s="6">
        <v>0</v>
      </c>
      <c r="Q17" s="6">
        <f>L17*0.2</f>
        <v>11.899999999999999</v>
      </c>
      <c r="R17" s="6">
        <f>L17*0.35</f>
        <v>20.824999999999996</v>
      </c>
      <c r="S17" s="6">
        <f>L17*0.25</f>
        <v>14.874999999999998</v>
      </c>
      <c r="T17" s="6">
        <f t="shared" si="2"/>
        <v>17</v>
      </c>
      <c r="U17" s="6">
        <v>0</v>
      </c>
      <c r="V17" s="6">
        <v>0</v>
      </c>
      <c r="W17" s="6">
        <v>0</v>
      </c>
      <c r="X17" s="6">
        <v>0</v>
      </c>
      <c r="Y17" s="6">
        <f t="shared" ref="Y17:Y58" si="7">T17*0.2</f>
        <v>3.4000000000000004</v>
      </c>
      <c r="Z17" s="6">
        <f t="shared" ref="Z17:Z58" si="8">T17*0.35</f>
        <v>5.9499999999999993</v>
      </c>
      <c r="AA17" s="6">
        <f>T17*0.25</f>
        <v>4.25</v>
      </c>
    </row>
    <row r="18" spans="1:27" x14ac:dyDescent="0.3">
      <c r="A18">
        <f t="shared" si="3"/>
        <v>18</v>
      </c>
      <c r="B18" s="6">
        <f t="shared" ref="B18:B32" si="9">A18*10*0.55</f>
        <v>99.000000000000014</v>
      </c>
      <c r="C18" s="7">
        <v>1</v>
      </c>
      <c r="D18" s="6">
        <v>0</v>
      </c>
      <c r="E18" s="6">
        <v>0</v>
      </c>
      <c r="F18" s="6">
        <v>0</v>
      </c>
      <c r="G18" s="6">
        <v>0</v>
      </c>
      <c r="H18" s="6">
        <v>10</v>
      </c>
      <c r="I18" s="6">
        <f t="shared" si="4"/>
        <v>17.800000000000004</v>
      </c>
      <c r="J18" s="6">
        <f t="shared" si="5"/>
        <v>31.150000000000002</v>
      </c>
      <c r="K18" s="6">
        <f t="shared" si="6"/>
        <v>22.250000000000004</v>
      </c>
      <c r="L18" s="6">
        <f t="shared" si="1"/>
        <v>62.999999999999993</v>
      </c>
      <c r="M18" s="6">
        <v>0</v>
      </c>
      <c r="N18" s="6">
        <v>0</v>
      </c>
      <c r="O18" s="6">
        <v>0</v>
      </c>
      <c r="P18" s="6">
        <v>0</v>
      </c>
      <c r="Q18" s="6">
        <f t="shared" ref="Q18:Q32" si="10">L18*0.2</f>
        <v>12.6</v>
      </c>
      <c r="R18" s="6">
        <f t="shared" ref="R18:R32" si="11">L18*0.35</f>
        <v>22.049999999999997</v>
      </c>
      <c r="S18" s="6">
        <f t="shared" ref="S18:S32" si="12">L18*0.25</f>
        <v>15.749999999999998</v>
      </c>
      <c r="T18" s="6">
        <f t="shared" si="2"/>
        <v>18</v>
      </c>
      <c r="U18" s="6">
        <v>0</v>
      </c>
      <c r="V18" s="6">
        <v>0</v>
      </c>
      <c r="W18" s="6">
        <v>0</v>
      </c>
      <c r="X18" s="6">
        <v>0</v>
      </c>
      <c r="Y18" s="6">
        <f t="shared" si="7"/>
        <v>3.6</v>
      </c>
      <c r="Z18" s="6">
        <f t="shared" si="8"/>
        <v>6.3</v>
      </c>
      <c r="AA18" s="6">
        <f t="shared" ref="AA18:AA58" si="13">T18*0.25</f>
        <v>4.5</v>
      </c>
    </row>
    <row r="19" spans="1:27" x14ac:dyDescent="0.3">
      <c r="A19">
        <f t="shared" si="3"/>
        <v>19</v>
      </c>
      <c r="B19" s="6">
        <f t="shared" si="9"/>
        <v>104.50000000000001</v>
      </c>
      <c r="C19" s="7">
        <v>1</v>
      </c>
      <c r="D19" s="6">
        <v>0</v>
      </c>
      <c r="E19" s="6">
        <v>0</v>
      </c>
      <c r="F19" s="6">
        <v>0</v>
      </c>
      <c r="G19" s="6">
        <v>0</v>
      </c>
      <c r="H19" s="6">
        <v>10</v>
      </c>
      <c r="I19" s="6">
        <f t="shared" si="4"/>
        <v>18.900000000000002</v>
      </c>
      <c r="J19" s="6">
        <f t="shared" si="5"/>
        <v>33.075000000000003</v>
      </c>
      <c r="K19" s="6">
        <f t="shared" si="6"/>
        <v>23.625000000000004</v>
      </c>
      <c r="L19" s="6">
        <f t="shared" si="1"/>
        <v>66.5</v>
      </c>
      <c r="M19" s="6">
        <v>0</v>
      </c>
      <c r="N19" s="6">
        <v>0</v>
      </c>
      <c r="O19" s="6">
        <v>0</v>
      </c>
      <c r="P19" s="6">
        <v>0</v>
      </c>
      <c r="Q19" s="6">
        <f t="shared" si="10"/>
        <v>13.3</v>
      </c>
      <c r="R19" s="6">
        <f t="shared" si="11"/>
        <v>23.274999999999999</v>
      </c>
      <c r="S19" s="6">
        <f t="shared" si="12"/>
        <v>16.625</v>
      </c>
      <c r="T19" s="6">
        <f t="shared" si="2"/>
        <v>19</v>
      </c>
      <c r="U19" s="6">
        <v>0</v>
      </c>
      <c r="V19" s="6">
        <v>0</v>
      </c>
      <c r="W19" s="6">
        <v>0</v>
      </c>
      <c r="X19" s="6">
        <v>0</v>
      </c>
      <c r="Y19" s="6">
        <f t="shared" si="7"/>
        <v>3.8000000000000003</v>
      </c>
      <c r="Z19" s="6">
        <f t="shared" si="8"/>
        <v>6.6499999999999995</v>
      </c>
      <c r="AA19" s="6">
        <f t="shared" si="13"/>
        <v>4.75</v>
      </c>
    </row>
    <row r="20" spans="1:27" x14ac:dyDescent="0.3">
      <c r="A20">
        <f t="shared" si="3"/>
        <v>20</v>
      </c>
      <c r="B20" s="6">
        <f t="shared" si="9"/>
        <v>110.00000000000001</v>
      </c>
      <c r="C20" s="7">
        <v>1</v>
      </c>
      <c r="D20" s="6">
        <v>0</v>
      </c>
      <c r="E20" s="6">
        <v>0</v>
      </c>
      <c r="F20" s="6">
        <v>0</v>
      </c>
      <c r="G20" s="6">
        <v>0</v>
      </c>
      <c r="H20" s="6">
        <v>10</v>
      </c>
      <c r="I20" s="6">
        <f t="shared" si="4"/>
        <v>20.000000000000004</v>
      </c>
      <c r="J20" s="6">
        <f t="shared" si="5"/>
        <v>35</v>
      </c>
      <c r="K20" s="6">
        <f t="shared" si="6"/>
        <v>25.000000000000004</v>
      </c>
      <c r="L20" s="6">
        <f t="shared" si="1"/>
        <v>70</v>
      </c>
      <c r="M20" s="6">
        <v>0</v>
      </c>
      <c r="N20" s="6">
        <v>0</v>
      </c>
      <c r="O20" s="6">
        <v>0</v>
      </c>
      <c r="P20" s="6">
        <v>0</v>
      </c>
      <c r="Q20" s="6">
        <f t="shared" si="10"/>
        <v>14</v>
      </c>
      <c r="R20" s="6">
        <f t="shared" si="11"/>
        <v>24.5</v>
      </c>
      <c r="S20" s="6">
        <f t="shared" si="12"/>
        <v>17.5</v>
      </c>
      <c r="T20" s="6">
        <f t="shared" si="2"/>
        <v>20</v>
      </c>
      <c r="U20" s="6">
        <v>0</v>
      </c>
      <c r="V20" s="6">
        <v>0</v>
      </c>
      <c r="W20" s="6">
        <v>0</v>
      </c>
      <c r="X20" s="6">
        <v>0</v>
      </c>
      <c r="Y20" s="6">
        <f t="shared" si="7"/>
        <v>4</v>
      </c>
      <c r="Z20" s="6">
        <f t="shared" si="8"/>
        <v>7</v>
      </c>
      <c r="AA20" s="6">
        <f t="shared" si="13"/>
        <v>5</v>
      </c>
    </row>
    <row r="21" spans="1:27" x14ac:dyDescent="0.3">
      <c r="A21">
        <f t="shared" si="3"/>
        <v>21</v>
      </c>
      <c r="B21" s="6">
        <f t="shared" si="9"/>
        <v>115.50000000000001</v>
      </c>
      <c r="C21" s="7">
        <v>2</v>
      </c>
      <c r="D21" s="6">
        <v>0</v>
      </c>
      <c r="E21" s="6">
        <v>0</v>
      </c>
      <c r="F21" s="6">
        <v>0</v>
      </c>
      <c r="G21" s="6">
        <v>0</v>
      </c>
      <c r="H21" s="6">
        <v>10</v>
      </c>
      <c r="I21" s="6">
        <f t="shared" si="4"/>
        <v>19.100000000000005</v>
      </c>
      <c r="J21" s="6">
        <f t="shared" si="5"/>
        <v>33.425000000000004</v>
      </c>
      <c r="K21" s="6">
        <f t="shared" si="6"/>
        <v>23.875000000000004</v>
      </c>
      <c r="L21" s="6">
        <f t="shared" si="1"/>
        <v>73.5</v>
      </c>
      <c r="M21" s="6">
        <v>0</v>
      </c>
      <c r="N21" s="6">
        <v>0</v>
      </c>
      <c r="O21" s="6">
        <v>0</v>
      </c>
      <c r="P21" s="6">
        <v>0</v>
      </c>
      <c r="Q21" s="6">
        <f t="shared" si="10"/>
        <v>14.700000000000001</v>
      </c>
      <c r="R21" s="6">
        <f t="shared" si="11"/>
        <v>25.724999999999998</v>
      </c>
      <c r="S21" s="6">
        <f t="shared" si="12"/>
        <v>18.375</v>
      </c>
      <c r="T21" s="6">
        <f t="shared" si="2"/>
        <v>21</v>
      </c>
      <c r="U21" s="6">
        <v>0</v>
      </c>
      <c r="V21" s="6">
        <v>0</v>
      </c>
      <c r="W21" s="6">
        <v>0</v>
      </c>
      <c r="X21" s="6">
        <v>0</v>
      </c>
      <c r="Y21" s="6">
        <f t="shared" si="7"/>
        <v>4.2</v>
      </c>
      <c r="Z21" s="6">
        <f t="shared" si="8"/>
        <v>7.35</v>
      </c>
      <c r="AA21" s="6">
        <f t="shared" si="13"/>
        <v>5.25</v>
      </c>
    </row>
    <row r="22" spans="1:27" x14ac:dyDescent="0.3">
      <c r="A22">
        <f t="shared" si="3"/>
        <v>22</v>
      </c>
      <c r="B22" s="6">
        <f t="shared" si="9"/>
        <v>121.00000000000001</v>
      </c>
      <c r="C22" s="7">
        <v>2</v>
      </c>
      <c r="D22" s="6">
        <v>0</v>
      </c>
      <c r="E22" s="6">
        <v>0</v>
      </c>
      <c r="F22" s="6">
        <v>0</v>
      </c>
      <c r="G22" s="6">
        <v>0</v>
      </c>
      <c r="H22" s="6">
        <v>10</v>
      </c>
      <c r="I22" s="6">
        <f t="shared" si="4"/>
        <v>20.200000000000003</v>
      </c>
      <c r="J22" s="6">
        <f t="shared" si="5"/>
        <v>35.35</v>
      </c>
      <c r="K22" s="6">
        <f t="shared" si="6"/>
        <v>25.250000000000004</v>
      </c>
      <c r="L22" s="6">
        <f t="shared" si="1"/>
        <v>77</v>
      </c>
      <c r="M22" s="6">
        <v>0</v>
      </c>
      <c r="N22" s="6">
        <v>0</v>
      </c>
      <c r="O22" s="6">
        <v>0</v>
      </c>
      <c r="P22" s="6">
        <v>0</v>
      </c>
      <c r="Q22" s="6">
        <f t="shared" si="10"/>
        <v>15.4</v>
      </c>
      <c r="R22" s="6">
        <f t="shared" si="11"/>
        <v>26.95</v>
      </c>
      <c r="S22" s="6">
        <f t="shared" si="12"/>
        <v>19.25</v>
      </c>
      <c r="T22" s="6">
        <f t="shared" si="2"/>
        <v>22</v>
      </c>
      <c r="U22" s="6">
        <v>0</v>
      </c>
      <c r="V22" s="6">
        <v>0</v>
      </c>
      <c r="W22" s="6">
        <v>0</v>
      </c>
      <c r="X22" s="6">
        <v>0</v>
      </c>
      <c r="Y22" s="6">
        <f t="shared" si="7"/>
        <v>4.4000000000000004</v>
      </c>
      <c r="Z22" s="6">
        <f t="shared" si="8"/>
        <v>7.6999999999999993</v>
      </c>
      <c r="AA22" s="6">
        <f t="shared" si="13"/>
        <v>5.5</v>
      </c>
    </row>
    <row r="23" spans="1:27" x14ac:dyDescent="0.3">
      <c r="A23">
        <f t="shared" si="3"/>
        <v>23</v>
      </c>
      <c r="B23" s="6">
        <f t="shared" si="9"/>
        <v>126.50000000000001</v>
      </c>
      <c r="C23" s="7">
        <v>2</v>
      </c>
      <c r="D23" s="6">
        <v>0</v>
      </c>
      <c r="E23" s="6">
        <v>0</v>
      </c>
      <c r="F23" s="6">
        <v>0</v>
      </c>
      <c r="G23" s="6">
        <v>0</v>
      </c>
      <c r="H23" s="6">
        <v>10</v>
      </c>
      <c r="I23" s="6">
        <f t="shared" si="4"/>
        <v>21.300000000000004</v>
      </c>
      <c r="J23" s="6">
        <f t="shared" si="5"/>
        <v>37.275000000000006</v>
      </c>
      <c r="K23" s="6">
        <f t="shared" si="6"/>
        <v>26.625000000000004</v>
      </c>
      <c r="L23" s="6">
        <f t="shared" si="1"/>
        <v>80.5</v>
      </c>
      <c r="M23" s="6">
        <v>0</v>
      </c>
      <c r="N23" s="6">
        <v>0</v>
      </c>
      <c r="O23" s="6">
        <v>0</v>
      </c>
      <c r="P23" s="6">
        <v>0</v>
      </c>
      <c r="Q23" s="6">
        <f t="shared" si="10"/>
        <v>16.100000000000001</v>
      </c>
      <c r="R23" s="6">
        <f t="shared" si="11"/>
        <v>28.174999999999997</v>
      </c>
      <c r="S23" s="6">
        <f t="shared" si="12"/>
        <v>20.125</v>
      </c>
      <c r="T23" s="6">
        <f t="shared" si="2"/>
        <v>23</v>
      </c>
      <c r="U23" s="6">
        <v>0</v>
      </c>
      <c r="V23" s="6">
        <v>0</v>
      </c>
      <c r="W23" s="6">
        <v>0</v>
      </c>
      <c r="X23" s="6">
        <v>0</v>
      </c>
      <c r="Y23" s="6">
        <f t="shared" si="7"/>
        <v>4.6000000000000005</v>
      </c>
      <c r="Z23" s="6">
        <f t="shared" si="8"/>
        <v>8.0499999999999989</v>
      </c>
      <c r="AA23" s="6">
        <f t="shared" si="13"/>
        <v>5.75</v>
      </c>
    </row>
    <row r="24" spans="1:27" x14ac:dyDescent="0.3">
      <c r="A24">
        <f t="shared" si="3"/>
        <v>24</v>
      </c>
      <c r="B24" s="6">
        <f t="shared" si="9"/>
        <v>132</v>
      </c>
      <c r="C24" s="7">
        <v>2</v>
      </c>
      <c r="D24" s="6">
        <v>0</v>
      </c>
      <c r="E24" s="6">
        <v>0</v>
      </c>
      <c r="F24" s="6">
        <v>0</v>
      </c>
      <c r="G24" s="6">
        <v>0</v>
      </c>
      <c r="H24" s="6">
        <v>10</v>
      </c>
      <c r="I24" s="6">
        <f t="shared" si="4"/>
        <v>22.400000000000002</v>
      </c>
      <c r="J24" s="6">
        <f t="shared" si="5"/>
        <v>39.199999999999996</v>
      </c>
      <c r="K24" s="6">
        <f t="shared" si="6"/>
        <v>28</v>
      </c>
      <c r="L24" s="6">
        <f t="shared" si="1"/>
        <v>84</v>
      </c>
      <c r="M24" s="6">
        <v>0</v>
      </c>
      <c r="N24" s="6">
        <v>0</v>
      </c>
      <c r="O24" s="6">
        <v>0</v>
      </c>
      <c r="P24" s="6">
        <v>0</v>
      </c>
      <c r="Q24" s="6">
        <f t="shared" si="10"/>
        <v>16.8</v>
      </c>
      <c r="R24" s="6">
        <f t="shared" si="11"/>
        <v>29.4</v>
      </c>
      <c r="S24" s="6">
        <f t="shared" si="12"/>
        <v>21</v>
      </c>
      <c r="T24" s="6">
        <f t="shared" si="2"/>
        <v>24</v>
      </c>
      <c r="U24" s="6">
        <v>0</v>
      </c>
      <c r="V24" s="6">
        <v>0</v>
      </c>
      <c r="W24" s="6">
        <v>0</v>
      </c>
      <c r="X24" s="6">
        <v>0</v>
      </c>
      <c r="Y24" s="6">
        <f t="shared" si="7"/>
        <v>4.8000000000000007</v>
      </c>
      <c r="Z24" s="6">
        <f t="shared" si="8"/>
        <v>8.3999999999999986</v>
      </c>
      <c r="AA24" s="6">
        <f t="shared" si="13"/>
        <v>6</v>
      </c>
    </row>
    <row r="25" spans="1:27" x14ac:dyDescent="0.3">
      <c r="A25">
        <f t="shared" si="3"/>
        <v>25</v>
      </c>
      <c r="B25" s="6">
        <f t="shared" si="9"/>
        <v>137.5</v>
      </c>
      <c r="C25" s="7">
        <v>3</v>
      </c>
      <c r="D25" s="6">
        <v>0</v>
      </c>
      <c r="E25" s="6">
        <v>0</v>
      </c>
      <c r="F25" s="6">
        <v>0</v>
      </c>
      <c r="G25" s="6">
        <v>0</v>
      </c>
      <c r="H25" s="6">
        <v>10</v>
      </c>
      <c r="I25" s="6">
        <f t="shared" si="4"/>
        <v>21.5</v>
      </c>
      <c r="J25" s="6">
        <f t="shared" si="5"/>
        <v>37.625</v>
      </c>
      <c r="K25" s="6">
        <f t="shared" si="6"/>
        <v>26.875</v>
      </c>
      <c r="L25" s="6">
        <f t="shared" si="1"/>
        <v>87.5</v>
      </c>
      <c r="M25" s="6">
        <v>0</v>
      </c>
      <c r="N25" s="6">
        <v>0</v>
      </c>
      <c r="O25" s="6">
        <v>0</v>
      </c>
      <c r="P25" s="6">
        <v>0</v>
      </c>
      <c r="Q25" s="6">
        <f t="shared" si="10"/>
        <v>17.5</v>
      </c>
      <c r="R25" s="6">
        <f t="shared" si="11"/>
        <v>30.624999999999996</v>
      </c>
      <c r="S25" s="6">
        <f t="shared" si="12"/>
        <v>21.875</v>
      </c>
      <c r="T25" s="6">
        <f t="shared" si="2"/>
        <v>25</v>
      </c>
      <c r="U25" s="6">
        <v>0</v>
      </c>
      <c r="V25" s="6">
        <v>0</v>
      </c>
      <c r="W25" s="6">
        <v>0</v>
      </c>
      <c r="X25" s="6">
        <v>0</v>
      </c>
      <c r="Y25" s="6">
        <f t="shared" si="7"/>
        <v>5</v>
      </c>
      <c r="Z25" s="6">
        <f t="shared" si="8"/>
        <v>8.75</v>
      </c>
      <c r="AA25" s="6">
        <f t="shared" si="13"/>
        <v>6.25</v>
      </c>
    </row>
    <row r="26" spans="1:27" x14ac:dyDescent="0.3">
      <c r="A26">
        <f t="shared" si="3"/>
        <v>26</v>
      </c>
      <c r="B26" s="6">
        <f t="shared" si="9"/>
        <v>143</v>
      </c>
      <c r="C26" s="7">
        <v>3</v>
      </c>
      <c r="D26" s="6">
        <v>0</v>
      </c>
      <c r="E26" s="6">
        <v>0</v>
      </c>
      <c r="F26" s="6">
        <v>0</v>
      </c>
      <c r="G26" s="6">
        <v>0</v>
      </c>
      <c r="H26" s="6">
        <v>10</v>
      </c>
      <c r="I26" s="6">
        <f t="shared" si="4"/>
        <v>22.6</v>
      </c>
      <c r="J26" s="6">
        <f t="shared" si="5"/>
        <v>39.549999999999997</v>
      </c>
      <c r="K26" s="6">
        <f t="shared" si="6"/>
        <v>28.25</v>
      </c>
      <c r="L26" s="6">
        <f t="shared" si="1"/>
        <v>91</v>
      </c>
      <c r="M26" s="6">
        <v>0</v>
      </c>
      <c r="N26" s="6">
        <v>0</v>
      </c>
      <c r="O26" s="6">
        <v>0</v>
      </c>
      <c r="P26" s="6">
        <v>0</v>
      </c>
      <c r="Q26" s="6">
        <f t="shared" si="10"/>
        <v>18.2</v>
      </c>
      <c r="R26" s="6">
        <f t="shared" si="11"/>
        <v>31.849999999999998</v>
      </c>
      <c r="S26" s="6">
        <f t="shared" si="12"/>
        <v>22.75</v>
      </c>
      <c r="T26" s="6">
        <f t="shared" si="2"/>
        <v>26</v>
      </c>
      <c r="U26" s="6">
        <v>0</v>
      </c>
      <c r="V26" s="6">
        <v>0</v>
      </c>
      <c r="W26" s="6">
        <v>0</v>
      </c>
      <c r="X26" s="6">
        <v>0</v>
      </c>
      <c r="Y26" s="6">
        <f t="shared" si="7"/>
        <v>5.2</v>
      </c>
      <c r="Z26" s="6">
        <f t="shared" si="8"/>
        <v>9.1</v>
      </c>
      <c r="AA26" s="6">
        <f t="shared" si="13"/>
        <v>6.5</v>
      </c>
    </row>
    <row r="27" spans="1:27" x14ac:dyDescent="0.3">
      <c r="A27">
        <f t="shared" si="3"/>
        <v>27</v>
      </c>
      <c r="B27" s="6">
        <f t="shared" si="9"/>
        <v>148.5</v>
      </c>
      <c r="C27" s="7">
        <v>3</v>
      </c>
      <c r="D27" s="6">
        <v>0</v>
      </c>
      <c r="E27" s="6">
        <v>0</v>
      </c>
      <c r="F27" s="6">
        <v>0</v>
      </c>
      <c r="G27" s="6">
        <v>0</v>
      </c>
      <c r="H27" s="6">
        <v>10</v>
      </c>
      <c r="I27" s="6">
        <f t="shared" si="4"/>
        <v>23.700000000000003</v>
      </c>
      <c r="J27" s="6">
        <f>(B27-(C27*H27))*0.35</f>
        <v>41.474999999999994</v>
      </c>
      <c r="K27" s="6">
        <f>(B27-(C27*H27))*0.25</f>
        <v>29.625</v>
      </c>
      <c r="L27" s="6">
        <f>A27*10*0.35</f>
        <v>94.5</v>
      </c>
      <c r="M27" s="6">
        <v>0</v>
      </c>
      <c r="N27" s="6">
        <v>0</v>
      </c>
      <c r="O27" s="6">
        <v>0</v>
      </c>
      <c r="P27" s="6">
        <v>0</v>
      </c>
      <c r="Q27" s="6">
        <f t="shared" si="10"/>
        <v>18.900000000000002</v>
      </c>
      <c r="R27" s="6">
        <f t="shared" si="11"/>
        <v>33.074999999999996</v>
      </c>
      <c r="S27" s="6">
        <f t="shared" si="12"/>
        <v>23.625</v>
      </c>
      <c r="T27" s="6">
        <f t="shared" si="2"/>
        <v>27</v>
      </c>
      <c r="U27" s="6">
        <v>0</v>
      </c>
      <c r="V27" s="6">
        <v>0</v>
      </c>
      <c r="W27" s="6">
        <v>0</v>
      </c>
      <c r="X27" s="6">
        <v>0</v>
      </c>
      <c r="Y27" s="6">
        <f t="shared" si="7"/>
        <v>5.4</v>
      </c>
      <c r="Z27" s="6">
        <f t="shared" si="8"/>
        <v>9.4499999999999993</v>
      </c>
      <c r="AA27" s="6">
        <f t="shared" si="13"/>
        <v>6.75</v>
      </c>
    </row>
    <row r="28" spans="1:27" x14ac:dyDescent="0.3">
      <c r="A28">
        <f t="shared" si="3"/>
        <v>28</v>
      </c>
      <c r="B28" s="6">
        <f t="shared" si="9"/>
        <v>154</v>
      </c>
      <c r="C28" s="7">
        <v>3</v>
      </c>
      <c r="D28" s="6">
        <v>0</v>
      </c>
      <c r="E28" s="6">
        <v>0</v>
      </c>
      <c r="F28" s="6">
        <v>0</v>
      </c>
      <c r="G28" s="6">
        <v>0</v>
      </c>
      <c r="H28" s="6">
        <v>10</v>
      </c>
      <c r="I28" s="6">
        <f t="shared" si="4"/>
        <v>24.8</v>
      </c>
      <c r="J28" s="6">
        <f t="shared" ref="J28:J32" si="14">(B28-(C28*H28))*0.35</f>
        <v>43.4</v>
      </c>
      <c r="K28" s="6">
        <f t="shared" ref="K28:K32" si="15">(B28-(C28*H28))*0.25</f>
        <v>31</v>
      </c>
      <c r="L28" s="6">
        <f t="shared" ref="L28:L91" si="16">A28*10*0.35</f>
        <v>98</v>
      </c>
      <c r="M28" s="6">
        <v>0</v>
      </c>
      <c r="N28" s="6">
        <v>0</v>
      </c>
      <c r="O28" s="6">
        <v>0</v>
      </c>
      <c r="P28" s="6">
        <v>0</v>
      </c>
      <c r="Q28" s="6">
        <f t="shared" si="10"/>
        <v>19.600000000000001</v>
      </c>
      <c r="R28" s="6">
        <f t="shared" si="11"/>
        <v>34.299999999999997</v>
      </c>
      <c r="S28" s="6">
        <f t="shared" si="12"/>
        <v>24.5</v>
      </c>
      <c r="T28" s="6">
        <f t="shared" si="2"/>
        <v>28</v>
      </c>
      <c r="U28" s="6">
        <v>0</v>
      </c>
      <c r="V28" s="6">
        <v>0</v>
      </c>
      <c r="W28" s="6">
        <v>0</v>
      </c>
      <c r="X28" s="6">
        <v>0</v>
      </c>
      <c r="Y28" s="6">
        <f t="shared" si="7"/>
        <v>5.6000000000000005</v>
      </c>
      <c r="Z28" s="6">
        <f t="shared" si="8"/>
        <v>9.7999999999999989</v>
      </c>
      <c r="AA28" s="6">
        <f t="shared" si="13"/>
        <v>7</v>
      </c>
    </row>
    <row r="29" spans="1:27" x14ac:dyDescent="0.3">
      <c r="A29">
        <f t="shared" si="3"/>
        <v>29</v>
      </c>
      <c r="B29" s="6">
        <f t="shared" si="9"/>
        <v>159.5</v>
      </c>
      <c r="C29" s="7">
        <v>4</v>
      </c>
      <c r="D29" s="6">
        <v>0</v>
      </c>
      <c r="E29" s="6">
        <v>0</v>
      </c>
      <c r="F29" s="6">
        <v>0</v>
      </c>
      <c r="G29" s="6">
        <v>0</v>
      </c>
      <c r="H29" s="6">
        <v>10</v>
      </c>
      <c r="I29" s="6">
        <f t="shared" si="4"/>
        <v>23.900000000000002</v>
      </c>
      <c r="J29" s="6">
        <f t="shared" si="14"/>
        <v>41.824999999999996</v>
      </c>
      <c r="K29" s="6">
        <f t="shared" si="15"/>
        <v>29.875</v>
      </c>
      <c r="L29" s="6">
        <f t="shared" si="16"/>
        <v>101.5</v>
      </c>
      <c r="M29" s="6">
        <v>0</v>
      </c>
      <c r="N29" s="6">
        <v>0</v>
      </c>
      <c r="O29" s="6">
        <v>0</v>
      </c>
      <c r="P29" s="6">
        <v>0</v>
      </c>
      <c r="Q29" s="6">
        <f t="shared" si="10"/>
        <v>20.3</v>
      </c>
      <c r="R29" s="6">
        <f t="shared" si="11"/>
        <v>35.524999999999999</v>
      </c>
      <c r="S29" s="6">
        <f t="shared" si="12"/>
        <v>25.375</v>
      </c>
      <c r="T29" s="6">
        <f t="shared" si="2"/>
        <v>29</v>
      </c>
      <c r="U29" s="6">
        <v>0</v>
      </c>
      <c r="V29" s="6">
        <v>0</v>
      </c>
      <c r="W29" s="6">
        <v>0</v>
      </c>
      <c r="X29" s="6">
        <v>0</v>
      </c>
      <c r="Y29" s="6">
        <f t="shared" si="7"/>
        <v>5.8000000000000007</v>
      </c>
      <c r="Z29" s="6">
        <f t="shared" si="8"/>
        <v>10.149999999999999</v>
      </c>
      <c r="AA29" s="6">
        <f t="shared" si="13"/>
        <v>7.25</v>
      </c>
    </row>
    <row r="30" spans="1:27" x14ac:dyDescent="0.3">
      <c r="A30">
        <f t="shared" si="3"/>
        <v>30</v>
      </c>
      <c r="B30" s="6">
        <f t="shared" si="9"/>
        <v>165</v>
      </c>
      <c r="C30" s="7">
        <v>4</v>
      </c>
      <c r="D30" s="6">
        <v>0</v>
      </c>
      <c r="E30" s="6">
        <v>0</v>
      </c>
      <c r="F30" s="6">
        <v>0</v>
      </c>
      <c r="G30" s="6">
        <v>0</v>
      </c>
      <c r="H30" s="6">
        <v>10</v>
      </c>
      <c r="I30" s="6">
        <f t="shared" si="4"/>
        <v>25</v>
      </c>
      <c r="J30" s="6">
        <f t="shared" si="14"/>
        <v>43.75</v>
      </c>
      <c r="K30" s="6">
        <f t="shared" si="15"/>
        <v>31.25</v>
      </c>
      <c r="L30" s="6">
        <f t="shared" si="16"/>
        <v>105</v>
      </c>
      <c r="M30" s="6">
        <v>0</v>
      </c>
      <c r="N30" s="6">
        <v>0</v>
      </c>
      <c r="O30" s="6">
        <v>0</v>
      </c>
      <c r="P30" s="6">
        <v>0</v>
      </c>
      <c r="Q30" s="6">
        <f t="shared" si="10"/>
        <v>21</v>
      </c>
      <c r="R30" s="6">
        <f t="shared" si="11"/>
        <v>36.75</v>
      </c>
      <c r="S30" s="6">
        <f t="shared" si="12"/>
        <v>26.25</v>
      </c>
      <c r="T30" s="6">
        <f t="shared" si="2"/>
        <v>30</v>
      </c>
      <c r="U30" s="6">
        <v>0</v>
      </c>
      <c r="V30" s="6">
        <v>0</v>
      </c>
      <c r="W30" s="6">
        <v>0</v>
      </c>
      <c r="X30" s="6">
        <v>0</v>
      </c>
      <c r="Y30" s="6">
        <f t="shared" si="7"/>
        <v>6</v>
      </c>
      <c r="Z30" s="6">
        <f t="shared" si="8"/>
        <v>10.5</v>
      </c>
      <c r="AA30" s="6">
        <f t="shared" si="13"/>
        <v>7.5</v>
      </c>
    </row>
    <row r="31" spans="1:27" x14ac:dyDescent="0.3">
      <c r="A31">
        <f t="shared" si="3"/>
        <v>31</v>
      </c>
      <c r="B31" s="6">
        <f t="shared" si="9"/>
        <v>170.5</v>
      </c>
      <c r="C31" s="7">
        <v>4</v>
      </c>
      <c r="D31" s="6">
        <v>0</v>
      </c>
      <c r="E31" s="6">
        <v>0</v>
      </c>
      <c r="F31" s="6">
        <v>0</v>
      </c>
      <c r="G31" s="6">
        <v>0</v>
      </c>
      <c r="H31" s="6">
        <v>10</v>
      </c>
      <c r="I31" s="6">
        <f t="shared" si="4"/>
        <v>26.1</v>
      </c>
      <c r="J31" s="6">
        <f t="shared" si="14"/>
        <v>45.674999999999997</v>
      </c>
      <c r="K31" s="6">
        <f t="shared" si="15"/>
        <v>32.625</v>
      </c>
      <c r="L31" s="6">
        <f t="shared" si="16"/>
        <v>108.5</v>
      </c>
      <c r="M31" s="6">
        <v>0</v>
      </c>
      <c r="N31" s="6">
        <v>0</v>
      </c>
      <c r="O31" s="6">
        <v>0</v>
      </c>
      <c r="P31" s="6">
        <v>0</v>
      </c>
      <c r="Q31" s="6">
        <f t="shared" si="10"/>
        <v>21.700000000000003</v>
      </c>
      <c r="R31" s="6">
        <f t="shared" si="11"/>
        <v>37.974999999999994</v>
      </c>
      <c r="S31" s="6">
        <f t="shared" si="12"/>
        <v>27.125</v>
      </c>
      <c r="T31" s="6">
        <f t="shared" si="2"/>
        <v>31</v>
      </c>
      <c r="U31" s="6">
        <v>0</v>
      </c>
      <c r="V31" s="6">
        <v>0</v>
      </c>
      <c r="W31" s="6">
        <v>0</v>
      </c>
      <c r="X31" s="6">
        <v>0</v>
      </c>
      <c r="Y31" s="6">
        <f t="shared" si="7"/>
        <v>6.2</v>
      </c>
      <c r="Z31" s="6">
        <f t="shared" si="8"/>
        <v>10.85</v>
      </c>
      <c r="AA31" s="6">
        <f t="shared" si="13"/>
        <v>7.75</v>
      </c>
    </row>
    <row r="32" spans="1:27" x14ac:dyDescent="0.3">
      <c r="A32">
        <f t="shared" si="3"/>
        <v>32</v>
      </c>
      <c r="B32" s="6">
        <f t="shared" si="9"/>
        <v>176</v>
      </c>
      <c r="C32" s="7">
        <v>4</v>
      </c>
      <c r="D32" s="6">
        <v>0</v>
      </c>
      <c r="E32" s="6">
        <v>0</v>
      </c>
      <c r="F32" s="6">
        <v>0</v>
      </c>
      <c r="G32" s="6">
        <v>0</v>
      </c>
      <c r="H32" s="6">
        <v>10</v>
      </c>
      <c r="I32" s="6">
        <f>(B32-(C32*H32))*0.2</f>
        <v>27.200000000000003</v>
      </c>
      <c r="J32" s="6">
        <f t="shared" si="14"/>
        <v>47.599999999999994</v>
      </c>
      <c r="K32" s="6">
        <f t="shared" si="15"/>
        <v>34</v>
      </c>
      <c r="L32" s="6">
        <f t="shared" si="16"/>
        <v>112</v>
      </c>
      <c r="M32" s="6">
        <v>0</v>
      </c>
      <c r="N32" s="6">
        <v>0</v>
      </c>
      <c r="O32" s="6">
        <v>0</v>
      </c>
      <c r="P32" s="6">
        <v>0</v>
      </c>
      <c r="Q32" s="6">
        <f t="shared" si="10"/>
        <v>22.400000000000002</v>
      </c>
      <c r="R32" s="6">
        <f t="shared" si="11"/>
        <v>39.199999999999996</v>
      </c>
      <c r="S32" s="6">
        <f t="shared" si="12"/>
        <v>28</v>
      </c>
      <c r="T32" s="6">
        <f t="shared" si="2"/>
        <v>32</v>
      </c>
      <c r="U32" s="6">
        <v>0</v>
      </c>
      <c r="V32" s="6">
        <v>0</v>
      </c>
      <c r="W32" s="6">
        <v>0</v>
      </c>
      <c r="X32" s="6">
        <v>0</v>
      </c>
      <c r="Y32" s="6">
        <f t="shared" si="7"/>
        <v>6.4</v>
      </c>
      <c r="Z32" s="6">
        <f t="shared" si="8"/>
        <v>11.2</v>
      </c>
      <c r="AA32" s="6">
        <f t="shared" si="13"/>
        <v>8</v>
      </c>
    </row>
    <row r="33" spans="1:27" x14ac:dyDescent="0.3">
      <c r="A33">
        <f t="shared" si="3"/>
        <v>33</v>
      </c>
      <c r="B33" s="6">
        <f t="shared" si="0"/>
        <v>214.5</v>
      </c>
      <c r="C33" s="7">
        <v>1</v>
      </c>
      <c r="D33" s="6">
        <v>0</v>
      </c>
      <c r="E33" s="6">
        <v>0</v>
      </c>
      <c r="F33" s="6">
        <v>0</v>
      </c>
      <c r="G33" s="6">
        <v>10</v>
      </c>
      <c r="H33" s="6">
        <f>(B33-(C33*G33))*0.075</f>
        <v>15.337499999999999</v>
      </c>
      <c r="I33" s="6">
        <f>(B33-(C33*G33))*0.124</f>
        <v>25.358000000000001</v>
      </c>
      <c r="J33" s="6">
        <f>(B33-(C33*G33))*0.25</f>
        <v>51.125</v>
      </c>
      <c r="K33" s="6">
        <f>(B33-(C33*G33))*0.2</f>
        <v>40.900000000000006</v>
      </c>
      <c r="L33" s="6">
        <f t="shared" si="16"/>
        <v>115.49999999999999</v>
      </c>
      <c r="M33" s="6">
        <v>0</v>
      </c>
      <c r="N33" s="6">
        <v>0</v>
      </c>
      <c r="O33" s="6">
        <v>0</v>
      </c>
      <c r="P33" s="6">
        <f>L33*0.07</f>
        <v>8.0849999999999991</v>
      </c>
      <c r="Q33" s="6">
        <f>L33*0.125</f>
        <v>14.437499999999998</v>
      </c>
      <c r="R33" s="6">
        <f>L33*0.249</f>
        <v>28.759499999999996</v>
      </c>
      <c r="S33" s="6">
        <f>L33*0.2</f>
        <v>23.099999999999998</v>
      </c>
      <c r="T33" s="6">
        <f t="shared" si="2"/>
        <v>33</v>
      </c>
      <c r="U33" s="6">
        <v>0</v>
      </c>
      <c r="V33" s="6">
        <v>0</v>
      </c>
      <c r="W33" s="6">
        <v>0</v>
      </c>
      <c r="X33" s="6">
        <v>0</v>
      </c>
      <c r="Y33" s="6">
        <f t="shared" si="7"/>
        <v>6.6000000000000005</v>
      </c>
      <c r="Z33" s="6">
        <f t="shared" si="8"/>
        <v>11.549999999999999</v>
      </c>
      <c r="AA33" s="6">
        <f t="shared" si="13"/>
        <v>8.25</v>
      </c>
    </row>
    <row r="34" spans="1:27" x14ac:dyDescent="0.3">
      <c r="A34">
        <f t="shared" si="3"/>
        <v>34</v>
      </c>
      <c r="B34" s="6">
        <f t="shared" si="0"/>
        <v>221</v>
      </c>
      <c r="C34" s="7">
        <v>1</v>
      </c>
      <c r="D34" s="6">
        <v>0</v>
      </c>
      <c r="E34" s="6">
        <v>0</v>
      </c>
      <c r="F34" s="6">
        <v>0</v>
      </c>
      <c r="G34" s="6">
        <v>10</v>
      </c>
      <c r="H34" s="6">
        <f t="shared" ref="H34:H64" si="17">(B34-(C34*G34))*0.075</f>
        <v>15.824999999999999</v>
      </c>
      <c r="I34" s="6">
        <f>(B34-(C34*G34))*0.124</f>
        <v>26.164000000000001</v>
      </c>
      <c r="J34" s="6">
        <f>(B34-(C34*G34))*0.25</f>
        <v>52.75</v>
      </c>
      <c r="K34" s="6">
        <f>(B34-(C34*G34))*0.2</f>
        <v>42.2</v>
      </c>
      <c r="L34" s="6">
        <f t="shared" si="16"/>
        <v>118.99999999999999</v>
      </c>
      <c r="M34" s="6">
        <v>0</v>
      </c>
      <c r="N34" s="6">
        <v>0</v>
      </c>
      <c r="O34" s="6">
        <v>0</v>
      </c>
      <c r="P34" s="6">
        <f t="shared" ref="P34:P64" si="18">L34*0.07</f>
        <v>8.33</v>
      </c>
      <c r="Q34" s="6">
        <f t="shared" ref="Q34:Q64" si="19">L34*0.125</f>
        <v>14.874999999999998</v>
      </c>
      <c r="R34" s="6">
        <f t="shared" ref="R34:R64" si="20">L34*0.249</f>
        <v>29.630999999999997</v>
      </c>
      <c r="S34" s="6">
        <f t="shared" ref="S34:S63" si="21">L34*0.2</f>
        <v>23.799999999999997</v>
      </c>
      <c r="T34" s="6">
        <f t="shared" si="2"/>
        <v>34</v>
      </c>
      <c r="U34" s="6">
        <v>0</v>
      </c>
      <c r="V34" s="6">
        <v>0</v>
      </c>
      <c r="W34" s="6">
        <v>0</v>
      </c>
      <c r="X34" s="6">
        <v>0</v>
      </c>
      <c r="Y34" s="6">
        <f t="shared" si="7"/>
        <v>6.8000000000000007</v>
      </c>
      <c r="Z34" s="6">
        <f t="shared" si="8"/>
        <v>11.899999999999999</v>
      </c>
      <c r="AA34" s="6">
        <f t="shared" si="13"/>
        <v>8.5</v>
      </c>
    </row>
    <row r="35" spans="1:27" x14ac:dyDescent="0.3">
      <c r="A35">
        <f t="shared" si="3"/>
        <v>35</v>
      </c>
      <c r="B35" s="6">
        <f t="shared" si="0"/>
        <v>227.5</v>
      </c>
      <c r="C35" s="7">
        <v>1</v>
      </c>
      <c r="D35" s="6">
        <v>0</v>
      </c>
      <c r="E35" s="6">
        <v>0</v>
      </c>
      <c r="F35" s="6">
        <v>0</v>
      </c>
      <c r="G35" s="6">
        <v>10</v>
      </c>
      <c r="H35" s="6">
        <f t="shared" si="17"/>
        <v>16.3125</v>
      </c>
      <c r="I35" s="6">
        <f t="shared" ref="I35:I64" si="22">(B35-(C35*G35))*0.124</f>
        <v>26.97</v>
      </c>
      <c r="J35" s="6">
        <f t="shared" ref="J35:J64" si="23">(B35-(C35*G35))*0.25</f>
        <v>54.375</v>
      </c>
      <c r="K35" s="6">
        <f t="shared" ref="K35:K64" si="24">(B35-(C35*G35))*0.2</f>
        <v>43.5</v>
      </c>
      <c r="L35" s="6">
        <f t="shared" si="16"/>
        <v>122.49999999999999</v>
      </c>
      <c r="M35" s="6">
        <v>0</v>
      </c>
      <c r="N35" s="6">
        <v>0</v>
      </c>
      <c r="O35" s="6">
        <v>0</v>
      </c>
      <c r="P35" s="6">
        <f t="shared" si="18"/>
        <v>8.5749999999999993</v>
      </c>
      <c r="Q35" s="6">
        <f t="shared" si="19"/>
        <v>15.312499999999998</v>
      </c>
      <c r="R35" s="6">
        <f t="shared" si="20"/>
        <v>30.502499999999998</v>
      </c>
      <c r="S35" s="6">
        <f t="shared" si="21"/>
        <v>24.5</v>
      </c>
      <c r="T35" s="6">
        <f t="shared" si="2"/>
        <v>35</v>
      </c>
      <c r="U35" s="6">
        <v>0</v>
      </c>
      <c r="V35" s="6">
        <v>0</v>
      </c>
      <c r="W35" s="6">
        <v>0</v>
      </c>
      <c r="X35" s="6">
        <v>0</v>
      </c>
      <c r="Y35" s="6">
        <f t="shared" si="7"/>
        <v>7</v>
      </c>
      <c r="Z35" s="6">
        <f t="shared" si="8"/>
        <v>12.25</v>
      </c>
      <c r="AA35" s="6">
        <f t="shared" si="13"/>
        <v>8.75</v>
      </c>
    </row>
    <row r="36" spans="1:27" x14ac:dyDescent="0.3">
      <c r="A36">
        <f t="shared" si="3"/>
        <v>36</v>
      </c>
      <c r="B36" s="6">
        <f t="shared" si="0"/>
        <v>234</v>
      </c>
      <c r="C36" s="7">
        <v>1</v>
      </c>
      <c r="D36" s="6">
        <v>0</v>
      </c>
      <c r="E36" s="6">
        <v>0</v>
      </c>
      <c r="F36" s="6">
        <v>0</v>
      </c>
      <c r="G36" s="6">
        <v>10</v>
      </c>
      <c r="H36" s="6">
        <f t="shared" si="17"/>
        <v>16.8</v>
      </c>
      <c r="I36" s="6">
        <f t="shared" si="22"/>
        <v>27.776</v>
      </c>
      <c r="J36" s="6">
        <f t="shared" si="23"/>
        <v>56</v>
      </c>
      <c r="K36" s="6">
        <f t="shared" si="24"/>
        <v>44.800000000000004</v>
      </c>
      <c r="L36" s="6">
        <f t="shared" si="16"/>
        <v>125.99999999999999</v>
      </c>
      <c r="M36" s="6">
        <v>0</v>
      </c>
      <c r="N36" s="6">
        <v>0</v>
      </c>
      <c r="O36" s="6">
        <v>0</v>
      </c>
      <c r="P36" s="6">
        <f t="shared" si="18"/>
        <v>8.82</v>
      </c>
      <c r="Q36" s="6">
        <f t="shared" si="19"/>
        <v>15.749999999999998</v>
      </c>
      <c r="R36" s="6">
        <f t="shared" si="20"/>
        <v>31.373999999999995</v>
      </c>
      <c r="S36" s="6">
        <f t="shared" si="21"/>
        <v>25.2</v>
      </c>
      <c r="T36" s="6">
        <f t="shared" si="2"/>
        <v>36</v>
      </c>
      <c r="U36" s="6">
        <v>0</v>
      </c>
      <c r="V36" s="6">
        <v>0</v>
      </c>
      <c r="W36" s="6">
        <v>0</v>
      </c>
      <c r="X36" s="6">
        <v>0</v>
      </c>
      <c r="Y36" s="6">
        <f t="shared" si="7"/>
        <v>7.2</v>
      </c>
      <c r="Z36" s="6">
        <f t="shared" si="8"/>
        <v>12.6</v>
      </c>
      <c r="AA36" s="6">
        <f t="shared" si="13"/>
        <v>9</v>
      </c>
    </row>
    <row r="37" spans="1:27" x14ac:dyDescent="0.3">
      <c r="A37">
        <f t="shared" si="3"/>
        <v>37</v>
      </c>
      <c r="B37" s="6">
        <f t="shared" si="0"/>
        <v>240.5</v>
      </c>
      <c r="C37" s="7">
        <v>2</v>
      </c>
      <c r="D37" s="6">
        <v>0</v>
      </c>
      <c r="E37" s="6">
        <v>0</v>
      </c>
      <c r="F37" s="6">
        <v>0</v>
      </c>
      <c r="G37" s="6">
        <v>10</v>
      </c>
      <c r="H37" s="6">
        <f t="shared" si="17"/>
        <v>16.537499999999998</v>
      </c>
      <c r="I37" s="6">
        <f t="shared" si="22"/>
        <v>27.341999999999999</v>
      </c>
      <c r="J37" s="6">
        <f t="shared" si="23"/>
        <v>55.125</v>
      </c>
      <c r="K37" s="6">
        <f t="shared" si="24"/>
        <v>44.1</v>
      </c>
      <c r="L37" s="6">
        <f t="shared" si="16"/>
        <v>129.5</v>
      </c>
      <c r="M37" s="6">
        <v>0</v>
      </c>
      <c r="N37" s="6">
        <v>0</v>
      </c>
      <c r="O37" s="6">
        <v>0</v>
      </c>
      <c r="P37" s="6">
        <f t="shared" si="18"/>
        <v>9.0650000000000013</v>
      </c>
      <c r="Q37" s="6">
        <f t="shared" si="19"/>
        <v>16.1875</v>
      </c>
      <c r="R37" s="6">
        <f t="shared" si="20"/>
        <v>32.2455</v>
      </c>
      <c r="S37" s="6">
        <f t="shared" si="21"/>
        <v>25.900000000000002</v>
      </c>
      <c r="T37" s="6">
        <f t="shared" si="2"/>
        <v>37</v>
      </c>
      <c r="U37" s="6">
        <v>0</v>
      </c>
      <c r="V37" s="6">
        <v>0</v>
      </c>
      <c r="W37" s="6">
        <v>0</v>
      </c>
      <c r="X37" s="6">
        <v>0</v>
      </c>
      <c r="Y37" s="6">
        <f t="shared" si="7"/>
        <v>7.4</v>
      </c>
      <c r="Z37" s="6">
        <f t="shared" si="8"/>
        <v>12.95</v>
      </c>
      <c r="AA37" s="6">
        <f t="shared" si="13"/>
        <v>9.25</v>
      </c>
    </row>
    <row r="38" spans="1:27" x14ac:dyDescent="0.3">
      <c r="A38">
        <f t="shared" si="3"/>
        <v>38</v>
      </c>
      <c r="B38" s="6">
        <f t="shared" si="0"/>
        <v>247</v>
      </c>
      <c r="C38" s="7">
        <v>2</v>
      </c>
      <c r="D38" s="6">
        <v>0</v>
      </c>
      <c r="E38" s="6">
        <v>0</v>
      </c>
      <c r="F38" s="6">
        <v>0</v>
      </c>
      <c r="G38" s="6">
        <v>10</v>
      </c>
      <c r="H38" s="6">
        <f t="shared" si="17"/>
        <v>17.024999999999999</v>
      </c>
      <c r="I38" s="6">
        <f t="shared" si="22"/>
        <v>28.148</v>
      </c>
      <c r="J38" s="6">
        <f t="shared" si="23"/>
        <v>56.75</v>
      </c>
      <c r="K38" s="6">
        <f t="shared" si="24"/>
        <v>45.400000000000006</v>
      </c>
      <c r="L38" s="6">
        <f t="shared" si="16"/>
        <v>133</v>
      </c>
      <c r="M38" s="6">
        <v>0</v>
      </c>
      <c r="N38" s="6">
        <v>0</v>
      </c>
      <c r="O38" s="6">
        <v>0</v>
      </c>
      <c r="P38" s="6">
        <f t="shared" si="18"/>
        <v>9.31</v>
      </c>
      <c r="Q38" s="6">
        <f t="shared" si="19"/>
        <v>16.625</v>
      </c>
      <c r="R38" s="6">
        <f t="shared" si="20"/>
        <v>33.116999999999997</v>
      </c>
      <c r="S38" s="6">
        <f t="shared" si="21"/>
        <v>26.6</v>
      </c>
      <c r="T38" s="6">
        <f t="shared" si="2"/>
        <v>38</v>
      </c>
      <c r="U38" s="6">
        <v>0</v>
      </c>
      <c r="V38" s="6">
        <v>0</v>
      </c>
      <c r="W38" s="6">
        <v>0</v>
      </c>
      <c r="X38" s="6">
        <v>0</v>
      </c>
      <c r="Y38" s="6">
        <f t="shared" si="7"/>
        <v>7.6000000000000005</v>
      </c>
      <c r="Z38" s="6">
        <f t="shared" si="8"/>
        <v>13.299999999999999</v>
      </c>
      <c r="AA38" s="6">
        <f t="shared" si="13"/>
        <v>9.5</v>
      </c>
    </row>
    <row r="39" spans="1:27" x14ac:dyDescent="0.3">
      <c r="A39">
        <f t="shared" si="3"/>
        <v>39</v>
      </c>
      <c r="B39" s="6">
        <f t="shared" si="0"/>
        <v>253.5</v>
      </c>
      <c r="C39" s="7">
        <v>2</v>
      </c>
      <c r="D39" s="6">
        <v>0</v>
      </c>
      <c r="E39" s="6">
        <v>0</v>
      </c>
      <c r="F39" s="6">
        <v>0</v>
      </c>
      <c r="G39" s="6">
        <v>10</v>
      </c>
      <c r="H39" s="6">
        <f t="shared" si="17"/>
        <v>17.512499999999999</v>
      </c>
      <c r="I39" s="6">
        <f t="shared" si="22"/>
        <v>28.954000000000001</v>
      </c>
      <c r="J39" s="6">
        <f t="shared" si="23"/>
        <v>58.375</v>
      </c>
      <c r="K39" s="6">
        <f t="shared" si="24"/>
        <v>46.7</v>
      </c>
      <c r="L39" s="6">
        <f t="shared" si="16"/>
        <v>136.5</v>
      </c>
      <c r="M39" s="6">
        <v>0</v>
      </c>
      <c r="N39" s="6">
        <v>0</v>
      </c>
      <c r="O39" s="6">
        <v>0</v>
      </c>
      <c r="P39" s="6">
        <f t="shared" si="18"/>
        <v>9.5550000000000015</v>
      </c>
      <c r="Q39" s="6">
        <f t="shared" si="19"/>
        <v>17.0625</v>
      </c>
      <c r="R39" s="6">
        <f t="shared" si="20"/>
        <v>33.988500000000002</v>
      </c>
      <c r="S39" s="6">
        <f t="shared" si="21"/>
        <v>27.3</v>
      </c>
      <c r="T39" s="6">
        <f t="shared" si="2"/>
        <v>39</v>
      </c>
      <c r="U39" s="6">
        <v>0</v>
      </c>
      <c r="V39" s="6">
        <v>0</v>
      </c>
      <c r="W39" s="6">
        <v>0</v>
      </c>
      <c r="X39" s="6">
        <v>0</v>
      </c>
      <c r="Y39" s="6">
        <f t="shared" si="7"/>
        <v>7.8000000000000007</v>
      </c>
      <c r="Z39" s="6">
        <f t="shared" si="8"/>
        <v>13.649999999999999</v>
      </c>
      <c r="AA39" s="6">
        <f t="shared" si="13"/>
        <v>9.75</v>
      </c>
    </row>
    <row r="40" spans="1:27" x14ac:dyDescent="0.3">
      <c r="A40">
        <f t="shared" si="3"/>
        <v>40</v>
      </c>
      <c r="B40" s="6">
        <f t="shared" si="0"/>
        <v>260</v>
      </c>
      <c r="C40" s="7">
        <v>2</v>
      </c>
      <c r="D40" s="6">
        <v>0</v>
      </c>
      <c r="E40" s="6">
        <v>0</v>
      </c>
      <c r="F40" s="6">
        <v>0</v>
      </c>
      <c r="G40" s="6">
        <v>10</v>
      </c>
      <c r="H40" s="6">
        <f t="shared" si="17"/>
        <v>18</v>
      </c>
      <c r="I40" s="6">
        <f t="shared" si="22"/>
        <v>29.759999999999998</v>
      </c>
      <c r="J40" s="6">
        <f t="shared" si="23"/>
        <v>60</v>
      </c>
      <c r="K40" s="6">
        <f t="shared" si="24"/>
        <v>48</v>
      </c>
      <c r="L40" s="6">
        <f t="shared" si="16"/>
        <v>140</v>
      </c>
      <c r="M40" s="6">
        <v>0</v>
      </c>
      <c r="N40" s="6">
        <v>0</v>
      </c>
      <c r="O40" s="6">
        <v>0</v>
      </c>
      <c r="P40" s="6">
        <f t="shared" si="18"/>
        <v>9.8000000000000007</v>
      </c>
      <c r="Q40" s="6">
        <f t="shared" si="19"/>
        <v>17.5</v>
      </c>
      <c r="R40" s="6">
        <f t="shared" si="20"/>
        <v>34.86</v>
      </c>
      <c r="S40" s="6">
        <f t="shared" si="21"/>
        <v>28</v>
      </c>
      <c r="T40" s="6">
        <f t="shared" si="2"/>
        <v>40</v>
      </c>
      <c r="U40" s="6">
        <v>0</v>
      </c>
      <c r="V40" s="6">
        <v>0</v>
      </c>
      <c r="W40" s="6">
        <v>0</v>
      </c>
      <c r="X40" s="6">
        <v>0</v>
      </c>
      <c r="Y40" s="6">
        <f t="shared" si="7"/>
        <v>8</v>
      </c>
      <c r="Z40" s="6">
        <f t="shared" si="8"/>
        <v>14</v>
      </c>
      <c r="AA40" s="6">
        <f t="shared" si="13"/>
        <v>10</v>
      </c>
    </row>
    <row r="41" spans="1:27" x14ac:dyDescent="0.3">
      <c r="A41">
        <f t="shared" si="3"/>
        <v>41</v>
      </c>
      <c r="B41" s="6">
        <f t="shared" si="0"/>
        <v>266.5</v>
      </c>
      <c r="C41" s="7">
        <v>3</v>
      </c>
      <c r="D41" s="6">
        <v>0</v>
      </c>
      <c r="E41" s="6">
        <v>0</v>
      </c>
      <c r="F41" s="6">
        <v>0</v>
      </c>
      <c r="G41" s="6">
        <v>10</v>
      </c>
      <c r="H41" s="6">
        <f t="shared" si="17"/>
        <v>17.737500000000001</v>
      </c>
      <c r="I41" s="6">
        <f t="shared" si="22"/>
        <v>29.326000000000001</v>
      </c>
      <c r="J41" s="6">
        <f t="shared" si="23"/>
        <v>59.125</v>
      </c>
      <c r="K41" s="6">
        <f t="shared" si="24"/>
        <v>47.300000000000004</v>
      </c>
      <c r="L41" s="6">
        <f t="shared" si="16"/>
        <v>143.5</v>
      </c>
      <c r="M41" s="6">
        <v>0</v>
      </c>
      <c r="N41" s="6">
        <v>0</v>
      </c>
      <c r="O41" s="6">
        <v>0</v>
      </c>
      <c r="P41" s="6">
        <f t="shared" si="18"/>
        <v>10.045000000000002</v>
      </c>
      <c r="Q41" s="6">
        <f t="shared" si="19"/>
        <v>17.9375</v>
      </c>
      <c r="R41" s="6">
        <f t="shared" si="20"/>
        <v>35.731499999999997</v>
      </c>
      <c r="S41" s="6">
        <f t="shared" si="21"/>
        <v>28.700000000000003</v>
      </c>
      <c r="T41" s="6">
        <f t="shared" si="2"/>
        <v>41</v>
      </c>
      <c r="U41" s="6">
        <v>0</v>
      </c>
      <c r="V41" s="6">
        <v>0</v>
      </c>
      <c r="W41" s="6">
        <v>0</v>
      </c>
      <c r="X41" s="6">
        <v>0</v>
      </c>
      <c r="Y41" s="6">
        <f t="shared" si="7"/>
        <v>8.2000000000000011</v>
      </c>
      <c r="Z41" s="6">
        <f t="shared" si="8"/>
        <v>14.35</v>
      </c>
      <c r="AA41" s="6">
        <f t="shared" si="13"/>
        <v>10.25</v>
      </c>
    </row>
    <row r="42" spans="1:27" x14ac:dyDescent="0.3">
      <c r="A42">
        <f t="shared" si="3"/>
        <v>42</v>
      </c>
      <c r="B42" s="6">
        <f t="shared" si="0"/>
        <v>273</v>
      </c>
      <c r="C42" s="7">
        <v>3</v>
      </c>
      <c r="D42" s="6">
        <v>0</v>
      </c>
      <c r="E42" s="6">
        <v>0</v>
      </c>
      <c r="F42" s="6">
        <v>0</v>
      </c>
      <c r="G42" s="6">
        <v>10</v>
      </c>
      <c r="H42" s="6">
        <f t="shared" si="17"/>
        <v>18.224999999999998</v>
      </c>
      <c r="I42" s="6">
        <f t="shared" si="22"/>
        <v>30.132000000000001</v>
      </c>
      <c r="J42" s="6">
        <f t="shared" si="23"/>
        <v>60.75</v>
      </c>
      <c r="K42" s="6">
        <f t="shared" si="24"/>
        <v>48.6</v>
      </c>
      <c r="L42" s="6">
        <f t="shared" si="16"/>
        <v>147</v>
      </c>
      <c r="M42" s="6">
        <v>0</v>
      </c>
      <c r="N42" s="6">
        <v>0</v>
      </c>
      <c r="O42" s="6">
        <v>0</v>
      </c>
      <c r="P42" s="6">
        <f t="shared" si="18"/>
        <v>10.290000000000001</v>
      </c>
      <c r="Q42" s="6">
        <f t="shared" si="19"/>
        <v>18.375</v>
      </c>
      <c r="R42" s="6">
        <f t="shared" si="20"/>
        <v>36.603000000000002</v>
      </c>
      <c r="S42" s="6">
        <f t="shared" si="21"/>
        <v>29.400000000000002</v>
      </c>
      <c r="T42" s="6">
        <f t="shared" si="2"/>
        <v>42</v>
      </c>
      <c r="U42" s="6">
        <v>0</v>
      </c>
      <c r="V42" s="6">
        <v>0</v>
      </c>
      <c r="W42" s="6">
        <v>0</v>
      </c>
      <c r="X42" s="6">
        <v>0</v>
      </c>
      <c r="Y42" s="6">
        <f t="shared" si="7"/>
        <v>8.4</v>
      </c>
      <c r="Z42" s="6">
        <f t="shared" si="8"/>
        <v>14.7</v>
      </c>
      <c r="AA42" s="6">
        <f t="shared" si="13"/>
        <v>10.5</v>
      </c>
    </row>
    <row r="43" spans="1:27" x14ac:dyDescent="0.3">
      <c r="A43">
        <f t="shared" si="3"/>
        <v>43</v>
      </c>
      <c r="B43" s="6">
        <f t="shared" si="0"/>
        <v>279.5</v>
      </c>
      <c r="C43" s="7">
        <v>3</v>
      </c>
      <c r="D43" s="6">
        <v>0</v>
      </c>
      <c r="E43" s="6">
        <v>0</v>
      </c>
      <c r="F43" s="6">
        <v>0</v>
      </c>
      <c r="G43" s="6">
        <v>10</v>
      </c>
      <c r="H43" s="6">
        <f t="shared" si="17"/>
        <v>18.712499999999999</v>
      </c>
      <c r="I43" s="6">
        <f t="shared" si="22"/>
        <v>30.937999999999999</v>
      </c>
      <c r="J43" s="6">
        <f t="shared" si="23"/>
        <v>62.375</v>
      </c>
      <c r="K43" s="6">
        <f t="shared" si="24"/>
        <v>49.900000000000006</v>
      </c>
      <c r="L43" s="6">
        <f t="shared" si="16"/>
        <v>150.5</v>
      </c>
      <c r="M43" s="6">
        <v>0</v>
      </c>
      <c r="N43" s="6">
        <v>0</v>
      </c>
      <c r="O43" s="6">
        <v>0</v>
      </c>
      <c r="P43" s="6">
        <f t="shared" si="18"/>
        <v>10.535</v>
      </c>
      <c r="Q43" s="6">
        <f t="shared" si="19"/>
        <v>18.8125</v>
      </c>
      <c r="R43" s="6">
        <f t="shared" si="20"/>
        <v>37.474499999999999</v>
      </c>
      <c r="S43" s="6">
        <f t="shared" si="21"/>
        <v>30.1</v>
      </c>
      <c r="T43" s="6">
        <f t="shared" si="2"/>
        <v>43</v>
      </c>
      <c r="U43" s="6">
        <v>0</v>
      </c>
      <c r="V43" s="6">
        <v>0</v>
      </c>
      <c r="W43" s="6">
        <v>0</v>
      </c>
      <c r="X43" s="6">
        <v>0</v>
      </c>
      <c r="Y43" s="6">
        <f t="shared" si="7"/>
        <v>8.6</v>
      </c>
      <c r="Z43" s="6">
        <f t="shared" si="8"/>
        <v>15.049999999999999</v>
      </c>
      <c r="AA43" s="6">
        <f t="shared" si="13"/>
        <v>10.75</v>
      </c>
    </row>
    <row r="44" spans="1:27" x14ac:dyDescent="0.3">
      <c r="A44">
        <f t="shared" si="3"/>
        <v>44</v>
      </c>
      <c r="B44" s="6">
        <f t="shared" si="0"/>
        <v>286</v>
      </c>
      <c r="C44" s="7">
        <v>3</v>
      </c>
      <c r="D44" s="6">
        <v>0</v>
      </c>
      <c r="E44" s="6">
        <v>0</v>
      </c>
      <c r="F44" s="6">
        <v>0</v>
      </c>
      <c r="G44" s="6">
        <v>10</v>
      </c>
      <c r="H44" s="6">
        <f t="shared" si="17"/>
        <v>19.2</v>
      </c>
      <c r="I44" s="6">
        <f t="shared" si="22"/>
        <v>31.744</v>
      </c>
      <c r="J44" s="6">
        <f t="shared" si="23"/>
        <v>64</v>
      </c>
      <c r="K44" s="6">
        <f t="shared" si="24"/>
        <v>51.2</v>
      </c>
      <c r="L44" s="6">
        <f t="shared" si="16"/>
        <v>154</v>
      </c>
      <c r="M44" s="6">
        <v>0</v>
      </c>
      <c r="N44" s="6">
        <v>0</v>
      </c>
      <c r="O44" s="6">
        <v>0</v>
      </c>
      <c r="P44" s="6">
        <f t="shared" si="18"/>
        <v>10.780000000000001</v>
      </c>
      <c r="Q44" s="6">
        <f t="shared" si="19"/>
        <v>19.25</v>
      </c>
      <c r="R44" s="6">
        <f t="shared" si="20"/>
        <v>38.345999999999997</v>
      </c>
      <c r="S44" s="6">
        <f t="shared" si="21"/>
        <v>30.8</v>
      </c>
      <c r="T44" s="6">
        <f t="shared" si="2"/>
        <v>44</v>
      </c>
      <c r="U44" s="6">
        <v>0</v>
      </c>
      <c r="V44" s="6">
        <v>0</v>
      </c>
      <c r="W44" s="6">
        <v>0</v>
      </c>
      <c r="X44" s="6">
        <v>0</v>
      </c>
      <c r="Y44" s="6">
        <f t="shared" si="7"/>
        <v>8.8000000000000007</v>
      </c>
      <c r="Z44" s="6">
        <f t="shared" si="8"/>
        <v>15.399999999999999</v>
      </c>
      <c r="AA44" s="6">
        <f t="shared" si="13"/>
        <v>11</v>
      </c>
    </row>
    <row r="45" spans="1:27" x14ac:dyDescent="0.3">
      <c r="A45">
        <f t="shared" si="3"/>
        <v>45</v>
      </c>
      <c r="B45" s="6">
        <f t="shared" si="0"/>
        <v>292.5</v>
      </c>
      <c r="C45" s="7">
        <v>4</v>
      </c>
      <c r="D45" s="6">
        <v>0</v>
      </c>
      <c r="E45" s="6">
        <v>0</v>
      </c>
      <c r="F45" s="6">
        <v>0</v>
      </c>
      <c r="G45" s="6">
        <v>10</v>
      </c>
      <c r="H45" s="6">
        <f t="shared" si="17"/>
        <v>18.9375</v>
      </c>
      <c r="I45" s="6">
        <f t="shared" si="22"/>
        <v>31.31</v>
      </c>
      <c r="J45" s="6">
        <f t="shared" si="23"/>
        <v>63.125</v>
      </c>
      <c r="K45" s="6">
        <f t="shared" si="24"/>
        <v>50.5</v>
      </c>
      <c r="L45" s="6">
        <f t="shared" si="16"/>
        <v>157.5</v>
      </c>
      <c r="M45" s="6">
        <v>0</v>
      </c>
      <c r="N45" s="6">
        <v>0</v>
      </c>
      <c r="O45" s="6">
        <v>0</v>
      </c>
      <c r="P45" s="6">
        <f t="shared" si="18"/>
        <v>11.025</v>
      </c>
      <c r="Q45" s="6">
        <f t="shared" si="19"/>
        <v>19.6875</v>
      </c>
      <c r="R45" s="6">
        <f t="shared" si="20"/>
        <v>39.217500000000001</v>
      </c>
      <c r="S45" s="6">
        <f t="shared" si="21"/>
        <v>31.5</v>
      </c>
      <c r="T45" s="6">
        <f t="shared" si="2"/>
        <v>45</v>
      </c>
      <c r="U45" s="6">
        <v>0</v>
      </c>
      <c r="V45" s="6">
        <v>0</v>
      </c>
      <c r="W45" s="6">
        <v>0</v>
      </c>
      <c r="X45" s="6">
        <v>0</v>
      </c>
      <c r="Y45" s="6">
        <f t="shared" si="7"/>
        <v>9</v>
      </c>
      <c r="Z45" s="6">
        <f t="shared" si="8"/>
        <v>15.749999999999998</v>
      </c>
      <c r="AA45" s="6">
        <f t="shared" si="13"/>
        <v>11.25</v>
      </c>
    </row>
    <row r="46" spans="1:27" x14ac:dyDescent="0.3">
      <c r="A46">
        <f t="shared" si="3"/>
        <v>46</v>
      </c>
      <c r="B46" s="6">
        <f t="shared" si="0"/>
        <v>299</v>
      </c>
      <c r="C46" s="7">
        <v>4</v>
      </c>
      <c r="D46" s="6">
        <v>0</v>
      </c>
      <c r="E46" s="6">
        <v>0</v>
      </c>
      <c r="F46" s="6">
        <v>0</v>
      </c>
      <c r="G46" s="6">
        <v>10</v>
      </c>
      <c r="H46" s="6">
        <f t="shared" si="17"/>
        <v>19.425000000000001</v>
      </c>
      <c r="I46" s="6">
        <f t="shared" si="22"/>
        <v>32.116</v>
      </c>
      <c r="J46" s="6">
        <f t="shared" si="23"/>
        <v>64.75</v>
      </c>
      <c r="K46" s="6">
        <f t="shared" si="24"/>
        <v>51.800000000000004</v>
      </c>
      <c r="L46" s="6">
        <f t="shared" si="16"/>
        <v>161</v>
      </c>
      <c r="M46" s="6">
        <v>0</v>
      </c>
      <c r="N46" s="6">
        <v>0</v>
      </c>
      <c r="O46" s="6">
        <v>0</v>
      </c>
      <c r="P46" s="6">
        <f t="shared" si="18"/>
        <v>11.270000000000001</v>
      </c>
      <c r="Q46" s="6">
        <f t="shared" si="19"/>
        <v>20.125</v>
      </c>
      <c r="R46" s="6">
        <f t="shared" si="20"/>
        <v>40.088999999999999</v>
      </c>
      <c r="S46" s="6">
        <f t="shared" si="21"/>
        <v>32.200000000000003</v>
      </c>
      <c r="T46" s="6">
        <f t="shared" si="2"/>
        <v>46</v>
      </c>
      <c r="U46" s="6">
        <v>0</v>
      </c>
      <c r="V46" s="6">
        <v>0</v>
      </c>
      <c r="W46" s="6">
        <v>0</v>
      </c>
      <c r="X46" s="6">
        <v>0</v>
      </c>
      <c r="Y46" s="6">
        <f t="shared" si="7"/>
        <v>9.2000000000000011</v>
      </c>
      <c r="Z46" s="6">
        <f t="shared" si="8"/>
        <v>16.099999999999998</v>
      </c>
      <c r="AA46" s="6">
        <f t="shared" si="13"/>
        <v>11.5</v>
      </c>
    </row>
    <row r="47" spans="1:27" x14ac:dyDescent="0.3">
      <c r="A47">
        <f t="shared" si="3"/>
        <v>47</v>
      </c>
      <c r="B47" s="6">
        <f t="shared" si="0"/>
        <v>305.5</v>
      </c>
      <c r="C47" s="7">
        <v>4</v>
      </c>
      <c r="D47" s="6">
        <v>0</v>
      </c>
      <c r="E47" s="6">
        <v>0</v>
      </c>
      <c r="F47" s="6">
        <v>0</v>
      </c>
      <c r="G47" s="6">
        <v>10</v>
      </c>
      <c r="H47" s="6">
        <f t="shared" si="17"/>
        <v>19.912499999999998</v>
      </c>
      <c r="I47" s="6">
        <f t="shared" si="22"/>
        <v>32.921999999999997</v>
      </c>
      <c r="J47" s="6">
        <f t="shared" si="23"/>
        <v>66.375</v>
      </c>
      <c r="K47" s="6">
        <f t="shared" si="24"/>
        <v>53.1</v>
      </c>
      <c r="L47" s="6">
        <f t="shared" si="16"/>
        <v>164.5</v>
      </c>
      <c r="M47" s="6">
        <v>0</v>
      </c>
      <c r="N47" s="6">
        <v>0</v>
      </c>
      <c r="O47" s="6">
        <v>0</v>
      </c>
      <c r="P47" s="6">
        <f t="shared" si="18"/>
        <v>11.515000000000001</v>
      </c>
      <c r="Q47" s="6">
        <f t="shared" si="19"/>
        <v>20.5625</v>
      </c>
      <c r="R47" s="6">
        <f t="shared" si="20"/>
        <v>40.960500000000003</v>
      </c>
      <c r="S47" s="6">
        <f t="shared" si="21"/>
        <v>32.9</v>
      </c>
      <c r="T47" s="6">
        <f t="shared" si="2"/>
        <v>47</v>
      </c>
      <c r="U47" s="6">
        <v>0</v>
      </c>
      <c r="V47" s="6">
        <v>0</v>
      </c>
      <c r="W47" s="6">
        <v>0</v>
      </c>
      <c r="X47" s="6">
        <v>0</v>
      </c>
      <c r="Y47" s="6">
        <f t="shared" si="7"/>
        <v>9.4</v>
      </c>
      <c r="Z47" s="6">
        <f t="shared" si="8"/>
        <v>16.45</v>
      </c>
      <c r="AA47" s="6">
        <f t="shared" si="13"/>
        <v>11.75</v>
      </c>
    </row>
    <row r="48" spans="1:27" x14ac:dyDescent="0.3">
      <c r="A48">
        <f t="shared" si="3"/>
        <v>48</v>
      </c>
      <c r="B48" s="6">
        <f t="shared" si="0"/>
        <v>312</v>
      </c>
      <c r="C48" s="7">
        <v>4</v>
      </c>
      <c r="D48" s="6">
        <v>0</v>
      </c>
      <c r="E48" s="6">
        <v>0</v>
      </c>
      <c r="F48" s="6">
        <v>0</v>
      </c>
      <c r="G48" s="6">
        <v>10</v>
      </c>
      <c r="H48" s="6">
        <f t="shared" si="17"/>
        <v>20.399999999999999</v>
      </c>
      <c r="I48" s="6">
        <f t="shared" si="22"/>
        <v>33.728000000000002</v>
      </c>
      <c r="J48" s="6">
        <f t="shared" si="23"/>
        <v>68</v>
      </c>
      <c r="K48" s="6">
        <f t="shared" si="24"/>
        <v>54.400000000000006</v>
      </c>
      <c r="L48" s="6">
        <f t="shared" si="16"/>
        <v>168</v>
      </c>
      <c r="M48" s="6">
        <v>0</v>
      </c>
      <c r="N48" s="6">
        <v>0</v>
      </c>
      <c r="O48" s="6">
        <v>0</v>
      </c>
      <c r="P48" s="6">
        <f t="shared" si="18"/>
        <v>11.760000000000002</v>
      </c>
      <c r="Q48" s="6">
        <f t="shared" si="19"/>
        <v>21</v>
      </c>
      <c r="R48" s="6">
        <f t="shared" si="20"/>
        <v>41.832000000000001</v>
      </c>
      <c r="S48" s="6">
        <f t="shared" si="21"/>
        <v>33.6</v>
      </c>
      <c r="T48" s="6">
        <f t="shared" si="2"/>
        <v>48</v>
      </c>
      <c r="U48" s="6">
        <v>0</v>
      </c>
      <c r="V48" s="6">
        <v>0</v>
      </c>
      <c r="W48" s="6">
        <v>0</v>
      </c>
      <c r="X48" s="6">
        <v>0</v>
      </c>
      <c r="Y48" s="6">
        <f t="shared" si="7"/>
        <v>9.6000000000000014</v>
      </c>
      <c r="Z48" s="6">
        <f t="shared" si="8"/>
        <v>16.799999999999997</v>
      </c>
      <c r="AA48" s="6">
        <f t="shared" si="13"/>
        <v>12</v>
      </c>
    </row>
    <row r="49" spans="1:27" x14ac:dyDescent="0.3">
      <c r="A49">
        <f t="shared" si="3"/>
        <v>49</v>
      </c>
      <c r="B49" s="6">
        <f t="shared" si="0"/>
        <v>318.5</v>
      </c>
      <c r="C49" s="7">
        <v>5</v>
      </c>
      <c r="D49" s="6">
        <v>0</v>
      </c>
      <c r="E49" s="6">
        <v>0</v>
      </c>
      <c r="F49" s="6">
        <v>0</v>
      </c>
      <c r="G49" s="6">
        <v>10</v>
      </c>
      <c r="H49" s="6">
        <f t="shared" si="17"/>
        <v>20.137499999999999</v>
      </c>
      <c r="I49" s="6">
        <f t="shared" si="22"/>
        <v>33.293999999999997</v>
      </c>
      <c r="J49" s="6">
        <f t="shared" si="23"/>
        <v>67.125</v>
      </c>
      <c r="K49" s="6">
        <f t="shared" si="24"/>
        <v>53.7</v>
      </c>
      <c r="L49" s="6">
        <f t="shared" si="16"/>
        <v>171.5</v>
      </c>
      <c r="M49" s="6">
        <v>0</v>
      </c>
      <c r="N49" s="6">
        <v>0</v>
      </c>
      <c r="O49" s="6">
        <v>0</v>
      </c>
      <c r="P49" s="6">
        <f t="shared" si="18"/>
        <v>12.005000000000001</v>
      </c>
      <c r="Q49" s="6">
        <f t="shared" si="19"/>
        <v>21.4375</v>
      </c>
      <c r="R49" s="6">
        <f t="shared" si="20"/>
        <v>42.703499999999998</v>
      </c>
      <c r="S49" s="6">
        <f t="shared" si="21"/>
        <v>34.300000000000004</v>
      </c>
      <c r="T49" s="6">
        <f t="shared" si="2"/>
        <v>49</v>
      </c>
      <c r="U49" s="6">
        <v>0</v>
      </c>
      <c r="V49" s="6">
        <v>0</v>
      </c>
      <c r="W49" s="6">
        <v>0</v>
      </c>
      <c r="X49" s="6">
        <v>0</v>
      </c>
      <c r="Y49" s="6">
        <f t="shared" si="7"/>
        <v>9.8000000000000007</v>
      </c>
      <c r="Z49" s="6">
        <f t="shared" si="8"/>
        <v>17.149999999999999</v>
      </c>
      <c r="AA49" s="6">
        <f t="shared" si="13"/>
        <v>12.25</v>
      </c>
    </row>
    <row r="50" spans="1:27" x14ac:dyDescent="0.3">
      <c r="A50">
        <f t="shared" si="3"/>
        <v>50</v>
      </c>
      <c r="B50" s="6">
        <f t="shared" si="0"/>
        <v>325</v>
      </c>
      <c r="C50" s="7">
        <v>5</v>
      </c>
      <c r="D50" s="6">
        <v>0</v>
      </c>
      <c r="E50" s="6">
        <v>0</v>
      </c>
      <c r="F50" s="6">
        <v>0</v>
      </c>
      <c r="G50" s="6">
        <v>10</v>
      </c>
      <c r="H50" s="6">
        <f t="shared" si="17"/>
        <v>20.625</v>
      </c>
      <c r="I50" s="6">
        <f t="shared" si="22"/>
        <v>34.1</v>
      </c>
      <c r="J50" s="6">
        <f t="shared" si="23"/>
        <v>68.75</v>
      </c>
      <c r="K50" s="6">
        <f t="shared" si="24"/>
        <v>55</v>
      </c>
      <c r="L50" s="6">
        <f t="shared" si="16"/>
        <v>175</v>
      </c>
      <c r="M50" s="6">
        <v>0</v>
      </c>
      <c r="N50" s="6">
        <v>0</v>
      </c>
      <c r="O50" s="6">
        <v>0</v>
      </c>
      <c r="P50" s="6">
        <f t="shared" si="18"/>
        <v>12.250000000000002</v>
      </c>
      <c r="Q50" s="6">
        <f t="shared" si="19"/>
        <v>21.875</v>
      </c>
      <c r="R50" s="6">
        <f t="shared" si="20"/>
        <v>43.575000000000003</v>
      </c>
      <c r="S50" s="6">
        <f t="shared" si="21"/>
        <v>35</v>
      </c>
      <c r="T50" s="6">
        <f t="shared" si="2"/>
        <v>50</v>
      </c>
      <c r="U50" s="6">
        <v>0</v>
      </c>
      <c r="V50" s="6">
        <v>0</v>
      </c>
      <c r="W50" s="6">
        <v>0</v>
      </c>
      <c r="X50" s="6">
        <v>0</v>
      </c>
      <c r="Y50" s="6">
        <f t="shared" si="7"/>
        <v>10</v>
      </c>
      <c r="Z50" s="6">
        <f t="shared" si="8"/>
        <v>17.5</v>
      </c>
      <c r="AA50" s="6">
        <f t="shared" si="13"/>
        <v>12.5</v>
      </c>
    </row>
    <row r="51" spans="1:27" x14ac:dyDescent="0.3">
      <c r="A51">
        <f t="shared" si="3"/>
        <v>51</v>
      </c>
      <c r="B51" s="6">
        <f t="shared" si="0"/>
        <v>331.5</v>
      </c>
      <c r="C51" s="7">
        <v>5</v>
      </c>
      <c r="D51" s="6">
        <v>0</v>
      </c>
      <c r="E51" s="6">
        <v>0</v>
      </c>
      <c r="F51" s="6">
        <v>0</v>
      </c>
      <c r="G51" s="6">
        <v>10</v>
      </c>
      <c r="H51" s="6">
        <f t="shared" si="17"/>
        <v>21.112500000000001</v>
      </c>
      <c r="I51" s="6">
        <f t="shared" si="22"/>
        <v>34.905999999999999</v>
      </c>
      <c r="J51" s="6">
        <f t="shared" si="23"/>
        <v>70.375</v>
      </c>
      <c r="K51" s="6">
        <f t="shared" si="24"/>
        <v>56.300000000000004</v>
      </c>
      <c r="L51" s="6">
        <f t="shared" si="16"/>
        <v>178.5</v>
      </c>
      <c r="M51" s="6">
        <v>0</v>
      </c>
      <c r="N51" s="6">
        <v>0</v>
      </c>
      <c r="O51" s="6">
        <v>0</v>
      </c>
      <c r="P51" s="6">
        <f t="shared" si="18"/>
        <v>12.495000000000001</v>
      </c>
      <c r="Q51" s="6">
        <f t="shared" si="19"/>
        <v>22.3125</v>
      </c>
      <c r="R51" s="6">
        <f t="shared" si="20"/>
        <v>44.4465</v>
      </c>
      <c r="S51" s="6">
        <f t="shared" si="21"/>
        <v>35.700000000000003</v>
      </c>
      <c r="T51" s="6">
        <f t="shared" si="2"/>
        <v>51</v>
      </c>
      <c r="U51" s="6">
        <v>0</v>
      </c>
      <c r="V51" s="6">
        <v>0</v>
      </c>
      <c r="W51" s="6">
        <v>0</v>
      </c>
      <c r="X51" s="6">
        <v>0</v>
      </c>
      <c r="Y51" s="6">
        <f t="shared" si="7"/>
        <v>10.200000000000001</v>
      </c>
      <c r="Z51" s="6">
        <f t="shared" si="8"/>
        <v>17.849999999999998</v>
      </c>
      <c r="AA51" s="6">
        <f t="shared" si="13"/>
        <v>12.75</v>
      </c>
    </row>
    <row r="52" spans="1:27" x14ac:dyDescent="0.3">
      <c r="A52">
        <f t="shared" si="3"/>
        <v>52</v>
      </c>
      <c r="B52" s="6">
        <f t="shared" si="0"/>
        <v>338</v>
      </c>
      <c r="C52" s="7">
        <v>5</v>
      </c>
      <c r="D52" s="6">
        <v>0</v>
      </c>
      <c r="E52" s="6">
        <v>0</v>
      </c>
      <c r="F52" s="6">
        <v>0</v>
      </c>
      <c r="G52" s="6">
        <v>10</v>
      </c>
      <c r="H52" s="6">
        <f t="shared" si="17"/>
        <v>21.599999999999998</v>
      </c>
      <c r="I52" s="6">
        <f t="shared" si="22"/>
        <v>35.712000000000003</v>
      </c>
      <c r="J52" s="6">
        <f t="shared" si="23"/>
        <v>72</v>
      </c>
      <c r="K52" s="6">
        <f t="shared" si="24"/>
        <v>57.6</v>
      </c>
      <c r="L52" s="6">
        <f t="shared" si="16"/>
        <v>182</v>
      </c>
      <c r="M52" s="6">
        <v>0</v>
      </c>
      <c r="N52" s="6">
        <v>0</v>
      </c>
      <c r="O52" s="6">
        <v>0</v>
      </c>
      <c r="P52" s="6">
        <f t="shared" si="18"/>
        <v>12.740000000000002</v>
      </c>
      <c r="Q52" s="6">
        <f t="shared" si="19"/>
        <v>22.75</v>
      </c>
      <c r="R52" s="6">
        <f t="shared" si="20"/>
        <v>45.317999999999998</v>
      </c>
      <c r="S52" s="6">
        <f t="shared" si="21"/>
        <v>36.4</v>
      </c>
      <c r="T52" s="6">
        <f t="shared" si="2"/>
        <v>52</v>
      </c>
      <c r="U52" s="6">
        <v>0</v>
      </c>
      <c r="V52" s="6">
        <v>0</v>
      </c>
      <c r="W52" s="6">
        <v>0</v>
      </c>
      <c r="X52" s="6">
        <v>0</v>
      </c>
      <c r="Y52" s="6">
        <f t="shared" si="7"/>
        <v>10.4</v>
      </c>
      <c r="Z52" s="6">
        <f t="shared" si="8"/>
        <v>18.2</v>
      </c>
      <c r="AA52" s="6">
        <f t="shared" si="13"/>
        <v>13</v>
      </c>
    </row>
    <row r="53" spans="1:27" x14ac:dyDescent="0.3">
      <c r="A53">
        <f t="shared" si="3"/>
        <v>53</v>
      </c>
      <c r="B53" s="6">
        <f t="shared" si="0"/>
        <v>344.5</v>
      </c>
      <c r="C53" s="7">
        <v>6</v>
      </c>
      <c r="D53" s="6">
        <v>0</v>
      </c>
      <c r="E53" s="6">
        <v>0</v>
      </c>
      <c r="F53" s="6">
        <v>0</v>
      </c>
      <c r="G53" s="6">
        <v>10</v>
      </c>
      <c r="H53" s="6">
        <f t="shared" si="17"/>
        <v>21.337499999999999</v>
      </c>
      <c r="I53" s="6">
        <f t="shared" si="22"/>
        <v>35.277999999999999</v>
      </c>
      <c r="J53" s="6">
        <f t="shared" si="23"/>
        <v>71.125</v>
      </c>
      <c r="K53" s="6">
        <f t="shared" si="24"/>
        <v>56.900000000000006</v>
      </c>
      <c r="L53" s="6">
        <f t="shared" si="16"/>
        <v>185.5</v>
      </c>
      <c r="M53" s="6">
        <v>0</v>
      </c>
      <c r="N53" s="6">
        <v>0</v>
      </c>
      <c r="O53" s="6">
        <v>0</v>
      </c>
      <c r="P53" s="6">
        <f t="shared" si="18"/>
        <v>12.985000000000001</v>
      </c>
      <c r="Q53" s="6">
        <f t="shared" si="19"/>
        <v>23.1875</v>
      </c>
      <c r="R53" s="6">
        <f t="shared" si="20"/>
        <v>46.189500000000002</v>
      </c>
      <c r="S53" s="6">
        <f t="shared" si="21"/>
        <v>37.1</v>
      </c>
      <c r="T53" s="6">
        <f t="shared" si="2"/>
        <v>53</v>
      </c>
      <c r="U53" s="6">
        <v>0</v>
      </c>
      <c r="V53" s="6">
        <v>0</v>
      </c>
      <c r="W53" s="6">
        <v>0</v>
      </c>
      <c r="X53" s="6">
        <v>0</v>
      </c>
      <c r="Y53" s="6">
        <f t="shared" si="7"/>
        <v>10.600000000000001</v>
      </c>
      <c r="Z53" s="6">
        <f t="shared" si="8"/>
        <v>18.549999999999997</v>
      </c>
      <c r="AA53" s="6">
        <f t="shared" si="13"/>
        <v>13.25</v>
      </c>
    </row>
    <row r="54" spans="1:27" x14ac:dyDescent="0.3">
      <c r="A54">
        <f t="shared" si="3"/>
        <v>54</v>
      </c>
      <c r="B54" s="6">
        <f t="shared" si="0"/>
        <v>351</v>
      </c>
      <c r="C54" s="7">
        <v>6</v>
      </c>
      <c r="D54" s="6">
        <v>0</v>
      </c>
      <c r="E54" s="6">
        <v>0</v>
      </c>
      <c r="F54" s="6">
        <v>0</v>
      </c>
      <c r="G54" s="6">
        <v>10</v>
      </c>
      <c r="H54" s="6">
        <f t="shared" si="17"/>
        <v>21.824999999999999</v>
      </c>
      <c r="I54" s="6">
        <f t="shared" si="22"/>
        <v>36.084000000000003</v>
      </c>
      <c r="J54" s="6">
        <f t="shared" si="23"/>
        <v>72.75</v>
      </c>
      <c r="K54" s="6">
        <f t="shared" si="24"/>
        <v>58.2</v>
      </c>
      <c r="L54" s="6">
        <f t="shared" si="16"/>
        <v>189</v>
      </c>
      <c r="M54" s="6">
        <v>0</v>
      </c>
      <c r="N54" s="6">
        <v>0</v>
      </c>
      <c r="O54" s="6">
        <v>0</v>
      </c>
      <c r="P54" s="6">
        <f t="shared" si="18"/>
        <v>13.23</v>
      </c>
      <c r="Q54" s="6">
        <f t="shared" si="19"/>
        <v>23.625</v>
      </c>
      <c r="R54" s="6">
        <f t="shared" si="20"/>
        <v>47.061</v>
      </c>
      <c r="S54" s="6">
        <f t="shared" si="21"/>
        <v>37.800000000000004</v>
      </c>
      <c r="T54" s="6">
        <f t="shared" si="2"/>
        <v>54</v>
      </c>
      <c r="U54" s="6">
        <v>0</v>
      </c>
      <c r="V54" s="6">
        <v>0</v>
      </c>
      <c r="W54" s="6">
        <v>0</v>
      </c>
      <c r="X54" s="6">
        <v>0</v>
      </c>
      <c r="Y54" s="6">
        <f t="shared" si="7"/>
        <v>10.8</v>
      </c>
      <c r="Z54" s="6">
        <f t="shared" si="8"/>
        <v>18.899999999999999</v>
      </c>
      <c r="AA54" s="6">
        <f t="shared" si="13"/>
        <v>13.5</v>
      </c>
    </row>
    <row r="55" spans="1:27" x14ac:dyDescent="0.3">
      <c r="A55">
        <f t="shared" si="3"/>
        <v>55</v>
      </c>
      <c r="B55" s="6">
        <f t="shared" si="0"/>
        <v>357.5</v>
      </c>
      <c r="C55" s="7">
        <v>6</v>
      </c>
      <c r="D55" s="6">
        <v>0</v>
      </c>
      <c r="E55" s="6">
        <v>0</v>
      </c>
      <c r="F55" s="6">
        <v>0</v>
      </c>
      <c r="G55" s="6">
        <v>10</v>
      </c>
      <c r="H55" s="6">
        <f t="shared" si="17"/>
        <v>22.3125</v>
      </c>
      <c r="I55" s="6">
        <f t="shared" si="22"/>
        <v>36.89</v>
      </c>
      <c r="J55" s="6">
        <f t="shared" si="23"/>
        <v>74.375</v>
      </c>
      <c r="K55" s="6">
        <f t="shared" si="24"/>
        <v>59.5</v>
      </c>
      <c r="L55" s="6">
        <f t="shared" si="16"/>
        <v>192.5</v>
      </c>
      <c r="M55" s="6">
        <v>0</v>
      </c>
      <c r="N55" s="6">
        <v>0</v>
      </c>
      <c r="O55" s="6">
        <v>0</v>
      </c>
      <c r="P55" s="6">
        <f t="shared" si="18"/>
        <v>13.475000000000001</v>
      </c>
      <c r="Q55" s="6">
        <f t="shared" si="19"/>
        <v>24.0625</v>
      </c>
      <c r="R55" s="6">
        <f t="shared" si="20"/>
        <v>47.932499999999997</v>
      </c>
      <c r="S55" s="6">
        <f t="shared" si="21"/>
        <v>38.5</v>
      </c>
      <c r="T55" s="6">
        <f t="shared" si="2"/>
        <v>55</v>
      </c>
      <c r="U55" s="6">
        <v>0</v>
      </c>
      <c r="V55" s="6">
        <v>0</v>
      </c>
      <c r="W55" s="6">
        <v>0</v>
      </c>
      <c r="X55" s="6">
        <v>0</v>
      </c>
      <c r="Y55" s="6">
        <f t="shared" si="7"/>
        <v>11</v>
      </c>
      <c r="Z55" s="6">
        <f t="shared" si="8"/>
        <v>19.25</v>
      </c>
      <c r="AA55" s="6">
        <f t="shared" si="13"/>
        <v>13.75</v>
      </c>
    </row>
    <row r="56" spans="1:27" x14ac:dyDescent="0.3">
      <c r="A56">
        <f t="shared" si="3"/>
        <v>56</v>
      </c>
      <c r="B56" s="6">
        <f t="shared" si="0"/>
        <v>364</v>
      </c>
      <c r="C56" s="7">
        <v>6</v>
      </c>
      <c r="D56" s="6">
        <v>0</v>
      </c>
      <c r="E56" s="6">
        <v>0</v>
      </c>
      <c r="F56" s="6">
        <v>0</v>
      </c>
      <c r="G56" s="6">
        <v>10</v>
      </c>
      <c r="H56" s="6">
        <f t="shared" si="17"/>
        <v>22.8</v>
      </c>
      <c r="I56" s="6">
        <f t="shared" si="22"/>
        <v>37.695999999999998</v>
      </c>
      <c r="J56" s="6">
        <f t="shared" si="23"/>
        <v>76</v>
      </c>
      <c r="K56" s="6">
        <f t="shared" si="24"/>
        <v>60.800000000000004</v>
      </c>
      <c r="L56" s="6">
        <f t="shared" si="16"/>
        <v>196</v>
      </c>
      <c r="M56" s="6">
        <v>0</v>
      </c>
      <c r="N56" s="6">
        <v>0</v>
      </c>
      <c r="O56" s="6">
        <v>0</v>
      </c>
      <c r="P56" s="6">
        <f t="shared" si="18"/>
        <v>13.72</v>
      </c>
      <c r="Q56" s="6">
        <f t="shared" si="19"/>
        <v>24.5</v>
      </c>
      <c r="R56" s="6">
        <f t="shared" si="20"/>
        <v>48.804000000000002</v>
      </c>
      <c r="S56" s="6">
        <f t="shared" si="21"/>
        <v>39.200000000000003</v>
      </c>
      <c r="T56" s="6">
        <f t="shared" si="2"/>
        <v>56</v>
      </c>
      <c r="U56" s="6">
        <v>0</v>
      </c>
      <c r="V56" s="6">
        <v>0</v>
      </c>
      <c r="W56" s="6">
        <v>0</v>
      </c>
      <c r="X56" s="6">
        <v>0</v>
      </c>
      <c r="Y56" s="6">
        <f t="shared" si="7"/>
        <v>11.200000000000001</v>
      </c>
      <c r="Z56" s="6">
        <f t="shared" si="8"/>
        <v>19.599999999999998</v>
      </c>
      <c r="AA56" s="6">
        <f t="shared" si="13"/>
        <v>14</v>
      </c>
    </row>
    <row r="57" spans="1:27" x14ac:dyDescent="0.3">
      <c r="A57">
        <f t="shared" si="3"/>
        <v>57</v>
      </c>
      <c r="B57" s="6">
        <f t="shared" si="0"/>
        <v>370.5</v>
      </c>
      <c r="C57" s="7">
        <v>7</v>
      </c>
      <c r="D57" s="6">
        <v>0</v>
      </c>
      <c r="E57" s="6">
        <v>0</v>
      </c>
      <c r="F57" s="6">
        <v>0</v>
      </c>
      <c r="G57" s="6">
        <v>10</v>
      </c>
      <c r="H57" s="6">
        <f t="shared" si="17"/>
        <v>22.537499999999998</v>
      </c>
      <c r="I57" s="6">
        <f t="shared" si="22"/>
        <v>37.262</v>
      </c>
      <c r="J57" s="6">
        <f t="shared" si="23"/>
        <v>75.125</v>
      </c>
      <c r="K57" s="6">
        <f t="shared" si="24"/>
        <v>60.1</v>
      </c>
      <c r="L57" s="6">
        <f t="shared" si="16"/>
        <v>199.5</v>
      </c>
      <c r="M57" s="6">
        <v>0</v>
      </c>
      <c r="N57" s="6">
        <v>0</v>
      </c>
      <c r="O57" s="6">
        <v>0</v>
      </c>
      <c r="P57" s="6">
        <f t="shared" si="18"/>
        <v>13.965000000000002</v>
      </c>
      <c r="Q57" s="6">
        <f t="shared" si="19"/>
        <v>24.9375</v>
      </c>
      <c r="R57" s="6">
        <f t="shared" si="20"/>
        <v>49.6755</v>
      </c>
      <c r="S57" s="6">
        <f t="shared" si="21"/>
        <v>39.900000000000006</v>
      </c>
      <c r="T57" s="6">
        <f t="shared" si="2"/>
        <v>57</v>
      </c>
      <c r="U57" s="6">
        <v>0</v>
      </c>
      <c r="V57" s="6">
        <v>0</v>
      </c>
      <c r="W57" s="6">
        <v>0</v>
      </c>
      <c r="X57" s="6">
        <v>0</v>
      </c>
      <c r="Y57" s="6">
        <f t="shared" si="7"/>
        <v>11.4</v>
      </c>
      <c r="Z57" s="6">
        <f t="shared" si="8"/>
        <v>19.95</v>
      </c>
      <c r="AA57" s="6">
        <f t="shared" si="13"/>
        <v>14.25</v>
      </c>
    </row>
    <row r="58" spans="1:27" x14ac:dyDescent="0.3">
      <c r="A58">
        <f t="shared" si="3"/>
        <v>58</v>
      </c>
      <c r="B58" s="6">
        <f t="shared" si="0"/>
        <v>377</v>
      </c>
      <c r="C58" s="7">
        <v>7</v>
      </c>
      <c r="D58" s="6">
        <v>0</v>
      </c>
      <c r="E58" s="6">
        <v>0</v>
      </c>
      <c r="F58" s="6">
        <v>0</v>
      </c>
      <c r="G58" s="6">
        <v>10</v>
      </c>
      <c r="H58" s="6">
        <f t="shared" si="17"/>
        <v>23.024999999999999</v>
      </c>
      <c r="I58" s="6">
        <f t="shared" si="22"/>
        <v>38.067999999999998</v>
      </c>
      <c r="J58" s="6">
        <f t="shared" si="23"/>
        <v>76.75</v>
      </c>
      <c r="K58" s="6">
        <f t="shared" si="24"/>
        <v>61.400000000000006</v>
      </c>
      <c r="L58" s="6">
        <f t="shared" si="16"/>
        <v>203</v>
      </c>
      <c r="M58" s="6">
        <v>0</v>
      </c>
      <c r="N58" s="6">
        <v>0</v>
      </c>
      <c r="O58" s="6">
        <v>0</v>
      </c>
      <c r="P58" s="6">
        <f t="shared" si="18"/>
        <v>14.21</v>
      </c>
      <c r="Q58" s="6">
        <f t="shared" si="19"/>
        <v>25.375</v>
      </c>
      <c r="R58" s="6">
        <f t="shared" si="20"/>
        <v>50.546999999999997</v>
      </c>
      <c r="S58" s="6">
        <f t="shared" si="21"/>
        <v>40.6</v>
      </c>
      <c r="T58" s="6">
        <f t="shared" si="2"/>
        <v>58</v>
      </c>
      <c r="U58" s="6">
        <v>0</v>
      </c>
      <c r="V58" s="6">
        <v>0</v>
      </c>
      <c r="W58" s="6">
        <v>0</v>
      </c>
      <c r="X58" s="6">
        <v>0</v>
      </c>
      <c r="Y58" s="6">
        <f t="shared" si="7"/>
        <v>11.600000000000001</v>
      </c>
      <c r="Z58" s="6">
        <f t="shared" si="8"/>
        <v>20.299999999999997</v>
      </c>
      <c r="AA58" s="6">
        <f t="shared" si="13"/>
        <v>14.5</v>
      </c>
    </row>
    <row r="59" spans="1:27" x14ac:dyDescent="0.3">
      <c r="A59">
        <f t="shared" si="3"/>
        <v>59</v>
      </c>
      <c r="B59" s="6">
        <f t="shared" si="0"/>
        <v>383.5</v>
      </c>
      <c r="C59" s="7">
        <v>7</v>
      </c>
      <c r="D59" s="6">
        <v>0</v>
      </c>
      <c r="E59" s="6">
        <v>0</v>
      </c>
      <c r="F59" s="6">
        <v>0</v>
      </c>
      <c r="G59" s="6">
        <v>10</v>
      </c>
      <c r="H59" s="6">
        <f t="shared" si="17"/>
        <v>23.512499999999999</v>
      </c>
      <c r="I59" s="6">
        <f t="shared" si="22"/>
        <v>38.874000000000002</v>
      </c>
      <c r="J59" s="6">
        <f t="shared" si="23"/>
        <v>78.375</v>
      </c>
      <c r="K59" s="6">
        <f t="shared" si="24"/>
        <v>62.7</v>
      </c>
      <c r="L59" s="6">
        <f t="shared" si="16"/>
        <v>206.5</v>
      </c>
      <c r="M59" s="6">
        <v>0</v>
      </c>
      <c r="N59" s="6">
        <v>0</v>
      </c>
      <c r="O59" s="6">
        <v>0</v>
      </c>
      <c r="P59" s="6">
        <f t="shared" si="18"/>
        <v>14.455000000000002</v>
      </c>
      <c r="Q59" s="6">
        <f t="shared" si="19"/>
        <v>25.8125</v>
      </c>
      <c r="R59" s="6">
        <f t="shared" si="20"/>
        <v>51.418500000000002</v>
      </c>
      <c r="S59" s="6">
        <f t="shared" si="21"/>
        <v>41.300000000000004</v>
      </c>
      <c r="T59" s="6">
        <f t="shared" si="2"/>
        <v>59</v>
      </c>
      <c r="U59" s="6">
        <v>0</v>
      </c>
      <c r="V59" s="6">
        <v>0</v>
      </c>
      <c r="W59" s="6">
        <v>0</v>
      </c>
      <c r="X59" s="6">
        <v>0</v>
      </c>
      <c r="Y59" s="6">
        <f>T59*0.2</f>
        <v>11.8</v>
      </c>
      <c r="Z59" s="6">
        <f>T59*0.35</f>
        <v>20.65</v>
      </c>
      <c r="AA59" s="6">
        <f>T59*0.25</f>
        <v>14.75</v>
      </c>
    </row>
    <row r="60" spans="1:27" x14ac:dyDescent="0.3">
      <c r="A60">
        <f t="shared" si="3"/>
        <v>60</v>
      </c>
      <c r="B60" s="6">
        <f t="shared" si="0"/>
        <v>390</v>
      </c>
      <c r="C60" s="7">
        <v>7</v>
      </c>
      <c r="D60" s="6">
        <v>0</v>
      </c>
      <c r="E60" s="6">
        <v>0</v>
      </c>
      <c r="F60" s="6">
        <v>0</v>
      </c>
      <c r="G60" s="6">
        <v>10</v>
      </c>
      <c r="H60" s="6">
        <f t="shared" si="17"/>
        <v>24</v>
      </c>
      <c r="I60" s="6">
        <f t="shared" si="22"/>
        <v>39.68</v>
      </c>
      <c r="J60" s="6">
        <f t="shared" si="23"/>
        <v>80</v>
      </c>
      <c r="K60" s="6">
        <f t="shared" si="24"/>
        <v>64</v>
      </c>
      <c r="L60" s="6">
        <f t="shared" si="16"/>
        <v>210</v>
      </c>
      <c r="M60" s="6">
        <v>0</v>
      </c>
      <c r="N60" s="6">
        <v>0</v>
      </c>
      <c r="O60" s="6">
        <v>0</v>
      </c>
      <c r="P60" s="6">
        <f t="shared" si="18"/>
        <v>14.700000000000001</v>
      </c>
      <c r="Q60" s="6">
        <f t="shared" si="19"/>
        <v>26.25</v>
      </c>
      <c r="R60" s="6">
        <f t="shared" si="20"/>
        <v>52.29</v>
      </c>
      <c r="S60" s="6">
        <f t="shared" si="21"/>
        <v>42</v>
      </c>
      <c r="T60" s="6">
        <f t="shared" si="2"/>
        <v>60</v>
      </c>
      <c r="U60" s="6">
        <v>0</v>
      </c>
      <c r="V60" s="6">
        <v>0</v>
      </c>
      <c r="W60" s="6">
        <v>0</v>
      </c>
      <c r="X60" s="6">
        <v>0</v>
      </c>
      <c r="Y60" s="6">
        <f t="shared" ref="Y60:Y123" si="25">T60*0.2</f>
        <v>12</v>
      </c>
      <c r="Z60" s="6">
        <f t="shared" ref="Z60:Z123" si="26">T60*0.35</f>
        <v>21</v>
      </c>
      <c r="AA60" s="6">
        <f t="shared" ref="AA60:AA123" si="27">T60*0.25</f>
        <v>15</v>
      </c>
    </row>
    <row r="61" spans="1:27" x14ac:dyDescent="0.3">
      <c r="A61">
        <f t="shared" si="3"/>
        <v>61</v>
      </c>
      <c r="B61" s="6">
        <f t="shared" si="0"/>
        <v>396.5</v>
      </c>
      <c r="C61" s="7">
        <v>8</v>
      </c>
      <c r="D61" s="6">
        <v>0</v>
      </c>
      <c r="E61" s="6">
        <v>0</v>
      </c>
      <c r="F61" s="6">
        <v>0</v>
      </c>
      <c r="G61" s="6">
        <v>10</v>
      </c>
      <c r="H61" s="6">
        <f t="shared" si="17"/>
        <v>23.737500000000001</v>
      </c>
      <c r="I61" s="6">
        <f t="shared" si="22"/>
        <v>39.246000000000002</v>
      </c>
      <c r="J61" s="6">
        <f t="shared" si="23"/>
        <v>79.125</v>
      </c>
      <c r="K61" s="6">
        <f t="shared" si="24"/>
        <v>63.300000000000004</v>
      </c>
      <c r="L61" s="6">
        <f t="shared" si="16"/>
        <v>213.5</v>
      </c>
      <c r="M61" s="6">
        <v>0</v>
      </c>
      <c r="N61" s="6">
        <v>0</v>
      </c>
      <c r="O61" s="6">
        <v>0</v>
      </c>
      <c r="P61" s="6">
        <f t="shared" si="18"/>
        <v>14.945000000000002</v>
      </c>
      <c r="Q61" s="6">
        <f t="shared" si="19"/>
        <v>26.6875</v>
      </c>
      <c r="R61" s="6">
        <f t="shared" si="20"/>
        <v>53.161499999999997</v>
      </c>
      <c r="S61" s="6">
        <f t="shared" si="21"/>
        <v>42.7</v>
      </c>
      <c r="T61" s="6">
        <f t="shared" si="2"/>
        <v>61</v>
      </c>
      <c r="U61" s="6">
        <v>0</v>
      </c>
      <c r="V61" s="6">
        <v>0</v>
      </c>
      <c r="W61" s="6">
        <v>0</v>
      </c>
      <c r="X61" s="6">
        <v>0</v>
      </c>
      <c r="Y61" s="6">
        <f t="shared" si="25"/>
        <v>12.200000000000001</v>
      </c>
      <c r="Z61" s="6">
        <f t="shared" si="26"/>
        <v>21.349999999999998</v>
      </c>
      <c r="AA61" s="6">
        <f t="shared" si="27"/>
        <v>15.25</v>
      </c>
    </row>
    <row r="62" spans="1:27" x14ac:dyDescent="0.3">
      <c r="A62">
        <f t="shared" si="3"/>
        <v>62</v>
      </c>
      <c r="B62" s="6">
        <f t="shared" si="0"/>
        <v>403</v>
      </c>
      <c r="C62" s="7">
        <v>8</v>
      </c>
      <c r="D62" s="6">
        <v>0</v>
      </c>
      <c r="E62" s="6">
        <v>0</v>
      </c>
      <c r="F62" s="6">
        <v>0</v>
      </c>
      <c r="G62" s="6">
        <v>10</v>
      </c>
      <c r="H62" s="6">
        <f t="shared" si="17"/>
        <v>24.224999999999998</v>
      </c>
      <c r="I62" s="6">
        <f t="shared" si="22"/>
        <v>40.052</v>
      </c>
      <c r="J62" s="6">
        <f t="shared" si="23"/>
        <v>80.75</v>
      </c>
      <c r="K62" s="6">
        <f t="shared" si="24"/>
        <v>64.600000000000009</v>
      </c>
      <c r="L62" s="6">
        <f t="shared" si="16"/>
        <v>217</v>
      </c>
      <c r="M62" s="6">
        <v>0</v>
      </c>
      <c r="N62" s="6">
        <v>0</v>
      </c>
      <c r="O62" s="6">
        <v>0</v>
      </c>
      <c r="P62" s="6">
        <f t="shared" si="18"/>
        <v>15.190000000000001</v>
      </c>
      <c r="Q62" s="6">
        <f t="shared" si="19"/>
        <v>27.125</v>
      </c>
      <c r="R62" s="6">
        <f t="shared" si="20"/>
        <v>54.033000000000001</v>
      </c>
      <c r="S62" s="6">
        <f t="shared" si="21"/>
        <v>43.400000000000006</v>
      </c>
      <c r="T62" s="6">
        <f t="shared" si="2"/>
        <v>62</v>
      </c>
      <c r="U62" s="6">
        <v>0</v>
      </c>
      <c r="V62" s="6">
        <v>0</v>
      </c>
      <c r="W62" s="6">
        <v>0</v>
      </c>
      <c r="X62" s="6">
        <v>0</v>
      </c>
      <c r="Y62" s="6">
        <f t="shared" si="25"/>
        <v>12.4</v>
      </c>
      <c r="Z62" s="6">
        <f t="shared" si="26"/>
        <v>21.7</v>
      </c>
      <c r="AA62" s="6">
        <f t="shared" si="27"/>
        <v>15.5</v>
      </c>
    </row>
    <row r="63" spans="1:27" x14ac:dyDescent="0.3">
      <c r="A63">
        <f t="shared" si="3"/>
        <v>63</v>
      </c>
      <c r="B63" s="6">
        <f t="shared" si="0"/>
        <v>409.5</v>
      </c>
      <c r="C63" s="7">
        <v>8</v>
      </c>
      <c r="D63" s="6">
        <v>0</v>
      </c>
      <c r="E63" s="6">
        <v>0</v>
      </c>
      <c r="F63" s="6">
        <v>0</v>
      </c>
      <c r="G63" s="6">
        <v>10</v>
      </c>
      <c r="H63" s="6">
        <f t="shared" si="17"/>
        <v>24.712499999999999</v>
      </c>
      <c r="I63" s="6">
        <f t="shared" si="22"/>
        <v>40.857999999999997</v>
      </c>
      <c r="J63" s="6">
        <f t="shared" si="23"/>
        <v>82.375</v>
      </c>
      <c r="K63" s="6">
        <f t="shared" si="24"/>
        <v>65.900000000000006</v>
      </c>
      <c r="L63" s="6">
        <f t="shared" si="16"/>
        <v>220.5</v>
      </c>
      <c r="M63" s="6">
        <v>0</v>
      </c>
      <c r="N63" s="6">
        <v>0</v>
      </c>
      <c r="O63" s="6">
        <v>0</v>
      </c>
      <c r="P63" s="6">
        <f t="shared" si="18"/>
        <v>15.435000000000002</v>
      </c>
      <c r="Q63" s="6">
        <f t="shared" si="19"/>
        <v>27.5625</v>
      </c>
      <c r="R63" s="6">
        <f t="shared" si="20"/>
        <v>54.904499999999999</v>
      </c>
      <c r="S63" s="6">
        <f t="shared" si="21"/>
        <v>44.1</v>
      </c>
      <c r="T63" s="6">
        <f t="shared" si="2"/>
        <v>63</v>
      </c>
      <c r="U63" s="6">
        <v>0</v>
      </c>
      <c r="V63" s="6">
        <v>0</v>
      </c>
      <c r="W63" s="6">
        <v>0</v>
      </c>
      <c r="X63" s="6">
        <v>0</v>
      </c>
      <c r="Y63" s="6">
        <f t="shared" si="25"/>
        <v>12.600000000000001</v>
      </c>
      <c r="Z63" s="6">
        <f t="shared" si="26"/>
        <v>22.049999999999997</v>
      </c>
      <c r="AA63" s="6">
        <f t="shared" si="27"/>
        <v>15.75</v>
      </c>
    </row>
    <row r="64" spans="1:27" x14ac:dyDescent="0.3">
      <c r="A64">
        <f t="shared" si="3"/>
        <v>64</v>
      </c>
      <c r="B64" s="6">
        <f t="shared" si="0"/>
        <v>416</v>
      </c>
      <c r="C64" s="7">
        <v>8</v>
      </c>
      <c r="D64" s="6">
        <v>0</v>
      </c>
      <c r="E64" s="6">
        <v>0</v>
      </c>
      <c r="F64" s="6">
        <v>0</v>
      </c>
      <c r="G64" s="6">
        <v>10</v>
      </c>
      <c r="H64" s="6">
        <f t="shared" si="17"/>
        <v>25.2</v>
      </c>
      <c r="I64" s="6">
        <f t="shared" si="22"/>
        <v>41.664000000000001</v>
      </c>
      <c r="J64" s="6">
        <f t="shared" si="23"/>
        <v>84</v>
      </c>
      <c r="K64" s="6">
        <f t="shared" si="24"/>
        <v>67.2</v>
      </c>
      <c r="L64" s="6">
        <f t="shared" si="16"/>
        <v>224</v>
      </c>
      <c r="M64" s="6">
        <v>0</v>
      </c>
      <c r="N64" s="6">
        <v>0</v>
      </c>
      <c r="O64" s="6">
        <v>0</v>
      </c>
      <c r="P64" s="6">
        <f t="shared" si="18"/>
        <v>15.680000000000001</v>
      </c>
      <c r="Q64" s="6">
        <f t="shared" si="19"/>
        <v>28</v>
      </c>
      <c r="R64" s="6">
        <f t="shared" si="20"/>
        <v>55.775999999999996</v>
      </c>
      <c r="S64" s="6">
        <f>L64*0.15</f>
        <v>33.6</v>
      </c>
      <c r="T64" s="6">
        <f t="shared" si="2"/>
        <v>64</v>
      </c>
      <c r="U64" s="6">
        <v>0</v>
      </c>
      <c r="V64" s="6">
        <v>0</v>
      </c>
      <c r="W64" s="6">
        <v>0</v>
      </c>
      <c r="X64" s="6">
        <v>0</v>
      </c>
      <c r="Y64" s="6">
        <f t="shared" si="25"/>
        <v>12.8</v>
      </c>
      <c r="Z64" s="6">
        <f t="shared" si="26"/>
        <v>22.4</v>
      </c>
      <c r="AA64" s="6">
        <f t="shared" si="27"/>
        <v>16</v>
      </c>
    </row>
    <row r="65" spans="1:27" x14ac:dyDescent="0.3">
      <c r="A65">
        <f t="shared" si="3"/>
        <v>65</v>
      </c>
      <c r="B65" s="6">
        <f t="shared" si="0"/>
        <v>422.5</v>
      </c>
      <c r="C65" s="7">
        <v>1</v>
      </c>
      <c r="D65" s="6">
        <v>0</v>
      </c>
      <c r="E65" s="6">
        <v>0</v>
      </c>
      <c r="F65" s="6">
        <v>10</v>
      </c>
      <c r="G65" s="6">
        <f>(B65-(C65*F65))*0.031</f>
        <v>12.7875</v>
      </c>
      <c r="H65" s="6">
        <f>(B65-(C65*F65))*0.05</f>
        <v>20.625</v>
      </c>
      <c r="I65" s="6">
        <f>(B65-(C65*F65))*0.1</f>
        <v>41.25</v>
      </c>
      <c r="J65" s="6">
        <f>(B65-(C65*F65))*0.2</f>
        <v>82.5</v>
      </c>
      <c r="K65" s="6">
        <f>(B65-(C65*F65))*0.15</f>
        <v>61.875</v>
      </c>
      <c r="L65" s="6">
        <f t="shared" si="16"/>
        <v>227.49999999999997</v>
      </c>
      <c r="M65" s="6">
        <v>0</v>
      </c>
      <c r="N65" s="6">
        <v>0</v>
      </c>
      <c r="O65" s="6">
        <f>L65*0.03</f>
        <v>6.8249999999999993</v>
      </c>
      <c r="P65" s="6">
        <f>L65*0.05</f>
        <v>11.375</v>
      </c>
      <c r="Q65" s="6">
        <f>L65*0.1</f>
        <v>22.75</v>
      </c>
      <c r="R65" s="6">
        <f>L65*0.2</f>
        <v>45.5</v>
      </c>
      <c r="S65" s="6">
        <f>L65*0.15</f>
        <v>34.124999999999993</v>
      </c>
      <c r="T65" s="6">
        <f t="shared" si="2"/>
        <v>65</v>
      </c>
      <c r="U65" s="6">
        <v>0</v>
      </c>
      <c r="V65" s="6">
        <v>0</v>
      </c>
      <c r="W65" s="6">
        <v>0</v>
      </c>
      <c r="X65" s="6">
        <v>0</v>
      </c>
      <c r="Y65" s="6">
        <f t="shared" si="25"/>
        <v>13</v>
      </c>
      <c r="Z65" s="6">
        <f t="shared" si="26"/>
        <v>22.75</v>
      </c>
      <c r="AA65" s="6">
        <f t="shared" si="27"/>
        <v>16.25</v>
      </c>
    </row>
    <row r="66" spans="1:27" x14ac:dyDescent="0.3">
      <c r="A66">
        <f t="shared" si="3"/>
        <v>66</v>
      </c>
      <c r="B66" s="6">
        <f t="shared" ref="B66:B128" si="28">A66*10*0.65</f>
        <v>429</v>
      </c>
      <c r="C66" s="7">
        <v>1</v>
      </c>
      <c r="D66" s="6">
        <v>0</v>
      </c>
      <c r="E66" s="6">
        <v>0</v>
      </c>
      <c r="F66" s="6">
        <v>10</v>
      </c>
      <c r="G66" s="6">
        <f t="shared" ref="G66:G128" si="29">(B66-(C66*F66))*0.031</f>
        <v>12.989000000000001</v>
      </c>
      <c r="H66" s="6">
        <f t="shared" ref="H66:H128" si="30">(B66-(C66*F66))*0.05</f>
        <v>20.950000000000003</v>
      </c>
      <c r="I66" s="6">
        <f t="shared" ref="I66:I128" si="31">(B66-(C66*F66))*0.1</f>
        <v>41.900000000000006</v>
      </c>
      <c r="J66" s="6">
        <f t="shared" ref="J66:J128" si="32">(B66-(C66*F66))*0.2</f>
        <v>83.800000000000011</v>
      </c>
      <c r="K66" s="6">
        <f t="shared" ref="K66:K128" si="33">(B66-(C66*F66))*0.15</f>
        <v>62.849999999999994</v>
      </c>
      <c r="L66" s="6">
        <f t="shared" si="16"/>
        <v>230.99999999999997</v>
      </c>
      <c r="M66" s="6">
        <v>0</v>
      </c>
      <c r="N66" s="6">
        <v>0</v>
      </c>
      <c r="O66" s="6">
        <f t="shared" ref="O66:O128" si="34">L66*0.03</f>
        <v>6.9299999999999988</v>
      </c>
      <c r="P66" s="6">
        <f t="shared" ref="P66:P128" si="35">L66*0.05</f>
        <v>11.549999999999999</v>
      </c>
      <c r="Q66" s="6">
        <f t="shared" ref="Q66:Q128" si="36">L66*0.1</f>
        <v>23.099999999999998</v>
      </c>
      <c r="R66" s="6">
        <f t="shared" ref="R66:R128" si="37">L66*0.2</f>
        <v>46.199999999999996</v>
      </c>
      <c r="S66" s="6">
        <f t="shared" ref="S66:S128" si="38">L66*0.15</f>
        <v>34.649999999999991</v>
      </c>
      <c r="T66" s="6">
        <f t="shared" si="2"/>
        <v>66</v>
      </c>
      <c r="U66" s="6">
        <v>0</v>
      </c>
      <c r="V66" s="6">
        <v>0</v>
      </c>
      <c r="W66" s="6">
        <v>0</v>
      </c>
      <c r="X66" s="6">
        <v>0</v>
      </c>
      <c r="Y66" s="6">
        <f t="shared" si="25"/>
        <v>13.200000000000001</v>
      </c>
      <c r="Z66" s="6">
        <f t="shared" si="26"/>
        <v>23.099999999999998</v>
      </c>
      <c r="AA66" s="6">
        <f t="shared" si="27"/>
        <v>16.5</v>
      </c>
    </row>
    <row r="67" spans="1:27" x14ac:dyDescent="0.3">
      <c r="A67">
        <f t="shared" si="3"/>
        <v>67</v>
      </c>
      <c r="B67" s="6">
        <f t="shared" si="28"/>
        <v>435.5</v>
      </c>
      <c r="C67" s="7">
        <v>1</v>
      </c>
      <c r="D67" s="6">
        <v>0</v>
      </c>
      <c r="E67" s="6">
        <v>0</v>
      </c>
      <c r="F67" s="6">
        <v>10</v>
      </c>
      <c r="G67" s="6">
        <f t="shared" si="29"/>
        <v>13.1905</v>
      </c>
      <c r="H67" s="6">
        <f t="shared" si="30"/>
        <v>21.275000000000002</v>
      </c>
      <c r="I67" s="6">
        <f t="shared" si="31"/>
        <v>42.550000000000004</v>
      </c>
      <c r="J67" s="6">
        <f t="shared" si="32"/>
        <v>85.100000000000009</v>
      </c>
      <c r="K67" s="6">
        <f t="shared" si="33"/>
        <v>63.824999999999996</v>
      </c>
      <c r="L67" s="6">
        <f t="shared" si="16"/>
        <v>234.49999999999997</v>
      </c>
      <c r="M67" s="6">
        <v>0</v>
      </c>
      <c r="N67" s="6">
        <v>0</v>
      </c>
      <c r="O67" s="6">
        <f t="shared" si="34"/>
        <v>7.0349999999999993</v>
      </c>
      <c r="P67" s="6">
        <f t="shared" si="35"/>
        <v>11.725</v>
      </c>
      <c r="Q67" s="6">
        <f t="shared" si="36"/>
        <v>23.45</v>
      </c>
      <c r="R67" s="6">
        <f t="shared" si="37"/>
        <v>46.9</v>
      </c>
      <c r="S67" s="6">
        <f t="shared" si="38"/>
        <v>35.174999999999997</v>
      </c>
      <c r="T67" s="6">
        <f t="shared" ref="T67:T128" si="39">A67*10*0.1</f>
        <v>67</v>
      </c>
      <c r="U67" s="6">
        <v>0</v>
      </c>
      <c r="V67" s="6">
        <v>0</v>
      </c>
      <c r="W67" s="6">
        <v>0</v>
      </c>
      <c r="X67" s="6">
        <v>0</v>
      </c>
      <c r="Y67" s="6">
        <f t="shared" si="25"/>
        <v>13.4</v>
      </c>
      <c r="Z67" s="6">
        <f t="shared" si="26"/>
        <v>23.45</v>
      </c>
      <c r="AA67" s="6">
        <f t="shared" si="27"/>
        <v>16.75</v>
      </c>
    </row>
    <row r="68" spans="1:27" x14ac:dyDescent="0.3">
      <c r="A68">
        <f t="shared" ref="A68:A128" si="40">A67+1</f>
        <v>68</v>
      </c>
      <c r="B68" s="6">
        <f t="shared" si="28"/>
        <v>442</v>
      </c>
      <c r="C68" s="7">
        <v>1</v>
      </c>
      <c r="D68" s="6">
        <v>0</v>
      </c>
      <c r="E68" s="6">
        <v>0</v>
      </c>
      <c r="F68" s="6">
        <v>10</v>
      </c>
      <c r="G68" s="6">
        <f t="shared" si="29"/>
        <v>13.391999999999999</v>
      </c>
      <c r="H68" s="6">
        <f t="shared" si="30"/>
        <v>21.6</v>
      </c>
      <c r="I68" s="6">
        <f t="shared" si="31"/>
        <v>43.2</v>
      </c>
      <c r="J68" s="6">
        <f t="shared" si="32"/>
        <v>86.4</v>
      </c>
      <c r="K68" s="6">
        <f t="shared" si="33"/>
        <v>64.8</v>
      </c>
      <c r="L68" s="6">
        <f t="shared" si="16"/>
        <v>237.99999999999997</v>
      </c>
      <c r="M68" s="6">
        <v>0</v>
      </c>
      <c r="N68" s="6">
        <v>0</v>
      </c>
      <c r="O68" s="6">
        <f t="shared" si="34"/>
        <v>7.1399999999999988</v>
      </c>
      <c r="P68" s="6">
        <f t="shared" si="35"/>
        <v>11.899999999999999</v>
      </c>
      <c r="Q68" s="6">
        <f t="shared" si="36"/>
        <v>23.799999999999997</v>
      </c>
      <c r="R68" s="6">
        <f t="shared" si="37"/>
        <v>47.599999999999994</v>
      </c>
      <c r="S68" s="6">
        <f t="shared" si="38"/>
        <v>35.699999999999996</v>
      </c>
      <c r="T68" s="6">
        <f t="shared" si="39"/>
        <v>68</v>
      </c>
      <c r="U68" s="6">
        <v>0</v>
      </c>
      <c r="V68" s="6">
        <v>0</v>
      </c>
      <c r="W68" s="6">
        <v>0</v>
      </c>
      <c r="X68" s="6">
        <v>0</v>
      </c>
      <c r="Y68" s="6">
        <f t="shared" si="25"/>
        <v>13.600000000000001</v>
      </c>
      <c r="Z68" s="6">
        <f t="shared" si="26"/>
        <v>23.799999999999997</v>
      </c>
      <c r="AA68" s="6">
        <f t="shared" si="27"/>
        <v>17</v>
      </c>
    </row>
    <row r="69" spans="1:27" x14ac:dyDescent="0.3">
      <c r="A69">
        <f t="shared" si="40"/>
        <v>69</v>
      </c>
      <c r="B69" s="6">
        <f t="shared" si="28"/>
        <v>448.5</v>
      </c>
      <c r="C69" s="7">
        <v>2</v>
      </c>
      <c r="D69" s="6">
        <v>0</v>
      </c>
      <c r="E69" s="6">
        <v>0</v>
      </c>
      <c r="F69" s="6">
        <v>10</v>
      </c>
      <c r="G69" s="6">
        <f t="shared" si="29"/>
        <v>13.2835</v>
      </c>
      <c r="H69" s="6">
        <f t="shared" si="30"/>
        <v>21.425000000000001</v>
      </c>
      <c r="I69" s="6">
        <f t="shared" si="31"/>
        <v>42.85</v>
      </c>
      <c r="J69" s="6">
        <f t="shared" si="32"/>
        <v>85.7</v>
      </c>
      <c r="K69" s="6">
        <f t="shared" si="33"/>
        <v>64.274999999999991</v>
      </c>
      <c r="L69" s="6">
        <f t="shared" si="16"/>
        <v>241.49999999999997</v>
      </c>
      <c r="M69" s="6">
        <v>0</v>
      </c>
      <c r="N69" s="6">
        <v>0</v>
      </c>
      <c r="O69" s="6">
        <f t="shared" si="34"/>
        <v>7.2449999999999992</v>
      </c>
      <c r="P69" s="6">
        <f t="shared" si="35"/>
        <v>12.074999999999999</v>
      </c>
      <c r="Q69" s="6">
        <f t="shared" si="36"/>
        <v>24.15</v>
      </c>
      <c r="R69" s="6">
        <f t="shared" si="37"/>
        <v>48.3</v>
      </c>
      <c r="S69" s="6">
        <f t="shared" si="38"/>
        <v>36.224999999999994</v>
      </c>
      <c r="T69" s="6">
        <f t="shared" si="39"/>
        <v>69</v>
      </c>
      <c r="U69" s="6">
        <v>0</v>
      </c>
      <c r="V69" s="6">
        <v>0</v>
      </c>
      <c r="W69" s="6">
        <v>0</v>
      </c>
      <c r="X69" s="6">
        <v>0</v>
      </c>
      <c r="Y69" s="6">
        <f t="shared" si="25"/>
        <v>13.8</v>
      </c>
      <c r="Z69" s="6">
        <f t="shared" si="26"/>
        <v>24.15</v>
      </c>
      <c r="AA69" s="6">
        <f t="shared" si="27"/>
        <v>17.25</v>
      </c>
    </row>
    <row r="70" spans="1:27" x14ac:dyDescent="0.3">
      <c r="A70">
        <f t="shared" si="40"/>
        <v>70</v>
      </c>
      <c r="B70" s="6">
        <f t="shared" si="28"/>
        <v>455</v>
      </c>
      <c r="C70" s="7">
        <v>2</v>
      </c>
      <c r="D70" s="6">
        <v>0</v>
      </c>
      <c r="E70" s="6">
        <v>0</v>
      </c>
      <c r="F70" s="6">
        <v>10</v>
      </c>
      <c r="G70" s="6">
        <f t="shared" si="29"/>
        <v>13.484999999999999</v>
      </c>
      <c r="H70" s="6">
        <f t="shared" si="30"/>
        <v>21.75</v>
      </c>
      <c r="I70" s="6">
        <f t="shared" si="31"/>
        <v>43.5</v>
      </c>
      <c r="J70" s="6">
        <f t="shared" si="32"/>
        <v>87</v>
      </c>
      <c r="K70" s="6">
        <f t="shared" si="33"/>
        <v>65.25</v>
      </c>
      <c r="L70" s="6">
        <f t="shared" si="16"/>
        <v>244.99999999999997</v>
      </c>
      <c r="M70" s="6">
        <v>0</v>
      </c>
      <c r="N70" s="6">
        <v>0</v>
      </c>
      <c r="O70" s="6">
        <f t="shared" si="34"/>
        <v>7.3499999999999988</v>
      </c>
      <c r="P70" s="6">
        <f t="shared" si="35"/>
        <v>12.25</v>
      </c>
      <c r="Q70" s="6">
        <f t="shared" si="36"/>
        <v>24.5</v>
      </c>
      <c r="R70" s="6">
        <f t="shared" si="37"/>
        <v>49</v>
      </c>
      <c r="S70" s="6">
        <f t="shared" si="38"/>
        <v>36.749999999999993</v>
      </c>
      <c r="T70" s="6">
        <f t="shared" si="39"/>
        <v>70</v>
      </c>
      <c r="U70" s="6">
        <v>0</v>
      </c>
      <c r="V70" s="6">
        <v>0</v>
      </c>
      <c r="W70" s="6">
        <v>0</v>
      </c>
      <c r="X70" s="6">
        <v>0</v>
      </c>
      <c r="Y70" s="6">
        <f t="shared" si="25"/>
        <v>14</v>
      </c>
      <c r="Z70" s="6">
        <f t="shared" si="26"/>
        <v>24.5</v>
      </c>
      <c r="AA70" s="6">
        <f t="shared" si="27"/>
        <v>17.5</v>
      </c>
    </row>
    <row r="71" spans="1:27" x14ac:dyDescent="0.3">
      <c r="A71">
        <f t="shared" si="40"/>
        <v>71</v>
      </c>
      <c r="B71" s="6">
        <f t="shared" si="28"/>
        <v>461.5</v>
      </c>
      <c r="C71" s="7">
        <v>2</v>
      </c>
      <c r="D71" s="6">
        <v>0</v>
      </c>
      <c r="E71" s="6">
        <v>0</v>
      </c>
      <c r="F71" s="6">
        <v>10</v>
      </c>
      <c r="G71" s="6">
        <f t="shared" si="29"/>
        <v>13.686500000000001</v>
      </c>
      <c r="H71" s="6">
        <f t="shared" si="30"/>
        <v>22.075000000000003</v>
      </c>
      <c r="I71" s="6">
        <f t="shared" si="31"/>
        <v>44.150000000000006</v>
      </c>
      <c r="J71" s="6">
        <f t="shared" si="32"/>
        <v>88.300000000000011</v>
      </c>
      <c r="K71" s="6">
        <f t="shared" si="33"/>
        <v>66.224999999999994</v>
      </c>
      <c r="L71" s="6">
        <f t="shared" si="16"/>
        <v>248.49999999999997</v>
      </c>
      <c r="M71" s="6">
        <v>0</v>
      </c>
      <c r="N71" s="6">
        <v>0</v>
      </c>
      <c r="O71" s="6">
        <f t="shared" si="34"/>
        <v>7.4549999999999992</v>
      </c>
      <c r="P71" s="6">
        <f t="shared" si="35"/>
        <v>12.424999999999999</v>
      </c>
      <c r="Q71" s="6">
        <f t="shared" si="36"/>
        <v>24.849999999999998</v>
      </c>
      <c r="R71" s="6">
        <f t="shared" si="37"/>
        <v>49.699999999999996</v>
      </c>
      <c r="S71" s="6">
        <f t="shared" si="38"/>
        <v>37.274999999999991</v>
      </c>
      <c r="T71" s="6">
        <f t="shared" si="39"/>
        <v>71</v>
      </c>
      <c r="U71" s="6">
        <v>0</v>
      </c>
      <c r="V71" s="6">
        <v>0</v>
      </c>
      <c r="W71" s="6">
        <v>0</v>
      </c>
      <c r="X71" s="6">
        <v>0</v>
      </c>
      <c r="Y71" s="6">
        <f t="shared" si="25"/>
        <v>14.200000000000001</v>
      </c>
      <c r="Z71" s="6">
        <f t="shared" si="26"/>
        <v>24.849999999999998</v>
      </c>
      <c r="AA71" s="6">
        <f t="shared" si="27"/>
        <v>17.75</v>
      </c>
    </row>
    <row r="72" spans="1:27" x14ac:dyDescent="0.3">
      <c r="A72">
        <f t="shared" si="40"/>
        <v>72</v>
      </c>
      <c r="B72" s="6">
        <f t="shared" si="28"/>
        <v>468</v>
      </c>
      <c r="C72" s="7">
        <v>2</v>
      </c>
      <c r="D72" s="6">
        <v>0</v>
      </c>
      <c r="E72" s="6">
        <v>0</v>
      </c>
      <c r="F72" s="6">
        <v>10</v>
      </c>
      <c r="G72" s="6">
        <f t="shared" si="29"/>
        <v>13.888</v>
      </c>
      <c r="H72" s="6">
        <f t="shared" si="30"/>
        <v>22.400000000000002</v>
      </c>
      <c r="I72" s="6">
        <f t="shared" si="31"/>
        <v>44.800000000000004</v>
      </c>
      <c r="J72" s="6">
        <f t="shared" si="32"/>
        <v>89.600000000000009</v>
      </c>
      <c r="K72" s="6">
        <f t="shared" si="33"/>
        <v>67.2</v>
      </c>
      <c r="L72" s="6">
        <f t="shared" si="16"/>
        <v>251.99999999999997</v>
      </c>
      <c r="M72" s="6">
        <v>0</v>
      </c>
      <c r="N72" s="6">
        <v>0</v>
      </c>
      <c r="O72" s="6">
        <f t="shared" si="34"/>
        <v>7.5599999999999987</v>
      </c>
      <c r="P72" s="6">
        <f t="shared" si="35"/>
        <v>12.6</v>
      </c>
      <c r="Q72" s="6">
        <f t="shared" si="36"/>
        <v>25.2</v>
      </c>
      <c r="R72" s="6">
        <f t="shared" si="37"/>
        <v>50.4</v>
      </c>
      <c r="S72" s="6">
        <f t="shared" si="38"/>
        <v>37.799999999999997</v>
      </c>
      <c r="T72" s="6">
        <f t="shared" si="39"/>
        <v>72</v>
      </c>
      <c r="U72" s="6">
        <v>0</v>
      </c>
      <c r="V72" s="6">
        <v>0</v>
      </c>
      <c r="W72" s="6">
        <v>0</v>
      </c>
      <c r="X72" s="6">
        <v>0</v>
      </c>
      <c r="Y72" s="6">
        <f t="shared" si="25"/>
        <v>14.4</v>
      </c>
      <c r="Z72" s="6">
        <f t="shared" si="26"/>
        <v>25.2</v>
      </c>
      <c r="AA72" s="6">
        <f t="shared" si="27"/>
        <v>18</v>
      </c>
    </row>
    <row r="73" spans="1:27" x14ac:dyDescent="0.3">
      <c r="A73">
        <f t="shared" si="40"/>
        <v>73</v>
      </c>
      <c r="B73" s="6">
        <f t="shared" si="28"/>
        <v>474.5</v>
      </c>
      <c r="C73" s="7">
        <v>3</v>
      </c>
      <c r="D73" s="6">
        <v>0</v>
      </c>
      <c r="E73" s="6">
        <v>0</v>
      </c>
      <c r="F73" s="6">
        <v>10</v>
      </c>
      <c r="G73" s="6">
        <f t="shared" si="29"/>
        <v>13.779500000000001</v>
      </c>
      <c r="H73" s="6">
        <f t="shared" si="30"/>
        <v>22.225000000000001</v>
      </c>
      <c r="I73" s="6">
        <f t="shared" si="31"/>
        <v>44.45</v>
      </c>
      <c r="J73" s="6">
        <f t="shared" si="32"/>
        <v>88.9</v>
      </c>
      <c r="K73" s="6">
        <f t="shared" si="33"/>
        <v>66.674999999999997</v>
      </c>
      <c r="L73" s="6">
        <f t="shared" si="16"/>
        <v>255.49999999999997</v>
      </c>
      <c r="M73" s="6">
        <v>0</v>
      </c>
      <c r="N73" s="6">
        <v>0</v>
      </c>
      <c r="O73" s="6">
        <f t="shared" si="34"/>
        <v>7.6649999999999991</v>
      </c>
      <c r="P73" s="6">
        <f t="shared" si="35"/>
        <v>12.774999999999999</v>
      </c>
      <c r="Q73" s="6">
        <f t="shared" si="36"/>
        <v>25.549999999999997</v>
      </c>
      <c r="R73" s="6">
        <f t="shared" si="37"/>
        <v>51.099999999999994</v>
      </c>
      <c r="S73" s="6">
        <f t="shared" si="38"/>
        <v>38.324999999999996</v>
      </c>
      <c r="T73" s="6">
        <f t="shared" si="39"/>
        <v>73</v>
      </c>
      <c r="U73" s="6">
        <v>0</v>
      </c>
      <c r="V73" s="6">
        <v>0</v>
      </c>
      <c r="W73" s="6">
        <v>0</v>
      </c>
      <c r="X73" s="6">
        <v>0</v>
      </c>
      <c r="Y73" s="6">
        <f t="shared" si="25"/>
        <v>14.600000000000001</v>
      </c>
      <c r="Z73" s="6">
        <f t="shared" si="26"/>
        <v>25.549999999999997</v>
      </c>
      <c r="AA73" s="6">
        <f t="shared" si="27"/>
        <v>18.25</v>
      </c>
    </row>
    <row r="74" spans="1:27" x14ac:dyDescent="0.3">
      <c r="A74">
        <f t="shared" si="40"/>
        <v>74</v>
      </c>
      <c r="B74" s="6">
        <f t="shared" si="28"/>
        <v>481</v>
      </c>
      <c r="C74" s="7">
        <v>3</v>
      </c>
      <c r="D74" s="6">
        <v>0</v>
      </c>
      <c r="E74" s="6">
        <v>0</v>
      </c>
      <c r="F74" s="6">
        <v>10</v>
      </c>
      <c r="G74" s="6">
        <f t="shared" si="29"/>
        <v>13.981</v>
      </c>
      <c r="H74" s="6">
        <f t="shared" si="30"/>
        <v>22.55</v>
      </c>
      <c r="I74" s="6">
        <f t="shared" si="31"/>
        <v>45.1</v>
      </c>
      <c r="J74" s="6">
        <f t="shared" si="32"/>
        <v>90.2</v>
      </c>
      <c r="K74" s="6">
        <f t="shared" si="33"/>
        <v>67.649999999999991</v>
      </c>
      <c r="L74" s="6">
        <f t="shared" si="16"/>
        <v>259</v>
      </c>
      <c r="M74" s="6">
        <v>0</v>
      </c>
      <c r="N74" s="6">
        <v>0</v>
      </c>
      <c r="O74" s="6">
        <f t="shared" si="34"/>
        <v>7.77</v>
      </c>
      <c r="P74" s="6">
        <f t="shared" si="35"/>
        <v>12.950000000000001</v>
      </c>
      <c r="Q74" s="6">
        <f t="shared" si="36"/>
        <v>25.900000000000002</v>
      </c>
      <c r="R74" s="6">
        <f t="shared" si="37"/>
        <v>51.800000000000004</v>
      </c>
      <c r="S74" s="6">
        <f t="shared" si="38"/>
        <v>38.85</v>
      </c>
      <c r="T74" s="6">
        <f t="shared" si="39"/>
        <v>74</v>
      </c>
      <c r="U74" s="6">
        <v>0</v>
      </c>
      <c r="V74" s="6">
        <v>0</v>
      </c>
      <c r="W74" s="6">
        <v>0</v>
      </c>
      <c r="X74" s="6">
        <v>0</v>
      </c>
      <c r="Y74" s="6">
        <f t="shared" si="25"/>
        <v>14.8</v>
      </c>
      <c r="Z74" s="6">
        <f t="shared" si="26"/>
        <v>25.9</v>
      </c>
      <c r="AA74" s="6">
        <f t="shared" si="27"/>
        <v>18.5</v>
      </c>
    </row>
    <row r="75" spans="1:27" x14ac:dyDescent="0.3">
      <c r="A75">
        <f t="shared" si="40"/>
        <v>75</v>
      </c>
      <c r="B75" s="6">
        <f t="shared" si="28"/>
        <v>487.5</v>
      </c>
      <c r="C75" s="7">
        <v>3</v>
      </c>
      <c r="D75" s="6">
        <v>0</v>
      </c>
      <c r="E75" s="6">
        <v>0</v>
      </c>
      <c r="F75" s="6">
        <v>10</v>
      </c>
      <c r="G75" s="6">
        <f t="shared" si="29"/>
        <v>14.182499999999999</v>
      </c>
      <c r="H75" s="6">
        <f t="shared" si="30"/>
        <v>22.875</v>
      </c>
      <c r="I75" s="6">
        <f t="shared" si="31"/>
        <v>45.75</v>
      </c>
      <c r="J75" s="6">
        <f t="shared" si="32"/>
        <v>91.5</v>
      </c>
      <c r="K75" s="6">
        <f t="shared" si="33"/>
        <v>68.625</v>
      </c>
      <c r="L75" s="6">
        <f t="shared" si="16"/>
        <v>262.5</v>
      </c>
      <c r="M75" s="6">
        <v>0</v>
      </c>
      <c r="N75" s="6">
        <v>0</v>
      </c>
      <c r="O75" s="6">
        <f t="shared" si="34"/>
        <v>7.875</v>
      </c>
      <c r="P75" s="6">
        <f t="shared" si="35"/>
        <v>13.125</v>
      </c>
      <c r="Q75" s="6">
        <f t="shared" si="36"/>
        <v>26.25</v>
      </c>
      <c r="R75" s="6">
        <f t="shared" si="37"/>
        <v>52.5</v>
      </c>
      <c r="S75" s="6">
        <f t="shared" si="38"/>
        <v>39.375</v>
      </c>
      <c r="T75" s="6">
        <f t="shared" si="39"/>
        <v>75</v>
      </c>
      <c r="U75" s="6">
        <v>0</v>
      </c>
      <c r="V75" s="6">
        <v>0</v>
      </c>
      <c r="W75" s="6">
        <v>0</v>
      </c>
      <c r="X75" s="6">
        <v>0</v>
      </c>
      <c r="Y75" s="6">
        <f t="shared" si="25"/>
        <v>15</v>
      </c>
      <c r="Z75" s="6">
        <f t="shared" si="26"/>
        <v>26.25</v>
      </c>
      <c r="AA75" s="6">
        <f t="shared" si="27"/>
        <v>18.75</v>
      </c>
    </row>
    <row r="76" spans="1:27" x14ac:dyDescent="0.3">
      <c r="A76">
        <f t="shared" si="40"/>
        <v>76</v>
      </c>
      <c r="B76" s="6">
        <f t="shared" si="28"/>
        <v>494</v>
      </c>
      <c r="C76" s="7">
        <v>3</v>
      </c>
      <c r="D76" s="6">
        <v>0</v>
      </c>
      <c r="E76" s="6">
        <v>0</v>
      </c>
      <c r="F76" s="6">
        <v>10</v>
      </c>
      <c r="G76" s="6">
        <f t="shared" si="29"/>
        <v>14.384</v>
      </c>
      <c r="H76" s="6">
        <f t="shared" si="30"/>
        <v>23.200000000000003</v>
      </c>
      <c r="I76" s="6">
        <f t="shared" si="31"/>
        <v>46.400000000000006</v>
      </c>
      <c r="J76" s="6">
        <f t="shared" si="32"/>
        <v>92.800000000000011</v>
      </c>
      <c r="K76" s="6">
        <f t="shared" si="33"/>
        <v>69.599999999999994</v>
      </c>
      <c r="L76" s="6">
        <f t="shared" si="16"/>
        <v>266</v>
      </c>
      <c r="M76" s="6">
        <v>0</v>
      </c>
      <c r="N76" s="6">
        <v>0</v>
      </c>
      <c r="O76" s="6">
        <f t="shared" si="34"/>
        <v>7.9799999999999995</v>
      </c>
      <c r="P76" s="6">
        <f t="shared" si="35"/>
        <v>13.3</v>
      </c>
      <c r="Q76" s="6">
        <f t="shared" si="36"/>
        <v>26.6</v>
      </c>
      <c r="R76" s="6">
        <f t="shared" si="37"/>
        <v>53.2</v>
      </c>
      <c r="S76" s="6">
        <f t="shared" si="38"/>
        <v>39.9</v>
      </c>
      <c r="T76" s="6">
        <f t="shared" si="39"/>
        <v>76</v>
      </c>
      <c r="U76" s="6">
        <v>0</v>
      </c>
      <c r="V76" s="6">
        <v>0</v>
      </c>
      <c r="W76" s="6">
        <v>0</v>
      </c>
      <c r="X76" s="6">
        <v>0</v>
      </c>
      <c r="Y76" s="6">
        <f t="shared" si="25"/>
        <v>15.200000000000001</v>
      </c>
      <c r="Z76" s="6">
        <f t="shared" si="26"/>
        <v>26.599999999999998</v>
      </c>
      <c r="AA76" s="6">
        <f t="shared" si="27"/>
        <v>19</v>
      </c>
    </row>
    <row r="77" spans="1:27" x14ac:dyDescent="0.3">
      <c r="A77">
        <f t="shared" si="40"/>
        <v>77</v>
      </c>
      <c r="B77" s="6">
        <f t="shared" si="28"/>
        <v>500.5</v>
      </c>
      <c r="C77" s="7">
        <v>4</v>
      </c>
      <c r="D77" s="6">
        <v>0</v>
      </c>
      <c r="E77" s="6">
        <v>0</v>
      </c>
      <c r="F77" s="6">
        <v>10</v>
      </c>
      <c r="G77" s="6">
        <f t="shared" si="29"/>
        <v>14.275499999999999</v>
      </c>
      <c r="H77" s="6">
        <f t="shared" si="30"/>
        <v>23.025000000000002</v>
      </c>
      <c r="I77" s="6">
        <f t="shared" si="31"/>
        <v>46.050000000000004</v>
      </c>
      <c r="J77" s="6">
        <f t="shared" si="32"/>
        <v>92.100000000000009</v>
      </c>
      <c r="K77" s="6">
        <f t="shared" si="33"/>
        <v>69.075000000000003</v>
      </c>
      <c r="L77" s="6">
        <f t="shared" si="16"/>
        <v>269.5</v>
      </c>
      <c r="M77" s="6">
        <v>0</v>
      </c>
      <c r="N77" s="6">
        <v>0</v>
      </c>
      <c r="O77" s="6">
        <f t="shared" si="34"/>
        <v>8.0849999999999991</v>
      </c>
      <c r="P77" s="6">
        <f t="shared" si="35"/>
        <v>13.475000000000001</v>
      </c>
      <c r="Q77" s="6">
        <f t="shared" si="36"/>
        <v>26.950000000000003</v>
      </c>
      <c r="R77" s="6">
        <f t="shared" si="37"/>
        <v>53.900000000000006</v>
      </c>
      <c r="S77" s="6">
        <f t="shared" si="38"/>
        <v>40.424999999999997</v>
      </c>
      <c r="T77" s="6">
        <f t="shared" si="39"/>
        <v>77</v>
      </c>
      <c r="U77" s="6">
        <v>0</v>
      </c>
      <c r="V77" s="6">
        <v>0</v>
      </c>
      <c r="W77" s="6">
        <v>0</v>
      </c>
      <c r="X77" s="6">
        <v>0</v>
      </c>
      <c r="Y77" s="6">
        <f t="shared" si="25"/>
        <v>15.4</v>
      </c>
      <c r="Z77" s="6">
        <f t="shared" si="26"/>
        <v>26.95</v>
      </c>
      <c r="AA77" s="6">
        <f t="shared" si="27"/>
        <v>19.25</v>
      </c>
    </row>
    <row r="78" spans="1:27" x14ac:dyDescent="0.3">
      <c r="A78">
        <f t="shared" si="40"/>
        <v>78</v>
      </c>
      <c r="B78" s="6">
        <f t="shared" si="28"/>
        <v>507</v>
      </c>
      <c r="C78" s="7">
        <v>4</v>
      </c>
      <c r="D78" s="6">
        <v>0</v>
      </c>
      <c r="E78" s="6">
        <v>0</v>
      </c>
      <c r="F78" s="6">
        <v>10</v>
      </c>
      <c r="G78" s="6">
        <f t="shared" si="29"/>
        <v>14.477</v>
      </c>
      <c r="H78" s="6">
        <f t="shared" si="30"/>
        <v>23.35</v>
      </c>
      <c r="I78" s="6">
        <f t="shared" si="31"/>
        <v>46.7</v>
      </c>
      <c r="J78" s="6">
        <f t="shared" si="32"/>
        <v>93.4</v>
      </c>
      <c r="K78" s="6">
        <f t="shared" si="33"/>
        <v>70.05</v>
      </c>
      <c r="L78" s="6">
        <f t="shared" si="16"/>
        <v>273</v>
      </c>
      <c r="M78" s="6">
        <v>0</v>
      </c>
      <c r="N78" s="6">
        <v>0</v>
      </c>
      <c r="O78" s="6">
        <f t="shared" si="34"/>
        <v>8.19</v>
      </c>
      <c r="P78" s="6">
        <f t="shared" si="35"/>
        <v>13.65</v>
      </c>
      <c r="Q78" s="6">
        <f t="shared" si="36"/>
        <v>27.3</v>
      </c>
      <c r="R78" s="6">
        <f t="shared" si="37"/>
        <v>54.6</v>
      </c>
      <c r="S78" s="6">
        <f t="shared" si="38"/>
        <v>40.949999999999996</v>
      </c>
      <c r="T78" s="6">
        <f t="shared" si="39"/>
        <v>78</v>
      </c>
      <c r="U78" s="6">
        <v>0</v>
      </c>
      <c r="V78" s="6">
        <v>0</v>
      </c>
      <c r="W78" s="6">
        <v>0</v>
      </c>
      <c r="X78" s="6">
        <v>0</v>
      </c>
      <c r="Y78" s="6">
        <f t="shared" si="25"/>
        <v>15.600000000000001</v>
      </c>
      <c r="Z78" s="6">
        <f t="shared" si="26"/>
        <v>27.299999999999997</v>
      </c>
      <c r="AA78" s="6">
        <f t="shared" si="27"/>
        <v>19.5</v>
      </c>
    </row>
    <row r="79" spans="1:27" x14ac:dyDescent="0.3">
      <c r="A79">
        <f t="shared" si="40"/>
        <v>79</v>
      </c>
      <c r="B79" s="6">
        <f t="shared" si="28"/>
        <v>513.5</v>
      </c>
      <c r="C79" s="7">
        <v>4</v>
      </c>
      <c r="D79" s="6">
        <v>0</v>
      </c>
      <c r="E79" s="6">
        <v>0</v>
      </c>
      <c r="F79" s="6">
        <v>10</v>
      </c>
      <c r="G79" s="6">
        <f t="shared" si="29"/>
        <v>14.6785</v>
      </c>
      <c r="H79" s="6">
        <f t="shared" si="30"/>
        <v>23.675000000000001</v>
      </c>
      <c r="I79" s="6">
        <f t="shared" si="31"/>
        <v>47.35</v>
      </c>
      <c r="J79" s="6">
        <f t="shared" si="32"/>
        <v>94.7</v>
      </c>
      <c r="K79" s="6">
        <f t="shared" si="33"/>
        <v>71.024999999999991</v>
      </c>
      <c r="L79" s="6">
        <f t="shared" si="16"/>
        <v>276.5</v>
      </c>
      <c r="M79" s="6">
        <v>0</v>
      </c>
      <c r="N79" s="6">
        <v>0</v>
      </c>
      <c r="O79" s="6">
        <f t="shared" si="34"/>
        <v>8.2949999999999999</v>
      </c>
      <c r="P79" s="6">
        <f t="shared" si="35"/>
        <v>13.825000000000001</v>
      </c>
      <c r="Q79" s="6">
        <f t="shared" si="36"/>
        <v>27.650000000000002</v>
      </c>
      <c r="R79" s="6">
        <f t="shared" si="37"/>
        <v>55.300000000000004</v>
      </c>
      <c r="S79" s="6">
        <f t="shared" si="38"/>
        <v>41.475000000000001</v>
      </c>
      <c r="T79" s="6">
        <f t="shared" si="39"/>
        <v>79</v>
      </c>
      <c r="U79" s="6">
        <v>0</v>
      </c>
      <c r="V79" s="6">
        <v>0</v>
      </c>
      <c r="W79" s="6">
        <v>0</v>
      </c>
      <c r="X79" s="6">
        <v>0</v>
      </c>
      <c r="Y79" s="6">
        <f t="shared" si="25"/>
        <v>15.8</v>
      </c>
      <c r="Z79" s="6">
        <f t="shared" si="26"/>
        <v>27.65</v>
      </c>
      <c r="AA79" s="6">
        <f t="shared" si="27"/>
        <v>19.75</v>
      </c>
    </row>
    <row r="80" spans="1:27" x14ac:dyDescent="0.3">
      <c r="A80">
        <f t="shared" si="40"/>
        <v>80</v>
      </c>
      <c r="B80" s="6">
        <f t="shared" si="28"/>
        <v>520</v>
      </c>
      <c r="C80" s="7">
        <v>4</v>
      </c>
      <c r="D80" s="6">
        <v>0</v>
      </c>
      <c r="E80" s="6">
        <v>0</v>
      </c>
      <c r="F80" s="6">
        <v>10</v>
      </c>
      <c r="G80" s="6">
        <f t="shared" si="29"/>
        <v>14.879999999999999</v>
      </c>
      <c r="H80" s="6">
        <f t="shared" si="30"/>
        <v>24</v>
      </c>
      <c r="I80" s="6">
        <f t="shared" si="31"/>
        <v>48</v>
      </c>
      <c r="J80" s="6">
        <f t="shared" si="32"/>
        <v>96</v>
      </c>
      <c r="K80" s="6">
        <f t="shared" si="33"/>
        <v>72</v>
      </c>
      <c r="L80" s="6">
        <f t="shared" si="16"/>
        <v>280</v>
      </c>
      <c r="M80" s="6">
        <v>0</v>
      </c>
      <c r="N80" s="6">
        <v>0</v>
      </c>
      <c r="O80" s="6">
        <f t="shared" si="34"/>
        <v>8.4</v>
      </c>
      <c r="P80" s="6">
        <f t="shared" si="35"/>
        <v>14</v>
      </c>
      <c r="Q80" s="6">
        <f t="shared" si="36"/>
        <v>28</v>
      </c>
      <c r="R80" s="6">
        <f t="shared" si="37"/>
        <v>56</v>
      </c>
      <c r="S80" s="6">
        <f t="shared" si="38"/>
        <v>42</v>
      </c>
      <c r="T80" s="6">
        <f t="shared" si="39"/>
        <v>80</v>
      </c>
      <c r="U80" s="6">
        <v>0</v>
      </c>
      <c r="V80" s="6">
        <v>0</v>
      </c>
      <c r="W80" s="6">
        <v>0</v>
      </c>
      <c r="X80" s="6">
        <v>0</v>
      </c>
      <c r="Y80" s="6">
        <f t="shared" si="25"/>
        <v>16</v>
      </c>
      <c r="Z80" s="6">
        <f t="shared" si="26"/>
        <v>28</v>
      </c>
      <c r="AA80" s="6">
        <f t="shared" si="27"/>
        <v>20</v>
      </c>
    </row>
    <row r="81" spans="1:27" x14ac:dyDescent="0.3">
      <c r="A81">
        <f t="shared" si="40"/>
        <v>81</v>
      </c>
      <c r="B81" s="6">
        <f t="shared" si="28"/>
        <v>526.5</v>
      </c>
      <c r="C81" s="7">
        <v>5</v>
      </c>
      <c r="D81" s="6">
        <v>0</v>
      </c>
      <c r="E81" s="6">
        <v>0</v>
      </c>
      <c r="F81" s="6">
        <v>10</v>
      </c>
      <c r="G81" s="6">
        <f t="shared" si="29"/>
        <v>14.7715</v>
      </c>
      <c r="H81" s="6">
        <f t="shared" si="30"/>
        <v>23.825000000000003</v>
      </c>
      <c r="I81" s="6">
        <f t="shared" si="31"/>
        <v>47.650000000000006</v>
      </c>
      <c r="J81" s="6">
        <f t="shared" si="32"/>
        <v>95.300000000000011</v>
      </c>
      <c r="K81" s="6">
        <f t="shared" si="33"/>
        <v>71.474999999999994</v>
      </c>
      <c r="L81" s="6">
        <f t="shared" si="16"/>
        <v>283.5</v>
      </c>
      <c r="M81" s="6">
        <v>0</v>
      </c>
      <c r="N81" s="6">
        <v>0</v>
      </c>
      <c r="O81" s="6">
        <f t="shared" si="34"/>
        <v>8.504999999999999</v>
      </c>
      <c r="P81" s="6">
        <f t="shared" si="35"/>
        <v>14.175000000000001</v>
      </c>
      <c r="Q81" s="6">
        <f t="shared" si="36"/>
        <v>28.35</v>
      </c>
      <c r="R81" s="6">
        <f t="shared" si="37"/>
        <v>56.7</v>
      </c>
      <c r="S81" s="6">
        <f t="shared" si="38"/>
        <v>42.524999999999999</v>
      </c>
      <c r="T81" s="6">
        <f t="shared" si="39"/>
        <v>81</v>
      </c>
      <c r="U81" s="6">
        <v>0</v>
      </c>
      <c r="V81" s="6">
        <v>0</v>
      </c>
      <c r="W81" s="6">
        <v>0</v>
      </c>
      <c r="X81" s="6">
        <v>0</v>
      </c>
      <c r="Y81" s="6">
        <f t="shared" si="25"/>
        <v>16.2</v>
      </c>
      <c r="Z81" s="6">
        <f t="shared" si="26"/>
        <v>28.349999999999998</v>
      </c>
      <c r="AA81" s="6">
        <f t="shared" si="27"/>
        <v>20.25</v>
      </c>
    </row>
    <row r="82" spans="1:27" x14ac:dyDescent="0.3">
      <c r="A82">
        <f t="shared" si="40"/>
        <v>82</v>
      </c>
      <c r="B82" s="6">
        <f t="shared" si="28"/>
        <v>533</v>
      </c>
      <c r="C82" s="7">
        <v>5</v>
      </c>
      <c r="D82" s="6">
        <v>0</v>
      </c>
      <c r="E82" s="6">
        <v>0</v>
      </c>
      <c r="F82" s="6">
        <v>10</v>
      </c>
      <c r="G82" s="6">
        <f t="shared" si="29"/>
        <v>14.973000000000001</v>
      </c>
      <c r="H82" s="6">
        <f t="shared" si="30"/>
        <v>24.150000000000002</v>
      </c>
      <c r="I82" s="6">
        <f t="shared" si="31"/>
        <v>48.300000000000004</v>
      </c>
      <c r="J82" s="6">
        <f t="shared" si="32"/>
        <v>96.600000000000009</v>
      </c>
      <c r="K82" s="6">
        <f t="shared" si="33"/>
        <v>72.45</v>
      </c>
      <c r="L82" s="6">
        <f t="shared" si="16"/>
        <v>287</v>
      </c>
      <c r="M82" s="6">
        <v>0</v>
      </c>
      <c r="N82" s="6">
        <v>0</v>
      </c>
      <c r="O82" s="6">
        <f t="shared" si="34"/>
        <v>8.61</v>
      </c>
      <c r="P82" s="6">
        <f t="shared" si="35"/>
        <v>14.350000000000001</v>
      </c>
      <c r="Q82" s="6">
        <f t="shared" si="36"/>
        <v>28.700000000000003</v>
      </c>
      <c r="R82" s="6">
        <f t="shared" si="37"/>
        <v>57.400000000000006</v>
      </c>
      <c r="S82" s="6">
        <f t="shared" si="38"/>
        <v>43.05</v>
      </c>
      <c r="T82" s="6">
        <f t="shared" si="39"/>
        <v>82</v>
      </c>
      <c r="U82" s="6">
        <v>0</v>
      </c>
      <c r="V82" s="6">
        <v>0</v>
      </c>
      <c r="W82" s="6">
        <v>0</v>
      </c>
      <c r="X82" s="6">
        <v>0</v>
      </c>
      <c r="Y82" s="6">
        <f t="shared" si="25"/>
        <v>16.400000000000002</v>
      </c>
      <c r="Z82" s="6">
        <f t="shared" si="26"/>
        <v>28.7</v>
      </c>
      <c r="AA82" s="6">
        <f t="shared" si="27"/>
        <v>20.5</v>
      </c>
    </row>
    <row r="83" spans="1:27" x14ac:dyDescent="0.3">
      <c r="A83">
        <f t="shared" si="40"/>
        <v>83</v>
      </c>
      <c r="B83" s="6">
        <f t="shared" si="28"/>
        <v>539.5</v>
      </c>
      <c r="C83" s="7">
        <v>5</v>
      </c>
      <c r="D83" s="6">
        <v>0</v>
      </c>
      <c r="E83" s="6">
        <v>0</v>
      </c>
      <c r="F83" s="6">
        <v>10</v>
      </c>
      <c r="G83" s="6">
        <f t="shared" si="29"/>
        <v>15.1745</v>
      </c>
      <c r="H83" s="6">
        <f t="shared" si="30"/>
        <v>24.475000000000001</v>
      </c>
      <c r="I83" s="6">
        <f t="shared" si="31"/>
        <v>48.95</v>
      </c>
      <c r="J83" s="6">
        <f t="shared" si="32"/>
        <v>97.9</v>
      </c>
      <c r="K83" s="6">
        <f t="shared" si="33"/>
        <v>73.424999999999997</v>
      </c>
      <c r="L83" s="6">
        <f t="shared" si="16"/>
        <v>290.5</v>
      </c>
      <c r="M83" s="6">
        <v>0</v>
      </c>
      <c r="N83" s="6">
        <v>0</v>
      </c>
      <c r="O83" s="6">
        <f t="shared" si="34"/>
        <v>8.7149999999999999</v>
      </c>
      <c r="P83" s="6">
        <f t="shared" si="35"/>
        <v>14.525</v>
      </c>
      <c r="Q83" s="6">
        <f t="shared" si="36"/>
        <v>29.05</v>
      </c>
      <c r="R83" s="6">
        <f t="shared" si="37"/>
        <v>58.1</v>
      </c>
      <c r="S83" s="6">
        <f t="shared" si="38"/>
        <v>43.574999999999996</v>
      </c>
      <c r="T83" s="6">
        <f t="shared" si="39"/>
        <v>83</v>
      </c>
      <c r="U83" s="6">
        <v>0</v>
      </c>
      <c r="V83" s="6">
        <v>0</v>
      </c>
      <c r="W83" s="6">
        <v>0</v>
      </c>
      <c r="X83" s="6">
        <v>0</v>
      </c>
      <c r="Y83" s="6">
        <f t="shared" si="25"/>
        <v>16.600000000000001</v>
      </c>
      <c r="Z83" s="6">
        <f t="shared" si="26"/>
        <v>29.049999999999997</v>
      </c>
      <c r="AA83" s="6">
        <f t="shared" si="27"/>
        <v>20.75</v>
      </c>
    </row>
    <row r="84" spans="1:27" x14ac:dyDescent="0.3">
      <c r="A84">
        <f t="shared" si="40"/>
        <v>84</v>
      </c>
      <c r="B84" s="6">
        <f t="shared" si="28"/>
        <v>546</v>
      </c>
      <c r="C84" s="7">
        <v>5</v>
      </c>
      <c r="D84" s="6">
        <v>0</v>
      </c>
      <c r="E84" s="6">
        <v>0</v>
      </c>
      <c r="F84" s="6">
        <v>10</v>
      </c>
      <c r="G84" s="6">
        <f t="shared" si="29"/>
        <v>15.375999999999999</v>
      </c>
      <c r="H84" s="6">
        <f t="shared" si="30"/>
        <v>24.8</v>
      </c>
      <c r="I84" s="6">
        <f t="shared" si="31"/>
        <v>49.6</v>
      </c>
      <c r="J84" s="6">
        <f t="shared" si="32"/>
        <v>99.2</v>
      </c>
      <c r="K84" s="6">
        <f t="shared" si="33"/>
        <v>74.399999999999991</v>
      </c>
      <c r="L84" s="6">
        <f t="shared" si="16"/>
        <v>294</v>
      </c>
      <c r="M84" s="6">
        <v>0</v>
      </c>
      <c r="N84" s="6">
        <v>0</v>
      </c>
      <c r="O84" s="6">
        <f t="shared" si="34"/>
        <v>8.82</v>
      </c>
      <c r="P84" s="6">
        <f t="shared" si="35"/>
        <v>14.700000000000001</v>
      </c>
      <c r="Q84" s="6">
        <f t="shared" si="36"/>
        <v>29.400000000000002</v>
      </c>
      <c r="R84" s="6">
        <f t="shared" si="37"/>
        <v>58.800000000000004</v>
      </c>
      <c r="S84" s="6">
        <f t="shared" si="38"/>
        <v>44.1</v>
      </c>
      <c r="T84" s="6">
        <f t="shared" si="39"/>
        <v>84</v>
      </c>
      <c r="U84" s="6">
        <v>0</v>
      </c>
      <c r="V84" s="6">
        <v>0</v>
      </c>
      <c r="W84" s="6">
        <v>0</v>
      </c>
      <c r="X84" s="6">
        <v>0</v>
      </c>
      <c r="Y84" s="6">
        <f t="shared" si="25"/>
        <v>16.8</v>
      </c>
      <c r="Z84" s="6">
        <f t="shared" si="26"/>
        <v>29.4</v>
      </c>
      <c r="AA84" s="6">
        <f t="shared" si="27"/>
        <v>21</v>
      </c>
    </row>
    <row r="85" spans="1:27" x14ac:dyDescent="0.3">
      <c r="A85">
        <f t="shared" si="40"/>
        <v>85</v>
      </c>
      <c r="B85" s="6">
        <f t="shared" si="28"/>
        <v>552.5</v>
      </c>
      <c r="C85" s="7">
        <v>6</v>
      </c>
      <c r="D85" s="6">
        <v>0</v>
      </c>
      <c r="E85" s="6">
        <v>0</v>
      </c>
      <c r="F85" s="6">
        <v>10</v>
      </c>
      <c r="G85" s="6">
        <f t="shared" si="29"/>
        <v>15.2675</v>
      </c>
      <c r="H85" s="6">
        <f t="shared" si="30"/>
        <v>24.625</v>
      </c>
      <c r="I85" s="6">
        <f t="shared" si="31"/>
        <v>49.25</v>
      </c>
      <c r="J85" s="6">
        <f t="shared" si="32"/>
        <v>98.5</v>
      </c>
      <c r="K85" s="6">
        <f t="shared" si="33"/>
        <v>73.875</v>
      </c>
      <c r="L85" s="6">
        <f t="shared" si="16"/>
        <v>297.5</v>
      </c>
      <c r="M85" s="6">
        <v>0</v>
      </c>
      <c r="N85" s="6">
        <v>0</v>
      </c>
      <c r="O85" s="6">
        <f t="shared" si="34"/>
        <v>8.9249999999999989</v>
      </c>
      <c r="P85" s="6">
        <f t="shared" si="35"/>
        <v>14.875</v>
      </c>
      <c r="Q85" s="6">
        <f t="shared" si="36"/>
        <v>29.75</v>
      </c>
      <c r="R85" s="6">
        <f t="shared" si="37"/>
        <v>59.5</v>
      </c>
      <c r="S85" s="6">
        <f t="shared" si="38"/>
        <v>44.625</v>
      </c>
      <c r="T85" s="6">
        <f t="shared" si="39"/>
        <v>85</v>
      </c>
      <c r="U85" s="6">
        <v>0</v>
      </c>
      <c r="V85" s="6">
        <v>0</v>
      </c>
      <c r="W85" s="6">
        <v>0</v>
      </c>
      <c r="X85" s="6">
        <v>0</v>
      </c>
      <c r="Y85" s="6">
        <f t="shared" si="25"/>
        <v>17</v>
      </c>
      <c r="Z85" s="6">
        <f t="shared" si="26"/>
        <v>29.749999999999996</v>
      </c>
      <c r="AA85" s="6">
        <f t="shared" si="27"/>
        <v>21.25</v>
      </c>
    </row>
    <row r="86" spans="1:27" x14ac:dyDescent="0.3">
      <c r="A86">
        <f t="shared" si="40"/>
        <v>86</v>
      </c>
      <c r="B86" s="6">
        <f t="shared" si="28"/>
        <v>559</v>
      </c>
      <c r="C86" s="7">
        <v>6</v>
      </c>
      <c r="D86" s="6">
        <v>0</v>
      </c>
      <c r="E86" s="6">
        <v>0</v>
      </c>
      <c r="F86" s="6">
        <v>10</v>
      </c>
      <c r="G86" s="6">
        <f t="shared" si="29"/>
        <v>15.468999999999999</v>
      </c>
      <c r="H86" s="6">
        <f t="shared" si="30"/>
        <v>24.950000000000003</v>
      </c>
      <c r="I86" s="6">
        <f t="shared" si="31"/>
        <v>49.900000000000006</v>
      </c>
      <c r="J86" s="6">
        <f t="shared" si="32"/>
        <v>99.800000000000011</v>
      </c>
      <c r="K86" s="6">
        <f t="shared" si="33"/>
        <v>74.849999999999994</v>
      </c>
      <c r="L86" s="6">
        <f t="shared" si="16"/>
        <v>301</v>
      </c>
      <c r="M86" s="6">
        <v>0</v>
      </c>
      <c r="N86" s="6">
        <v>0</v>
      </c>
      <c r="O86" s="6">
        <f t="shared" si="34"/>
        <v>9.0299999999999994</v>
      </c>
      <c r="P86" s="6">
        <f t="shared" si="35"/>
        <v>15.05</v>
      </c>
      <c r="Q86" s="6">
        <f t="shared" si="36"/>
        <v>30.1</v>
      </c>
      <c r="R86" s="6">
        <f t="shared" si="37"/>
        <v>60.2</v>
      </c>
      <c r="S86" s="6">
        <f t="shared" si="38"/>
        <v>45.15</v>
      </c>
      <c r="T86" s="6">
        <f t="shared" si="39"/>
        <v>86</v>
      </c>
      <c r="U86" s="6">
        <v>0</v>
      </c>
      <c r="V86" s="6">
        <v>0</v>
      </c>
      <c r="W86" s="6">
        <v>0</v>
      </c>
      <c r="X86" s="6">
        <v>0</v>
      </c>
      <c r="Y86" s="6">
        <f t="shared" si="25"/>
        <v>17.2</v>
      </c>
      <c r="Z86" s="6">
        <f t="shared" si="26"/>
        <v>30.099999999999998</v>
      </c>
      <c r="AA86" s="6">
        <f t="shared" si="27"/>
        <v>21.5</v>
      </c>
    </row>
    <row r="87" spans="1:27" x14ac:dyDescent="0.3">
      <c r="A87">
        <f t="shared" si="40"/>
        <v>87</v>
      </c>
      <c r="B87" s="6">
        <f t="shared" si="28"/>
        <v>565.5</v>
      </c>
      <c r="C87" s="7">
        <v>6</v>
      </c>
      <c r="D87" s="6">
        <v>0</v>
      </c>
      <c r="E87" s="6">
        <v>0</v>
      </c>
      <c r="F87" s="6">
        <v>10</v>
      </c>
      <c r="G87" s="6">
        <f t="shared" si="29"/>
        <v>15.670500000000001</v>
      </c>
      <c r="H87" s="6">
        <f t="shared" si="30"/>
        <v>25.275000000000002</v>
      </c>
      <c r="I87" s="6">
        <f t="shared" si="31"/>
        <v>50.550000000000004</v>
      </c>
      <c r="J87" s="6">
        <f t="shared" si="32"/>
        <v>101.10000000000001</v>
      </c>
      <c r="K87" s="6">
        <f t="shared" si="33"/>
        <v>75.825000000000003</v>
      </c>
      <c r="L87" s="6">
        <f t="shared" si="16"/>
        <v>304.5</v>
      </c>
      <c r="M87" s="6">
        <v>0</v>
      </c>
      <c r="N87" s="6">
        <v>0</v>
      </c>
      <c r="O87" s="6">
        <f t="shared" si="34"/>
        <v>9.1349999999999998</v>
      </c>
      <c r="P87" s="6">
        <f t="shared" si="35"/>
        <v>15.225000000000001</v>
      </c>
      <c r="Q87" s="6">
        <f t="shared" si="36"/>
        <v>30.450000000000003</v>
      </c>
      <c r="R87" s="6">
        <f t="shared" si="37"/>
        <v>60.900000000000006</v>
      </c>
      <c r="S87" s="6">
        <f t="shared" si="38"/>
        <v>45.674999999999997</v>
      </c>
      <c r="T87" s="6">
        <f t="shared" si="39"/>
        <v>87</v>
      </c>
      <c r="U87" s="6">
        <v>0</v>
      </c>
      <c r="V87" s="6">
        <v>0</v>
      </c>
      <c r="W87" s="6">
        <v>0</v>
      </c>
      <c r="X87" s="6">
        <v>0</v>
      </c>
      <c r="Y87" s="6">
        <f t="shared" si="25"/>
        <v>17.400000000000002</v>
      </c>
      <c r="Z87" s="6">
        <f t="shared" si="26"/>
        <v>30.45</v>
      </c>
      <c r="AA87" s="6">
        <f t="shared" si="27"/>
        <v>21.75</v>
      </c>
    </row>
    <row r="88" spans="1:27" x14ac:dyDescent="0.3">
      <c r="A88">
        <f t="shared" si="40"/>
        <v>88</v>
      </c>
      <c r="B88" s="6">
        <f t="shared" si="28"/>
        <v>572</v>
      </c>
      <c r="C88" s="7">
        <v>6</v>
      </c>
      <c r="D88" s="6">
        <v>0</v>
      </c>
      <c r="E88" s="6">
        <v>0</v>
      </c>
      <c r="F88" s="6">
        <v>10</v>
      </c>
      <c r="G88" s="6">
        <f t="shared" si="29"/>
        <v>15.872</v>
      </c>
      <c r="H88" s="6">
        <f t="shared" si="30"/>
        <v>25.6</v>
      </c>
      <c r="I88" s="6">
        <f t="shared" si="31"/>
        <v>51.2</v>
      </c>
      <c r="J88" s="6">
        <f t="shared" si="32"/>
        <v>102.4</v>
      </c>
      <c r="K88" s="6">
        <f t="shared" si="33"/>
        <v>76.8</v>
      </c>
      <c r="L88" s="6">
        <f t="shared" si="16"/>
        <v>308</v>
      </c>
      <c r="M88" s="6">
        <v>0</v>
      </c>
      <c r="N88" s="6">
        <v>0</v>
      </c>
      <c r="O88" s="6">
        <f t="shared" si="34"/>
        <v>9.24</v>
      </c>
      <c r="P88" s="6">
        <f t="shared" si="35"/>
        <v>15.4</v>
      </c>
      <c r="Q88" s="6">
        <f t="shared" si="36"/>
        <v>30.8</v>
      </c>
      <c r="R88" s="6">
        <f t="shared" si="37"/>
        <v>61.6</v>
      </c>
      <c r="S88" s="6">
        <f t="shared" si="38"/>
        <v>46.199999999999996</v>
      </c>
      <c r="T88" s="6">
        <f t="shared" si="39"/>
        <v>88</v>
      </c>
      <c r="U88" s="6">
        <v>0</v>
      </c>
      <c r="V88" s="6">
        <v>0</v>
      </c>
      <c r="W88" s="6">
        <v>0</v>
      </c>
      <c r="X88" s="6">
        <v>0</v>
      </c>
      <c r="Y88" s="6">
        <f t="shared" si="25"/>
        <v>17.600000000000001</v>
      </c>
      <c r="Z88" s="6">
        <f t="shared" si="26"/>
        <v>30.799999999999997</v>
      </c>
      <c r="AA88" s="6">
        <f t="shared" si="27"/>
        <v>22</v>
      </c>
    </row>
    <row r="89" spans="1:27" x14ac:dyDescent="0.3">
      <c r="A89">
        <f t="shared" si="40"/>
        <v>89</v>
      </c>
      <c r="B89" s="6">
        <f t="shared" si="28"/>
        <v>578.5</v>
      </c>
      <c r="C89" s="7">
        <v>7</v>
      </c>
      <c r="D89" s="6">
        <v>0</v>
      </c>
      <c r="E89" s="6">
        <v>0</v>
      </c>
      <c r="F89" s="6">
        <v>10</v>
      </c>
      <c r="G89" s="6">
        <f t="shared" si="29"/>
        <v>15.763500000000001</v>
      </c>
      <c r="H89" s="6">
        <f t="shared" si="30"/>
        <v>25.425000000000001</v>
      </c>
      <c r="I89" s="6">
        <f t="shared" si="31"/>
        <v>50.85</v>
      </c>
      <c r="J89" s="6">
        <f t="shared" si="32"/>
        <v>101.7</v>
      </c>
      <c r="K89" s="6">
        <f t="shared" si="33"/>
        <v>76.274999999999991</v>
      </c>
      <c r="L89" s="6">
        <f t="shared" si="16"/>
        <v>311.5</v>
      </c>
      <c r="M89" s="6">
        <v>0</v>
      </c>
      <c r="N89" s="6">
        <v>0</v>
      </c>
      <c r="O89" s="6">
        <f t="shared" si="34"/>
        <v>9.3449999999999989</v>
      </c>
      <c r="P89" s="6">
        <f t="shared" si="35"/>
        <v>15.575000000000001</v>
      </c>
      <c r="Q89" s="6">
        <f t="shared" si="36"/>
        <v>31.150000000000002</v>
      </c>
      <c r="R89" s="6">
        <f t="shared" si="37"/>
        <v>62.300000000000004</v>
      </c>
      <c r="S89" s="6">
        <f t="shared" si="38"/>
        <v>46.725000000000001</v>
      </c>
      <c r="T89" s="6">
        <f t="shared" si="39"/>
        <v>89</v>
      </c>
      <c r="U89" s="6">
        <v>0</v>
      </c>
      <c r="V89" s="6">
        <v>0</v>
      </c>
      <c r="W89" s="6">
        <v>0</v>
      </c>
      <c r="X89" s="6">
        <v>0</v>
      </c>
      <c r="Y89" s="6">
        <f t="shared" si="25"/>
        <v>17.8</v>
      </c>
      <c r="Z89" s="6">
        <f t="shared" si="26"/>
        <v>31.15</v>
      </c>
      <c r="AA89" s="6">
        <f t="shared" si="27"/>
        <v>22.25</v>
      </c>
    </row>
    <row r="90" spans="1:27" x14ac:dyDescent="0.3">
      <c r="A90">
        <f t="shared" si="40"/>
        <v>90</v>
      </c>
      <c r="B90" s="6">
        <f t="shared" si="28"/>
        <v>585</v>
      </c>
      <c r="C90" s="7">
        <v>7</v>
      </c>
      <c r="D90" s="6">
        <v>0</v>
      </c>
      <c r="E90" s="6">
        <v>0</v>
      </c>
      <c r="F90" s="6">
        <v>10</v>
      </c>
      <c r="G90" s="6">
        <f t="shared" si="29"/>
        <v>15.965</v>
      </c>
      <c r="H90" s="6">
        <f t="shared" si="30"/>
        <v>25.75</v>
      </c>
      <c r="I90" s="6">
        <f t="shared" si="31"/>
        <v>51.5</v>
      </c>
      <c r="J90" s="6">
        <f t="shared" si="32"/>
        <v>103</v>
      </c>
      <c r="K90" s="6">
        <f t="shared" si="33"/>
        <v>77.25</v>
      </c>
      <c r="L90" s="6">
        <f t="shared" si="16"/>
        <v>315</v>
      </c>
      <c r="M90" s="6">
        <v>0</v>
      </c>
      <c r="N90" s="6">
        <v>0</v>
      </c>
      <c r="O90" s="6">
        <f t="shared" si="34"/>
        <v>9.4499999999999993</v>
      </c>
      <c r="P90" s="6">
        <f t="shared" si="35"/>
        <v>15.75</v>
      </c>
      <c r="Q90" s="6">
        <f t="shared" si="36"/>
        <v>31.5</v>
      </c>
      <c r="R90" s="6">
        <f t="shared" si="37"/>
        <v>63</v>
      </c>
      <c r="S90" s="6">
        <f t="shared" si="38"/>
        <v>47.25</v>
      </c>
      <c r="T90" s="6">
        <f t="shared" si="39"/>
        <v>90</v>
      </c>
      <c r="U90" s="6">
        <v>0</v>
      </c>
      <c r="V90" s="6">
        <v>0</v>
      </c>
      <c r="W90" s="6">
        <v>0</v>
      </c>
      <c r="X90" s="6">
        <v>0</v>
      </c>
      <c r="Y90" s="6">
        <f t="shared" si="25"/>
        <v>18</v>
      </c>
      <c r="Z90" s="6">
        <f t="shared" si="26"/>
        <v>31.499999999999996</v>
      </c>
      <c r="AA90" s="6">
        <f t="shared" si="27"/>
        <v>22.5</v>
      </c>
    </row>
    <row r="91" spans="1:27" x14ac:dyDescent="0.3">
      <c r="A91">
        <f t="shared" si="40"/>
        <v>91</v>
      </c>
      <c r="B91" s="6">
        <f t="shared" si="28"/>
        <v>591.5</v>
      </c>
      <c r="C91" s="7">
        <v>7</v>
      </c>
      <c r="D91" s="6">
        <v>0</v>
      </c>
      <c r="E91" s="6">
        <v>0</v>
      </c>
      <c r="F91" s="6">
        <v>10</v>
      </c>
      <c r="G91" s="6">
        <f t="shared" si="29"/>
        <v>16.166499999999999</v>
      </c>
      <c r="H91" s="6">
        <f t="shared" si="30"/>
        <v>26.075000000000003</v>
      </c>
      <c r="I91" s="6">
        <f t="shared" si="31"/>
        <v>52.150000000000006</v>
      </c>
      <c r="J91" s="6">
        <f t="shared" si="32"/>
        <v>104.30000000000001</v>
      </c>
      <c r="K91" s="6">
        <f t="shared" si="33"/>
        <v>78.224999999999994</v>
      </c>
      <c r="L91" s="6">
        <f t="shared" si="16"/>
        <v>318.5</v>
      </c>
      <c r="M91" s="6">
        <v>0</v>
      </c>
      <c r="N91" s="6">
        <v>0</v>
      </c>
      <c r="O91" s="6">
        <f t="shared" si="34"/>
        <v>9.5549999999999997</v>
      </c>
      <c r="P91" s="6">
        <f t="shared" si="35"/>
        <v>15.925000000000001</v>
      </c>
      <c r="Q91" s="6">
        <f t="shared" si="36"/>
        <v>31.85</v>
      </c>
      <c r="R91" s="6">
        <f t="shared" si="37"/>
        <v>63.7</v>
      </c>
      <c r="S91" s="6">
        <f t="shared" si="38"/>
        <v>47.774999999999999</v>
      </c>
      <c r="T91" s="6">
        <f t="shared" si="39"/>
        <v>91</v>
      </c>
      <c r="U91" s="6">
        <v>0</v>
      </c>
      <c r="V91" s="6">
        <v>0</v>
      </c>
      <c r="W91" s="6">
        <v>0</v>
      </c>
      <c r="X91" s="6">
        <v>0</v>
      </c>
      <c r="Y91" s="6">
        <f t="shared" si="25"/>
        <v>18.2</v>
      </c>
      <c r="Z91" s="6">
        <f t="shared" si="26"/>
        <v>31.849999999999998</v>
      </c>
      <c r="AA91" s="6">
        <f t="shared" si="27"/>
        <v>22.75</v>
      </c>
    </row>
    <row r="92" spans="1:27" x14ac:dyDescent="0.3">
      <c r="A92">
        <f t="shared" si="40"/>
        <v>92</v>
      </c>
      <c r="B92" s="6">
        <f t="shared" si="28"/>
        <v>598</v>
      </c>
      <c r="C92" s="7">
        <v>7</v>
      </c>
      <c r="D92" s="6">
        <v>0</v>
      </c>
      <c r="E92" s="6">
        <v>0</v>
      </c>
      <c r="F92" s="6">
        <v>10</v>
      </c>
      <c r="G92" s="6">
        <f t="shared" si="29"/>
        <v>16.367999999999999</v>
      </c>
      <c r="H92" s="6">
        <f t="shared" si="30"/>
        <v>26.400000000000002</v>
      </c>
      <c r="I92" s="6">
        <f t="shared" si="31"/>
        <v>52.800000000000004</v>
      </c>
      <c r="J92" s="6">
        <f t="shared" si="32"/>
        <v>105.60000000000001</v>
      </c>
      <c r="K92" s="6">
        <f t="shared" si="33"/>
        <v>79.2</v>
      </c>
      <c r="L92" s="6">
        <f t="shared" ref="L92:L128" si="41">A92*10*0.35</f>
        <v>322</v>
      </c>
      <c r="M92" s="6">
        <v>0</v>
      </c>
      <c r="N92" s="6">
        <v>0</v>
      </c>
      <c r="O92" s="6">
        <f t="shared" si="34"/>
        <v>9.66</v>
      </c>
      <c r="P92" s="6">
        <f t="shared" si="35"/>
        <v>16.100000000000001</v>
      </c>
      <c r="Q92" s="6">
        <f t="shared" si="36"/>
        <v>32.200000000000003</v>
      </c>
      <c r="R92" s="6">
        <f t="shared" si="37"/>
        <v>64.400000000000006</v>
      </c>
      <c r="S92" s="6">
        <f t="shared" si="38"/>
        <v>48.3</v>
      </c>
      <c r="T92" s="6">
        <f t="shared" si="39"/>
        <v>92</v>
      </c>
      <c r="U92" s="6">
        <v>0</v>
      </c>
      <c r="V92" s="6">
        <v>0</v>
      </c>
      <c r="W92" s="6">
        <v>0</v>
      </c>
      <c r="X92" s="6">
        <v>0</v>
      </c>
      <c r="Y92" s="6">
        <f t="shared" si="25"/>
        <v>18.400000000000002</v>
      </c>
      <c r="Z92" s="6">
        <f t="shared" si="26"/>
        <v>32.199999999999996</v>
      </c>
      <c r="AA92" s="6">
        <f t="shared" si="27"/>
        <v>23</v>
      </c>
    </row>
    <row r="93" spans="1:27" x14ac:dyDescent="0.3">
      <c r="A93">
        <f t="shared" si="40"/>
        <v>93</v>
      </c>
      <c r="B93" s="6">
        <f t="shared" si="28"/>
        <v>604.5</v>
      </c>
      <c r="C93" s="7">
        <v>8</v>
      </c>
      <c r="D93" s="6">
        <v>0</v>
      </c>
      <c r="E93" s="6">
        <v>0</v>
      </c>
      <c r="F93" s="6">
        <v>10</v>
      </c>
      <c r="G93" s="6">
        <f t="shared" si="29"/>
        <v>16.259499999999999</v>
      </c>
      <c r="H93" s="6">
        <f t="shared" si="30"/>
        <v>26.225000000000001</v>
      </c>
      <c r="I93" s="6">
        <f t="shared" si="31"/>
        <v>52.45</v>
      </c>
      <c r="J93" s="6">
        <f t="shared" si="32"/>
        <v>104.9</v>
      </c>
      <c r="K93" s="6">
        <f t="shared" si="33"/>
        <v>78.674999999999997</v>
      </c>
      <c r="L93" s="6">
        <f t="shared" si="41"/>
        <v>325.5</v>
      </c>
      <c r="M93" s="6">
        <v>0</v>
      </c>
      <c r="N93" s="6">
        <v>0</v>
      </c>
      <c r="O93" s="6">
        <f t="shared" si="34"/>
        <v>9.7649999999999988</v>
      </c>
      <c r="P93" s="6">
        <f t="shared" si="35"/>
        <v>16.275000000000002</v>
      </c>
      <c r="Q93" s="6">
        <f t="shared" si="36"/>
        <v>32.550000000000004</v>
      </c>
      <c r="R93" s="6">
        <f t="shared" si="37"/>
        <v>65.100000000000009</v>
      </c>
      <c r="S93" s="6">
        <f t="shared" si="38"/>
        <v>48.824999999999996</v>
      </c>
      <c r="T93" s="6">
        <f t="shared" si="39"/>
        <v>93</v>
      </c>
      <c r="U93" s="6">
        <v>0</v>
      </c>
      <c r="V93" s="6">
        <v>0</v>
      </c>
      <c r="W93" s="6">
        <v>0</v>
      </c>
      <c r="X93" s="6">
        <v>0</v>
      </c>
      <c r="Y93" s="6">
        <f t="shared" si="25"/>
        <v>18.600000000000001</v>
      </c>
      <c r="Z93" s="6">
        <f t="shared" si="26"/>
        <v>32.549999999999997</v>
      </c>
      <c r="AA93" s="6">
        <f t="shared" si="27"/>
        <v>23.25</v>
      </c>
    </row>
    <row r="94" spans="1:27" x14ac:dyDescent="0.3">
      <c r="A94">
        <f t="shared" si="40"/>
        <v>94</v>
      </c>
      <c r="B94" s="6">
        <f t="shared" si="28"/>
        <v>611</v>
      </c>
      <c r="C94" s="7">
        <v>8</v>
      </c>
      <c r="D94" s="6">
        <v>0</v>
      </c>
      <c r="E94" s="6">
        <v>0</v>
      </c>
      <c r="F94" s="6">
        <v>10</v>
      </c>
      <c r="G94" s="6">
        <f t="shared" si="29"/>
        <v>16.460999999999999</v>
      </c>
      <c r="H94" s="6">
        <f t="shared" si="30"/>
        <v>26.55</v>
      </c>
      <c r="I94" s="6">
        <f t="shared" si="31"/>
        <v>53.1</v>
      </c>
      <c r="J94" s="6">
        <f t="shared" si="32"/>
        <v>106.2</v>
      </c>
      <c r="K94" s="6">
        <f t="shared" si="33"/>
        <v>79.649999999999991</v>
      </c>
      <c r="L94" s="6">
        <f t="shared" si="41"/>
        <v>329</v>
      </c>
      <c r="M94" s="6">
        <v>0</v>
      </c>
      <c r="N94" s="6">
        <v>0</v>
      </c>
      <c r="O94" s="6">
        <f t="shared" si="34"/>
        <v>9.8699999999999992</v>
      </c>
      <c r="P94" s="6">
        <f t="shared" si="35"/>
        <v>16.45</v>
      </c>
      <c r="Q94" s="6">
        <f t="shared" si="36"/>
        <v>32.9</v>
      </c>
      <c r="R94" s="6">
        <f t="shared" si="37"/>
        <v>65.8</v>
      </c>
      <c r="S94" s="6">
        <f t="shared" si="38"/>
        <v>49.35</v>
      </c>
      <c r="T94" s="6">
        <f t="shared" si="39"/>
        <v>94</v>
      </c>
      <c r="U94" s="6">
        <v>0</v>
      </c>
      <c r="V94" s="6">
        <v>0</v>
      </c>
      <c r="W94" s="6">
        <v>0</v>
      </c>
      <c r="X94" s="6">
        <v>0</v>
      </c>
      <c r="Y94" s="6">
        <f t="shared" si="25"/>
        <v>18.8</v>
      </c>
      <c r="Z94" s="6">
        <f t="shared" si="26"/>
        <v>32.9</v>
      </c>
      <c r="AA94" s="6">
        <f t="shared" si="27"/>
        <v>23.5</v>
      </c>
    </row>
    <row r="95" spans="1:27" x14ac:dyDescent="0.3">
      <c r="A95">
        <f t="shared" si="40"/>
        <v>95</v>
      </c>
      <c r="B95" s="6">
        <f t="shared" si="28"/>
        <v>617.5</v>
      </c>
      <c r="C95" s="7">
        <v>8</v>
      </c>
      <c r="D95" s="6">
        <v>0</v>
      </c>
      <c r="E95" s="6">
        <v>0</v>
      </c>
      <c r="F95" s="6">
        <v>10</v>
      </c>
      <c r="G95" s="6">
        <f t="shared" si="29"/>
        <v>16.662500000000001</v>
      </c>
      <c r="H95" s="6">
        <f t="shared" si="30"/>
        <v>26.875</v>
      </c>
      <c r="I95" s="6">
        <f t="shared" si="31"/>
        <v>53.75</v>
      </c>
      <c r="J95" s="6">
        <f t="shared" si="32"/>
        <v>107.5</v>
      </c>
      <c r="K95" s="6">
        <f t="shared" si="33"/>
        <v>80.625</v>
      </c>
      <c r="L95" s="6">
        <f t="shared" si="41"/>
        <v>332.5</v>
      </c>
      <c r="M95" s="6">
        <v>0</v>
      </c>
      <c r="N95" s="6">
        <v>0</v>
      </c>
      <c r="O95" s="6">
        <f t="shared" si="34"/>
        <v>9.9749999999999996</v>
      </c>
      <c r="P95" s="6">
        <f t="shared" si="35"/>
        <v>16.625</v>
      </c>
      <c r="Q95" s="6">
        <f t="shared" si="36"/>
        <v>33.25</v>
      </c>
      <c r="R95" s="6">
        <f t="shared" si="37"/>
        <v>66.5</v>
      </c>
      <c r="S95" s="6">
        <f t="shared" si="38"/>
        <v>49.875</v>
      </c>
      <c r="T95" s="6">
        <f t="shared" si="39"/>
        <v>95</v>
      </c>
      <c r="U95" s="6">
        <v>0</v>
      </c>
      <c r="V95" s="6">
        <v>0</v>
      </c>
      <c r="W95" s="6">
        <v>0</v>
      </c>
      <c r="X95" s="6">
        <v>0</v>
      </c>
      <c r="Y95" s="6">
        <f t="shared" si="25"/>
        <v>19</v>
      </c>
      <c r="Z95" s="6">
        <f t="shared" si="26"/>
        <v>33.25</v>
      </c>
      <c r="AA95" s="6">
        <f t="shared" si="27"/>
        <v>23.75</v>
      </c>
    </row>
    <row r="96" spans="1:27" x14ac:dyDescent="0.3">
      <c r="A96">
        <f t="shared" si="40"/>
        <v>96</v>
      </c>
      <c r="B96" s="6">
        <f t="shared" si="28"/>
        <v>624</v>
      </c>
      <c r="C96" s="7">
        <v>8</v>
      </c>
      <c r="D96" s="6">
        <v>0</v>
      </c>
      <c r="E96" s="6">
        <v>0</v>
      </c>
      <c r="F96" s="6">
        <v>10</v>
      </c>
      <c r="G96" s="6">
        <f t="shared" si="29"/>
        <v>16.864000000000001</v>
      </c>
      <c r="H96" s="6">
        <f t="shared" si="30"/>
        <v>27.200000000000003</v>
      </c>
      <c r="I96" s="6">
        <f t="shared" si="31"/>
        <v>54.400000000000006</v>
      </c>
      <c r="J96" s="6">
        <f t="shared" si="32"/>
        <v>108.80000000000001</v>
      </c>
      <c r="K96" s="6">
        <f t="shared" si="33"/>
        <v>81.599999999999994</v>
      </c>
      <c r="L96" s="6">
        <f t="shared" si="41"/>
        <v>336</v>
      </c>
      <c r="M96" s="6">
        <v>0</v>
      </c>
      <c r="N96" s="6">
        <v>0</v>
      </c>
      <c r="O96" s="6">
        <f t="shared" si="34"/>
        <v>10.08</v>
      </c>
      <c r="P96" s="6">
        <f t="shared" si="35"/>
        <v>16.8</v>
      </c>
      <c r="Q96" s="6">
        <f t="shared" si="36"/>
        <v>33.6</v>
      </c>
      <c r="R96" s="6">
        <f t="shared" si="37"/>
        <v>67.2</v>
      </c>
      <c r="S96" s="6">
        <f t="shared" si="38"/>
        <v>50.4</v>
      </c>
      <c r="T96" s="6">
        <f t="shared" si="39"/>
        <v>96</v>
      </c>
      <c r="U96" s="6">
        <v>0</v>
      </c>
      <c r="V96" s="6">
        <v>0</v>
      </c>
      <c r="W96" s="6">
        <v>0</v>
      </c>
      <c r="X96" s="6">
        <v>0</v>
      </c>
      <c r="Y96" s="6">
        <f t="shared" si="25"/>
        <v>19.200000000000003</v>
      </c>
      <c r="Z96" s="6">
        <f t="shared" si="26"/>
        <v>33.599999999999994</v>
      </c>
      <c r="AA96" s="6">
        <f t="shared" si="27"/>
        <v>24</v>
      </c>
    </row>
    <row r="97" spans="1:27" x14ac:dyDescent="0.3">
      <c r="A97">
        <f t="shared" si="40"/>
        <v>97</v>
      </c>
      <c r="B97" s="6">
        <f t="shared" si="28"/>
        <v>630.5</v>
      </c>
      <c r="C97" s="7">
        <v>9</v>
      </c>
      <c r="D97" s="6">
        <v>0</v>
      </c>
      <c r="E97" s="6">
        <v>0</v>
      </c>
      <c r="F97" s="6">
        <v>10</v>
      </c>
      <c r="G97" s="6">
        <f t="shared" si="29"/>
        <v>16.755500000000001</v>
      </c>
      <c r="H97" s="6">
        <f t="shared" si="30"/>
        <v>27.025000000000002</v>
      </c>
      <c r="I97" s="6">
        <f t="shared" si="31"/>
        <v>54.050000000000004</v>
      </c>
      <c r="J97" s="6">
        <f t="shared" si="32"/>
        <v>108.10000000000001</v>
      </c>
      <c r="K97" s="6">
        <f t="shared" si="33"/>
        <v>81.075000000000003</v>
      </c>
      <c r="L97" s="6">
        <f t="shared" si="41"/>
        <v>339.5</v>
      </c>
      <c r="M97" s="6">
        <v>0</v>
      </c>
      <c r="N97" s="6">
        <v>0</v>
      </c>
      <c r="O97" s="6">
        <f t="shared" si="34"/>
        <v>10.185</v>
      </c>
      <c r="P97" s="6">
        <f t="shared" si="35"/>
        <v>16.975000000000001</v>
      </c>
      <c r="Q97" s="6">
        <f t="shared" si="36"/>
        <v>33.950000000000003</v>
      </c>
      <c r="R97" s="6">
        <f t="shared" si="37"/>
        <v>67.900000000000006</v>
      </c>
      <c r="S97" s="6">
        <f t="shared" si="38"/>
        <v>50.924999999999997</v>
      </c>
      <c r="T97" s="6">
        <f t="shared" si="39"/>
        <v>97</v>
      </c>
      <c r="U97" s="6">
        <v>0</v>
      </c>
      <c r="V97" s="6">
        <v>0</v>
      </c>
      <c r="W97" s="6">
        <v>0</v>
      </c>
      <c r="X97" s="6">
        <v>0</v>
      </c>
      <c r="Y97" s="6">
        <f t="shared" si="25"/>
        <v>19.400000000000002</v>
      </c>
      <c r="Z97" s="6">
        <f t="shared" si="26"/>
        <v>33.949999999999996</v>
      </c>
      <c r="AA97" s="6">
        <f t="shared" si="27"/>
        <v>24.25</v>
      </c>
    </row>
    <row r="98" spans="1:27" x14ac:dyDescent="0.3">
      <c r="A98">
        <f t="shared" si="40"/>
        <v>98</v>
      </c>
      <c r="B98" s="6">
        <f t="shared" si="28"/>
        <v>637</v>
      </c>
      <c r="C98" s="7">
        <v>9</v>
      </c>
      <c r="D98" s="6">
        <v>0</v>
      </c>
      <c r="E98" s="6">
        <v>0</v>
      </c>
      <c r="F98" s="6">
        <v>10</v>
      </c>
      <c r="G98" s="6">
        <f t="shared" si="29"/>
        <v>16.957000000000001</v>
      </c>
      <c r="H98" s="6">
        <f t="shared" si="30"/>
        <v>27.35</v>
      </c>
      <c r="I98" s="6">
        <f t="shared" si="31"/>
        <v>54.7</v>
      </c>
      <c r="J98" s="6">
        <f t="shared" si="32"/>
        <v>109.4</v>
      </c>
      <c r="K98" s="6">
        <f t="shared" si="33"/>
        <v>82.05</v>
      </c>
      <c r="L98" s="6">
        <f t="shared" si="41"/>
        <v>343</v>
      </c>
      <c r="M98" s="6">
        <v>0</v>
      </c>
      <c r="N98" s="6">
        <v>0</v>
      </c>
      <c r="O98" s="6">
        <f t="shared" si="34"/>
        <v>10.29</v>
      </c>
      <c r="P98" s="6">
        <f t="shared" si="35"/>
        <v>17.150000000000002</v>
      </c>
      <c r="Q98" s="6">
        <f t="shared" si="36"/>
        <v>34.300000000000004</v>
      </c>
      <c r="R98" s="6">
        <f t="shared" si="37"/>
        <v>68.600000000000009</v>
      </c>
      <c r="S98" s="6">
        <f t="shared" si="38"/>
        <v>51.449999999999996</v>
      </c>
      <c r="T98" s="6">
        <f t="shared" si="39"/>
        <v>98</v>
      </c>
      <c r="U98" s="6">
        <v>0</v>
      </c>
      <c r="V98" s="6">
        <v>0</v>
      </c>
      <c r="W98" s="6">
        <v>0</v>
      </c>
      <c r="X98" s="6">
        <v>0</v>
      </c>
      <c r="Y98" s="6">
        <f t="shared" si="25"/>
        <v>19.600000000000001</v>
      </c>
      <c r="Z98" s="6">
        <f t="shared" si="26"/>
        <v>34.299999999999997</v>
      </c>
      <c r="AA98" s="6">
        <f t="shared" si="27"/>
        <v>24.5</v>
      </c>
    </row>
    <row r="99" spans="1:27" x14ac:dyDescent="0.3">
      <c r="A99">
        <f t="shared" si="40"/>
        <v>99</v>
      </c>
      <c r="B99" s="6">
        <f t="shared" si="28"/>
        <v>643.5</v>
      </c>
      <c r="C99" s="7">
        <v>9</v>
      </c>
      <c r="D99" s="6">
        <v>0</v>
      </c>
      <c r="E99" s="6">
        <v>0</v>
      </c>
      <c r="F99" s="6">
        <v>10</v>
      </c>
      <c r="G99" s="6">
        <f t="shared" si="29"/>
        <v>17.1585</v>
      </c>
      <c r="H99" s="6">
        <f t="shared" si="30"/>
        <v>27.675000000000001</v>
      </c>
      <c r="I99" s="6">
        <f t="shared" si="31"/>
        <v>55.35</v>
      </c>
      <c r="J99" s="6">
        <f t="shared" si="32"/>
        <v>110.7</v>
      </c>
      <c r="K99" s="6">
        <f t="shared" si="33"/>
        <v>83.024999999999991</v>
      </c>
      <c r="L99" s="6">
        <f t="shared" si="41"/>
        <v>346.5</v>
      </c>
      <c r="M99" s="6">
        <v>0</v>
      </c>
      <c r="N99" s="6">
        <v>0</v>
      </c>
      <c r="O99" s="6">
        <f t="shared" si="34"/>
        <v>10.395</v>
      </c>
      <c r="P99" s="6">
        <f t="shared" si="35"/>
        <v>17.324999999999999</v>
      </c>
      <c r="Q99" s="6">
        <f t="shared" si="36"/>
        <v>34.65</v>
      </c>
      <c r="R99" s="6">
        <f t="shared" si="37"/>
        <v>69.3</v>
      </c>
      <c r="S99" s="6">
        <f t="shared" si="38"/>
        <v>51.975000000000001</v>
      </c>
      <c r="T99" s="6">
        <f t="shared" si="39"/>
        <v>99</v>
      </c>
      <c r="U99" s="6">
        <v>0</v>
      </c>
      <c r="V99" s="6">
        <v>0</v>
      </c>
      <c r="W99" s="6">
        <v>0</v>
      </c>
      <c r="X99" s="6">
        <v>0</v>
      </c>
      <c r="Y99" s="6">
        <f t="shared" si="25"/>
        <v>19.8</v>
      </c>
      <c r="Z99" s="6">
        <f t="shared" si="26"/>
        <v>34.65</v>
      </c>
      <c r="AA99" s="6">
        <f t="shared" si="27"/>
        <v>24.75</v>
      </c>
    </row>
    <row r="100" spans="1:27" x14ac:dyDescent="0.3">
      <c r="A100">
        <f t="shared" si="40"/>
        <v>100</v>
      </c>
      <c r="B100" s="6">
        <f t="shared" si="28"/>
        <v>650</v>
      </c>
      <c r="C100" s="7">
        <v>9</v>
      </c>
      <c r="D100" s="6">
        <v>0</v>
      </c>
      <c r="E100" s="6">
        <v>0</v>
      </c>
      <c r="F100" s="6">
        <v>10</v>
      </c>
      <c r="G100" s="6">
        <f t="shared" si="29"/>
        <v>17.36</v>
      </c>
      <c r="H100" s="6">
        <f t="shared" si="30"/>
        <v>28</v>
      </c>
      <c r="I100" s="6">
        <f t="shared" si="31"/>
        <v>56</v>
      </c>
      <c r="J100" s="6">
        <f t="shared" si="32"/>
        <v>112</v>
      </c>
      <c r="K100" s="6">
        <f t="shared" si="33"/>
        <v>84</v>
      </c>
      <c r="L100" s="6">
        <f t="shared" si="41"/>
        <v>350</v>
      </c>
      <c r="M100" s="6">
        <v>0</v>
      </c>
      <c r="N100" s="6">
        <v>0</v>
      </c>
      <c r="O100" s="6">
        <f t="shared" si="34"/>
        <v>10.5</v>
      </c>
      <c r="P100" s="6">
        <f t="shared" si="35"/>
        <v>17.5</v>
      </c>
      <c r="Q100" s="6">
        <f t="shared" si="36"/>
        <v>35</v>
      </c>
      <c r="R100" s="6">
        <f t="shared" si="37"/>
        <v>70</v>
      </c>
      <c r="S100" s="6">
        <f t="shared" si="38"/>
        <v>52.5</v>
      </c>
      <c r="T100" s="6">
        <f t="shared" si="39"/>
        <v>100</v>
      </c>
      <c r="U100" s="6">
        <v>0</v>
      </c>
      <c r="V100" s="6">
        <v>0</v>
      </c>
      <c r="W100" s="6">
        <v>0</v>
      </c>
      <c r="X100" s="6">
        <v>0</v>
      </c>
      <c r="Y100" s="6">
        <f t="shared" si="25"/>
        <v>20</v>
      </c>
      <c r="Z100" s="6">
        <f t="shared" si="26"/>
        <v>35</v>
      </c>
      <c r="AA100" s="6">
        <f t="shared" si="27"/>
        <v>25</v>
      </c>
    </row>
    <row r="101" spans="1:27" x14ac:dyDescent="0.3">
      <c r="A101">
        <f t="shared" si="40"/>
        <v>101</v>
      </c>
      <c r="B101" s="6">
        <f t="shared" si="28"/>
        <v>656.5</v>
      </c>
      <c r="C101" s="7">
        <v>10</v>
      </c>
      <c r="D101" s="6">
        <v>0</v>
      </c>
      <c r="E101" s="6">
        <v>0</v>
      </c>
      <c r="F101" s="6">
        <v>10</v>
      </c>
      <c r="G101" s="6">
        <f t="shared" si="29"/>
        <v>17.2515</v>
      </c>
      <c r="H101" s="6">
        <f t="shared" si="30"/>
        <v>27.825000000000003</v>
      </c>
      <c r="I101" s="6">
        <f t="shared" si="31"/>
        <v>55.650000000000006</v>
      </c>
      <c r="J101" s="6">
        <f t="shared" si="32"/>
        <v>111.30000000000001</v>
      </c>
      <c r="K101" s="6">
        <f t="shared" si="33"/>
        <v>83.474999999999994</v>
      </c>
      <c r="L101" s="6">
        <f t="shared" si="41"/>
        <v>353.5</v>
      </c>
      <c r="M101" s="6">
        <v>0</v>
      </c>
      <c r="N101" s="6">
        <v>0</v>
      </c>
      <c r="O101" s="6">
        <f t="shared" si="34"/>
        <v>10.605</v>
      </c>
      <c r="P101" s="6">
        <f t="shared" si="35"/>
        <v>17.675000000000001</v>
      </c>
      <c r="Q101" s="6">
        <f t="shared" si="36"/>
        <v>35.35</v>
      </c>
      <c r="R101" s="6">
        <f t="shared" si="37"/>
        <v>70.7</v>
      </c>
      <c r="S101" s="6">
        <f t="shared" si="38"/>
        <v>53.024999999999999</v>
      </c>
      <c r="T101" s="6">
        <f t="shared" si="39"/>
        <v>101</v>
      </c>
      <c r="U101" s="6">
        <v>0</v>
      </c>
      <c r="V101" s="6">
        <v>0</v>
      </c>
      <c r="W101" s="6">
        <v>0</v>
      </c>
      <c r="X101" s="6">
        <v>0</v>
      </c>
      <c r="Y101" s="6">
        <f t="shared" si="25"/>
        <v>20.200000000000003</v>
      </c>
      <c r="Z101" s="6">
        <f t="shared" si="26"/>
        <v>35.349999999999994</v>
      </c>
      <c r="AA101" s="6">
        <f t="shared" si="27"/>
        <v>25.25</v>
      </c>
    </row>
    <row r="102" spans="1:27" x14ac:dyDescent="0.3">
      <c r="A102">
        <f t="shared" si="40"/>
        <v>102</v>
      </c>
      <c r="B102" s="6">
        <f t="shared" si="28"/>
        <v>663</v>
      </c>
      <c r="C102" s="7">
        <v>10</v>
      </c>
      <c r="D102" s="6">
        <v>0</v>
      </c>
      <c r="E102" s="6">
        <v>0</v>
      </c>
      <c r="F102" s="6">
        <v>10</v>
      </c>
      <c r="G102" s="6">
        <f t="shared" si="29"/>
        <v>17.452999999999999</v>
      </c>
      <c r="H102" s="6">
        <f t="shared" si="30"/>
        <v>28.150000000000002</v>
      </c>
      <c r="I102" s="6">
        <f t="shared" si="31"/>
        <v>56.300000000000004</v>
      </c>
      <c r="J102" s="6">
        <f t="shared" si="32"/>
        <v>112.60000000000001</v>
      </c>
      <c r="K102" s="6">
        <f t="shared" si="33"/>
        <v>84.45</v>
      </c>
      <c r="L102" s="6">
        <f t="shared" si="41"/>
        <v>357</v>
      </c>
      <c r="M102" s="6">
        <v>0</v>
      </c>
      <c r="N102" s="6">
        <v>0</v>
      </c>
      <c r="O102" s="6">
        <f t="shared" si="34"/>
        <v>10.709999999999999</v>
      </c>
      <c r="P102" s="6">
        <f t="shared" si="35"/>
        <v>17.850000000000001</v>
      </c>
      <c r="Q102" s="6">
        <f t="shared" si="36"/>
        <v>35.700000000000003</v>
      </c>
      <c r="R102" s="6">
        <f t="shared" si="37"/>
        <v>71.400000000000006</v>
      </c>
      <c r="S102" s="6">
        <f t="shared" si="38"/>
        <v>53.55</v>
      </c>
      <c r="T102" s="6">
        <f t="shared" si="39"/>
        <v>102</v>
      </c>
      <c r="U102" s="6">
        <v>0</v>
      </c>
      <c r="V102" s="6">
        <v>0</v>
      </c>
      <c r="W102" s="6">
        <v>0</v>
      </c>
      <c r="X102" s="6">
        <v>0</v>
      </c>
      <c r="Y102" s="6">
        <f t="shared" si="25"/>
        <v>20.400000000000002</v>
      </c>
      <c r="Z102" s="6">
        <f t="shared" si="26"/>
        <v>35.699999999999996</v>
      </c>
      <c r="AA102" s="6">
        <f t="shared" si="27"/>
        <v>25.5</v>
      </c>
    </row>
    <row r="103" spans="1:27" x14ac:dyDescent="0.3">
      <c r="A103">
        <f t="shared" si="40"/>
        <v>103</v>
      </c>
      <c r="B103" s="6">
        <f t="shared" si="28"/>
        <v>669.5</v>
      </c>
      <c r="C103" s="7">
        <v>10</v>
      </c>
      <c r="D103" s="6">
        <v>0</v>
      </c>
      <c r="E103" s="6">
        <v>0</v>
      </c>
      <c r="F103" s="6">
        <v>10</v>
      </c>
      <c r="G103" s="6">
        <f t="shared" si="29"/>
        <v>17.654499999999999</v>
      </c>
      <c r="H103" s="6">
        <f t="shared" si="30"/>
        <v>28.475000000000001</v>
      </c>
      <c r="I103" s="6">
        <f t="shared" si="31"/>
        <v>56.95</v>
      </c>
      <c r="J103" s="6">
        <f t="shared" si="32"/>
        <v>113.9</v>
      </c>
      <c r="K103" s="6">
        <f t="shared" si="33"/>
        <v>85.424999999999997</v>
      </c>
      <c r="L103" s="6">
        <f t="shared" si="41"/>
        <v>360.5</v>
      </c>
      <c r="M103" s="6">
        <v>0</v>
      </c>
      <c r="N103" s="6">
        <v>0</v>
      </c>
      <c r="O103" s="6">
        <f t="shared" si="34"/>
        <v>10.815</v>
      </c>
      <c r="P103" s="6">
        <f t="shared" si="35"/>
        <v>18.025000000000002</v>
      </c>
      <c r="Q103" s="6">
        <f t="shared" si="36"/>
        <v>36.050000000000004</v>
      </c>
      <c r="R103" s="6">
        <f t="shared" si="37"/>
        <v>72.100000000000009</v>
      </c>
      <c r="S103" s="6">
        <f t="shared" si="38"/>
        <v>54.074999999999996</v>
      </c>
      <c r="T103" s="6">
        <f t="shared" si="39"/>
        <v>103</v>
      </c>
      <c r="U103" s="6">
        <v>0</v>
      </c>
      <c r="V103" s="6">
        <v>0</v>
      </c>
      <c r="W103" s="6">
        <v>0</v>
      </c>
      <c r="X103" s="6">
        <v>0</v>
      </c>
      <c r="Y103" s="6">
        <f t="shared" si="25"/>
        <v>20.6</v>
      </c>
      <c r="Z103" s="6">
        <f t="shared" si="26"/>
        <v>36.049999999999997</v>
      </c>
      <c r="AA103" s="6">
        <f t="shared" si="27"/>
        <v>25.75</v>
      </c>
    </row>
    <row r="104" spans="1:27" x14ac:dyDescent="0.3">
      <c r="A104">
        <f t="shared" si="40"/>
        <v>104</v>
      </c>
      <c r="B104" s="6">
        <f t="shared" si="28"/>
        <v>676</v>
      </c>
      <c r="C104" s="7">
        <v>10</v>
      </c>
      <c r="D104" s="6">
        <v>0</v>
      </c>
      <c r="E104" s="6">
        <v>0</v>
      </c>
      <c r="F104" s="6">
        <v>10</v>
      </c>
      <c r="G104" s="6">
        <f t="shared" si="29"/>
        <v>17.856000000000002</v>
      </c>
      <c r="H104" s="6">
        <f t="shared" si="30"/>
        <v>28.8</v>
      </c>
      <c r="I104" s="6">
        <f t="shared" si="31"/>
        <v>57.6</v>
      </c>
      <c r="J104" s="6">
        <f t="shared" si="32"/>
        <v>115.2</v>
      </c>
      <c r="K104" s="6">
        <f t="shared" si="33"/>
        <v>86.399999999999991</v>
      </c>
      <c r="L104" s="6">
        <f t="shared" si="41"/>
        <v>364</v>
      </c>
      <c r="M104" s="6">
        <v>0</v>
      </c>
      <c r="N104" s="6">
        <v>0</v>
      </c>
      <c r="O104" s="6">
        <f t="shared" si="34"/>
        <v>10.92</v>
      </c>
      <c r="P104" s="6">
        <f t="shared" si="35"/>
        <v>18.2</v>
      </c>
      <c r="Q104" s="6">
        <f t="shared" si="36"/>
        <v>36.4</v>
      </c>
      <c r="R104" s="6">
        <f t="shared" si="37"/>
        <v>72.8</v>
      </c>
      <c r="S104" s="6">
        <f t="shared" si="38"/>
        <v>54.6</v>
      </c>
      <c r="T104" s="6">
        <f t="shared" si="39"/>
        <v>104</v>
      </c>
      <c r="U104" s="6">
        <v>0</v>
      </c>
      <c r="V104" s="6">
        <v>0</v>
      </c>
      <c r="W104" s="6">
        <v>0</v>
      </c>
      <c r="X104" s="6">
        <v>0</v>
      </c>
      <c r="Y104" s="6">
        <f t="shared" si="25"/>
        <v>20.8</v>
      </c>
      <c r="Z104" s="6">
        <f t="shared" si="26"/>
        <v>36.4</v>
      </c>
      <c r="AA104" s="6">
        <f t="shared" si="27"/>
        <v>26</v>
      </c>
    </row>
    <row r="105" spans="1:27" x14ac:dyDescent="0.3">
      <c r="A105">
        <f t="shared" si="40"/>
        <v>105</v>
      </c>
      <c r="B105" s="6">
        <f t="shared" si="28"/>
        <v>682.5</v>
      </c>
      <c r="C105" s="7">
        <v>11</v>
      </c>
      <c r="D105" s="6">
        <v>0</v>
      </c>
      <c r="E105" s="6">
        <v>0</v>
      </c>
      <c r="F105" s="6">
        <v>10</v>
      </c>
      <c r="G105" s="6">
        <f t="shared" si="29"/>
        <v>17.747499999999999</v>
      </c>
      <c r="H105" s="6">
        <f t="shared" si="30"/>
        <v>28.625</v>
      </c>
      <c r="I105" s="6">
        <f t="shared" si="31"/>
        <v>57.25</v>
      </c>
      <c r="J105" s="6">
        <f t="shared" si="32"/>
        <v>114.5</v>
      </c>
      <c r="K105" s="6">
        <f t="shared" si="33"/>
        <v>85.875</v>
      </c>
      <c r="L105" s="6">
        <f t="shared" si="41"/>
        <v>367.5</v>
      </c>
      <c r="M105" s="6">
        <v>0</v>
      </c>
      <c r="N105" s="6">
        <v>0</v>
      </c>
      <c r="O105" s="6">
        <f t="shared" si="34"/>
        <v>11.025</v>
      </c>
      <c r="P105" s="6">
        <f t="shared" si="35"/>
        <v>18.375</v>
      </c>
      <c r="Q105" s="6">
        <f t="shared" si="36"/>
        <v>36.75</v>
      </c>
      <c r="R105" s="6">
        <f t="shared" si="37"/>
        <v>73.5</v>
      </c>
      <c r="S105" s="6">
        <f t="shared" si="38"/>
        <v>55.125</v>
      </c>
      <c r="T105" s="6">
        <f t="shared" si="39"/>
        <v>105</v>
      </c>
      <c r="U105" s="6">
        <v>0</v>
      </c>
      <c r="V105" s="6">
        <v>0</v>
      </c>
      <c r="W105" s="6">
        <v>0</v>
      </c>
      <c r="X105" s="6">
        <v>0</v>
      </c>
      <c r="Y105" s="6">
        <f t="shared" si="25"/>
        <v>21</v>
      </c>
      <c r="Z105" s="6">
        <f t="shared" si="26"/>
        <v>36.75</v>
      </c>
      <c r="AA105" s="6">
        <f t="shared" si="27"/>
        <v>26.25</v>
      </c>
    </row>
    <row r="106" spans="1:27" x14ac:dyDescent="0.3">
      <c r="A106">
        <f t="shared" si="40"/>
        <v>106</v>
      </c>
      <c r="B106" s="6">
        <f t="shared" si="28"/>
        <v>689</v>
      </c>
      <c r="C106" s="7">
        <v>11</v>
      </c>
      <c r="D106" s="6">
        <v>0</v>
      </c>
      <c r="E106" s="6">
        <v>0</v>
      </c>
      <c r="F106" s="6">
        <v>10</v>
      </c>
      <c r="G106" s="6">
        <f t="shared" si="29"/>
        <v>17.949000000000002</v>
      </c>
      <c r="H106" s="6">
        <f t="shared" si="30"/>
        <v>28.950000000000003</v>
      </c>
      <c r="I106" s="6">
        <f t="shared" si="31"/>
        <v>57.900000000000006</v>
      </c>
      <c r="J106" s="6">
        <f t="shared" si="32"/>
        <v>115.80000000000001</v>
      </c>
      <c r="K106" s="6">
        <f t="shared" si="33"/>
        <v>86.85</v>
      </c>
      <c r="L106" s="6">
        <f t="shared" si="41"/>
        <v>371</v>
      </c>
      <c r="M106" s="6">
        <v>0</v>
      </c>
      <c r="N106" s="6">
        <v>0</v>
      </c>
      <c r="O106" s="6">
        <f t="shared" si="34"/>
        <v>11.129999999999999</v>
      </c>
      <c r="P106" s="6">
        <f t="shared" si="35"/>
        <v>18.55</v>
      </c>
      <c r="Q106" s="6">
        <f t="shared" si="36"/>
        <v>37.1</v>
      </c>
      <c r="R106" s="6">
        <f t="shared" si="37"/>
        <v>74.2</v>
      </c>
      <c r="S106" s="6">
        <f t="shared" si="38"/>
        <v>55.65</v>
      </c>
      <c r="T106" s="6">
        <f t="shared" si="39"/>
        <v>106</v>
      </c>
      <c r="U106" s="6">
        <v>0</v>
      </c>
      <c r="V106" s="6">
        <v>0</v>
      </c>
      <c r="W106" s="6">
        <v>0</v>
      </c>
      <c r="X106" s="6">
        <v>0</v>
      </c>
      <c r="Y106" s="6">
        <f t="shared" si="25"/>
        <v>21.200000000000003</v>
      </c>
      <c r="Z106" s="6">
        <f t="shared" si="26"/>
        <v>37.099999999999994</v>
      </c>
      <c r="AA106" s="6">
        <f t="shared" si="27"/>
        <v>26.5</v>
      </c>
    </row>
    <row r="107" spans="1:27" x14ac:dyDescent="0.3">
      <c r="A107">
        <f t="shared" si="40"/>
        <v>107</v>
      </c>
      <c r="B107" s="6">
        <f t="shared" si="28"/>
        <v>695.5</v>
      </c>
      <c r="C107" s="7">
        <v>11</v>
      </c>
      <c r="D107" s="6">
        <v>0</v>
      </c>
      <c r="E107" s="6">
        <v>0</v>
      </c>
      <c r="F107" s="6">
        <v>10</v>
      </c>
      <c r="G107" s="6">
        <f t="shared" si="29"/>
        <v>18.150500000000001</v>
      </c>
      <c r="H107" s="6">
        <f t="shared" si="30"/>
        <v>29.275000000000002</v>
      </c>
      <c r="I107" s="6">
        <f t="shared" si="31"/>
        <v>58.550000000000004</v>
      </c>
      <c r="J107" s="6">
        <f t="shared" si="32"/>
        <v>117.10000000000001</v>
      </c>
      <c r="K107" s="6">
        <f t="shared" si="33"/>
        <v>87.825000000000003</v>
      </c>
      <c r="L107" s="6">
        <f t="shared" si="41"/>
        <v>374.5</v>
      </c>
      <c r="M107" s="6">
        <v>0</v>
      </c>
      <c r="N107" s="6">
        <v>0</v>
      </c>
      <c r="O107" s="6">
        <f t="shared" si="34"/>
        <v>11.234999999999999</v>
      </c>
      <c r="P107" s="6">
        <f t="shared" si="35"/>
        <v>18.725000000000001</v>
      </c>
      <c r="Q107" s="6">
        <f t="shared" si="36"/>
        <v>37.450000000000003</v>
      </c>
      <c r="R107" s="6">
        <f t="shared" si="37"/>
        <v>74.900000000000006</v>
      </c>
      <c r="S107" s="6">
        <f t="shared" si="38"/>
        <v>56.174999999999997</v>
      </c>
      <c r="T107" s="6">
        <f t="shared" si="39"/>
        <v>107</v>
      </c>
      <c r="U107" s="6">
        <v>0</v>
      </c>
      <c r="V107" s="6">
        <v>0</v>
      </c>
      <c r="W107" s="6">
        <v>0</v>
      </c>
      <c r="X107" s="6">
        <v>0</v>
      </c>
      <c r="Y107" s="6">
        <f t="shared" si="25"/>
        <v>21.400000000000002</v>
      </c>
      <c r="Z107" s="6">
        <f t="shared" si="26"/>
        <v>37.449999999999996</v>
      </c>
      <c r="AA107" s="6">
        <f t="shared" si="27"/>
        <v>26.75</v>
      </c>
    </row>
    <row r="108" spans="1:27" x14ac:dyDescent="0.3">
      <c r="A108">
        <f t="shared" si="40"/>
        <v>108</v>
      </c>
      <c r="B108" s="6">
        <f t="shared" si="28"/>
        <v>702</v>
      </c>
      <c r="C108" s="7">
        <v>11</v>
      </c>
      <c r="D108" s="6">
        <v>0</v>
      </c>
      <c r="E108" s="6">
        <v>0</v>
      </c>
      <c r="F108" s="6">
        <v>10</v>
      </c>
      <c r="G108" s="6">
        <f t="shared" si="29"/>
        <v>18.352</v>
      </c>
      <c r="H108" s="6">
        <f t="shared" si="30"/>
        <v>29.6</v>
      </c>
      <c r="I108" s="6">
        <f t="shared" si="31"/>
        <v>59.2</v>
      </c>
      <c r="J108" s="6">
        <f t="shared" si="32"/>
        <v>118.4</v>
      </c>
      <c r="K108" s="6">
        <f t="shared" si="33"/>
        <v>88.8</v>
      </c>
      <c r="L108" s="6">
        <f t="shared" si="41"/>
        <v>378</v>
      </c>
      <c r="M108" s="6">
        <v>0</v>
      </c>
      <c r="N108" s="6">
        <v>0</v>
      </c>
      <c r="O108" s="6">
        <f t="shared" si="34"/>
        <v>11.34</v>
      </c>
      <c r="P108" s="6">
        <f t="shared" si="35"/>
        <v>18.900000000000002</v>
      </c>
      <c r="Q108" s="6">
        <f t="shared" si="36"/>
        <v>37.800000000000004</v>
      </c>
      <c r="R108" s="6">
        <f t="shared" si="37"/>
        <v>75.600000000000009</v>
      </c>
      <c r="S108" s="6">
        <f t="shared" si="38"/>
        <v>56.699999999999996</v>
      </c>
      <c r="T108" s="6">
        <f t="shared" si="39"/>
        <v>108</v>
      </c>
      <c r="U108" s="6">
        <v>0</v>
      </c>
      <c r="V108" s="6">
        <v>0</v>
      </c>
      <c r="W108" s="6">
        <v>0</v>
      </c>
      <c r="X108" s="6">
        <v>0</v>
      </c>
      <c r="Y108" s="6">
        <f t="shared" si="25"/>
        <v>21.6</v>
      </c>
      <c r="Z108" s="6">
        <f t="shared" si="26"/>
        <v>37.799999999999997</v>
      </c>
      <c r="AA108" s="6">
        <f t="shared" si="27"/>
        <v>27</v>
      </c>
    </row>
    <row r="109" spans="1:27" x14ac:dyDescent="0.3">
      <c r="A109">
        <f t="shared" si="40"/>
        <v>109</v>
      </c>
      <c r="B109" s="6">
        <f t="shared" si="28"/>
        <v>708.5</v>
      </c>
      <c r="C109" s="7">
        <v>12</v>
      </c>
      <c r="D109" s="6">
        <v>0</v>
      </c>
      <c r="E109" s="6">
        <v>0</v>
      </c>
      <c r="F109" s="6">
        <v>10</v>
      </c>
      <c r="G109" s="6">
        <f t="shared" si="29"/>
        <v>18.243500000000001</v>
      </c>
      <c r="H109" s="6">
        <f t="shared" si="30"/>
        <v>29.425000000000001</v>
      </c>
      <c r="I109" s="6">
        <f t="shared" si="31"/>
        <v>58.85</v>
      </c>
      <c r="J109" s="6">
        <f t="shared" si="32"/>
        <v>117.7</v>
      </c>
      <c r="K109" s="6">
        <f t="shared" si="33"/>
        <v>88.274999999999991</v>
      </c>
      <c r="L109" s="6">
        <f t="shared" si="41"/>
        <v>381.5</v>
      </c>
      <c r="M109" s="6">
        <v>0</v>
      </c>
      <c r="N109" s="6">
        <v>0</v>
      </c>
      <c r="O109" s="6">
        <f t="shared" si="34"/>
        <v>11.445</v>
      </c>
      <c r="P109" s="6">
        <f t="shared" si="35"/>
        <v>19.074999999999999</v>
      </c>
      <c r="Q109" s="6">
        <f t="shared" si="36"/>
        <v>38.15</v>
      </c>
      <c r="R109" s="6">
        <f t="shared" si="37"/>
        <v>76.3</v>
      </c>
      <c r="S109" s="6">
        <f t="shared" si="38"/>
        <v>57.225000000000001</v>
      </c>
      <c r="T109" s="6">
        <f t="shared" si="39"/>
        <v>109</v>
      </c>
      <c r="U109" s="6">
        <v>0</v>
      </c>
      <c r="V109" s="6">
        <v>0</v>
      </c>
      <c r="W109" s="6">
        <v>0</v>
      </c>
      <c r="X109" s="6">
        <v>0</v>
      </c>
      <c r="Y109" s="6">
        <f t="shared" si="25"/>
        <v>21.8</v>
      </c>
      <c r="Z109" s="6">
        <f t="shared" si="26"/>
        <v>38.15</v>
      </c>
      <c r="AA109" s="6">
        <f t="shared" si="27"/>
        <v>27.25</v>
      </c>
    </row>
    <row r="110" spans="1:27" x14ac:dyDescent="0.3">
      <c r="A110">
        <f t="shared" si="40"/>
        <v>110</v>
      </c>
      <c r="B110" s="6">
        <f t="shared" si="28"/>
        <v>715</v>
      </c>
      <c r="C110" s="7">
        <v>12</v>
      </c>
      <c r="D110" s="6">
        <v>0</v>
      </c>
      <c r="E110" s="6">
        <v>0</v>
      </c>
      <c r="F110" s="6">
        <v>10</v>
      </c>
      <c r="G110" s="6">
        <f t="shared" si="29"/>
        <v>18.445</v>
      </c>
      <c r="H110" s="6">
        <f t="shared" si="30"/>
        <v>29.75</v>
      </c>
      <c r="I110" s="6">
        <f t="shared" si="31"/>
        <v>59.5</v>
      </c>
      <c r="J110" s="6">
        <f t="shared" si="32"/>
        <v>119</v>
      </c>
      <c r="K110" s="6">
        <f t="shared" si="33"/>
        <v>89.25</v>
      </c>
      <c r="L110" s="6">
        <f t="shared" si="41"/>
        <v>385</v>
      </c>
      <c r="M110" s="6">
        <v>0</v>
      </c>
      <c r="N110" s="6">
        <v>0</v>
      </c>
      <c r="O110" s="6">
        <f t="shared" si="34"/>
        <v>11.549999999999999</v>
      </c>
      <c r="P110" s="6">
        <f t="shared" si="35"/>
        <v>19.25</v>
      </c>
      <c r="Q110" s="6">
        <f t="shared" si="36"/>
        <v>38.5</v>
      </c>
      <c r="R110" s="6">
        <f t="shared" si="37"/>
        <v>77</v>
      </c>
      <c r="S110" s="6">
        <f t="shared" si="38"/>
        <v>57.75</v>
      </c>
      <c r="T110" s="6">
        <f t="shared" si="39"/>
        <v>110</v>
      </c>
      <c r="U110" s="6">
        <v>0</v>
      </c>
      <c r="V110" s="6">
        <v>0</v>
      </c>
      <c r="W110" s="6">
        <v>0</v>
      </c>
      <c r="X110" s="6">
        <v>0</v>
      </c>
      <c r="Y110" s="6">
        <f t="shared" si="25"/>
        <v>22</v>
      </c>
      <c r="Z110" s="6">
        <f t="shared" si="26"/>
        <v>38.5</v>
      </c>
      <c r="AA110" s="6">
        <f t="shared" si="27"/>
        <v>27.5</v>
      </c>
    </row>
    <row r="111" spans="1:27" x14ac:dyDescent="0.3">
      <c r="A111">
        <f t="shared" si="40"/>
        <v>111</v>
      </c>
      <c r="B111" s="6">
        <f t="shared" si="28"/>
        <v>721.5</v>
      </c>
      <c r="C111" s="7">
        <v>12</v>
      </c>
      <c r="D111" s="6">
        <v>0</v>
      </c>
      <c r="E111" s="6">
        <v>0</v>
      </c>
      <c r="F111" s="6">
        <v>10</v>
      </c>
      <c r="G111" s="6">
        <f t="shared" si="29"/>
        <v>18.6465</v>
      </c>
      <c r="H111" s="6">
        <f t="shared" si="30"/>
        <v>30.075000000000003</v>
      </c>
      <c r="I111" s="6">
        <f t="shared" si="31"/>
        <v>60.150000000000006</v>
      </c>
      <c r="J111" s="6">
        <f t="shared" si="32"/>
        <v>120.30000000000001</v>
      </c>
      <c r="K111" s="6">
        <f t="shared" si="33"/>
        <v>90.224999999999994</v>
      </c>
      <c r="L111" s="6">
        <f t="shared" si="41"/>
        <v>388.5</v>
      </c>
      <c r="M111" s="6">
        <v>0</v>
      </c>
      <c r="N111" s="6">
        <v>0</v>
      </c>
      <c r="O111" s="6">
        <f t="shared" si="34"/>
        <v>11.654999999999999</v>
      </c>
      <c r="P111" s="6">
        <f t="shared" si="35"/>
        <v>19.425000000000001</v>
      </c>
      <c r="Q111" s="6">
        <f t="shared" si="36"/>
        <v>38.85</v>
      </c>
      <c r="R111" s="6">
        <f t="shared" si="37"/>
        <v>77.7</v>
      </c>
      <c r="S111" s="6">
        <f t="shared" si="38"/>
        <v>58.274999999999999</v>
      </c>
      <c r="T111" s="6">
        <f t="shared" si="39"/>
        <v>111</v>
      </c>
      <c r="U111" s="6">
        <v>0</v>
      </c>
      <c r="V111" s="6">
        <v>0</v>
      </c>
      <c r="W111" s="6">
        <v>0</v>
      </c>
      <c r="X111" s="6">
        <v>0</v>
      </c>
      <c r="Y111" s="6">
        <f t="shared" si="25"/>
        <v>22.200000000000003</v>
      </c>
      <c r="Z111" s="6">
        <f t="shared" si="26"/>
        <v>38.849999999999994</v>
      </c>
      <c r="AA111" s="6">
        <f t="shared" si="27"/>
        <v>27.75</v>
      </c>
    </row>
    <row r="112" spans="1:27" x14ac:dyDescent="0.3">
      <c r="A112">
        <f t="shared" si="40"/>
        <v>112</v>
      </c>
      <c r="B112" s="6">
        <f t="shared" si="28"/>
        <v>728</v>
      </c>
      <c r="C112" s="7">
        <v>12</v>
      </c>
      <c r="D112" s="6">
        <v>0</v>
      </c>
      <c r="E112" s="6">
        <v>0</v>
      </c>
      <c r="F112" s="6">
        <v>10</v>
      </c>
      <c r="G112" s="6">
        <f t="shared" si="29"/>
        <v>18.847999999999999</v>
      </c>
      <c r="H112" s="6">
        <f t="shared" si="30"/>
        <v>30.400000000000002</v>
      </c>
      <c r="I112" s="6">
        <f t="shared" si="31"/>
        <v>60.800000000000004</v>
      </c>
      <c r="J112" s="6">
        <f t="shared" si="32"/>
        <v>121.60000000000001</v>
      </c>
      <c r="K112" s="6">
        <f t="shared" si="33"/>
        <v>91.2</v>
      </c>
      <c r="L112" s="6">
        <f t="shared" si="41"/>
        <v>392</v>
      </c>
      <c r="M112" s="6">
        <v>0</v>
      </c>
      <c r="N112" s="6">
        <v>0</v>
      </c>
      <c r="O112" s="6">
        <f t="shared" si="34"/>
        <v>11.76</v>
      </c>
      <c r="P112" s="6">
        <f t="shared" si="35"/>
        <v>19.600000000000001</v>
      </c>
      <c r="Q112" s="6">
        <f t="shared" si="36"/>
        <v>39.200000000000003</v>
      </c>
      <c r="R112" s="6">
        <f t="shared" si="37"/>
        <v>78.400000000000006</v>
      </c>
      <c r="S112" s="6">
        <f t="shared" si="38"/>
        <v>58.8</v>
      </c>
      <c r="T112" s="6">
        <f t="shared" si="39"/>
        <v>112</v>
      </c>
      <c r="U112" s="6">
        <v>0</v>
      </c>
      <c r="V112" s="6">
        <v>0</v>
      </c>
      <c r="W112" s="6">
        <v>0</v>
      </c>
      <c r="X112" s="6">
        <v>0</v>
      </c>
      <c r="Y112" s="6">
        <f t="shared" si="25"/>
        <v>22.400000000000002</v>
      </c>
      <c r="Z112" s="6">
        <f t="shared" si="26"/>
        <v>39.199999999999996</v>
      </c>
      <c r="AA112" s="6">
        <f t="shared" si="27"/>
        <v>28</v>
      </c>
    </row>
    <row r="113" spans="1:27" x14ac:dyDescent="0.3">
      <c r="A113">
        <f t="shared" si="40"/>
        <v>113</v>
      </c>
      <c r="B113" s="6">
        <f t="shared" si="28"/>
        <v>734.5</v>
      </c>
      <c r="C113" s="7">
        <v>13</v>
      </c>
      <c r="D113" s="6">
        <v>0</v>
      </c>
      <c r="E113" s="6">
        <v>0</v>
      </c>
      <c r="F113" s="6">
        <v>10</v>
      </c>
      <c r="G113" s="6">
        <f t="shared" si="29"/>
        <v>18.7395</v>
      </c>
      <c r="H113" s="6">
        <f t="shared" si="30"/>
        <v>30.225000000000001</v>
      </c>
      <c r="I113" s="6">
        <f t="shared" si="31"/>
        <v>60.45</v>
      </c>
      <c r="J113" s="6">
        <f t="shared" si="32"/>
        <v>120.9</v>
      </c>
      <c r="K113" s="6">
        <f t="shared" si="33"/>
        <v>90.674999999999997</v>
      </c>
      <c r="L113" s="6">
        <f t="shared" si="41"/>
        <v>395.5</v>
      </c>
      <c r="M113" s="6">
        <v>0</v>
      </c>
      <c r="N113" s="6">
        <v>0</v>
      </c>
      <c r="O113" s="6">
        <f t="shared" si="34"/>
        <v>11.865</v>
      </c>
      <c r="P113" s="6">
        <f t="shared" si="35"/>
        <v>19.775000000000002</v>
      </c>
      <c r="Q113" s="6">
        <f t="shared" si="36"/>
        <v>39.550000000000004</v>
      </c>
      <c r="R113" s="6">
        <f t="shared" si="37"/>
        <v>79.100000000000009</v>
      </c>
      <c r="S113" s="6">
        <f t="shared" si="38"/>
        <v>59.324999999999996</v>
      </c>
      <c r="T113" s="6">
        <f t="shared" si="39"/>
        <v>113</v>
      </c>
      <c r="U113" s="6">
        <v>0</v>
      </c>
      <c r="V113" s="6">
        <v>0</v>
      </c>
      <c r="W113" s="6">
        <v>0</v>
      </c>
      <c r="X113" s="6">
        <v>0</v>
      </c>
      <c r="Y113" s="6">
        <f t="shared" si="25"/>
        <v>22.6</v>
      </c>
      <c r="Z113" s="6">
        <f t="shared" si="26"/>
        <v>39.549999999999997</v>
      </c>
      <c r="AA113" s="6">
        <f t="shared" si="27"/>
        <v>28.25</v>
      </c>
    </row>
    <row r="114" spans="1:27" x14ac:dyDescent="0.3">
      <c r="A114">
        <f t="shared" si="40"/>
        <v>114</v>
      </c>
      <c r="B114" s="6">
        <f t="shared" si="28"/>
        <v>741</v>
      </c>
      <c r="C114" s="7">
        <v>13</v>
      </c>
      <c r="D114" s="6">
        <v>0</v>
      </c>
      <c r="E114" s="6">
        <v>0</v>
      </c>
      <c r="F114" s="6">
        <v>10</v>
      </c>
      <c r="G114" s="6">
        <f t="shared" si="29"/>
        <v>18.940999999999999</v>
      </c>
      <c r="H114" s="6">
        <f t="shared" si="30"/>
        <v>30.55</v>
      </c>
      <c r="I114" s="6">
        <f t="shared" si="31"/>
        <v>61.1</v>
      </c>
      <c r="J114" s="6">
        <f t="shared" si="32"/>
        <v>122.2</v>
      </c>
      <c r="K114" s="6">
        <f t="shared" si="33"/>
        <v>91.649999999999991</v>
      </c>
      <c r="L114" s="6">
        <f t="shared" si="41"/>
        <v>399</v>
      </c>
      <c r="M114" s="6">
        <v>0</v>
      </c>
      <c r="N114" s="6">
        <v>0</v>
      </c>
      <c r="O114" s="6">
        <f t="shared" si="34"/>
        <v>11.969999999999999</v>
      </c>
      <c r="P114" s="6">
        <f t="shared" si="35"/>
        <v>19.950000000000003</v>
      </c>
      <c r="Q114" s="6">
        <f t="shared" si="36"/>
        <v>39.900000000000006</v>
      </c>
      <c r="R114" s="6">
        <f t="shared" si="37"/>
        <v>79.800000000000011</v>
      </c>
      <c r="S114" s="6">
        <f t="shared" si="38"/>
        <v>59.849999999999994</v>
      </c>
      <c r="T114" s="6">
        <f t="shared" si="39"/>
        <v>114</v>
      </c>
      <c r="U114" s="6">
        <v>0</v>
      </c>
      <c r="V114" s="6">
        <v>0</v>
      </c>
      <c r="W114" s="6">
        <v>0</v>
      </c>
      <c r="X114" s="6">
        <v>0</v>
      </c>
      <c r="Y114" s="6">
        <f t="shared" si="25"/>
        <v>22.8</v>
      </c>
      <c r="Z114" s="6">
        <f t="shared" si="26"/>
        <v>39.9</v>
      </c>
      <c r="AA114" s="6">
        <f t="shared" si="27"/>
        <v>28.5</v>
      </c>
    </row>
    <row r="115" spans="1:27" x14ac:dyDescent="0.3">
      <c r="A115">
        <f t="shared" si="40"/>
        <v>115</v>
      </c>
      <c r="B115" s="6">
        <f t="shared" si="28"/>
        <v>747.5</v>
      </c>
      <c r="C115" s="7">
        <v>13</v>
      </c>
      <c r="D115" s="6">
        <v>0</v>
      </c>
      <c r="E115" s="6">
        <v>0</v>
      </c>
      <c r="F115" s="6">
        <v>10</v>
      </c>
      <c r="G115" s="6">
        <f t="shared" si="29"/>
        <v>19.142499999999998</v>
      </c>
      <c r="H115" s="6">
        <f t="shared" si="30"/>
        <v>30.875</v>
      </c>
      <c r="I115" s="6">
        <f t="shared" si="31"/>
        <v>61.75</v>
      </c>
      <c r="J115" s="6">
        <f t="shared" si="32"/>
        <v>123.5</v>
      </c>
      <c r="K115" s="6">
        <f t="shared" si="33"/>
        <v>92.625</v>
      </c>
      <c r="L115" s="6">
        <f t="shared" si="41"/>
        <v>402.5</v>
      </c>
      <c r="M115" s="6">
        <v>0</v>
      </c>
      <c r="N115" s="6">
        <v>0</v>
      </c>
      <c r="O115" s="6">
        <f t="shared" si="34"/>
        <v>12.074999999999999</v>
      </c>
      <c r="P115" s="6">
        <f t="shared" si="35"/>
        <v>20.125</v>
      </c>
      <c r="Q115" s="6">
        <f t="shared" si="36"/>
        <v>40.25</v>
      </c>
      <c r="R115" s="6">
        <f t="shared" si="37"/>
        <v>80.5</v>
      </c>
      <c r="S115" s="6">
        <f t="shared" si="38"/>
        <v>60.375</v>
      </c>
      <c r="T115" s="6">
        <f t="shared" si="39"/>
        <v>115</v>
      </c>
      <c r="U115" s="6">
        <v>0</v>
      </c>
      <c r="V115" s="6">
        <v>0</v>
      </c>
      <c r="W115" s="6">
        <v>0</v>
      </c>
      <c r="X115" s="6">
        <v>0</v>
      </c>
      <c r="Y115" s="6">
        <f t="shared" si="25"/>
        <v>23</v>
      </c>
      <c r="Z115" s="6">
        <f t="shared" si="26"/>
        <v>40.25</v>
      </c>
      <c r="AA115" s="6">
        <f t="shared" si="27"/>
        <v>28.75</v>
      </c>
    </row>
    <row r="116" spans="1:27" x14ac:dyDescent="0.3">
      <c r="A116">
        <f t="shared" si="40"/>
        <v>116</v>
      </c>
      <c r="B116" s="6">
        <f t="shared" si="28"/>
        <v>754</v>
      </c>
      <c r="C116" s="7">
        <v>13</v>
      </c>
      <c r="D116" s="6">
        <v>0</v>
      </c>
      <c r="E116" s="6">
        <v>0</v>
      </c>
      <c r="F116" s="6">
        <v>10</v>
      </c>
      <c r="G116" s="6">
        <f t="shared" si="29"/>
        <v>19.344000000000001</v>
      </c>
      <c r="H116" s="6">
        <f t="shared" si="30"/>
        <v>31.200000000000003</v>
      </c>
      <c r="I116" s="6">
        <f t="shared" si="31"/>
        <v>62.400000000000006</v>
      </c>
      <c r="J116" s="6">
        <f t="shared" si="32"/>
        <v>124.80000000000001</v>
      </c>
      <c r="K116" s="6">
        <f t="shared" si="33"/>
        <v>93.6</v>
      </c>
      <c r="L116" s="6">
        <f t="shared" si="41"/>
        <v>406</v>
      </c>
      <c r="M116" s="6">
        <v>0</v>
      </c>
      <c r="N116" s="6">
        <v>0</v>
      </c>
      <c r="O116" s="6">
        <f t="shared" si="34"/>
        <v>12.18</v>
      </c>
      <c r="P116" s="6">
        <f t="shared" si="35"/>
        <v>20.3</v>
      </c>
      <c r="Q116" s="6">
        <f t="shared" si="36"/>
        <v>40.6</v>
      </c>
      <c r="R116" s="6">
        <f t="shared" si="37"/>
        <v>81.2</v>
      </c>
      <c r="S116" s="6">
        <f t="shared" si="38"/>
        <v>60.9</v>
      </c>
      <c r="T116" s="6">
        <f t="shared" si="39"/>
        <v>116</v>
      </c>
      <c r="U116" s="6">
        <v>0</v>
      </c>
      <c r="V116" s="6">
        <v>0</v>
      </c>
      <c r="W116" s="6">
        <v>0</v>
      </c>
      <c r="X116" s="6">
        <v>0</v>
      </c>
      <c r="Y116" s="6">
        <f t="shared" si="25"/>
        <v>23.200000000000003</v>
      </c>
      <c r="Z116" s="6">
        <f t="shared" si="26"/>
        <v>40.599999999999994</v>
      </c>
      <c r="AA116" s="6">
        <f t="shared" si="27"/>
        <v>29</v>
      </c>
    </row>
    <row r="117" spans="1:27" x14ac:dyDescent="0.3">
      <c r="A117">
        <f t="shared" si="40"/>
        <v>117</v>
      </c>
      <c r="B117" s="6">
        <f t="shared" si="28"/>
        <v>760.5</v>
      </c>
      <c r="C117" s="7">
        <v>14</v>
      </c>
      <c r="D117" s="6">
        <v>0</v>
      </c>
      <c r="E117" s="6">
        <v>0</v>
      </c>
      <c r="F117" s="6">
        <v>10</v>
      </c>
      <c r="G117" s="6">
        <f t="shared" si="29"/>
        <v>19.235499999999998</v>
      </c>
      <c r="H117" s="6">
        <f t="shared" si="30"/>
        <v>31.025000000000002</v>
      </c>
      <c r="I117" s="6">
        <f t="shared" si="31"/>
        <v>62.050000000000004</v>
      </c>
      <c r="J117" s="6">
        <f t="shared" si="32"/>
        <v>124.10000000000001</v>
      </c>
      <c r="K117" s="6">
        <f t="shared" si="33"/>
        <v>93.075000000000003</v>
      </c>
      <c r="L117" s="6">
        <f t="shared" si="41"/>
        <v>409.5</v>
      </c>
      <c r="M117" s="6">
        <v>0</v>
      </c>
      <c r="N117" s="6">
        <v>0</v>
      </c>
      <c r="O117" s="6">
        <f t="shared" si="34"/>
        <v>12.285</v>
      </c>
      <c r="P117" s="6">
        <f t="shared" si="35"/>
        <v>20.475000000000001</v>
      </c>
      <c r="Q117" s="6">
        <f t="shared" si="36"/>
        <v>40.950000000000003</v>
      </c>
      <c r="R117" s="6">
        <f t="shared" si="37"/>
        <v>81.900000000000006</v>
      </c>
      <c r="S117" s="6">
        <f t="shared" si="38"/>
        <v>61.424999999999997</v>
      </c>
      <c r="T117" s="6">
        <f t="shared" si="39"/>
        <v>117</v>
      </c>
      <c r="U117" s="6">
        <v>0</v>
      </c>
      <c r="V117" s="6">
        <v>0</v>
      </c>
      <c r="W117" s="6">
        <v>0</v>
      </c>
      <c r="X117" s="6">
        <v>0</v>
      </c>
      <c r="Y117" s="6">
        <f t="shared" si="25"/>
        <v>23.400000000000002</v>
      </c>
      <c r="Z117" s="6">
        <f t="shared" si="26"/>
        <v>40.949999999999996</v>
      </c>
      <c r="AA117" s="6">
        <f t="shared" si="27"/>
        <v>29.25</v>
      </c>
    </row>
    <row r="118" spans="1:27" x14ac:dyDescent="0.3">
      <c r="A118">
        <f t="shared" si="40"/>
        <v>118</v>
      </c>
      <c r="B118" s="6">
        <f t="shared" si="28"/>
        <v>767</v>
      </c>
      <c r="C118" s="7">
        <v>14</v>
      </c>
      <c r="D118" s="6">
        <v>0</v>
      </c>
      <c r="E118" s="6">
        <v>0</v>
      </c>
      <c r="F118" s="6">
        <v>10</v>
      </c>
      <c r="G118" s="6">
        <f t="shared" si="29"/>
        <v>19.437000000000001</v>
      </c>
      <c r="H118" s="6">
        <f t="shared" si="30"/>
        <v>31.35</v>
      </c>
      <c r="I118" s="6">
        <f t="shared" si="31"/>
        <v>62.7</v>
      </c>
      <c r="J118" s="6">
        <f t="shared" si="32"/>
        <v>125.4</v>
      </c>
      <c r="K118" s="6">
        <f t="shared" si="33"/>
        <v>94.05</v>
      </c>
      <c r="L118" s="6">
        <f t="shared" si="41"/>
        <v>413</v>
      </c>
      <c r="M118" s="6">
        <v>0</v>
      </c>
      <c r="N118" s="6">
        <v>0</v>
      </c>
      <c r="O118" s="6">
        <f t="shared" si="34"/>
        <v>12.389999999999999</v>
      </c>
      <c r="P118" s="6">
        <f t="shared" si="35"/>
        <v>20.650000000000002</v>
      </c>
      <c r="Q118" s="6">
        <f t="shared" si="36"/>
        <v>41.300000000000004</v>
      </c>
      <c r="R118" s="6">
        <f t="shared" si="37"/>
        <v>82.600000000000009</v>
      </c>
      <c r="S118" s="6">
        <f t="shared" si="38"/>
        <v>61.949999999999996</v>
      </c>
      <c r="T118" s="6">
        <f t="shared" si="39"/>
        <v>118</v>
      </c>
      <c r="U118" s="6">
        <v>0</v>
      </c>
      <c r="V118" s="6">
        <v>0</v>
      </c>
      <c r="W118" s="6">
        <v>0</v>
      </c>
      <c r="X118" s="6">
        <v>0</v>
      </c>
      <c r="Y118" s="6">
        <f t="shared" si="25"/>
        <v>23.6</v>
      </c>
      <c r="Z118" s="6">
        <f t="shared" si="26"/>
        <v>41.3</v>
      </c>
      <c r="AA118" s="6">
        <f t="shared" si="27"/>
        <v>29.5</v>
      </c>
    </row>
    <row r="119" spans="1:27" x14ac:dyDescent="0.3">
      <c r="A119">
        <f t="shared" si="40"/>
        <v>119</v>
      </c>
      <c r="B119" s="6">
        <f t="shared" si="28"/>
        <v>773.5</v>
      </c>
      <c r="C119" s="7">
        <v>14</v>
      </c>
      <c r="D119" s="6">
        <v>0</v>
      </c>
      <c r="E119" s="6">
        <v>0</v>
      </c>
      <c r="F119" s="6">
        <v>10</v>
      </c>
      <c r="G119" s="6">
        <f t="shared" si="29"/>
        <v>19.638500000000001</v>
      </c>
      <c r="H119" s="6">
        <f t="shared" si="30"/>
        <v>31.675000000000001</v>
      </c>
      <c r="I119" s="6">
        <f t="shared" si="31"/>
        <v>63.35</v>
      </c>
      <c r="J119" s="6">
        <f t="shared" si="32"/>
        <v>126.7</v>
      </c>
      <c r="K119" s="6">
        <f t="shared" si="33"/>
        <v>95.024999999999991</v>
      </c>
      <c r="L119" s="6">
        <f t="shared" si="41"/>
        <v>416.5</v>
      </c>
      <c r="M119" s="6">
        <v>0</v>
      </c>
      <c r="N119" s="6">
        <v>0</v>
      </c>
      <c r="O119" s="6">
        <f t="shared" si="34"/>
        <v>12.494999999999999</v>
      </c>
      <c r="P119" s="6">
        <f t="shared" si="35"/>
        <v>20.825000000000003</v>
      </c>
      <c r="Q119" s="6">
        <f t="shared" si="36"/>
        <v>41.650000000000006</v>
      </c>
      <c r="R119" s="6">
        <f t="shared" si="37"/>
        <v>83.300000000000011</v>
      </c>
      <c r="S119" s="6">
        <f t="shared" si="38"/>
        <v>62.474999999999994</v>
      </c>
      <c r="T119" s="6">
        <f t="shared" si="39"/>
        <v>119</v>
      </c>
      <c r="U119" s="6">
        <v>0</v>
      </c>
      <c r="V119" s="6">
        <v>0</v>
      </c>
      <c r="W119" s="6">
        <v>0</v>
      </c>
      <c r="X119" s="6">
        <v>0</v>
      </c>
      <c r="Y119" s="6">
        <f t="shared" si="25"/>
        <v>23.8</v>
      </c>
      <c r="Z119" s="6">
        <f t="shared" si="26"/>
        <v>41.65</v>
      </c>
      <c r="AA119" s="6">
        <f t="shared" si="27"/>
        <v>29.75</v>
      </c>
    </row>
    <row r="120" spans="1:27" x14ac:dyDescent="0.3">
      <c r="A120">
        <f t="shared" si="40"/>
        <v>120</v>
      </c>
      <c r="B120" s="6">
        <f t="shared" si="28"/>
        <v>780</v>
      </c>
      <c r="C120" s="7">
        <v>14</v>
      </c>
      <c r="D120" s="6">
        <v>0</v>
      </c>
      <c r="E120" s="6">
        <v>0</v>
      </c>
      <c r="F120" s="6">
        <v>10</v>
      </c>
      <c r="G120" s="6">
        <f t="shared" si="29"/>
        <v>19.84</v>
      </c>
      <c r="H120" s="6">
        <f t="shared" si="30"/>
        <v>32</v>
      </c>
      <c r="I120" s="6">
        <f t="shared" si="31"/>
        <v>64</v>
      </c>
      <c r="J120" s="6">
        <f t="shared" si="32"/>
        <v>128</v>
      </c>
      <c r="K120" s="6">
        <f t="shared" si="33"/>
        <v>96</v>
      </c>
      <c r="L120" s="6">
        <f t="shared" si="41"/>
        <v>420</v>
      </c>
      <c r="M120" s="6">
        <v>0</v>
      </c>
      <c r="N120" s="6">
        <v>0</v>
      </c>
      <c r="O120" s="6">
        <f t="shared" si="34"/>
        <v>12.6</v>
      </c>
      <c r="P120" s="6">
        <f t="shared" si="35"/>
        <v>21</v>
      </c>
      <c r="Q120" s="6">
        <f t="shared" si="36"/>
        <v>42</v>
      </c>
      <c r="R120" s="6">
        <f t="shared" si="37"/>
        <v>84</v>
      </c>
      <c r="S120" s="6">
        <f t="shared" si="38"/>
        <v>63</v>
      </c>
      <c r="T120" s="6">
        <f t="shared" si="39"/>
        <v>120</v>
      </c>
      <c r="U120" s="6">
        <v>0</v>
      </c>
      <c r="V120" s="6">
        <v>0</v>
      </c>
      <c r="W120" s="6">
        <v>0</v>
      </c>
      <c r="X120" s="6">
        <v>0</v>
      </c>
      <c r="Y120" s="6">
        <f t="shared" si="25"/>
        <v>24</v>
      </c>
      <c r="Z120" s="6">
        <f t="shared" si="26"/>
        <v>42</v>
      </c>
      <c r="AA120" s="6">
        <f t="shared" si="27"/>
        <v>30</v>
      </c>
    </row>
    <row r="121" spans="1:27" x14ac:dyDescent="0.3">
      <c r="A121">
        <f t="shared" si="40"/>
        <v>121</v>
      </c>
      <c r="B121" s="6">
        <f t="shared" si="28"/>
        <v>786.5</v>
      </c>
      <c r="C121" s="7">
        <v>15</v>
      </c>
      <c r="D121" s="6">
        <v>0</v>
      </c>
      <c r="E121" s="6">
        <v>0</v>
      </c>
      <c r="F121" s="6">
        <v>10</v>
      </c>
      <c r="G121" s="6">
        <f t="shared" si="29"/>
        <v>19.7315</v>
      </c>
      <c r="H121" s="6">
        <f t="shared" si="30"/>
        <v>31.825000000000003</v>
      </c>
      <c r="I121" s="6">
        <f t="shared" si="31"/>
        <v>63.650000000000006</v>
      </c>
      <c r="J121" s="6">
        <f t="shared" si="32"/>
        <v>127.30000000000001</v>
      </c>
      <c r="K121" s="6">
        <f t="shared" si="33"/>
        <v>95.474999999999994</v>
      </c>
      <c r="L121" s="6">
        <f t="shared" si="41"/>
        <v>423.5</v>
      </c>
      <c r="M121" s="6">
        <v>0</v>
      </c>
      <c r="N121" s="6">
        <v>0</v>
      </c>
      <c r="O121" s="6">
        <f t="shared" si="34"/>
        <v>12.705</v>
      </c>
      <c r="P121" s="6">
        <f t="shared" si="35"/>
        <v>21.175000000000001</v>
      </c>
      <c r="Q121" s="6">
        <f t="shared" si="36"/>
        <v>42.35</v>
      </c>
      <c r="R121" s="6">
        <f t="shared" si="37"/>
        <v>84.7</v>
      </c>
      <c r="S121" s="6">
        <f t="shared" si="38"/>
        <v>63.524999999999999</v>
      </c>
      <c r="T121" s="6">
        <f t="shared" si="39"/>
        <v>121</v>
      </c>
      <c r="U121" s="6">
        <v>0</v>
      </c>
      <c r="V121" s="6">
        <v>0</v>
      </c>
      <c r="W121" s="6">
        <v>0</v>
      </c>
      <c r="X121" s="6">
        <v>0</v>
      </c>
      <c r="Y121" s="6">
        <f t="shared" si="25"/>
        <v>24.200000000000003</v>
      </c>
      <c r="Z121" s="6">
        <f t="shared" si="26"/>
        <v>42.349999999999994</v>
      </c>
      <c r="AA121" s="6">
        <f t="shared" si="27"/>
        <v>30.25</v>
      </c>
    </row>
    <row r="122" spans="1:27" x14ac:dyDescent="0.3">
      <c r="A122">
        <f t="shared" si="40"/>
        <v>122</v>
      </c>
      <c r="B122" s="6">
        <f t="shared" si="28"/>
        <v>793</v>
      </c>
      <c r="C122" s="7">
        <v>15</v>
      </c>
      <c r="D122" s="6">
        <v>0</v>
      </c>
      <c r="E122" s="6">
        <v>0</v>
      </c>
      <c r="F122" s="6">
        <v>10</v>
      </c>
      <c r="G122" s="6">
        <f t="shared" si="29"/>
        <v>19.933</v>
      </c>
      <c r="H122" s="6">
        <f t="shared" si="30"/>
        <v>32.15</v>
      </c>
      <c r="I122" s="6">
        <f t="shared" si="31"/>
        <v>64.3</v>
      </c>
      <c r="J122" s="6">
        <f t="shared" si="32"/>
        <v>128.6</v>
      </c>
      <c r="K122" s="6">
        <f t="shared" si="33"/>
        <v>96.45</v>
      </c>
      <c r="L122" s="6">
        <f t="shared" si="41"/>
        <v>427</v>
      </c>
      <c r="M122" s="6">
        <v>0</v>
      </c>
      <c r="N122" s="6">
        <v>0</v>
      </c>
      <c r="O122" s="6">
        <f t="shared" si="34"/>
        <v>12.809999999999999</v>
      </c>
      <c r="P122" s="6">
        <f t="shared" si="35"/>
        <v>21.35</v>
      </c>
      <c r="Q122" s="6">
        <f t="shared" si="36"/>
        <v>42.7</v>
      </c>
      <c r="R122" s="6">
        <f t="shared" si="37"/>
        <v>85.4</v>
      </c>
      <c r="S122" s="6">
        <f t="shared" si="38"/>
        <v>64.05</v>
      </c>
      <c r="T122" s="6">
        <f t="shared" si="39"/>
        <v>122</v>
      </c>
      <c r="U122" s="6">
        <v>0</v>
      </c>
      <c r="V122" s="6">
        <v>0</v>
      </c>
      <c r="W122" s="6">
        <v>0</v>
      </c>
      <c r="X122" s="6">
        <v>0</v>
      </c>
      <c r="Y122" s="6">
        <f t="shared" si="25"/>
        <v>24.400000000000002</v>
      </c>
      <c r="Z122" s="6">
        <f t="shared" si="26"/>
        <v>42.699999999999996</v>
      </c>
      <c r="AA122" s="6">
        <f t="shared" si="27"/>
        <v>30.5</v>
      </c>
    </row>
    <row r="123" spans="1:27" x14ac:dyDescent="0.3">
      <c r="A123">
        <f t="shared" si="40"/>
        <v>123</v>
      </c>
      <c r="B123" s="6">
        <f t="shared" si="28"/>
        <v>799.5</v>
      </c>
      <c r="C123" s="7">
        <v>15</v>
      </c>
      <c r="D123" s="6">
        <v>0</v>
      </c>
      <c r="E123" s="6">
        <v>0</v>
      </c>
      <c r="F123" s="6">
        <v>10</v>
      </c>
      <c r="G123" s="6">
        <f t="shared" si="29"/>
        <v>20.134499999999999</v>
      </c>
      <c r="H123" s="6">
        <f t="shared" si="30"/>
        <v>32.475000000000001</v>
      </c>
      <c r="I123" s="6">
        <f t="shared" si="31"/>
        <v>64.95</v>
      </c>
      <c r="J123" s="6">
        <f t="shared" si="32"/>
        <v>129.9</v>
      </c>
      <c r="K123" s="6">
        <f t="shared" si="33"/>
        <v>97.424999999999997</v>
      </c>
      <c r="L123" s="6">
        <f t="shared" si="41"/>
        <v>430.5</v>
      </c>
      <c r="M123" s="6">
        <v>0</v>
      </c>
      <c r="N123" s="6">
        <v>0</v>
      </c>
      <c r="O123" s="6">
        <f t="shared" si="34"/>
        <v>12.914999999999999</v>
      </c>
      <c r="P123" s="6">
        <f t="shared" si="35"/>
        <v>21.525000000000002</v>
      </c>
      <c r="Q123" s="6">
        <f t="shared" si="36"/>
        <v>43.050000000000004</v>
      </c>
      <c r="R123" s="6">
        <f t="shared" si="37"/>
        <v>86.100000000000009</v>
      </c>
      <c r="S123" s="6">
        <f t="shared" si="38"/>
        <v>64.575000000000003</v>
      </c>
      <c r="T123" s="6">
        <f t="shared" si="39"/>
        <v>123</v>
      </c>
      <c r="U123" s="6">
        <v>0</v>
      </c>
      <c r="V123" s="6">
        <v>0</v>
      </c>
      <c r="W123" s="6">
        <v>0</v>
      </c>
      <c r="X123" s="6">
        <v>0</v>
      </c>
      <c r="Y123" s="6">
        <f t="shared" si="25"/>
        <v>24.6</v>
      </c>
      <c r="Z123" s="6">
        <f t="shared" si="26"/>
        <v>43.05</v>
      </c>
      <c r="AA123" s="6">
        <f t="shared" si="27"/>
        <v>30.75</v>
      </c>
    </row>
    <row r="124" spans="1:27" x14ac:dyDescent="0.3">
      <c r="A124">
        <f t="shared" si="40"/>
        <v>124</v>
      </c>
      <c r="B124" s="6">
        <f t="shared" si="28"/>
        <v>806</v>
      </c>
      <c r="C124" s="7">
        <v>15</v>
      </c>
      <c r="D124" s="6">
        <v>0</v>
      </c>
      <c r="E124" s="6">
        <v>0</v>
      </c>
      <c r="F124" s="6">
        <v>10</v>
      </c>
      <c r="G124" s="6">
        <f t="shared" si="29"/>
        <v>20.335999999999999</v>
      </c>
      <c r="H124" s="6">
        <f t="shared" si="30"/>
        <v>32.800000000000004</v>
      </c>
      <c r="I124" s="6">
        <f t="shared" si="31"/>
        <v>65.600000000000009</v>
      </c>
      <c r="J124" s="6">
        <f t="shared" si="32"/>
        <v>131.20000000000002</v>
      </c>
      <c r="K124" s="6">
        <f t="shared" si="33"/>
        <v>98.399999999999991</v>
      </c>
      <c r="L124" s="6">
        <f t="shared" si="41"/>
        <v>434</v>
      </c>
      <c r="M124" s="6">
        <v>0</v>
      </c>
      <c r="N124" s="6">
        <v>0</v>
      </c>
      <c r="O124" s="6">
        <f t="shared" si="34"/>
        <v>13.02</v>
      </c>
      <c r="P124" s="6">
        <f t="shared" si="35"/>
        <v>21.700000000000003</v>
      </c>
      <c r="Q124" s="6">
        <f t="shared" si="36"/>
        <v>43.400000000000006</v>
      </c>
      <c r="R124" s="6">
        <f t="shared" si="37"/>
        <v>86.800000000000011</v>
      </c>
      <c r="S124" s="6">
        <f t="shared" si="38"/>
        <v>65.099999999999994</v>
      </c>
      <c r="T124" s="6">
        <f t="shared" si="39"/>
        <v>124</v>
      </c>
      <c r="U124" s="6">
        <v>0</v>
      </c>
      <c r="V124" s="6">
        <v>0</v>
      </c>
      <c r="W124" s="6">
        <v>0</v>
      </c>
      <c r="X124" s="6">
        <v>0</v>
      </c>
      <c r="Y124" s="6">
        <f t="shared" ref="Y124:Y128" si="42">T124*0.2</f>
        <v>24.8</v>
      </c>
      <c r="Z124" s="6">
        <f t="shared" ref="Z124:Z128" si="43">T124*0.35</f>
        <v>43.4</v>
      </c>
      <c r="AA124" s="6">
        <f t="shared" ref="AA124:AA128" si="44">T124*0.25</f>
        <v>31</v>
      </c>
    </row>
    <row r="125" spans="1:27" x14ac:dyDescent="0.3">
      <c r="A125">
        <f t="shared" si="40"/>
        <v>125</v>
      </c>
      <c r="B125" s="6">
        <f t="shared" si="28"/>
        <v>812.5</v>
      </c>
      <c r="C125" s="7">
        <v>16</v>
      </c>
      <c r="D125" s="6">
        <v>0</v>
      </c>
      <c r="E125" s="6">
        <v>0</v>
      </c>
      <c r="F125" s="6">
        <v>10</v>
      </c>
      <c r="G125" s="6">
        <f t="shared" si="29"/>
        <v>20.227499999999999</v>
      </c>
      <c r="H125" s="6">
        <f t="shared" si="30"/>
        <v>32.625</v>
      </c>
      <c r="I125" s="6">
        <f t="shared" si="31"/>
        <v>65.25</v>
      </c>
      <c r="J125" s="6">
        <f t="shared" si="32"/>
        <v>130.5</v>
      </c>
      <c r="K125" s="6">
        <f t="shared" si="33"/>
        <v>97.875</v>
      </c>
      <c r="L125" s="6">
        <f t="shared" si="41"/>
        <v>437.5</v>
      </c>
      <c r="M125" s="6">
        <v>0</v>
      </c>
      <c r="N125" s="6">
        <v>0</v>
      </c>
      <c r="O125" s="6">
        <f t="shared" si="34"/>
        <v>13.125</v>
      </c>
      <c r="P125" s="6">
        <f t="shared" si="35"/>
        <v>21.875</v>
      </c>
      <c r="Q125" s="6">
        <f t="shared" si="36"/>
        <v>43.75</v>
      </c>
      <c r="R125" s="6">
        <f t="shared" si="37"/>
        <v>87.5</v>
      </c>
      <c r="S125" s="6">
        <f t="shared" si="38"/>
        <v>65.625</v>
      </c>
      <c r="T125" s="6">
        <f t="shared" si="39"/>
        <v>125</v>
      </c>
      <c r="U125" s="6">
        <v>0</v>
      </c>
      <c r="V125" s="6">
        <v>0</v>
      </c>
      <c r="W125" s="6">
        <v>0</v>
      </c>
      <c r="X125" s="6">
        <v>0</v>
      </c>
      <c r="Y125" s="6">
        <f t="shared" si="42"/>
        <v>25</v>
      </c>
      <c r="Z125" s="6">
        <f t="shared" si="43"/>
        <v>43.75</v>
      </c>
      <c r="AA125" s="6">
        <f t="shared" si="44"/>
        <v>31.25</v>
      </c>
    </row>
    <row r="126" spans="1:27" x14ac:dyDescent="0.3">
      <c r="A126">
        <f t="shared" si="40"/>
        <v>126</v>
      </c>
      <c r="B126" s="6">
        <f t="shared" si="28"/>
        <v>819</v>
      </c>
      <c r="C126" s="7">
        <v>16</v>
      </c>
      <c r="D126" s="6">
        <v>0</v>
      </c>
      <c r="E126" s="6">
        <v>0</v>
      </c>
      <c r="F126" s="6">
        <v>10</v>
      </c>
      <c r="G126" s="6">
        <f t="shared" si="29"/>
        <v>20.428999999999998</v>
      </c>
      <c r="H126" s="6">
        <f t="shared" si="30"/>
        <v>32.950000000000003</v>
      </c>
      <c r="I126" s="6">
        <f t="shared" si="31"/>
        <v>65.900000000000006</v>
      </c>
      <c r="J126" s="6">
        <f t="shared" si="32"/>
        <v>131.80000000000001</v>
      </c>
      <c r="K126" s="6">
        <f t="shared" si="33"/>
        <v>98.85</v>
      </c>
      <c r="L126" s="6">
        <f t="shared" si="41"/>
        <v>441</v>
      </c>
      <c r="M126" s="6">
        <v>0</v>
      </c>
      <c r="N126" s="6">
        <v>0</v>
      </c>
      <c r="O126" s="6">
        <f t="shared" si="34"/>
        <v>13.229999999999999</v>
      </c>
      <c r="P126" s="6">
        <f t="shared" si="35"/>
        <v>22.05</v>
      </c>
      <c r="Q126" s="6">
        <f t="shared" si="36"/>
        <v>44.1</v>
      </c>
      <c r="R126" s="6">
        <f t="shared" si="37"/>
        <v>88.2</v>
      </c>
      <c r="S126" s="6">
        <f t="shared" si="38"/>
        <v>66.149999999999991</v>
      </c>
      <c r="T126" s="6">
        <f t="shared" si="39"/>
        <v>126</v>
      </c>
      <c r="U126" s="6">
        <v>0</v>
      </c>
      <c r="V126" s="6">
        <v>0</v>
      </c>
      <c r="W126" s="6">
        <v>0</v>
      </c>
      <c r="X126" s="6">
        <v>0</v>
      </c>
      <c r="Y126" s="6">
        <f t="shared" si="42"/>
        <v>25.200000000000003</v>
      </c>
      <c r="Z126" s="6">
        <f t="shared" si="43"/>
        <v>44.099999999999994</v>
      </c>
      <c r="AA126" s="6">
        <f t="shared" si="44"/>
        <v>31.5</v>
      </c>
    </row>
    <row r="127" spans="1:27" x14ac:dyDescent="0.3">
      <c r="A127">
        <f t="shared" si="40"/>
        <v>127</v>
      </c>
      <c r="B127" s="6">
        <f t="shared" si="28"/>
        <v>825.5</v>
      </c>
      <c r="C127" s="7">
        <v>16</v>
      </c>
      <c r="D127" s="6">
        <v>0</v>
      </c>
      <c r="E127" s="6">
        <v>0</v>
      </c>
      <c r="F127" s="6">
        <v>10</v>
      </c>
      <c r="G127" s="6">
        <f t="shared" si="29"/>
        <v>20.630500000000001</v>
      </c>
      <c r="H127" s="6">
        <f t="shared" si="30"/>
        <v>33.274999999999999</v>
      </c>
      <c r="I127" s="6">
        <f t="shared" si="31"/>
        <v>66.55</v>
      </c>
      <c r="J127" s="6">
        <f t="shared" si="32"/>
        <v>133.1</v>
      </c>
      <c r="K127" s="6">
        <f t="shared" si="33"/>
        <v>99.825000000000003</v>
      </c>
      <c r="L127" s="6">
        <f t="shared" si="41"/>
        <v>444.5</v>
      </c>
      <c r="M127" s="6">
        <v>0</v>
      </c>
      <c r="N127" s="6">
        <v>0</v>
      </c>
      <c r="O127" s="6">
        <f t="shared" si="34"/>
        <v>13.334999999999999</v>
      </c>
      <c r="P127" s="6">
        <f t="shared" si="35"/>
        <v>22.225000000000001</v>
      </c>
      <c r="Q127" s="6">
        <f t="shared" si="36"/>
        <v>44.45</v>
      </c>
      <c r="R127" s="6">
        <f t="shared" si="37"/>
        <v>88.9</v>
      </c>
      <c r="S127" s="6">
        <f t="shared" si="38"/>
        <v>66.674999999999997</v>
      </c>
      <c r="T127" s="6">
        <f t="shared" si="39"/>
        <v>127</v>
      </c>
      <c r="U127" s="6">
        <v>0</v>
      </c>
      <c r="V127" s="6">
        <v>0</v>
      </c>
      <c r="W127" s="6">
        <v>0</v>
      </c>
      <c r="X127" s="6">
        <v>0</v>
      </c>
      <c r="Y127" s="6">
        <f t="shared" si="42"/>
        <v>25.400000000000002</v>
      </c>
      <c r="Z127" s="6">
        <f t="shared" si="43"/>
        <v>44.449999999999996</v>
      </c>
      <c r="AA127" s="6">
        <f t="shared" si="44"/>
        <v>31.75</v>
      </c>
    </row>
    <row r="128" spans="1:27" x14ac:dyDescent="0.3">
      <c r="A128">
        <f t="shared" si="40"/>
        <v>128</v>
      </c>
      <c r="B128" s="6">
        <f t="shared" si="28"/>
        <v>832</v>
      </c>
      <c r="C128" s="7">
        <v>16</v>
      </c>
      <c r="D128" s="6">
        <v>0</v>
      </c>
      <c r="E128" s="6">
        <v>0</v>
      </c>
      <c r="F128" s="6">
        <v>10</v>
      </c>
      <c r="G128" s="6">
        <f t="shared" si="29"/>
        <v>20.832000000000001</v>
      </c>
      <c r="H128" s="6">
        <f t="shared" si="30"/>
        <v>33.6</v>
      </c>
      <c r="I128" s="6">
        <f t="shared" si="31"/>
        <v>67.2</v>
      </c>
      <c r="J128" s="6">
        <f t="shared" si="32"/>
        <v>134.4</v>
      </c>
      <c r="K128" s="6">
        <f t="shared" si="33"/>
        <v>100.8</v>
      </c>
      <c r="L128" s="6">
        <f t="shared" si="41"/>
        <v>448</v>
      </c>
      <c r="M128" s="6">
        <v>0</v>
      </c>
      <c r="N128" s="6">
        <v>0</v>
      </c>
      <c r="O128" s="6">
        <f t="shared" si="34"/>
        <v>13.44</v>
      </c>
      <c r="P128" s="6">
        <f t="shared" si="35"/>
        <v>22.400000000000002</v>
      </c>
      <c r="Q128" s="6">
        <f t="shared" si="36"/>
        <v>44.800000000000004</v>
      </c>
      <c r="R128" s="6">
        <f t="shared" si="37"/>
        <v>89.600000000000009</v>
      </c>
      <c r="S128" s="6">
        <f t="shared" si="38"/>
        <v>67.2</v>
      </c>
      <c r="T128" s="6">
        <f t="shared" si="39"/>
        <v>128</v>
      </c>
      <c r="U128" s="6">
        <v>0</v>
      </c>
      <c r="V128" s="6">
        <v>0</v>
      </c>
      <c r="W128" s="6">
        <v>0</v>
      </c>
      <c r="X128" s="6">
        <v>0</v>
      </c>
      <c r="Y128" s="6">
        <f t="shared" si="42"/>
        <v>25.6</v>
      </c>
      <c r="Z128" s="6">
        <f t="shared" si="43"/>
        <v>44.8</v>
      </c>
      <c r="AA128" s="6">
        <f t="shared" si="44"/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inscription</vt:lpstr>
      <vt:lpstr>A</vt:lpstr>
      <vt:lpstr>B</vt:lpstr>
      <vt:lpstr>C</vt:lpstr>
      <vt:lpstr>calculpoule</vt:lpstr>
      <vt:lpstr>prix10</vt:lpstr>
      <vt:lpstr>prix10abc</vt:lpstr>
      <vt:lpstr>huit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m018532</dc:creator>
  <cp:lastModifiedBy>julien</cp:lastModifiedBy>
  <dcterms:created xsi:type="dcterms:W3CDTF">2023-10-02T13:30:40Z</dcterms:created>
  <dcterms:modified xsi:type="dcterms:W3CDTF">2023-11-01T20:47:31Z</dcterms:modified>
</cp:coreProperties>
</file>