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perso\"/>
    </mc:Choice>
  </mc:AlternateContent>
  <bookViews>
    <workbookView xWindow="0" yWindow="0" windowWidth="25200" windowHeight="12435"/>
  </bookViews>
  <sheets>
    <sheet name="Derniers N° attribués" sheetId="5" r:id="rId1"/>
    <sheet name="Tableau création N°" sheetId="1" r:id="rId2"/>
    <sheet name="LISTES DÉROULANTES" sheetId="4" r:id="rId3"/>
  </sheets>
  <definedNames>
    <definedName name="_xlnm._FilterDatabase" localSheetId="1">'Tableau création N°'!$A$5:$N$7</definedName>
    <definedName name="ANNULATION">'LISTES DÉROULANTES'!#REF!</definedName>
    <definedName name="_xlnm.Print_Titles" localSheetId="1">'Tableau création N°'!$1:$5</definedName>
    <definedName name="SERVICES">'LISTES DÉROULANTES'!$A$1:$A$5</definedName>
    <definedName name="TypeRéunion">'LISTES DÉROULANTES'!$C$2:$C$4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" i="1" l="1"/>
  <c r="C7" i="1"/>
  <c r="B6" i="1" l="1"/>
  <c r="B7" i="1" l="1"/>
  <c r="B1" i="5" s="1"/>
</calcChain>
</file>

<file path=xl/sharedStrings.xml><?xml version="1.0" encoding="utf-8"?>
<sst xmlns="http://schemas.openxmlformats.org/spreadsheetml/2006/main" count="57" uniqueCount="40">
  <si>
    <t>Date demande</t>
  </si>
  <si>
    <t>N° réunion</t>
  </si>
  <si>
    <t>Service organisateur</t>
  </si>
  <si>
    <t>Demandeur</t>
  </si>
  <si>
    <t>Date de la réunion</t>
  </si>
  <si>
    <t>Horaires de la réunion</t>
  </si>
  <si>
    <t>Lieu de la réunion</t>
  </si>
  <si>
    <t>Colonne2</t>
  </si>
  <si>
    <t>Date annulation</t>
  </si>
  <si>
    <t>Services déconcentrés</t>
  </si>
  <si>
    <t>Objet de la réunion</t>
  </si>
  <si>
    <t>Nombre de participants</t>
  </si>
  <si>
    <t>État de présence reçu</t>
  </si>
  <si>
    <t>REUNIONS SERVICE DE SANTÉ</t>
  </si>
  <si>
    <t>Année</t>
  </si>
  <si>
    <t>9h00-12h00</t>
  </si>
  <si>
    <t>9h30-16h30</t>
  </si>
  <si>
    <t>Type de réunion</t>
  </si>
  <si>
    <t>Dernier N° attribué</t>
  </si>
  <si>
    <t>DPMAP</t>
  </si>
  <si>
    <t>TEST FORMULAIRE DE SAISIE AUTO</t>
  </si>
  <si>
    <t>08H00 - 12H00</t>
  </si>
  <si>
    <t>XX</t>
  </si>
  <si>
    <t>V154</t>
  </si>
  <si>
    <t>YYYYY</t>
  </si>
  <si>
    <t>XXXXX</t>
  </si>
  <si>
    <t>Réunion H</t>
  </si>
  <si>
    <t>Réunion TTT</t>
  </si>
  <si>
    <t>V12</t>
  </si>
  <si>
    <t>V256</t>
  </si>
  <si>
    <t>AAAAA</t>
  </si>
  <si>
    <t>BBBBB</t>
  </si>
  <si>
    <t>CCCCC</t>
  </si>
  <si>
    <t>DDDDD</t>
  </si>
  <si>
    <t>EEEEEE</t>
  </si>
  <si>
    <t>PDS</t>
  </si>
  <si>
    <t>NS</t>
  </si>
  <si>
    <t>ST</t>
  </si>
  <si>
    <t>ssefde</t>
  </si>
  <si>
    <t>dprod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</si>
</sst>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00"/>
  </numFmts>
  <fonts count="1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theme="1"/>
      <name val="Marianne"/>
      <family val="3"/>
    </font>
    <font>
      <sz val="12"/>
      <name val="Marianne"/>
      <family val="3"/>
    </font>
    <font>
      <sz val="11"/>
      <color theme="1"/>
      <name val="Marianne"/>
      <family val="3"/>
    </font>
    <font>
      <b/>
      <sz val="12"/>
      <name val="Marianne"/>
      <family val="3"/>
    </font>
    <font>
      <b/>
      <i/>
      <sz val="12"/>
      <name val="Marianne"/>
      <family val="3"/>
    </font>
    <font>
      <b/>
      <u/>
      <sz val="28"/>
      <name val="Marianne"/>
      <family val="3"/>
    </font>
    <font>
      <b/>
      <sz val="28"/>
      <color theme="1"/>
      <name val="Marianne"/>
      <family val="3"/>
    </font>
    <font>
      <sz val="20"/>
      <color theme="1"/>
      <name val="Marianne"/>
      <family val="3"/>
    </font>
    <font>
      <sz val="10"/>
      <name val="Consolas"/>
      <family val="3"/>
    </font>
    <font>
      <sz val="11"/>
      <color rgb="FF4F595F"/>
      <name val="Courier New"/>
      <family val="3"/>
    </font>
  </fonts>
  <fills count="5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3999450666829432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64">
    <xf numFmtId="0" fontId="0" fillId="0" borderId="0" xfId="0"/>
    <xf numFmtId="0" fontId="5" fillId="0" borderId="0" xfId="0" applyNumberFormat="1" applyFont="1" applyFill="1" applyBorder="1" applyAlignment="1" applyProtection="1">
      <alignment horizontal="center" vertical="center"/>
    </xf>
    <xf numFmtId="0" fontId="4" fillId="0" borderId="0" xfId="0" applyFont="1"/>
    <xf numFmtId="14" fontId="5" fillId="0" borderId="0" xfId="0" applyNumberFormat="1" applyFont="1" applyFill="1" applyBorder="1" applyAlignment="1" applyProtection="1">
      <alignment horizontal="center" vertical="center"/>
    </xf>
    <xf numFmtId="0" fontId="6" fillId="0" borderId="0" xfId="0" applyNumberFormat="1" applyFont="1" applyFill="1" applyAlignment="1" applyProtection="1">
      <alignment horizontal="center" vertical="center" wrapText="1"/>
    </xf>
    <xf numFmtId="14" fontId="6" fillId="0" borderId="0" xfId="0" applyNumberFormat="1" applyFont="1" applyFill="1" applyAlignment="1" applyProtection="1">
      <alignment horizontal="center" vertical="center" wrapText="1"/>
    </xf>
    <xf numFmtId="1" fontId="6" fillId="0" borderId="0" xfId="0" applyNumberFormat="1" applyFont="1" applyFill="1" applyAlignment="1" applyProtection="1">
      <alignment horizontal="center" vertical="center" wrapText="1"/>
    </xf>
    <xf numFmtId="0" fontId="2" fillId="0" borderId="0" xfId="0" applyFont="1" applyFill="1" applyBorder="1" applyAlignment="1" applyProtection="1">
      <alignment horizontal="center" vertical="center"/>
    </xf>
    <xf numFmtId="0" fontId="2" fillId="0" borderId="0" xfId="0" applyNumberFormat="1" applyFont="1" applyFill="1" applyBorder="1" applyAlignment="1" applyProtection="1">
      <alignment horizontal="center" vertical="center"/>
    </xf>
    <xf numFmtId="14" fontId="6" fillId="0" borderId="0" xfId="0" applyNumberFormat="1" applyFont="1" applyFill="1" applyBorder="1" applyAlignment="1" applyProtection="1">
      <alignment horizontal="center" vertical="center" wrapText="1"/>
    </xf>
    <xf numFmtId="0" fontId="6" fillId="0" borderId="0" xfId="0" applyNumberFormat="1" applyFont="1" applyFill="1" applyBorder="1" applyAlignment="1" applyProtection="1">
      <alignment horizontal="center" vertical="center" wrapText="1"/>
    </xf>
    <xf numFmtId="0" fontId="3" fillId="0" borderId="0" xfId="0" applyFont="1" applyFill="1" applyAlignment="1" applyProtection="1">
      <alignment horizontal="center" vertical="center"/>
    </xf>
    <xf numFmtId="1" fontId="6" fillId="0" borderId="0" xfId="0" applyNumberFormat="1" applyFont="1" applyFill="1" applyBorder="1" applyAlignment="1" applyProtection="1">
      <alignment horizontal="center" vertical="center" wrapText="1"/>
    </xf>
    <xf numFmtId="0" fontId="2" fillId="0" borderId="0" xfId="0" applyFont="1" applyFill="1" applyBorder="1" applyAlignment="1" applyProtection="1">
      <alignment horizontal="center" vertical="center" wrapText="1"/>
    </xf>
    <xf numFmtId="164" fontId="5" fillId="0" borderId="1" xfId="0" applyNumberFormat="1" applyFont="1" applyFill="1" applyBorder="1" applyAlignment="1" applyProtection="1">
      <alignment horizontal="center" vertical="center"/>
    </xf>
    <xf numFmtId="0" fontId="3" fillId="0" borderId="1" xfId="0" applyNumberFormat="1" applyFont="1" applyFill="1" applyBorder="1" applyAlignment="1" applyProtection="1">
      <alignment horizontal="center" vertical="center"/>
      <protection locked="0"/>
    </xf>
    <xf numFmtId="2" fontId="3" fillId="0" borderId="1" xfId="0" applyNumberFormat="1" applyFont="1" applyFill="1" applyBorder="1" applyAlignment="1" applyProtection="1">
      <alignment horizontal="center" vertical="center"/>
      <protection locked="0"/>
    </xf>
    <xf numFmtId="2" fontId="3" fillId="0" borderId="1" xfId="0" applyNumberFormat="1" applyFont="1" applyFill="1" applyBorder="1" applyAlignment="1" applyProtection="1">
      <alignment horizontal="center" vertical="center" wrapText="1"/>
      <protection locked="0"/>
    </xf>
    <xf numFmtId="14" fontId="3" fillId="0" borderId="1" xfId="0" applyNumberFormat="1" applyFont="1" applyFill="1" applyBorder="1" applyAlignment="1" applyProtection="1">
      <alignment horizontal="center" vertical="center"/>
      <protection locked="0"/>
    </xf>
    <xf numFmtId="0" fontId="3" fillId="0" borderId="1" xfId="0" applyFont="1" applyFill="1" applyBorder="1" applyAlignment="1" applyProtection="1">
      <alignment horizontal="center" vertical="center"/>
      <protection locked="0"/>
    </xf>
    <xf numFmtId="0" fontId="3" fillId="0" borderId="1" xfId="0" applyFont="1" applyFill="1" applyBorder="1" applyAlignment="1" applyProtection="1">
      <alignment horizontal="left" vertical="center"/>
      <protection locked="0"/>
    </xf>
    <xf numFmtId="14" fontId="3" fillId="0" borderId="4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 vertical="center"/>
    </xf>
    <xf numFmtId="14" fontId="3" fillId="0" borderId="0" xfId="0" applyNumberFormat="1" applyFont="1" applyFill="1" applyBorder="1" applyAlignment="1" applyProtection="1">
      <alignment horizontal="center" vertical="center"/>
    </xf>
    <xf numFmtId="0" fontId="2" fillId="0" borderId="0" xfId="0" applyNumberFormat="1" applyFont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</xf>
    <xf numFmtId="14" fontId="3" fillId="0" borderId="6" xfId="0" applyNumberFormat="1" applyFont="1" applyFill="1" applyBorder="1" applyAlignment="1" applyProtection="1">
      <alignment horizontal="center" vertical="center"/>
      <protection locked="0"/>
    </xf>
    <xf numFmtId="14" fontId="5" fillId="2" borderId="11" xfId="0" applyNumberFormat="1" applyFont="1" applyFill="1" applyBorder="1" applyAlignment="1">
      <alignment horizontal="center" vertical="center" wrapText="1"/>
    </xf>
    <xf numFmtId="0" fontId="5" fillId="2" borderId="11" xfId="0" applyNumberFormat="1" applyFont="1" applyFill="1" applyBorder="1" applyAlignment="1">
      <alignment horizontal="center" vertical="center" wrapText="1"/>
    </xf>
    <xf numFmtId="0" fontId="5" fillId="2" borderId="11" xfId="0" applyFont="1" applyFill="1" applyBorder="1" applyAlignment="1">
      <alignment horizontal="center" vertical="center" wrapText="1"/>
    </xf>
    <xf numFmtId="2" fontId="5" fillId="2" borderId="11" xfId="0" applyNumberFormat="1" applyFont="1" applyFill="1" applyBorder="1" applyAlignment="1">
      <alignment horizontal="center" vertical="center" wrapText="1"/>
    </xf>
    <xf numFmtId="1" fontId="5" fillId="2" borderId="11" xfId="0" applyNumberFormat="1" applyFont="1" applyFill="1" applyBorder="1" applyAlignment="1">
      <alignment horizontal="center" vertical="center" wrapText="1"/>
    </xf>
    <xf numFmtId="0" fontId="7" fillId="3" borderId="8" xfId="1" applyFont="1" applyFill="1" applyBorder="1"/>
    <xf numFmtId="0" fontId="8" fillId="4" borderId="10" xfId="0" applyFont="1" applyFill="1" applyBorder="1" applyAlignment="1" applyProtection="1">
      <alignment horizontal="center"/>
      <protection locked="0"/>
    </xf>
    <xf numFmtId="0" fontId="9" fillId="3" borderId="7" xfId="0" applyFont="1" applyFill="1" applyBorder="1"/>
    <xf numFmtId="0" fontId="9" fillId="4" borderId="9" xfId="0" applyFont="1" applyFill="1" applyBorder="1"/>
    <xf numFmtId="14" fontId="4" fillId="0" borderId="0" xfId="0" applyNumberFormat="1" applyFont="1" applyAlignment="1">
      <alignment horizontal="center" vertical="center"/>
    </xf>
    <xf numFmtId="14" fontId="4" fillId="0" borderId="11" xfId="0" applyNumberFormat="1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14" fontId="6" fillId="0" borderId="0" xfId="0" applyNumberFormat="1" applyFont="1" applyFill="1" applyAlignment="1" applyProtection="1">
      <alignment horizontal="center" vertical="center" wrapText="1"/>
    </xf>
    <xf numFmtId="0" fontId="6" fillId="0" borderId="0" xfId="0" applyNumberFormat="1" applyFont="1" applyFill="1" applyAlignment="1" applyProtection="1">
      <alignment horizontal="center" vertical="center" wrapText="1"/>
    </xf>
    <xf numFmtId="0" fontId="10" fillId="0" borderId="0" xfId="0" applyFont="1" applyAlignment="1">
      <alignment horizontal="left" vertical="center" indent="1"/>
    </xf>
    <xf numFmtId="0" fontId="11" fillId="0" borderId="0" xfId="0" applyFont="1"/>
    <xf numFmtId="14" fontId="5" fillId="0" borderId="1" xfId="0" applyNumberFormat="1" applyFont="1" applyFill="1" applyBorder="1" applyAlignment="1" applyProtection="1">
      <alignment horizontal="center" vertical="center"/>
      <protection locked="0"/>
    </xf>
    <xf numFmtId="14" fontId="5" fillId="0" borderId="5" xfId="0" applyNumberFormat="1" applyFont="1" applyFill="1" applyBorder="1" applyAlignment="1" applyProtection="1">
      <alignment horizontal="center" vertical="center"/>
      <protection locked="0"/>
    </xf>
    <xf numFmtId="14" fontId="5" fillId="2" borderId="3" xfId="0" applyNumberFormat="1" applyFont="1" applyFill="1" applyBorder="1" applyAlignment="1" applyProtection="1">
      <alignment horizontal="center" vertical="center" wrapText="1"/>
    </xf>
    <xf numFmtId="0" fontId="5" fillId="2" borderId="2" xfId="0" applyNumberFormat="1" applyFont="1" applyFill="1" applyBorder="1" applyAlignment="1" applyProtection="1">
      <alignment horizontal="center" vertical="center" wrapText="1"/>
    </xf>
    <xf numFmtId="0" fontId="5" fillId="2" borderId="2" xfId="0" applyFont="1" applyFill="1" applyBorder="1" applyAlignment="1" applyProtection="1">
      <alignment horizontal="center" vertical="center" wrapText="1"/>
    </xf>
    <xf numFmtId="2" fontId="5" fillId="2" borderId="2" xfId="0" applyNumberFormat="1" applyFont="1" applyFill="1" applyBorder="1" applyAlignment="1" applyProtection="1">
      <alignment horizontal="center" vertical="center" wrapText="1"/>
    </xf>
    <xf numFmtId="14" fontId="5" fillId="2" borderId="2" xfId="0" applyNumberFormat="1" applyFont="1" applyFill="1" applyBorder="1" applyAlignment="1" applyProtection="1">
      <alignment horizontal="center" vertical="center" wrapText="1"/>
    </xf>
    <xf numFmtId="1" fontId="5" fillId="2" borderId="2" xfId="0" applyNumberFormat="1" applyFont="1" applyFill="1" applyBorder="1" applyAlignment="1" applyProtection="1">
      <alignment horizontal="center" vertical="center" wrapText="1"/>
    </xf>
    <xf numFmtId="14" fontId="5" fillId="2" borderId="12" xfId="0" applyNumberFormat="1" applyFont="1" applyFill="1" applyBorder="1" applyAlignment="1" applyProtection="1">
      <alignment horizontal="center" vertical="center" wrapText="1"/>
    </xf>
    <xf numFmtId="14" fontId="3" fillId="0" borderId="13" xfId="0" applyNumberFormat="1" applyFont="1" applyFill="1" applyBorder="1" applyAlignment="1" applyProtection="1">
      <alignment horizontal="center" vertical="center"/>
      <protection locked="0"/>
    </xf>
    <xf numFmtId="14" fontId="5" fillId="0" borderId="1" xfId="0" applyNumberFormat="1" applyFont="1" applyFill="1" applyBorder="1" applyAlignment="1" applyProtection="1">
      <alignment horizontal="center" vertical="center"/>
    </xf>
    <xf numFmtId="2" fontId="5" fillId="0" borderId="1" xfId="0" applyNumberFormat="1" applyFont="1" applyFill="1" applyBorder="1" applyAlignment="1" applyProtection="1">
      <alignment horizontal="center" vertical="center"/>
    </xf>
    <xf numFmtId="14" fontId="3" fillId="0" borderId="14" xfId="0" applyNumberFormat="1" applyFont="1" applyFill="1" applyBorder="1" applyAlignment="1" applyProtection="1">
      <alignment horizontal="center" vertical="center"/>
      <protection locked="0"/>
    </xf>
    <xf numFmtId="164" fontId="5" fillId="0" borderId="5" xfId="0" applyNumberFormat="1" applyFont="1" applyFill="1" applyBorder="1" applyAlignment="1" applyProtection="1">
      <alignment horizontal="center" vertical="center" wrapText="1"/>
    </xf>
    <xf numFmtId="2" fontId="5" fillId="0" borderId="5" xfId="0" applyNumberFormat="1" applyFont="1" applyFill="1" applyBorder="1" applyAlignment="1" applyProtection="1">
      <alignment horizontal="center" vertical="center"/>
    </xf>
    <xf numFmtId="0" fontId="3" fillId="0" borderId="5" xfId="0" applyNumberFormat="1" applyFont="1" applyFill="1" applyBorder="1" applyAlignment="1" applyProtection="1">
      <alignment horizontal="center" vertical="center"/>
      <protection locked="0"/>
    </xf>
    <xf numFmtId="2" fontId="3" fillId="0" borderId="5" xfId="0" applyNumberFormat="1" applyFont="1" applyFill="1" applyBorder="1" applyAlignment="1" applyProtection="1">
      <alignment horizontal="center" vertical="center"/>
      <protection locked="0"/>
    </xf>
    <xf numFmtId="14" fontId="3" fillId="0" borderId="5" xfId="0" applyNumberFormat="1" applyFont="1" applyFill="1" applyBorder="1" applyAlignment="1" applyProtection="1">
      <alignment horizontal="center" vertical="center"/>
      <protection locked="0"/>
    </xf>
    <xf numFmtId="0" fontId="3" fillId="0" borderId="5" xfId="0" applyFont="1" applyFill="1" applyBorder="1" applyAlignment="1" applyProtection="1">
      <alignment horizontal="center" vertical="center"/>
      <protection locked="0"/>
    </xf>
    <xf numFmtId="0" fontId="3" fillId="0" borderId="5" xfId="0" applyFont="1" applyFill="1" applyBorder="1" applyAlignment="1" applyProtection="1">
      <alignment horizontal="left" vertical="center"/>
      <protection locked="0"/>
    </xf>
    <xf numFmtId="2" fontId="3" fillId="0" borderId="5" xfId="0" applyNumberFormat="1" applyFont="1" applyFill="1" applyBorder="1" applyAlignment="1" applyProtection="1">
      <alignment horizontal="center" vertical="center" wrapText="1"/>
      <protection locked="0"/>
    </xf>
  </cellXfs>
  <cellStyles count="2">
    <cellStyle name="Lien hypertexte" xfId="1" builtinId="8"/>
    <cellStyle name="Normal" xfId="0" builtinId="0"/>
  </cellStyles>
  <dxfs count="21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Marianne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Marianne"/>
        <scheme val="none"/>
      </font>
      <numFmt numFmtId="19" formatCode="dd/mm/yyyy"/>
      <fill>
        <patternFill patternType="solid">
          <fgColor indexed="64"/>
          <bgColor theme="5" tint="0.399975585192419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Marianne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Marianne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Marianne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Marianne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Marianne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Marianne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Marianne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Marianne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Marianne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Marianne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Marianne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Marianne"/>
        <scheme val="none"/>
      </font>
      <numFmt numFmtId="164" formatCode="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Marianne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>
        <top style="thin">
          <color indexed="64"/>
        </top>
      </border>
    </dxf>
    <dxf>
      <border>
        <bottom style="thin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color rgb="FFFF0000"/>
      </font>
      <fill>
        <patternFill>
          <bgColor rgb="FFFF8C8C"/>
        </patternFill>
      </fill>
    </dxf>
    <dxf>
      <font>
        <color rgb="FFFF0000"/>
      </font>
      <fill>
        <patternFill>
          <bgColor rgb="FFFF8C8C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Marianne"/>
        <scheme val="none"/>
      </font>
      <numFmt numFmtId="19" formatCode="dd/mm/yyyy"/>
    </dxf>
  </dxfs>
  <tableStyles count="0" defaultTableStyle="TableStyleMedium2" defaultPivotStyle="PivotStyleLight16"/>
  <colors>
    <mruColors>
      <color rgb="FFFF8C8C"/>
      <color rgb="FFFF9797"/>
      <color rgb="FFFF6D4B"/>
      <color rgb="FFFF9393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762000</xdr:colOff>
          <xdr:row>7</xdr:row>
          <xdr:rowOff>47625</xdr:rowOff>
        </xdr:from>
        <xdr:to>
          <xdr:col>4</xdr:col>
          <xdr:colOff>476250</xdr:colOff>
          <xdr:row>14</xdr:row>
          <xdr:rowOff>47625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5:N7" totalsRowShown="0" headerRowDxfId="1" dataDxfId="20" headerRowBorderDxfId="16" tableBorderDxfId="17" totalsRowBorderDxfId="15">
  <autoFilter ref="A5:N7"/>
  <sortState ref="A6:M151">
    <sortCondition ref="C5:C151"/>
  </sortState>
  <tableColumns count="14">
    <tableColumn id="1" name="Date demande" dataDxfId="14"/>
    <tableColumn id="3" name="Colonne2" dataDxfId="13"/>
    <tableColumn id="5" name="N° réunion" dataDxfId="0">
      <calculatedColumnFormula>IF(A6&lt;&gt;"",IF($D6&lt;&gt;"",IF(E6&lt;&gt;"",IF(F6&lt;&gt;"",IF(G6&lt;&gt;"",IF(H6&lt;&gt;"",IF(I6&lt;&gt;"",IF(J6&lt;&gt;"",IF($B6&lt;10,CONCATENATE(RIGHT('Derniers N° attribués'!$B$2,2),"-",IF(E6="AAAAA","AAAA",IF(E6="BBBBB","BBBB",IF(E6="CCCCC","CCCC",IF(E6="DDDDD","DDDD",IF(E6="EEEEE","EEEE"))))),"-","00",B6,"-",IF($D6="PDS","PS",IF($D6="NS","NS",IF($D6="ST","ST")))),IF($B6&lt;100,CONCATENATE(RIGHT('Derniers N° attribués'!$B$2,2),"-",IF(E6="AAAAA","AAAA",IF(E6="BBBBB","BBBB",IF(E6="CCCCC","CCCC",IF(E6="DDDDD","DDDD",IF(E6="EEEEE","EEEE"))))),"-","00",B6,"-",IF($D6="PDS","PS",IF($D6="NS","NS",IF($D6="ST","ST")))),IF($B6&gt;=100,CONCATENATE(RIGHT('Derniers N° attribués'!$B$2,2),"-",IF(E6="AAAAA","AAAA",IF(E6="BBBBB","BBBB",IF(E6="CCCCC","CCCC",IF(E6="DDDDD","DDDD",IF(E6="EEEEE","EEEE"))))),"-","00",B6,"-",IF($D6="PDS","PS",IF($D6="NS","NS",IF($D6="ST","ST")))))))))))))))</calculatedColumnFormula>
    </tableColumn>
    <tableColumn id="2" name="Type de réunion" dataDxfId="12"/>
    <tableColumn id="6" name="Services déconcentrés" dataDxfId="11"/>
    <tableColumn id="7" name="Service organisateur" dataDxfId="10"/>
    <tableColumn id="8" name="Demandeur" dataDxfId="9"/>
    <tableColumn id="9" name="Objet de la réunion" dataDxfId="8"/>
    <tableColumn id="10" name="Date de la réunion" dataDxfId="7"/>
    <tableColumn id="11" name="Horaires de la réunion" dataDxfId="6"/>
    <tableColumn id="12" name="Lieu de la réunion" dataDxfId="5"/>
    <tableColumn id="13" name="Nombre de participants" dataDxfId="4"/>
    <tableColumn id="15" name="Date annulation" dataDxfId="3"/>
    <tableColumn id="14" name="État de présence reçu" dataDxfId="2"/>
  </tableColumns>
  <tableStyleInfo name="TableStyleLight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1:E31"/>
  <sheetViews>
    <sheetView tabSelected="1" zoomScaleNormal="100" zoomScaleSheetLayoutView="100" workbookViewId="0">
      <selection activeCell="B20" sqref="B20"/>
    </sheetView>
  </sheetViews>
  <sheetFormatPr baseColWidth="10" defaultRowHeight="15" x14ac:dyDescent="0.25"/>
  <cols>
    <col min="1" max="1" width="40.5703125" style="2" customWidth="1"/>
    <col min="2" max="2" width="45.140625" style="2" bestFit="1" customWidth="1"/>
    <col min="3" max="3" width="18.28515625" style="2" customWidth="1"/>
    <col min="4" max="4" width="18.42578125" style="2" bestFit="1" customWidth="1"/>
    <col min="5" max="5" width="15.5703125" style="2" customWidth="1"/>
    <col min="6" max="6" width="15" style="2" customWidth="1"/>
    <col min="7" max="7" width="17.28515625" style="2" customWidth="1"/>
    <col min="8" max="8" width="14.85546875" style="2" customWidth="1"/>
    <col min="9" max="9" width="14.5703125" style="2" customWidth="1"/>
    <col min="10" max="10" width="13.42578125" style="2" customWidth="1"/>
    <col min="11" max="16384" width="11.42578125" style="2"/>
  </cols>
  <sheetData>
    <row r="1" spans="1:5" ht="35.25" x14ac:dyDescent="0.5">
      <c r="A1" s="34" t="s">
        <v>18</v>
      </c>
      <c r="B1" s="32" t="str">
        <f>IFERROR(INDEX('Tableau création N°'!C:C,MATCH(MAX('Tableau création N°'!B:B),'Tableau création N°'!B:B,0)),"Pas de N°")</f>
        <v>23-CCCC-002-NS</v>
      </c>
    </row>
    <row r="2" spans="1:5" ht="36" thickBot="1" x14ac:dyDescent="0.55000000000000004">
      <c r="A2" s="35" t="s">
        <v>14</v>
      </c>
      <c r="B2" s="33">
        <v>2023</v>
      </c>
      <c r="D2" s="36"/>
      <c r="E2" s="36"/>
    </row>
    <row r="6" spans="1:5" ht="15.75" thickBot="1" x14ac:dyDescent="0.3"/>
    <row r="7" spans="1:5" ht="16.5" thickBot="1" x14ac:dyDescent="0.3">
      <c r="A7" s="27" t="s">
        <v>0</v>
      </c>
      <c r="B7" s="37">
        <v>44927</v>
      </c>
    </row>
    <row r="8" spans="1:5" ht="16.5" thickBot="1" x14ac:dyDescent="0.3">
      <c r="A8" s="28" t="s">
        <v>17</v>
      </c>
      <c r="B8" s="38" t="s">
        <v>35</v>
      </c>
    </row>
    <row r="9" spans="1:5" ht="16.5" thickBot="1" x14ac:dyDescent="0.3">
      <c r="A9" s="28" t="s">
        <v>9</v>
      </c>
      <c r="B9" s="38" t="s">
        <v>30</v>
      </c>
    </row>
    <row r="10" spans="1:5" ht="16.5" thickBot="1" x14ac:dyDescent="0.3">
      <c r="A10" s="29" t="s">
        <v>2</v>
      </c>
      <c r="B10" s="38" t="s">
        <v>19</v>
      </c>
    </row>
    <row r="11" spans="1:5" ht="16.5" thickBot="1" x14ac:dyDescent="0.3">
      <c r="A11" s="29" t="s">
        <v>3</v>
      </c>
      <c r="B11" s="38" t="s">
        <v>22</v>
      </c>
    </row>
    <row r="12" spans="1:5" ht="16.5" thickBot="1" x14ac:dyDescent="0.3">
      <c r="A12" s="30" t="s">
        <v>10</v>
      </c>
      <c r="B12" s="38" t="s">
        <v>20</v>
      </c>
    </row>
    <row r="13" spans="1:5" ht="16.5" thickBot="1" x14ac:dyDescent="0.3">
      <c r="A13" s="27" t="s">
        <v>4</v>
      </c>
      <c r="B13" s="37">
        <v>45226</v>
      </c>
    </row>
    <row r="14" spans="1:5" ht="16.5" thickBot="1" x14ac:dyDescent="0.3">
      <c r="A14" s="27" t="s">
        <v>5</v>
      </c>
      <c r="B14" s="38" t="s">
        <v>21</v>
      </c>
    </row>
    <row r="15" spans="1:5" ht="16.5" thickBot="1" x14ac:dyDescent="0.3">
      <c r="A15" s="30" t="s">
        <v>6</v>
      </c>
      <c r="B15" s="38" t="s">
        <v>23</v>
      </c>
    </row>
    <row r="16" spans="1:5" ht="16.5" thickBot="1" x14ac:dyDescent="0.3">
      <c r="A16" s="31" t="s">
        <v>11</v>
      </c>
      <c r="B16" s="38">
        <v>1</v>
      </c>
    </row>
    <row r="21" spans="1:1" x14ac:dyDescent="0.25">
      <c r="A21" s="42"/>
    </row>
    <row r="22" spans="1:1" x14ac:dyDescent="0.25">
      <c r="A22" s="41"/>
    </row>
    <row r="23" spans="1:1" x14ac:dyDescent="0.25">
      <c r="A23" s="41"/>
    </row>
    <row r="24" spans="1:1" x14ac:dyDescent="0.25">
      <c r="A24" s="41"/>
    </row>
    <row r="25" spans="1:1" x14ac:dyDescent="0.25">
      <c r="A25" s="41"/>
    </row>
    <row r="26" spans="1:1" x14ac:dyDescent="0.25">
      <c r="A26" s="41"/>
    </row>
    <row r="27" spans="1:1" x14ac:dyDescent="0.25">
      <c r="A27" s="41"/>
    </row>
    <row r="28" spans="1:1" x14ac:dyDescent="0.25">
      <c r="A28" s="41"/>
    </row>
    <row r="29" spans="1:1" x14ac:dyDescent="0.25">
      <c r="A29" s="41"/>
    </row>
    <row r="30" spans="1:1" x14ac:dyDescent="0.25">
      <c r="A30" s="41"/>
    </row>
    <row r="31" spans="1:1" x14ac:dyDescent="0.25">
      <c r="A31" s="41"/>
    </row>
  </sheetData>
  <sheetProtection formatCells="0" formatColumns="0" formatRows="0" insertColumns="0" insertRows="0" insertHyperlinks="0" deleteColumns="0" deleteRows="0" sort="0" autoFilter="0" pivotTables="0"/>
  <dataValidations count="4">
    <dataValidation allowBlank="1" showDropDown="1" showInputMessage="1" showErrorMessage="1" sqref="A8"/>
    <dataValidation type="list" allowBlank="1" showInputMessage="1" showErrorMessage="1" sqref="B8">
      <formula1>TypeRéunion</formula1>
    </dataValidation>
    <dataValidation type="list" allowBlank="1" showInputMessage="1" showErrorMessage="1" sqref="B9">
      <formula1>SERVICES</formula1>
    </dataValidation>
    <dataValidation type="date" allowBlank="1" showInputMessage="1" showErrorMessage="1" sqref="B7">
      <formula1>44835</formula1>
      <formula2>45291</formula2>
    </dataValidation>
  </dataValidations>
  <hyperlinks>
    <hyperlink ref="B1" location="'Personnel Santé'!A1" display="'Personnel Santé'!A1"/>
  </hyperlinks>
  <printOptions horizontalCentered="1" verticalCentered="1"/>
  <pageMargins left="0.39370078740157483" right="0.39370078740157483" top="0.39370078740157483" bottom="0.39370078740157483" header="0.31496062992125984" footer="0.31496062992125984"/>
  <pageSetup paperSize="9" scale="77" fitToHeight="0" orientation="landscape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2</xdr:col>
                <xdr:colOff>762000</xdr:colOff>
                <xdr:row>7</xdr:row>
                <xdr:rowOff>47625</xdr:rowOff>
              </from>
              <to>
                <xdr:col>4</xdr:col>
                <xdr:colOff>476250</xdr:colOff>
                <xdr:row>14</xdr:row>
                <xdr:rowOff>47625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R7"/>
  <sheetViews>
    <sheetView workbookViewId="0">
      <pane xSplit="3" ySplit="5" topLeftCell="D6" activePane="bottomRight" state="frozenSplit"/>
      <selection activeCell="A6" sqref="A6:A305"/>
      <selection pane="topRight" activeCell="A6" sqref="A6:A305"/>
      <selection pane="bottomLeft" activeCell="A6" sqref="A6:A305"/>
      <selection pane="bottomRight" activeCell="H15" sqref="H15"/>
    </sheetView>
  </sheetViews>
  <sheetFormatPr baseColWidth="10" defaultColWidth="9.140625" defaultRowHeight="15.75" x14ac:dyDescent="0.25"/>
  <cols>
    <col min="1" max="1" width="20.140625" style="23" bestFit="1" customWidth="1"/>
    <col min="2" max="2" width="14.140625" style="1" hidden="1" customWidth="1"/>
    <col min="3" max="3" width="20.7109375" style="1" bestFit="1" customWidth="1"/>
    <col min="4" max="4" width="22.85546875" style="1" bestFit="1" customWidth="1"/>
    <col min="5" max="5" width="19.5703125" style="24" bestFit="1" customWidth="1"/>
    <col min="6" max="6" width="29.85546875" style="25" bestFit="1" customWidth="1"/>
    <col min="7" max="7" width="31.5703125" style="25" bestFit="1" customWidth="1"/>
    <col min="8" max="8" width="56.42578125" style="25" bestFit="1" customWidth="1"/>
    <col min="9" max="9" width="24.28515625" style="25" bestFit="1" customWidth="1"/>
    <col min="10" max="10" width="19.7109375" style="25" bestFit="1" customWidth="1"/>
    <col min="11" max="11" width="50" style="25" bestFit="1" customWidth="1"/>
    <col min="12" max="12" width="17.42578125" style="25" bestFit="1" customWidth="1"/>
    <col min="13" max="13" width="23.140625" style="25" bestFit="1" customWidth="1"/>
    <col min="14" max="14" width="28.28515625" style="25" bestFit="1" customWidth="1"/>
    <col min="15" max="15" width="9.140625" style="22"/>
    <col min="16" max="16" width="17.42578125" style="3" customWidth="1"/>
    <col min="17" max="17" width="21.85546875" style="7" customWidth="1"/>
    <col min="18" max="19" width="18.7109375" style="7" customWidth="1"/>
    <col min="20" max="20" width="5.42578125" style="7" customWidth="1"/>
    <col min="21" max="16384" width="9.140625" style="7"/>
  </cols>
  <sheetData>
    <row r="1" spans="1:18" ht="18" customHeight="1" x14ac:dyDescent="0.25">
      <c r="A1" s="4"/>
      <c r="B1" s="4"/>
      <c r="C1" s="4"/>
      <c r="D1" s="4"/>
      <c r="E1" s="4"/>
      <c r="F1" s="5"/>
      <c r="G1" s="5"/>
      <c r="H1" s="5"/>
      <c r="I1" s="5"/>
      <c r="J1" s="5"/>
      <c r="K1" s="5"/>
      <c r="L1" s="6"/>
      <c r="M1" s="5"/>
      <c r="N1" s="5"/>
      <c r="O1" s="7"/>
      <c r="P1" s="8"/>
      <c r="R1" s="8"/>
    </row>
    <row r="2" spans="1:18" ht="18" customHeight="1" x14ac:dyDescent="0.25">
      <c r="A2" s="40"/>
      <c r="B2" s="40"/>
      <c r="C2" s="40"/>
      <c r="D2" s="40"/>
      <c r="E2" s="40"/>
      <c r="F2" s="40"/>
      <c r="G2" s="40"/>
      <c r="H2" s="40"/>
      <c r="I2" s="40"/>
      <c r="J2" s="40"/>
      <c r="K2" s="40"/>
      <c r="L2" s="40"/>
      <c r="M2" s="40"/>
      <c r="N2" s="40"/>
      <c r="O2" s="7"/>
      <c r="P2" s="8"/>
      <c r="R2" s="8"/>
    </row>
    <row r="3" spans="1:18" ht="18" customHeight="1" x14ac:dyDescent="0.25">
      <c r="A3" s="39" t="s">
        <v>13</v>
      </c>
      <c r="B3" s="39"/>
      <c r="C3" s="39"/>
      <c r="D3" s="39"/>
      <c r="E3" s="39"/>
      <c r="F3" s="39"/>
      <c r="G3" s="39"/>
      <c r="H3" s="39"/>
      <c r="I3" s="39"/>
      <c r="J3" s="39"/>
      <c r="K3" s="39"/>
      <c r="L3" s="39"/>
      <c r="M3" s="39"/>
      <c r="N3" s="39"/>
      <c r="O3" s="7"/>
      <c r="P3" s="7"/>
    </row>
    <row r="4" spans="1:18" ht="18" customHeight="1" x14ac:dyDescent="0.25">
      <c r="A4" s="9"/>
      <c r="B4" s="10"/>
      <c r="C4" s="10"/>
      <c r="D4" s="10"/>
      <c r="E4" s="10"/>
      <c r="F4" s="9"/>
      <c r="G4" s="9"/>
      <c r="H4" s="9"/>
      <c r="I4" s="9"/>
      <c r="J4" s="9"/>
      <c r="K4" s="11"/>
      <c r="L4" s="12"/>
      <c r="M4" s="9"/>
      <c r="N4" s="11"/>
      <c r="O4" s="7"/>
      <c r="P4" s="7"/>
    </row>
    <row r="5" spans="1:18" s="13" customFormat="1" ht="50.1" customHeight="1" x14ac:dyDescent="0.25">
      <c r="A5" s="45" t="s">
        <v>0</v>
      </c>
      <c r="B5" s="46" t="s">
        <v>7</v>
      </c>
      <c r="C5" s="46" t="s">
        <v>1</v>
      </c>
      <c r="D5" s="46" t="s">
        <v>17</v>
      </c>
      <c r="E5" s="46" t="s">
        <v>9</v>
      </c>
      <c r="F5" s="47" t="s">
        <v>2</v>
      </c>
      <c r="G5" s="47" t="s">
        <v>3</v>
      </c>
      <c r="H5" s="48" t="s">
        <v>10</v>
      </c>
      <c r="I5" s="49" t="s">
        <v>4</v>
      </c>
      <c r="J5" s="49" t="s">
        <v>5</v>
      </c>
      <c r="K5" s="48" t="s">
        <v>6</v>
      </c>
      <c r="L5" s="50" t="s">
        <v>11</v>
      </c>
      <c r="M5" s="49" t="s">
        <v>8</v>
      </c>
      <c r="N5" s="51" t="s">
        <v>12</v>
      </c>
    </row>
    <row r="6" spans="1:18" x14ac:dyDescent="0.25">
      <c r="A6" s="52">
        <v>44880</v>
      </c>
      <c r="B6" s="14">
        <f>IF(A6&lt;&gt;"",1,"")</f>
        <v>1</v>
      </c>
      <c r="C6" s="53" t="str">
        <f>IF(A6&lt;&gt;"",IF($D6&lt;&gt;"",IF(E6&lt;&gt;"",IF(F6&lt;&gt;"",IF(G6&lt;&gt;"",IF(H6&lt;&gt;"",IF(I6&lt;&gt;"",IF(J6&lt;&gt;"",IF($B6&lt;10,CONCATENATE(RIGHT('Derniers N° attribués'!$B$2,2),"-",IF(E6="AAAAA","AAAA",IF(E6="BBBBB","BBBB",IF(E6="CCCCC","CCCC",IF(E6="DDDDD","DDDD",IF(E6="EEEEE","EEEE"))))),"-","00",B6,"-",IF($D6="PDS","PS",IF($D6="NS","NS",IF($D6="ST","ST")))),IF($B6&lt;100,CONCATENATE(RIGHT('Derniers N° attribués'!$B$2,2),"-",IF(E6="AAAAA","AAAA",IF(E6="BBBBB","BBBB",IF(E6="CCCCC","CCCC",IF(E6="DDDDD","DDDD",IF(E6="EEEEE","EEEE"))))),"-","00",B6,"-",IF($D6="PDS","PS",IF($D6="NS","NS",IF($D6="ST","ST")))),IF($B6&gt;=100,CONCATENATE(RIGHT('Derniers N° attribués'!$B$2,2),"-",IF(E6="AAAAA","AAAA",IF(E6="BBBBB","BBBB",IF(E6="CCCCC","CCCC",IF(E6="DDDDD","DDDD",IF(E6="EEEEE","EEEE"))))),"-","00",B6,"-",IF($D6="PDS","PS",IF($D6="NS","NS",IF($D6="ST","ST")))))))))))))))</f>
        <v>23-AAAA-001-PS</v>
      </c>
      <c r="D6" s="54" t="s">
        <v>35</v>
      </c>
      <c r="E6" s="15" t="s">
        <v>30</v>
      </c>
      <c r="F6" s="16" t="s">
        <v>38</v>
      </c>
      <c r="G6" s="16" t="s">
        <v>24</v>
      </c>
      <c r="H6" s="17" t="s">
        <v>27</v>
      </c>
      <c r="I6" s="18">
        <v>44952</v>
      </c>
      <c r="J6" s="19" t="s">
        <v>15</v>
      </c>
      <c r="K6" s="20" t="s">
        <v>28</v>
      </c>
      <c r="L6" s="19">
        <v>24</v>
      </c>
      <c r="M6" s="43"/>
      <c r="N6" s="21">
        <v>44958</v>
      </c>
      <c r="O6" s="7"/>
      <c r="P6" s="7"/>
    </row>
    <row r="7" spans="1:18" x14ac:dyDescent="0.25">
      <c r="A7" s="55">
        <v>44880</v>
      </c>
      <c r="B7" s="56">
        <f>IF(A7&lt;&gt;"",IF(A6&lt;&gt;"",$B6+1,1),"")</f>
        <v>2</v>
      </c>
      <c r="C7" s="57" t="str">
        <f>IF(A7&lt;&gt;"",IF($D7&lt;&gt;"",IF(E7&lt;&gt;"",IF(F7&lt;&gt;"",IF(G7&lt;&gt;"",IF(H7&lt;&gt;"",IF(I7&lt;&gt;"",IF(J7&lt;&gt;"",IF($B7&lt;10,CONCATENATE(RIGHT('Derniers N° attribués'!$B$2,2),"-",IF(E7="AAAAA","AAAA",IF(E7="BBBBB","BBBB",IF(E7="CCCCC","CCCC",IF(E7="DDDDD","DDDD",IF(E7="EEEEE","EEEE"))))),"-","00",B7,"-",IF($D7="PDS","PS",IF($D7="NS","NS",IF($D7="ST","ST")))),IF($B7&lt;100,CONCATENATE(RIGHT('Derniers N° attribués'!$B$2,2),"-",IF(E7="AAAAA","AAAA",IF(E7="BBBBB","BBBB",IF(E7="CCCCC","CCCC",IF(E7="DDDDD","DDDD",IF(E7="EEEEE","EEEE"))))),"-","00",B7,"-",IF($D7="PDS","PS",IF($D7="NS","NS",IF($D7="ST","ST")))),IF($B7&gt;=100,CONCATENATE(RIGHT('Derniers N° attribués'!$B$2,2),"-",IF(E7="AAAAA","AAAA",IF(E7="BBBBB","BBBB",IF(E7="CCCCC","CCCC",IF(E7="DDDDD","DDDD",IF(E7="EEEEE","EEEE"))))),"-","00",B7,"-",IF($D7="PDS","PS",IF($D7="NS","NS",IF($D7="ST","ST")))))))))))))))</f>
        <v>23-CCCC-002-NS</v>
      </c>
      <c r="D7" s="57" t="s">
        <v>36</v>
      </c>
      <c r="E7" s="58" t="s">
        <v>32</v>
      </c>
      <c r="F7" s="59" t="s">
        <v>39</v>
      </c>
      <c r="G7" s="59" t="s">
        <v>25</v>
      </c>
      <c r="H7" s="63" t="s">
        <v>26</v>
      </c>
      <c r="I7" s="60">
        <v>44936</v>
      </c>
      <c r="J7" s="61" t="s">
        <v>16</v>
      </c>
      <c r="K7" s="62" t="s">
        <v>29</v>
      </c>
      <c r="L7" s="61">
        <v>5</v>
      </c>
      <c r="M7" s="44"/>
      <c r="N7" s="26">
        <v>44938</v>
      </c>
      <c r="O7" s="7"/>
      <c r="P7" s="7"/>
    </row>
  </sheetData>
  <sheetProtection formatCells="0" formatColumns="0" formatRows="0" insertColumns="0" insertRows="0" insertHyperlinks="0" deleteColumns="0" deleteRows="0"/>
  <dataConsolidate/>
  <mergeCells count="2">
    <mergeCell ref="A3:N3"/>
    <mergeCell ref="A2:N2"/>
  </mergeCells>
  <conditionalFormatting sqref="M6:M7">
    <cfRule type="notContainsBlanks" dxfId="18" priority="1">
      <formula>LEN(TRIM(M6))&gt;0</formula>
    </cfRule>
  </conditionalFormatting>
  <dataValidations count="6">
    <dataValidation allowBlank="1" showDropDown="1" showInputMessage="1" showErrorMessage="1" sqref="M1 M4:M5 C4:D5 C1:D1 B7"/>
    <dataValidation type="date" allowBlank="1" showInputMessage="1" showErrorMessage="1" error="La date doit être comprise entre le 01/01/2023 et le 31/12/2023, Merci." sqref="I6:I7">
      <formula1>44927</formula1>
      <formula2>45291</formula2>
    </dataValidation>
    <dataValidation type="list" allowBlank="1" showInputMessage="1" showErrorMessage="1" sqref="E6:E7">
      <formula1>SERVICES</formula1>
    </dataValidation>
    <dataValidation type="date" allowBlank="1" showInputMessage="1" showErrorMessage="1" error="La date doit être comprise entre le 01/10/2022 et le 31/12/2023, Merci." sqref="A6:A7">
      <formula1>44835</formula1>
      <formula2>45291</formula2>
    </dataValidation>
    <dataValidation type="list" allowBlank="1" showInputMessage="1" showErrorMessage="1" sqref="D6:D7">
      <formula1>TypeRéunion</formula1>
    </dataValidation>
    <dataValidation type="custom" allowBlank="1" showInputMessage="1" showErrorMessage="1" sqref="M6:M7">
      <formula1>M6&gt;=A6</formula1>
    </dataValidation>
  </dataValidations>
  <printOptions horizontalCentered="1" verticalCentered="1"/>
  <pageMargins left="0.39370078740157483" right="0.39370078740157483" top="0.39370078740157483" bottom="0.39370078740157483" header="0.31496062992125984" footer="0.31496062992125984"/>
  <pageSetup paperSize="9" scale="41" fitToHeight="0" orientation="landscape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5"/>
  <sheetViews>
    <sheetView workbookViewId="0">
      <selection activeCell="D10" sqref="D10"/>
    </sheetView>
  </sheetViews>
  <sheetFormatPr baseColWidth="10" defaultRowHeight="15" x14ac:dyDescent="0.25"/>
  <sheetData>
    <row r="1" spans="1:3" x14ac:dyDescent="0.25">
      <c r="A1" t="s">
        <v>30</v>
      </c>
      <c r="C1" t="s">
        <v>17</v>
      </c>
    </row>
    <row r="2" spans="1:3" x14ac:dyDescent="0.25">
      <c r="A2" t="s">
        <v>31</v>
      </c>
      <c r="C2" t="s">
        <v>35</v>
      </c>
    </row>
    <row r="3" spans="1:3" x14ac:dyDescent="0.25">
      <c r="A3" t="s">
        <v>32</v>
      </c>
      <c r="C3" t="s">
        <v>36</v>
      </c>
    </row>
    <row r="4" spans="1:3" x14ac:dyDescent="0.25">
      <c r="A4" t="s">
        <v>33</v>
      </c>
      <c r="C4" t="s">
        <v>37</v>
      </c>
    </row>
    <row r="5" spans="1:3" x14ac:dyDescent="0.25">
      <c r="A5" t="s">
        <v>34</v>
      </c>
    </row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Derniers N° attribués</vt:lpstr>
      <vt:lpstr>Tableau création N°</vt:lpstr>
      <vt:lpstr>LISTES DÉROULANTES</vt:lpstr>
      <vt:lpstr>'Tableau création N°'!_FilterDatabase</vt:lpstr>
      <vt:lpstr>'Tableau création N°'!Impression_des_titres</vt:lpstr>
      <vt:lpstr>SERVICES</vt:lpstr>
      <vt:lpstr>TypeRéunion</vt:lpstr>
    </vt:vector>
  </TitlesOfParts>
  <Company>Academie de Clermont-Fd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Koray YOLAL-LEGENDRE</dc:creator>
  <cp:lastModifiedBy>Koray YOLAL-LEGENDRE</cp:lastModifiedBy>
  <cp:lastPrinted>2023-06-19T07:24:00Z</cp:lastPrinted>
  <dcterms:created xsi:type="dcterms:W3CDTF">2019-11-18T10:25:31Z</dcterms:created>
  <dcterms:modified xsi:type="dcterms:W3CDTF">2023-10-27T08:46:26Z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