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 defaultThemeVersion="124226"/>
  <bookViews>
    <workbookView xWindow="0" yWindow="0" windowWidth="13950" windowHeight="5250" activeTab="1"/>
  </bookViews>
  <sheets>
    <sheet name="BDD" sheetId="1" r:id="rId1"/>
    <sheet name="Masque de saisie" sheetId="2" r:id="rId2"/>
    <sheet name="BDD (2)" sheetId="3" r:id="rId3"/>
  </sheets>
  <calcPr calcId="125725"/>
  <pivotCaches>
    <pivotCache cacheId="55" r:id="rId4"/>
  </pivotCaches>
</workbook>
</file>

<file path=xl/calcChain.xml><?xml version="1.0" encoding="utf-8"?>
<calcChain xmlns="http://schemas.openxmlformats.org/spreadsheetml/2006/main">
  <c r="G7" i="1"/>
  <c r="G8"/>
  <c r="G9"/>
  <c r="G10"/>
  <c r="G11"/>
  <c r="G12"/>
  <c r="G13"/>
  <c r="G14"/>
  <c r="G15"/>
  <c r="G16"/>
  <c r="G17"/>
  <c r="G18"/>
  <c r="G19"/>
  <c r="H7"/>
  <c r="H8"/>
  <c r="H9"/>
  <c r="H10"/>
  <c r="H11"/>
  <c r="H12"/>
  <c r="H13"/>
  <c r="H14"/>
  <c r="H15"/>
  <c r="H16"/>
  <c r="H17"/>
  <c r="H18"/>
  <c r="H19"/>
  <c r="H19" i="3" l="1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H7"/>
  <c r="G7"/>
  <c r="H6"/>
  <c r="G6"/>
  <c r="H5"/>
  <c r="G5"/>
</calcChain>
</file>

<file path=xl/sharedStrings.xml><?xml version="1.0" encoding="utf-8"?>
<sst xmlns="http://schemas.openxmlformats.org/spreadsheetml/2006/main" count="42" uniqueCount="22">
  <si>
    <t>Date</t>
  </si>
  <si>
    <t>CA</t>
  </si>
  <si>
    <t>Étiquettes de lignes</t>
  </si>
  <si>
    <t>Total général</t>
  </si>
  <si>
    <t>Somme de CA</t>
  </si>
  <si>
    <t>Mois</t>
  </si>
  <si>
    <t>Année</t>
  </si>
  <si>
    <t>(Tous)</t>
  </si>
  <si>
    <t>Heure de saisie</t>
  </si>
  <si>
    <t>https://forum.excel-pratique.com/excel/en-vba-modifier-des-lignes-ou-les-supprimer-en-fonction-de-variables-188195</t>
  </si>
  <si>
    <t>25/10/2023</t>
  </si>
  <si>
    <t>10</t>
  </si>
  <si>
    <t>2023</t>
  </si>
  <si>
    <t>23/10/2023 01:34:39</t>
  </si>
  <si>
    <t>30/10/2023</t>
  </si>
  <si>
    <t>523</t>
  </si>
  <si>
    <t>23/10/2023 18:55:28</t>
  </si>
  <si>
    <t>1620</t>
  </si>
  <si>
    <t>05/12/2023</t>
  </si>
  <si>
    <t>333</t>
  </si>
  <si>
    <t>12</t>
  </si>
  <si>
    <t>24/10/2023 22:18:34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</si>
</sst>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</font>
    <font>
      <sz val="11"/>
      <color theme="1"/>
      <name val="Cambria"/>
      <family val="1"/>
      <scheme val="major"/>
    </font>
    <font>
      <b/>
      <u/>
      <sz val="12"/>
      <color theme="1"/>
      <name val="Cambria"/>
      <family val="1"/>
      <scheme val="maj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pivotButton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2">
    <dxf>
      <numFmt numFmtId="164" formatCode="#,##0.00\ &quot;€&quot;"/>
    </dxf>
    <dxf>
      <numFmt numFmtId="19" formatCode="dd/mm/yyyy"/>
    </dxf>
    <dxf>
      <numFmt numFmtId="19" formatCode="dd/mm/yyyy"/>
    </dxf>
    <dxf>
      <alignment horizontal="center" readingOrder="0"/>
    </dxf>
    <dxf>
      <alignment vertical="center" readingOrder="0"/>
    </dxf>
    <dxf>
      <font>
        <name val="Cambria"/>
        <scheme val="major"/>
      </font>
    </dxf>
    <dxf>
      <numFmt numFmtId="164" formatCode="#,##0.00\ &quot;€&quot;"/>
    </dxf>
    <dxf>
      <numFmt numFmtId="19" formatCode="dd/mm/yyyy"/>
    </dxf>
    <dxf>
      <numFmt numFmtId="19" formatCode="dd/mm/yyyy"/>
    </dxf>
    <dxf>
      <alignment horizontal="center" readingOrder="0"/>
    </dxf>
    <dxf>
      <alignment vertical="center" readingOrder="0"/>
    </dxf>
    <dxf>
      <font>
        <name val="Cambria"/>
        <scheme val="major"/>
      </font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27" formatCode="dd/mm/yyyy\ hh:mm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164" formatCode="#,##0.00\ &quot;€&quot;"/>
      <alignment horizontal="center" vertical="center" textRotation="0" wrapText="0" indent="0" relativeIndent="255" justifyLastLine="0" shrinkToFit="0" readingOrder="0"/>
    </dxf>
    <dxf>
      <numFmt numFmtId="19" formatCode="dd/mm/yyyy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name val="Cambria"/>
        <scheme val="major"/>
      </font>
    </dxf>
    <dxf>
      <alignment vertical="center" readingOrder="0"/>
    </dxf>
    <dxf>
      <alignment horizontal="center" readingOrder="0"/>
    </dxf>
    <dxf>
      <numFmt numFmtId="19" formatCode="dd/mm/yyyy"/>
    </dxf>
    <dxf>
      <numFmt numFmtId="19" formatCode="dd/mm/yyyy"/>
    </dxf>
    <dxf>
      <numFmt numFmtId="164" formatCode="#,##0.00\ &quot;€&quot;"/>
    </dxf>
    <dxf>
      <numFmt numFmtId="27" formatCode="dd/mm/yyyy\ hh:mm"/>
      <alignment horizontal="center" vertical="center" textRotation="0" wrapText="0" indent="0" relativeIndent="255" justifyLastLine="0" shrinkToFit="0" readingOrder="0"/>
    </dxf>
    <dxf>
      <numFmt numFmtId="164" formatCode="#,##0.00\ &quot;€&quot;"/>
      <alignment horizontal="center" vertical="center" textRotation="0" wrapText="0" indent="0" relativeIndent="255" justifyLastLine="0" shrinkToFit="0" readingOrder="0"/>
    </dxf>
    <dxf>
      <numFmt numFmtId="19" formatCode="dd/mm/yyyy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695325</xdr:colOff>
      <xdr:row>4</xdr:row>
      <xdr:rowOff>136525</xdr:rowOff>
    </xdr:from>
    <xdr:to>
      <xdr:col>12</xdr:col>
      <xdr:colOff>342900</xdr:colOff>
      <xdr:row>7</xdr:row>
      <xdr:rowOff>69850</xdr:rowOff>
    </xdr:to>
    <xdr:sp macro="[0]!nouvelle_entrée" textlink="">
      <xdr:nvSpPr>
        <xdr:cNvPr id="2" name="Ellipse 1"/>
        <xdr:cNvSpPr>
          <a:spLocks noChangeAspect="1"/>
        </xdr:cNvSpPr>
      </xdr:nvSpPr>
      <xdr:spPr>
        <a:xfrm>
          <a:off x="6915150" y="885825"/>
          <a:ext cx="1933575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Nouvel</a:t>
          </a:r>
          <a:r>
            <a:rPr lang="fr-FR" sz="1100" baseline="0"/>
            <a:t>le entrée</a:t>
          </a:r>
          <a:endParaRPr lang="fr-FR" sz="1100"/>
        </a:p>
      </xdr:txBody>
    </xdr:sp>
    <xdr:clientData/>
  </xdr:twoCellAnchor>
  <xdr:twoCellAnchor>
    <xdr:from>
      <xdr:col>9</xdr:col>
      <xdr:colOff>704850</xdr:colOff>
      <xdr:row>8</xdr:row>
      <xdr:rowOff>38100</xdr:rowOff>
    </xdr:from>
    <xdr:to>
      <xdr:col>12</xdr:col>
      <xdr:colOff>352425</xdr:colOff>
      <xdr:row>10</xdr:row>
      <xdr:rowOff>152400</xdr:rowOff>
    </xdr:to>
    <xdr:sp macro="" textlink="">
      <xdr:nvSpPr>
        <xdr:cNvPr id="3" name="Ellipse 2"/>
        <xdr:cNvSpPr/>
      </xdr:nvSpPr>
      <xdr:spPr>
        <a:xfrm>
          <a:off x="6924675" y="1504950"/>
          <a:ext cx="1933575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Modifier</a:t>
          </a:r>
          <a:r>
            <a:rPr lang="fr-FR" sz="1100" baseline="0"/>
            <a:t> une entrée</a:t>
          </a:r>
          <a:endParaRPr lang="fr-FR" sz="1100"/>
        </a:p>
      </xdr:txBody>
    </xdr:sp>
    <xdr:clientData/>
  </xdr:twoCellAnchor>
  <xdr:twoCellAnchor>
    <xdr:from>
      <xdr:col>9</xdr:col>
      <xdr:colOff>638175</xdr:colOff>
      <xdr:row>11</xdr:row>
      <xdr:rowOff>161925</xdr:rowOff>
    </xdr:from>
    <xdr:to>
      <xdr:col>12</xdr:col>
      <xdr:colOff>752475</xdr:colOff>
      <xdr:row>14</xdr:row>
      <xdr:rowOff>95250</xdr:rowOff>
    </xdr:to>
    <xdr:sp macro="" textlink="">
      <xdr:nvSpPr>
        <xdr:cNvPr id="4" name="Ellipse 3"/>
        <xdr:cNvSpPr/>
      </xdr:nvSpPr>
      <xdr:spPr>
        <a:xfrm>
          <a:off x="6858000" y="2171700"/>
          <a:ext cx="2400300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Supprimer une entrée</a:t>
          </a:r>
          <a:endParaRPr lang="fr-FR" sz="1100"/>
        </a:p>
      </xdr:txBody>
    </xdr:sp>
    <xdr:clientData/>
  </xdr:twoCellAnchor>
  <xdr:twoCellAnchor editAs="absolute">
    <xdr:from>
      <xdr:col>7</xdr:col>
      <xdr:colOff>69850</xdr:colOff>
      <xdr:row>5</xdr:row>
      <xdr:rowOff>44450</xdr:rowOff>
    </xdr:from>
    <xdr:to>
      <xdr:col>9</xdr:col>
      <xdr:colOff>597650</xdr:colOff>
      <xdr:row>7</xdr:row>
      <xdr:rowOff>10013</xdr:rowOff>
    </xdr:to>
    <xdr:sp macro="[0]!EntréeNouvelle" textlink="">
      <xdr:nvSpPr>
        <xdr:cNvPr id="5" name="Rectangle à coins arrondis 4"/>
        <xdr:cNvSpPr/>
      </xdr:nvSpPr>
      <xdr:spPr>
        <a:xfrm>
          <a:off x="5499100" y="952500"/>
          <a:ext cx="16200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Nouvelle entréee</a:t>
          </a:r>
        </a:p>
      </xdr:txBody>
    </xdr:sp>
    <xdr:clientData fPrintsWithSheet="0"/>
  </xdr:twoCellAnchor>
  <xdr:twoCellAnchor editAs="absolute">
    <xdr:from>
      <xdr:col>7</xdr:col>
      <xdr:colOff>69850</xdr:colOff>
      <xdr:row>8</xdr:row>
      <xdr:rowOff>120650</xdr:rowOff>
    </xdr:from>
    <xdr:to>
      <xdr:col>9</xdr:col>
      <xdr:colOff>597650</xdr:colOff>
      <xdr:row>10</xdr:row>
      <xdr:rowOff>86213</xdr:rowOff>
    </xdr:to>
    <xdr:sp macro="[0]!Modifier" textlink="">
      <xdr:nvSpPr>
        <xdr:cNvPr id="6" name="Rectangle à coins arrondis 5"/>
        <xdr:cNvSpPr/>
      </xdr:nvSpPr>
      <xdr:spPr>
        <a:xfrm>
          <a:off x="5499100" y="1562100"/>
          <a:ext cx="16200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Modifier une entrée</a:t>
          </a:r>
        </a:p>
      </xdr:txBody>
    </xdr:sp>
    <xdr:clientData fPrintsWithSheet="0"/>
  </xdr:twoCellAnchor>
  <xdr:twoCellAnchor editAs="absolute">
    <xdr:from>
      <xdr:col>7</xdr:col>
      <xdr:colOff>69850</xdr:colOff>
      <xdr:row>12</xdr:row>
      <xdr:rowOff>57150</xdr:rowOff>
    </xdr:from>
    <xdr:to>
      <xdr:col>9</xdr:col>
      <xdr:colOff>597650</xdr:colOff>
      <xdr:row>14</xdr:row>
      <xdr:rowOff>22713</xdr:rowOff>
    </xdr:to>
    <xdr:sp macro="[0]!SupprimerUneEntrée" textlink="">
      <xdr:nvSpPr>
        <xdr:cNvPr id="7" name="Rectangle à coins arrondis 6"/>
        <xdr:cNvSpPr/>
      </xdr:nvSpPr>
      <xdr:spPr>
        <a:xfrm>
          <a:off x="5499100" y="2209800"/>
          <a:ext cx="16200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Supprimer une entrée</a:t>
          </a:r>
        </a:p>
      </xdr:txBody>
    </xdr:sp>
    <xdr:clientData fPrintsWithSheet="0"/>
  </xdr:twoCellAnchor>
  <xdr:twoCellAnchor>
    <xdr:from>
      <xdr:col>4</xdr:col>
      <xdr:colOff>254000</xdr:colOff>
      <xdr:row>9</xdr:row>
      <xdr:rowOff>171450</xdr:rowOff>
    </xdr:from>
    <xdr:to>
      <xdr:col>5</xdr:col>
      <xdr:colOff>539750</xdr:colOff>
      <xdr:row>12</xdr:row>
      <xdr:rowOff>31750</xdr:rowOff>
    </xdr:to>
    <xdr:sp macro="" textlink="">
      <xdr:nvSpPr>
        <xdr:cNvPr id="8" name="ZoneTexte 7"/>
        <xdr:cNvSpPr txBox="1"/>
      </xdr:nvSpPr>
      <xdr:spPr>
        <a:xfrm>
          <a:off x="4394200" y="1790700"/>
          <a:ext cx="552450" cy="39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6</xdr:col>
      <xdr:colOff>82550</xdr:colOff>
      <xdr:row>5</xdr:row>
      <xdr:rowOff>19050</xdr:rowOff>
    </xdr:from>
    <xdr:to>
      <xdr:col>7</xdr:col>
      <xdr:colOff>69850</xdr:colOff>
      <xdr:row>6</xdr:row>
      <xdr:rowOff>27232</xdr:rowOff>
    </xdr:to>
    <xdr:cxnSp macro="">
      <xdr:nvCxnSpPr>
        <xdr:cNvPr id="10" name="Connecteur en angle 9"/>
        <xdr:cNvCxnSpPr>
          <a:stCxn id="5" idx="1"/>
        </xdr:cNvCxnSpPr>
      </xdr:nvCxnSpPr>
      <xdr:spPr>
        <a:xfrm rot="10800000">
          <a:off x="5340350" y="927100"/>
          <a:ext cx="158750" cy="185982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ierry Di Stefano" refreshedDate="45223.930376388889" createdVersion="3" refreshedVersion="3" minRefreshableVersion="3" recordCount="16">
  <cacheSource type="worksheet">
    <worksheetSource name="Tableau1"/>
  </cacheSource>
  <cacheFields count="5">
    <cacheField name="Date" numFmtId="14">
      <sharedItems containsDate="1" containsMixedTypes="1" minDate="1902-03-20T00:00:00" maxDate="2023-12-06T00:00:00" count="26">
        <s v="30/10/2023"/>
        <s v="25/10/2023"/>
        <s v="05/12/2023"/>
        <d v="2023-11-01T00:00:00"/>
        <d v="2023-10-14T00:00:00"/>
        <d v="2023-10-12T00:00:00"/>
        <d v="2023-10-10T00:00:00"/>
        <d v="2023-10-09T00:00:00"/>
        <d v="2023-10-08T00:00:00"/>
        <d v="2023-10-07T00:00:00"/>
        <d v="2023-10-06T00:00:00"/>
        <d v="2023-10-05T00:00:00"/>
        <d v="2023-10-04T00:00:00"/>
        <d v="2023-10-03T00:00:00"/>
        <d v="2023-10-02T00:00:00"/>
        <d v="1902-03-20T00:00:00"/>
        <d v="2023-10-13T00:00:00" u="1"/>
        <s v="15/10/2023" u="1"/>
        <d v="2023-10-11T00:00:00" u="1"/>
        <d v="2023-10-30T00:00:00" u="1"/>
        <d v="2023-12-05T00:00:00" u="1"/>
        <d v="2023-12-03T00:00:00" u="1"/>
        <d v="2023-10-15T00:00:00" u="1"/>
        <d v="2023-10-01T00:00:00" u="1"/>
        <d v="2022-11-25T00:00:00" u="1"/>
        <d v="2021-06-05T00:00:00" u="1"/>
      </sharedItems>
    </cacheField>
    <cacheField name="CA" numFmtId="164">
      <sharedItems containsMixedTypes="1" containsNumber="1" containsInteger="1" minValue="125" maxValue="953"/>
    </cacheField>
    <cacheField name="Mois" numFmtId="0">
      <sharedItems containsMixedTypes="1" containsNumber="1" containsInteger="1" minValue="3" maxValue="12" count="7">
        <s v="10"/>
        <s v="12"/>
        <n v="11"/>
        <n v="10"/>
        <n v="3"/>
        <n v="6" u="1"/>
        <n v="12" u="1"/>
      </sharedItems>
    </cacheField>
    <cacheField name="Année" numFmtId="0">
      <sharedItems containsMixedTypes="1" containsNumber="1" containsInteger="1" minValue="1902" maxValue="2023" count="5">
        <s v="2023"/>
        <n v="2023"/>
        <n v="1902"/>
        <n v="2022" u="1"/>
        <n v="2021" u="1"/>
      </sharedItems>
    </cacheField>
    <cacheField name="Heure de saisie" numFmtId="22">
      <sharedItems containsDate="1" containsMixedTypes="1" minDate="2023-10-23T01:34:39" maxDate="2023-10-24T21:48: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523"/>
    <x v="0"/>
    <x v="0"/>
    <s v="23/10/2023 18:55:28"/>
  </r>
  <r>
    <x v="1"/>
    <s v="1620"/>
    <x v="0"/>
    <x v="0"/>
    <s v="23/10/2023 01:34:39"/>
  </r>
  <r>
    <x v="2"/>
    <s v="333"/>
    <x v="1"/>
    <x v="0"/>
    <s v="24/10/2023 22:18:34"/>
  </r>
  <r>
    <x v="3"/>
    <n v="555"/>
    <x v="2"/>
    <x v="1"/>
    <d v="2023-10-24T21:48:13"/>
  </r>
  <r>
    <x v="4"/>
    <n v="562"/>
    <x v="3"/>
    <x v="1"/>
    <d v="2023-10-23T03:45:11"/>
  </r>
  <r>
    <x v="5"/>
    <n v="682"/>
    <x v="3"/>
    <x v="1"/>
    <d v="2023-10-23T01:46:45"/>
  </r>
  <r>
    <x v="6"/>
    <n v="350"/>
    <x v="3"/>
    <x v="1"/>
    <d v="2023-10-23T01:34:39"/>
  </r>
  <r>
    <x v="7"/>
    <n v="125"/>
    <x v="3"/>
    <x v="1"/>
    <d v="2023-10-23T01:34:39"/>
  </r>
  <r>
    <x v="8"/>
    <n v="659"/>
    <x v="3"/>
    <x v="1"/>
    <d v="2023-10-23T01:34:39"/>
  </r>
  <r>
    <x v="9"/>
    <n v="230"/>
    <x v="3"/>
    <x v="1"/>
    <d v="2023-10-23T01:34:39"/>
  </r>
  <r>
    <x v="10"/>
    <n v="458"/>
    <x v="3"/>
    <x v="1"/>
    <d v="2023-10-23T01:34:39"/>
  </r>
  <r>
    <x v="11"/>
    <n v="354"/>
    <x v="3"/>
    <x v="1"/>
    <d v="2023-10-23T01:34:39"/>
  </r>
  <r>
    <x v="12"/>
    <n v="953"/>
    <x v="3"/>
    <x v="1"/>
    <d v="2023-10-23T01:34:39"/>
  </r>
  <r>
    <x v="13"/>
    <n v="269"/>
    <x v="3"/>
    <x v="1"/>
    <d v="2023-10-23T01:34:39"/>
  </r>
  <r>
    <x v="14"/>
    <n v="654"/>
    <x v="3"/>
    <x v="1"/>
    <d v="2023-10-23T01:34:39"/>
  </r>
  <r>
    <x v="15"/>
    <n v="206"/>
    <x v="4"/>
    <x v="2"/>
    <d v="2023-10-23T01:34:3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5" applyNumberFormats="0" applyBorderFormats="0" applyFontFormats="0" applyPatternFormats="0" applyAlignmentFormats="0" applyWidthHeightFormats="1" dataCaption="Valeurs" updatedVersion="3" minRefreshableVersion="3" showCalcMbrs="0" useAutoFormatting="1" itemPrintTitles="1" mergeItem="1" createdVersion="3" indent="0" outline="1" outlineData="1" multipleFieldFilters="0">
  <location ref="B11:C28" firstHeaderRow="1" firstDataRow="1" firstDataCol="1" rowPageCount="2" colPageCount="1"/>
  <pivotFields count="5">
    <pivotField axis="axisRow" numFmtId="16" showAll="0" sortType="descending">
      <items count="27">
        <item m="1" x="20"/>
        <item m="1" x="21"/>
        <item x="3"/>
        <item m="1" x="19"/>
        <item m="1" x="22"/>
        <item x="4"/>
        <item m="1" x="16"/>
        <item x="5"/>
        <item m="1" x="18"/>
        <item x="6"/>
        <item x="7"/>
        <item x="8"/>
        <item x="9"/>
        <item x="10"/>
        <item x="11"/>
        <item x="12"/>
        <item x="13"/>
        <item x="14"/>
        <item m="1" x="23"/>
        <item m="1" x="24"/>
        <item m="1" x="25"/>
        <item x="15"/>
        <item x="0"/>
        <item x="1"/>
        <item m="1" x="17"/>
        <item x="2"/>
        <item t="default"/>
      </items>
    </pivotField>
    <pivotField dataField="1" numFmtId="164" showAll="0"/>
    <pivotField axis="axisPage" multipleItemSelectionAllowed="1" showAll="0" defaultSubtotal="0">
      <items count="7">
        <item x="3"/>
        <item x="2"/>
        <item m="1" x="5"/>
        <item x="4"/>
        <item m="1" x="6"/>
        <item x="0"/>
        <item x="1"/>
      </items>
    </pivotField>
    <pivotField axis="axisPage" multipleItemSelectionAllowed="1" showAll="0" defaultSubtotal="0">
      <items count="5">
        <item x="1"/>
        <item h="1" m="1" x="3"/>
        <item h="1" m="1" x="4"/>
        <item x="2"/>
        <item x="0"/>
      </items>
    </pivotField>
    <pivotField numFmtId="22" showAll="0" defaultSubtotal="0"/>
  </pivotFields>
  <rowFields count="1">
    <field x="0"/>
  </rowFields>
  <rowItems count="17">
    <i>
      <x v="2"/>
    </i>
    <i>
      <x v="5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21"/>
    </i>
    <i>
      <x v="22"/>
    </i>
    <i>
      <x v="23"/>
    </i>
    <i>
      <x v="25"/>
    </i>
    <i t="grand">
      <x/>
    </i>
  </rowItems>
  <colItems count="1">
    <i/>
  </colItems>
  <pageFields count="2">
    <pageField fld="3" hier="-1"/>
    <pageField fld="2" hier="-1"/>
  </pageFields>
  <dataFields count="1">
    <dataField name="Somme de CA" fld="1" baseField="0" baseItem="0" numFmtId="164"/>
  </dataFields>
  <formats count="6">
    <format dxfId="26">
      <pivotArea outline="0" collapsedLevelsAreSubtotals="1" fieldPosition="0"/>
    </format>
    <format dxfId="25">
      <pivotArea dataOnly="0" labelOnly="1" fieldPosition="0">
        <references count="1">
          <reference field="0" count="0"/>
        </references>
      </pivotArea>
    </format>
    <format dxfId="24">
      <pivotArea dataOnly="0" labelOnly="1" grandRow="1" outline="0" fieldPosition="0"/>
    </format>
    <format dxfId="23">
      <pivotArea type="all" dataOnly="0" outline="0" fieldPosition="0"/>
    </format>
    <format dxfId="22">
      <pivotArea type="all" dataOnly="0" outline="0" fieldPosition="0"/>
    </format>
    <format dxfId="21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E3:I19" totalsRowShown="0" headerRowDxfId="31" dataDxfId="30">
  <autoFilter ref="E3:I19"/>
  <sortState ref="E4:I18">
    <sortCondition descending="1" ref="E3:E18"/>
  </sortState>
  <tableColumns count="5">
    <tableColumn id="1" name="Date" dataDxfId="29"/>
    <tableColumn id="2" name="CA" dataDxfId="28"/>
    <tableColumn id="3" name="Mois" dataDxfId="12">
      <calculatedColumnFormula>MONTH(Tableau1[[#This Row],[Date]])</calculatedColumnFormula>
    </tableColumn>
    <tableColumn id="4" name="Année" dataDxfId="13">
      <calculatedColumnFormula>YEAR(Tableau13[[#This Row],[Date]])</calculatedColumnFormula>
    </tableColumn>
    <tableColumn id="5" name="Heure de saisie" dataDxfId="2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E3:I19" totalsRowShown="0" headerRowDxfId="20" dataDxfId="19">
  <autoFilter ref="E3:I19"/>
  <sortState ref="E4:I21">
    <sortCondition descending="1" ref="E3:E21"/>
  </sortState>
  <tableColumns count="5">
    <tableColumn id="1" name="Date" dataDxfId="18"/>
    <tableColumn id="2" name="CA" dataDxfId="17"/>
    <tableColumn id="3" name="Mois" dataDxfId="16">
      <calculatedColumnFormula>MONTH(Tableau13[[#This Row],[Date]])</calculatedColumnFormula>
    </tableColumn>
    <tableColumn id="4" name="Année" dataDxfId="15">
      <calculatedColumnFormula>YEAR(Tableau13[[#This Row],[Date]])</calculatedColumnFormula>
    </tableColumn>
    <tableColumn id="5" name="Heure de saisie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forum.excel-pratique.com/excel/en-vba-modifier-des-lignes-ou-les-supprimer-en-fonction-de-variables-188195" TargetMode="Externa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3:I19"/>
  <sheetViews>
    <sheetView showGridLines="0" topLeftCell="B1" workbookViewId="0">
      <selection activeCell="C26" sqref="C26"/>
    </sheetView>
  </sheetViews>
  <sheetFormatPr baseColWidth="10" defaultColWidth="11.42578125" defaultRowHeight="15"/>
  <cols>
    <col min="1" max="8" width="11.42578125" style="1"/>
    <col min="9" max="9" width="18" style="1" customWidth="1"/>
    <col min="10" max="16384" width="11.42578125" style="1"/>
  </cols>
  <sheetData>
    <row r="3" spans="5:9">
      <c r="E3" s="1" t="s">
        <v>0</v>
      </c>
      <c r="F3" s="1" t="s">
        <v>1</v>
      </c>
      <c r="G3" s="1" t="s">
        <v>5</v>
      </c>
      <c r="H3" s="1" t="s">
        <v>6</v>
      </c>
      <c r="I3" s="1" t="s">
        <v>8</v>
      </c>
    </row>
    <row r="4" spans="5:9">
      <c r="E4" s="4" t="s">
        <v>14</v>
      </c>
      <c r="F4" s="2" t="s">
        <v>15</v>
      </c>
      <c r="G4" s="3" t="s">
        <v>11</v>
      </c>
      <c r="H4" s="3" t="s">
        <v>12</v>
      </c>
      <c r="I4" s="15" t="s">
        <v>16</v>
      </c>
    </row>
    <row r="5" spans="5:9">
      <c r="E5" s="11" t="s">
        <v>10</v>
      </c>
      <c r="F5" s="2" t="s">
        <v>17</v>
      </c>
      <c r="G5" s="12" t="s">
        <v>11</v>
      </c>
      <c r="H5" s="12" t="s">
        <v>12</v>
      </c>
      <c r="I5" s="15" t="s">
        <v>13</v>
      </c>
    </row>
    <row r="6" spans="5:9">
      <c r="E6" s="11" t="s">
        <v>18</v>
      </c>
      <c r="F6" s="17" t="s">
        <v>19</v>
      </c>
      <c r="G6" s="12" t="s">
        <v>20</v>
      </c>
      <c r="H6" s="12" t="s">
        <v>12</v>
      </c>
      <c r="I6" s="18" t="s">
        <v>21</v>
      </c>
    </row>
    <row r="7" spans="5:9">
      <c r="E7" s="11">
        <v>45231</v>
      </c>
      <c r="F7" s="17">
        <v>555</v>
      </c>
      <c r="G7" s="3">
        <f>MONTH(Tableau1[[#This Row],[Date]])</f>
        <v>11</v>
      </c>
      <c r="H7" s="12">
        <f>YEAR(Tableau13[[#This Row],[Date]])</f>
        <v>2023</v>
      </c>
      <c r="I7" s="18">
        <v>45223.908483796295</v>
      </c>
    </row>
    <row r="8" spans="5:9">
      <c r="E8" s="4">
        <v>45213</v>
      </c>
      <c r="F8" s="2">
        <v>562</v>
      </c>
      <c r="G8" s="3">
        <f>MONTH(Tableau1[[#This Row],[Date]])</f>
        <v>10</v>
      </c>
      <c r="H8" s="3">
        <f>YEAR(Tableau13[[#This Row],[Date]])</f>
        <v>2023</v>
      </c>
      <c r="I8" s="15">
        <v>45222.15637326389</v>
      </c>
    </row>
    <row r="9" spans="5:9">
      <c r="E9" s="4">
        <v>45211</v>
      </c>
      <c r="F9" s="2">
        <v>682</v>
      </c>
      <c r="G9" s="3">
        <f>MONTH(Tableau1[[#This Row],[Date]])</f>
        <v>10</v>
      </c>
      <c r="H9" s="3">
        <f>YEAR(Tableau13[[#This Row],[Date]])</f>
        <v>2023</v>
      </c>
      <c r="I9" s="15">
        <v>45222.074132407404</v>
      </c>
    </row>
    <row r="10" spans="5:9">
      <c r="E10" s="4">
        <v>45209</v>
      </c>
      <c r="F10" s="2">
        <v>350</v>
      </c>
      <c r="G10" s="3">
        <f>MONTH(Tableau1[[#This Row],[Date]])</f>
        <v>10</v>
      </c>
      <c r="H10" s="3">
        <f>YEAR(Tableau13[[#This Row],[Date]])</f>
        <v>2023</v>
      </c>
      <c r="I10" s="15">
        <v>45222.065728009256</v>
      </c>
    </row>
    <row r="11" spans="5:9">
      <c r="E11" s="4">
        <v>45208</v>
      </c>
      <c r="F11" s="2">
        <v>125</v>
      </c>
      <c r="G11" s="3">
        <f>MONTH(Tableau1[[#This Row],[Date]])</f>
        <v>10</v>
      </c>
      <c r="H11" s="3">
        <f>YEAR(Tableau13[[#This Row],[Date]])</f>
        <v>2023</v>
      </c>
      <c r="I11" s="15">
        <v>45222.065728009256</v>
      </c>
    </row>
    <row r="12" spans="5:9">
      <c r="E12" s="4">
        <v>45207</v>
      </c>
      <c r="F12" s="2">
        <v>659</v>
      </c>
      <c r="G12" s="3">
        <f>MONTH(Tableau1[[#This Row],[Date]])</f>
        <v>10</v>
      </c>
      <c r="H12" s="3">
        <f>YEAR(Tableau13[[#This Row],[Date]])</f>
        <v>2023</v>
      </c>
      <c r="I12" s="15">
        <v>45222.065728009256</v>
      </c>
    </row>
    <row r="13" spans="5:9">
      <c r="E13" s="4">
        <v>45206</v>
      </c>
      <c r="F13" s="2">
        <v>230</v>
      </c>
      <c r="G13" s="3">
        <f>MONTH(Tableau1[[#This Row],[Date]])</f>
        <v>10</v>
      </c>
      <c r="H13" s="3">
        <f>YEAR(Tableau13[[#This Row],[Date]])</f>
        <v>2023</v>
      </c>
      <c r="I13" s="15">
        <v>45222.065728009256</v>
      </c>
    </row>
    <row r="14" spans="5:9">
      <c r="E14" s="4">
        <v>45205</v>
      </c>
      <c r="F14" s="2">
        <v>458</v>
      </c>
      <c r="G14" s="3">
        <f>MONTH(Tableau1[[#This Row],[Date]])</f>
        <v>10</v>
      </c>
      <c r="H14" s="3">
        <f>YEAR(Tableau13[[#This Row],[Date]])</f>
        <v>2023</v>
      </c>
      <c r="I14" s="15">
        <v>45222.065728009256</v>
      </c>
    </row>
    <row r="15" spans="5:9">
      <c r="E15" s="4">
        <v>45204</v>
      </c>
      <c r="F15" s="2">
        <v>354</v>
      </c>
      <c r="G15" s="3">
        <f>MONTH(Tableau1[[#This Row],[Date]])</f>
        <v>10</v>
      </c>
      <c r="H15" s="3">
        <f>YEAR(Tableau13[[#This Row],[Date]])</f>
        <v>2023</v>
      </c>
      <c r="I15" s="15">
        <v>45222.065728009256</v>
      </c>
    </row>
    <row r="16" spans="5:9">
      <c r="E16" s="4">
        <v>45203</v>
      </c>
      <c r="F16" s="2">
        <v>953</v>
      </c>
      <c r="G16" s="3">
        <f>MONTH(Tableau1[[#This Row],[Date]])</f>
        <v>10</v>
      </c>
      <c r="H16" s="3">
        <f>YEAR(Tableau13[[#This Row],[Date]])</f>
        <v>2023</v>
      </c>
      <c r="I16" s="15">
        <v>45222.065728009256</v>
      </c>
    </row>
    <row r="17" spans="5:9">
      <c r="E17" s="4">
        <v>45202</v>
      </c>
      <c r="F17" s="2">
        <v>269</v>
      </c>
      <c r="G17" s="3">
        <f>MONTH(Tableau1[[#This Row],[Date]])</f>
        <v>10</v>
      </c>
      <c r="H17" s="3">
        <f>YEAR(Tableau13[[#This Row],[Date]])</f>
        <v>2023</v>
      </c>
      <c r="I17" s="15">
        <v>45222.065728009256</v>
      </c>
    </row>
    <row r="18" spans="5:9">
      <c r="E18" s="4">
        <v>45201</v>
      </c>
      <c r="F18" s="2">
        <v>654</v>
      </c>
      <c r="G18" s="3">
        <f>MONTH(Tableau1[[#This Row],[Date]])</f>
        <v>10</v>
      </c>
      <c r="H18" s="3">
        <f>YEAR(Tableau13[[#This Row],[Date]])</f>
        <v>2023</v>
      </c>
      <c r="I18" s="15">
        <v>45222.065728009256</v>
      </c>
    </row>
    <row r="19" spans="5:9">
      <c r="E19" s="4">
        <v>810</v>
      </c>
      <c r="F19" s="2">
        <v>206</v>
      </c>
      <c r="G19" s="3">
        <f>MONTH(Tableau1[[#This Row],[Date]])</f>
        <v>3</v>
      </c>
      <c r="H19" s="3">
        <f>YEAR(Tableau13[[#This Row],[Date]])</f>
        <v>1902</v>
      </c>
      <c r="I19" s="15">
        <v>45222.065728009256</v>
      </c>
    </row>
  </sheetData>
  <sortState ref="E4:I19">
    <sortCondition descending="1" ref="E4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J28"/>
  <sheetViews>
    <sheetView showGridLines="0" tabSelected="1" workbookViewId="0">
      <selection activeCell="B11" sqref="B11"/>
    </sheetView>
  </sheetViews>
  <sheetFormatPr baseColWidth="10" defaultColWidth="11.42578125" defaultRowHeight="14.25"/>
  <cols>
    <col min="1" max="1" width="11.42578125" style="5"/>
    <col min="2" max="2" width="25.28515625" style="5" bestFit="1" customWidth="1"/>
    <col min="3" max="3" width="14.5703125" style="5" bestFit="1" customWidth="1"/>
    <col min="4" max="4" width="8" style="5" bestFit="1" customWidth="1"/>
    <col min="5" max="5" width="3.85546875" style="5" customWidth="1"/>
    <col min="6" max="6" width="12.140625" style="5" bestFit="1" customWidth="1"/>
    <col min="7" max="7" width="2.42578125" style="5" customWidth="1"/>
    <col min="8" max="8" width="12.140625" style="5" customWidth="1"/>
    <col min="9" max="9" width="3.42578125" style="5" customWidth="1"/>
    <col min="10" max="16384" width="11.42578125" style="5"/>
  </cols>
  <sheetData>
    <row r="2" spans="2:10" ht="15">
      <c r="J2" s="16" t="s">
        <v>9</v>
      </c>
    </row>
    <row r="3" spans="2:10" ht="15.75">
      <c r="E3" s="6"/>
      <c r="F3" s="7" t="s">
        <v>0</v>
      </c>
      <c r="G3" s="6"/>
      <c r="H3" s="7" t="s">
        <v>1</v>
      </c>
      <c r="I3" s="6"/>
    </row>
    <row r="4" spans="2:10">
      <c r="E4" s="6"/>
      <c r="F4" s="14"/>
      <c r="G4" s="6"/>
      <c r="H4" s="13"/>
      <c r="I4" s="6"/>
    </row>
    <row r="5" spans="2:10">
      <c r="E5" s="6"/>
      <c r="F5" s="6"/>
      <c r="G5" s="6"/>
      <c r="H5" s="6"/>
      <c r="I5" s="6"/>
    </row>
    <row r="8" spans="2:10">
      <c r="B8" s="8" t="s">
        <v>6</v>
      </c>
      <c r="C8" s="5" t="s">
        <v>7</v>
      </c>
    </row>
    <row r="9" spans="2:10">
      <c r="B9" s="8" t="s">
        <v>5</v>
      </c>
      <c r="C9" s="5" t="s">
        <v>7</v>
      </c>
    </row>
    <row r="11" spans="2:10">
      <c r="B11" s="8" t="s">
        <v>2</v>
      </c>
      <c r="C11" s="5" t="s">
        <v>4</v>
      </c>
    </row>
    <row r="12" spans="2:10">
      <c r="B12" s="9">
        <v>45231</v>
      </c>
      <c r="C12" s="10">
        <v>555</v>
      </c>
    </row>
    <row r="13" spans="2:10">
      <c r="B13" s="9">
        <v>45213</v>
      </c>
      <c r="C13" s="10">
        <v>562</v>
      </c>
    </row>
    <row r="14" spans="2:10">
      <c r="B14" s="9">
        <v>45211</v>
      </c>
      <c r="C14" s="10">
        <v>682</v>
      </c>
    </row>
    <row r="15" spans="2:10">
      <c r="B15" s="9">
        <v>45209</v>
      </c>
      <c r="C15" s="10">
        <v>350</v>
      </c>
    </row>
    <row r="16" spans="2:10">
      <c r="B16" s="9">
        <v>45208</v>
      </c>
      <c r="C16" s="10">
        <v>125</v>
      </c>
    </row>
    <row r="17" spans="2:3">
      <c r="B17" s="9">
        <v>45207</v>
      </c>
      <c r="C17" s="10">
        <v>659</v>
      </c>
    </row>
    <row r="18" spans="2:3">
      <c r="B18" s="9">
        <v>45206</v>
      </c>
      <c r="C18" s="10">
        <v>230</v>
      </c>
    </row>
    <row r="19" spans="2:3">
      <c r="B19" s="9">
        <v>45205</v>
      </c>
      <c r="C19" s="10">
        <v>458</v>
      </c>
    </row>
    <row r="20" spans="2:3">
      <c r="B20" s="9">
        <v>45204</v>
      </c>
      <c r="C20" s="10">
        <v>354</v>
      </c>
    </row>
    <row r="21" spans="2:3">
      <c r="B21" s="9">
        <v>45203</v>
      </c>
      <c r="C21" s="10">
        <v>953</v>
      </c>
    </row>
    <row r="22" spans="2:3">
      <c r="B22" s="9">
        <v>45202</v>
      </c>
      <c r="C22" s="10">
        <v>269</v>
      </c>
    </row>
    <row r="23" spans="2:3">
      <c r="B23" s="9">
        <v>45201</v>
      </c>
      <c r="C23" s="10">
        <v>654</v>
      </c>
    </row>
    <row r="24" spans="2:3">
      <c r="B24" s="9">
        <v>810</v>
      </c>
      <c r="C24" s="10">
        <v>206</v>
      </c>
    </row>
    <row r="25" spans="2:3">
      <c r="B25" s="9" t="s">
        <v>14</v>
      </c>
      <c r="C25" s="10">
        <v>0</v>
      </c>
    </row>
    <row r="26" spans="2:3">
      <c r="B26" s="9" t="s">
        <v>10</v>
      </c>
      <c r="C26" s="10">
        <v>0</v>
      </c>
    </row>
    <row r="27" spans="2:3">
      <c r="B27" s="9" t="s">
        <v>18</v>
      </c>
      <c r="C27" s="10">
        <v>0</v>
      </c>
    </row>
    <row r="28" spans="2:3">
      <c r="B28" s="9" t="s">
        <v>3</v>
      </c>
      <c r="C28" s="10">
        <v>6057</v>
      </c>
    </row>
  </sheetData>
  <hyperlinks>
    <hyperlink ref="J2" r:id="rId2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3:I19"/>
  <sheetViews>
    <sheetView showGridLines="0" topLeftCell="B1" workbookViewId="0">
      <selection activeCell="E4" sqref="E4"/>
    </sheetView>
  </sheetViews>
  <sheetFormatPr baseColWidth="10" defaultColWidth="11.42578125" defaultRowHeight="15"/>
  <cols>
    <col min="1" max="8" width="11.42578125" style="1"/>
    <col min="9" max="9" width="18" style="1" customWidth="1"/>
    <col min="10" max="16384" width="11.42578125" style="1"/>
  </cols>
  <sheetData>
    <row r="3" spans="5:9">
      <c r="E3" s="1" t="s">
        <v>0</v>
      </c>
      <c r="F3" s="1" t="s">
        <v>1</v>
      </c>
      <c r="G3" s="1" t="s">
        <v>5</v>
      </c>
      <c r="H3" s="1" t="s">
        <v>6</v>
      </c>
      <c r="I3" s="1" t="s">
        <v>8</v>
      </c>
    </row>
    <row r="4" spans="5:9">
      <c r="E4" s="11" t="s">
        <v>10</v>
      </c>
      <c r="F4" s="2">
        <v>1263</v>
      </c>
      <c r="G4" s="12" t="s">
        <v>11</v>
      </c>
      <c r="H4" s="12" t="s">
        <v>12</v>
      </c>
      <c r="I4" s="15" t="s">
        <v>13</v>
      </c>
    </row>
    <row r="5" spans="5:9">
      <c r="E5" s="4">
        <v>45229</v>
      </c>
      <c r="F5" s="2">
        <v>813</v>
      </c>
      <c r="G5" s="3">
        <f>MONTH(Tableau13[[#This Row],[Date]])</f>
        <v>10</v>
      </c>
      <c r="H5" s="3">
        <f>YEAR(Tableau13[[#This Row],[Date]])</f>
        <v>2023</v>
      </c>
      <c r="I5" s="15">
        <v>45222.788518518515</v>
      </c>
    </row>
    <row r="6" spans="5:9">
      <c r="E6" s="4">
        <v>45214</v>
      </c>
      <c r="F6" s="2">
        <v>253</v>
      </c>
      <c r="G6" s="3">
        <f>MONTH(Tableau13[[#This Row],[Date]])</f>
        <v>10</v>
      </c>
      <c r="H6" s="3">
        <f>YEAR(Tableau13[[#This Row],[Date]])</f>
        <v>2023</v>
      </c>
      <c r="I6" s="15">
        <v>45222.683201273147</v>
      </c>
    </row>
    <row r="7" spans="5:9">
      <c r="E7" s="4">
        <v>45213</v>
      </c>
      <c r="F7" s="2">
        <v>562</v>
      </c>
      <c r="G7" s="3">
        <f>MONTH(Tableau13[[#This Row],[Date]])</f>
        <v>10</v>
      </c>
      <c r="H7" s="3">
        <f>YEAR(Tableau13[[#This Row],[Date]])</f>
        <v>2023</v>
      </c>
      <c r="I7" s="15">
        <v>45222.15637326389</v>
      </c>
    </row>
    <row r="8" spans="5:9">
      <c r="E8" s="4">
        <v>45212</v>
      </c>
      <c r="F8" s="2">
        <v>6598</v>
      </c>
      <c r="G8" s="3">
        <f>MONTH(Tableau13[[#This Row],[Date]])</f>
        <v>10</v>
      </c>
      <c r="H8" s="3">
        <f>YEAR(Tableau13[[#This Row],[Date]])</f>
        <v>2023</v>
      </c>
      <c r="I8" s="15">
        <v>45222.103679513886</v>
      </c>
    </row>
    <row r="9" spans="5:9">
      <c r="E9" s="4">
        <v>45211</v>
      </c>
      <c r="F9" s="2">
        <v>682</v>
      </c>
      <c r="G9" s="3">
        <f>MONTH(Tableau13[[#This Row],[Date]])</f>
        <v>10</v>
      </c>
      <c r="H9" s="3">
        <f>YEAR(Tableau13[[#This Row],[Date]])</f>
        <v>2023</v>
      </c>
      <c r="I9" s="15">
        <v>45222.074132407404</v>
      </c>
    </row>
    <row r="10" spans="5:9">
      <c r="E10" s="4">
        <v>45209</v>
      </c>
      <c r="F10" s="2">
        <v>350</v>
      </c>
      <c r="G10" s="3">
        <f>MONTH(Tableau13[[#This Row],[Date]])</f>
        <v>10</v>
      </c>
      <c r="H10" s="3">
        <f>YEAR(Tableau13[[#This Row],[Date]])</f>
        <v>2023</v>
      </c>
      <c r="I10" s="15">
        <v>45222.065728009256</v>
      </c>
    </row>
    <row r="11" spans="5:9">
      <c r="E11" s="4">
        <v>45208</v>
      </c>
      <c r="F11" s="2">
        <v>125</v>
      </c>
      <c r="G11" s="3">
        <f>MONTH(Tableau13[[#This Row],[Date]])</f>
        <v>10</v>
      </c>
      <c r="H11" s="3">
        <f>YEAR(Tableau13[[#This Row],[Date]])</f>
        <v>2023</v>
      </c>
      <c r="I11" s="15">
        <v>45222.065728009256</v>
      </c>
    </row>
    <row r="12" spans="5:9">
      <c r="E12" s="4">
        <v>45207</v>
      </c>
      <c r="F12" s="2">
        <v>659</v>
      </c>
      <c r="G12" s="3">
        <f>MONTH(Tableau13[[#This Row],[Date]])</f>
        <v>10</v>
      </c>
      <c r="H12" s="3">
        <f>YEAR(Tableau13[[#This Row],[Date]])</f>
        <v>2023</v>
      </c>
      <c r="I12" s="15">
        <v>45222.065728009256</v>
      </c>
    </row>
    <row r="13" spans="5:9">
      <c r="E13" s="4">
        <v>45206</v>
      </c>
      <c r="F13" s="2">
        <v>230</v>
      </c>
      <c r="G13" s="3">
        <f>MONTH(Tableau13[[#This Row],[Date]])</f>
        <v>10</v>
      </c>
      <c r="H13" s="3">
        <f>YEAR(Tableau13[[#This Row],[Date]])</f>
        <v>2023</v>
      </c>
      <c r="I13" s="15">
        <v>45222.065728009256</v>
      </c>
    </row>
    <row r="14" spans="5:9">
      <c r="E14" s="4">
        <v>45205</v>
      </c>
      <c r="F14" s="2">
        <v>458</v>
      </c>
      <c r="G14" s="3">
        <f>MONTH(Tableau13[[#This Row],[Date]])</f>
        <v>10</v>
      </c>
      <c r="H14" s="3">
        <f>YEAR(Tableau13[[#This Row],[Date]])</f>
        <v>2023</v>
      </c>
      <c r="I14" s="15">
        <v>45222.065728009256</v>
      </c>
    </row>
    <row r="15" spans="5:9">
      <c r="E15" s="4">
        <v>45204</v>
      </c>
      <c r="F15" s="2">
        <v>354</v>
      </c>
      <c r="G15" s="3">
        <f>MONTH(Tableau13[[#This Row],[Date]])</f>
        <v>10</v>
      </c>
      <c r="H15" s="3">
        <f>YEAR(Tableau13[[#This Row],[Date]])</f>
        <v>2023</v>
      </c>
      <c r="I15" s="15">
        <v>45222.065728009256</v>
      </c>
    </row>
    <row r="16" spans="5:9">
      <c r="E16" s="4">
        <v>45203</v>
      </c>
      <c r="F16" s="2">
        <v>953</v>
      </c>
      <c r="G16" s="3">
        <f>MONTH(Tableau13[[#This Row],[Date]])</f>
        <v>10</v>
      </c>
      <c r="H16" s="3">
        <f>YEAR(Tableau13[[#This Row],[Date]])</f>
        <v>2023</v>
      </c>
      <c r="I16" s="15">
        <v>45222.065728009256</v>
      </c>
    </row>
    <row r="17" spans="5:9">
      <c r="E17" s="4">
        <v>45202</v>
      </c>
      <c r="F17" s="2">
        <v>269</v>
      </c>
      <c r="G17" s="3">
        <f>MONTH(Tableau13[[#This Row],[Date]])</f>
        <v>10</v>
      </c>
      <c r="H17" s="3">
        <f>YEAR(Tableau13[[#This Row],[Date]])</f>
        <v>2023</v>
      </c>
      <c r="I17" s="15">
        <v>45222.065728009256</v>
      </c>
    </row>
    <row r="18" spans="5:9">
      <c r="E18" s="4">
        <v>45201</v>
      </c>
      <c r="F18" s="2">
        <v>654</v>
      </c>
      <c r="G18" s="3">
        <f>MONTH(Tableau13[[#This Row],[Date]])</f>
        <v>10</v>
      </c>
      <c r="H18" s="3">
        <f>YEAR(Tableau13[[#This Row],[Date]])</f>
        <v>2023</v>
      </c>
      <c r="I18" s="15">
        <v>45222.065728009256</v>
      </c>
    </row>
    <row r="19" spans="5:9">
      <c r="E19" s="4">
        <v>810</v>
      </c>
      <c r="F19" s="2">
        <v>206</v>
      </c>
      <c r="G19" s="3">
        <f>MONTH(Tableau13[[#This Row],[Date]])</f>
        <v>3</v>
      </c>
      <c r="H19" s="3">
        <f>YEAR(Tableau13[[#This Row],[Date]])</f>
        <v>1902</v>
      </c>
      <c r="I19" s="15">
        <v>45222.065728009256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Masque de saisie</vt:lpstr>
      <vt:lpstr>BDD (2)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Di Stefano</dc:creator>
  <cp:lastModifiedBy>Thierry Di Stefano</cp:lastModifiedBy>
  <dcterms:created xsi:type="dcterms:W3CDTF">2023-10-22T23:06:24Z</dcterms:created>
  <dcterms:modified xsi:type="dcterms:W3CDTF">2023-10-24T20:23:18Z</dcterms:modified>
</cp:coreProperties>
</file>