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martin19\Desktop\"/>
    </mc:Choice>
  </mc:AlternateContent>
  <bookViews>
    <workbookView xWindow="0" yWindow="0" windowWidth="14700" windowHeight="6300"/>
  </bookViews>
  <sheets>
    <sheet name="suivi devis" sheetId="1" r:id="rId1"/>
    <sheet name="import fichier comptable" sheetId="2" r:id="rId2"/>
  </sheets>
  <externalReferences>
    <externalReference r:id="rId3"/>
  </externalReferences>
  <definedNames>
    <definedName name="boncom">OFFSET(import,,5,)</definedName>
    <definedName name="import">OFFSET('import fichier comptable'!$C$4,,,COUNTIF('import fichier comptable'!$C:$C,"&gt;&lt;")-1)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 a="1"/>
  <c r="F11" i="1" s="1"/>
  <c r="F12" i="1" a="1"/>
  <c r="F12" i="1" s="1"/>
  <c r="F13" i="1" a="1"/>
  <c r="F13" i="1" s="1"/>
  <c r="F10" i="1" a="1"/>
  <c r="F10" i="1" s="1"/>
  <c r="F9" i="1" a="1"/>
  <c r="F9" i="1" s="1"/>
  <c r="F3" i="1"/>
  <c r="F4" i="1" l="1" a="1"/>
  <c r="F4" i="1" s="1"/>
  <c r="F5" i="1" a="1"/>
  <c r="F5" i="1" s="1"/>
  <c r="F6" i="1" a="1"/>
  <c r="F6" i="1" s="1"/>
  <c r="F7" i="1" a="1"/>
  <c r="F7" i="1" s="1"/>
  <c r="F8" i="1" a="1"/>
  <c r="F8" i="1" s="1"/>
  <c r="A3" i="1"/>
  <c r="B3" i="1"/>
  <c r="A4" i="1"/>
  <c r="B4" i="1"/>
  <c r="A5" i="1"/>
  <c r="B5" i="1"/>
  <c r="A6" i="1"/>
  <c r="B6" i="1"/>
  <c r="A7" i="1"/>
  <c r="B7" i="1"/>
  <c r="A8" i="1"/>
  <c r="B8" i="1"/>
  <c r="A9" i="1"/>
  <c r="B9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<sst xmlns="http://schemas.openxmlformats.org/spreadsheetml/2006/main" count="108" uniqueCount="60">
  <si>
    <t>Etat</t>
  </si>
  <si>
    <t>Avancement</t>
  </si>
  <si>
    <t>Batiment</t>
  </si>
  <si>
    <t>Objet</t>
  </si>
  <si>
    <t>MAP 001</t>
  </si>
  <si>
    <t>MAP 005</t>
  </si>
  <si>
    <t>MAP 002</t>
  </si>
  <si>
    <t>MAP 003</t>
  </si>
  <si>
    <t>MAP 004</t>
  </si>
  <si>
    <t>MAP 006</t>
  </si>
  <si>
    <t>MAP 007</t>
  </si>
  <si>
    <t>Retrait  amiante</t>
  </si>
  <si>
    <t>Travaux complémentaires</t>
  </si>
  <si>
    <t>Reprise peinture</t>
  </si>
  <si>
    <t xml:space="preserve">peinture </t>
  </si>
  <si>
    <t>Réfection peinture</t>
  </si>
  <si>
    <t xml:space="preserve">Remplacement de la tôle </t>
  </si>
  <si>
    <t xml:space="preserve">Tvx correctifs </t>
  </si>
  <si>
    <t>LV</t>
  </si>
  <si>
    <t>Calculé</t>
  </si>
  <si>
    <t>Colonne libre</t>
  </si>
  <si>
    <t>n° devis</t>
  </si>
  <si>
    <t>Tranche / Période</t>
  </si>
  <si>
    <t>Poste</t>
  </si>
  <si>
    <t>N° du BC</t>
  </si>
  <si>
    <t xml:space="preserve">Libellé du 
Bon de Commande </t>
  </si>
  <si>
    <t>Référence lot de liquidation</t>
  </si>
  <si>
    <t>N° à suivre</t>
  </si>
  <si>
    <t>Période</t>
  </si>
  <si>
    <t>Arrêt</t>
  </si>
  <si>
    <t>Type de travaux</t>
  </si>
  <si>
    <t>Période En ATM : F Hors ATM : G</t>
  </si>
  <si>
    <t>Type 
paiement</t>
  </si>
  <si>
    <t>001
002</t>
  </si>
  <si>
    <t>Notifié</t>
  </si>
  <si>
    <t>ouvert</t>
  </si>
  <si>
    <t>TF</t>
  </si>
  <si>
    <t/>
  </si>
  <si>
    <t>Corr.</t>
  </si>
  <si>
    <t>F</t>
  </si>
  <si>
    <t>Solde</t>
  </si>
  <si>
    <t>003
004</t>
  </si>
  <si>
    <t>à réceptionner</t>
  </si>
  <si>
    <t>006</t>
  </si>
  <si>
    <t>G</t>
  </si>
  <si>
    <t>005</t>
  </si>
  <si>
    <t>009</t>
  </si>
  <si>
    <t>Etude</t>
  </si>
  <si>
    <t>007
008</t>
  </si>
  <si>
    <t>Référence devis</t>
  </si>
  <si>
    <t>Je cherche à aller récuperer l'information du bon de commande sur l'onglet fichier comptable importé (colonne C de l'autre onglet) automatiquement en fonction de la référence pour indiquer le BDC figurant dans l'onglet "import" en colonne H,</t>
  </si>
  <si>
    <t>Ma difficulté c'est que plusieurs devis sont groupés et ont donc le même n°de BDC,</t>
  </si>
  <si>
    <t>N°BC</t>
  </si>
  <si>
    <t>tulipe</t>
  </si>
  <si>
    <t>MAP 012</t>
  </si>
  <si>
    <t>MAP 008</t>
  </si>
  <si>
    <t>MAP 999</t>
  </si>
  <si>
    <t>MAP 1001</t>
  </si>
  <si>
    <t>Je n'ai pas réussi à calquer les formules sur mon fichier natif. Cela est fonctionnel pour tous les référence de devis inférieur à 10 mais dès que cela pas à 10 et plus, cela ne fonctionne plus. Preneur de votre aide à nouveau</t>
  </si>
  <si>
    <t>Des exemples en jaune dans ce tableau suite à l'aide de Tulipe,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</si>
</sst>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3" borderId="5" xfId="0" applyFill="1" applyBorder="1"/>
    <xf numFmtId="0" fontId="0" fillId="3" borderId="4" xfId="0" applyFill="1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3" borderId="6" xfId="0" applyFill="1" applyBorder="1"/>
    <xf numFmtId="0" fontId="3" fillId="5" borderId="4" xfId="0" applyFont="1" applyFill="1" applyBorder="1"/>
    <xf numFmtId="0" fontId="3" fillId="4" borderId="4" xfId="0" applyFont="1" applyFill="1" applyBorder="1"/>
    <xf numFmtId="44" fontId="2" fillId="4" borderId="8" xfId="1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0" fontId="0" fillId="0" borderId="9" xfId="0" applyFill="1" applyBorder="1"/>
    <xf numFmtId="0" fontId="0" fillId="7" borderId="9" xfId="0" applyFill="1" applyBorder="1"/>
    <xf numFmtId="0" fontId="3" fillId="8" borderId="4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0-Suivi%20Devis%20PBAT%2023%20NE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pilotage IRB PBAT 23"/>
      <sheetName val="Suivi devis"/>
      <sheetName val="Suivi Conso général"/>
      <sheetName val="Etat suivi RC"/>
      <sheetName val="Budget"/>
      <sheetName val="Budget Arch"/>
      <sheetName val="Dates d'AT"/>
      <sheetName val="paramétrage"/>
      <sheetName val="Import BDC RC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D1" t="str">
            <v>Column4</v>
          </cell>
          <cell r="E1" t="str">
            <v>Column5</v>
          </cell>
          <cell r="H1" t="str">
            <v>Column8</v>
          </cell>
        </row>
        <row r="3">
          <cell r="H3" t="str">
            <v>BC :</v>
          </cell>
        </row>
        <row r="4">
          <cell r="H4" t="str">
            <v>LLQ :</v>
          </cell>
        </row>
        <row r="9">
          <cell r="D9" t="str">
            <v>LV</v>
          </cell>
          <cell r="E9" t="str">
            <v>LV</v>
          </cell>
        </row>
        <row r="10">
          <cell r="D10" t="str">
            <v>Etat</v>
          </cell>
          <cell r="E10" t="str">
            <v>Avancement</v>
          </cell>
          <cell r="H10" t="str">
            <v>N° du BC</v>
          </cell>
        </row>
        <row r="11">
          <cell r="D11" t="str">
            <v>Notifié</v>
          </cell>
          <cell r="E11" t="str">
            <v>clos</v>
          </cell>
          <cell r="H11">
            <v>1</v>
          </cell>
        </row>
        <row r="12">
          <cell r="D12" t="str">
            <v>Notifié</v>
          </cell>
          <cell r="E12" t="str">
            <v>clos</v>
          </cell>
          <cell r="H12">
            <v>2</v>
          </cell>
        </row>
        <row r="13">
          <cell r="D13" t="str">
            <v>Notifié</v>
          </cell>
          <cell r="E13" t="str">
            <v>clos</v>
          </cell>
          <cell r="H13">
            <v>3</v>
          </cell>
        </row>
        <row r="14">
          <cell r="D14" t="str">
            <v>Notifié</v>
          </cell>
          <cell r="E14" t="str">
            <v>clos</v>
          </cell>
          <cell r="H14">
            <v>4</v>
          </cell>
        </row>
        <row r="15">
          <cell r="D15" t="str">
            <v>Notifié</v>
          </cell>
          <cell r="E15" t="str">
            <v>à réceptionner</v>
          </cell>
          <cell r="H15">
            <v>5</v>
          </cell>
        </row>
        <row r="16">
          <cell r="D16" t="str">
            <v>Notifié</v>
          </cell>
          <cell r="E16" t="str">
            <v>ouvert</v>
          </cell>
          <cell r="H16">
            <v>6</v>
          </cell>
        </row>
        <row r="17">
          <cell r="D17" t="str">
            <v>Notifié</v>
          </cell>
          <cell r="E17" t="str">
            <v>ouvert</v>
          </cell>
          <cell r="H17">
            <v>7</v>
          </cell>
        </row>
        <row r="18">
          <cell r="D18" t="str">
            <v>Notifié</v>
          </cell>
          <cell r="E18" t="str">
            <v>ouvert</v>
          </cell>
          <cell r="H18">
            <v>8</v>
          </cell>
        </row>
        <row r="19">
          <cell r="D19" t="str">
            <v>Notifié</v>
          </cell>
          <cell r="E19" t="str">
            <v>ouvert</v>
          </cell>
          <cell r="H19">
            <v>9</v>
          </cell>
        </row>
        <row r="20">
          <cell r="D20" t="str">
            <v>Etude</v>
          </cell>
          <cell r="E20" t="str">
            <v>ouvert</v>
          </cell>
          <cell r="H20">
            <v>10</v>
          </cell>
        </row>
        <row r="21">
          <cell r="D21" t="str">
            <v>Notifié</v>
          </cell>
          <cell r="E21" t="str">
            <v>ouvert</v>
          </cell>
          <cell r="H21">
            <v>11</v>
          </cell>
        </row>
        <row r="22">
          <cell r="D22" t="str">
            <v>Etude</v>
          </cell>
          <cell r="E22" t="str">
            <v>ouvert</v>
          </cell>
          <cell r="H22">
            <v>12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19" sqref="E19"/>
    </sheetView>
  </sheetViews>
  <sheetFormatPr baseColWidth="10" defaultRowHeight="15" x14ac:dyDescent="0.25"/>
  <cols>
    <col min="1" max="1" width="5.85546875" bestFit="1" customWidth="1"/>
    <col min="2" max="2" width="12.140625" bestFit="1" customWidth="1"/>
    <col min="3" max="3" width="19.140625" customWidth="1"/>
    <col min="4" max="4" width="9.140625" bestFit="1" customWidth="1"/>
    <col min="5" max="5" width="24.140625" bestFit="1" customWidth="1"/>
  </cols>
  <sheetData>
    <row r="1" spans="1:6" ht="15.75" thickBot="1" x14ac:dyDescent="0.3">
      <c r="F1" t="s">
        <v>53</v>
      </c>
    </row>
    <row r="2" spans="1:6" x14ac:dyDescent="0.25">
      <c r="A2" s="1" t="s">
        <v>0</v>
      </c>
      <c r="B2" s="1" t="s">
        <v>1</v>
      </c>
      <c r="C2" s="1" t="s">
        <v>49</v>
      </c>
      <c r="D2" s="2" t="s">
        <v>2</v>
      </c>
      <c r="E2" s="3" t="s">
        <v>3</v>
      </c>
      <c r="F2" s="12" t="s">
        <v>52</v>
      </c>
    </row>
    <row r="3" spans="1:6" x14ac:dyDescent="0.25">
      <c r="A3" s="4" t="e">
        <f>IF(ISBLANK(#REF!),"",LOOKUP(#REF!,'[1]Import BDC RC'!H$1:H$65536,'[1]Import BDC RC'!D$1:D$65536))</f>
        <v>#REF!</v>
      </c>
      <c r="B3" s="4" t="e">
        <f>IF(ISBLANK(#REF!),"",LOOKUP(#REF!,'[1]Import BDC RC'!H$1:H$65536,'[1]Import BDC RC'!E$1:E$65536))</f>
        <v>#REF!</v>
      </c>
      <c r="C3" s="4" t="s">
        <v>4</v>
      </c>
      <c r="D3" s="5"/>
      <c r="E3" s="5" t="s">
        <v>17</v>
      </c>
      <c r="F3" s="13">
        <f ca="1">INDEX(boncom,SUMPRODUCT(--(ISNUMBER(SEARCH(SUBSTITUTE(C3,"MAP 00",""),import))*ROW(import)))-3)</f>
        <v>1</v>
      </c>
    </row>
    <row r="4" spans="1:6" x14ac:dyDescent="0.25">
      <c r="A4" s="6" t="e">
        <f>IF(ISBLANK(#REF!),"",LOOKUP(#REF!,'[1]Import BDC RC'!H$1:H$65536,'[1]Import BDC RC'!D$1:D$65536))</f>
        <v>#REF!</v>
      </c>
      <c r="B4" s="6" t="e">
        <f>IF(ISBLANK(#REF!),"",LOOKUP(#REF!,'[1]Import BDC RC'!H$1:H$65536,'[1]Import BDC RC'!E$1:E$65536))</f>
        <v>#REF!</v>
      </c>
      <c r="C4" s="6" t="s">
        <v>6</v>
      </c>
      <c r="D4" s="7"/>
      <c r="E4" s="7" t="s">
        <v>16</v>
      </c>
      <c r="F4" s="13" cm="1">
        <f t="array" aca="1" ref="F4" ca="1">INDEX(boncom,SUMPRODUCT(--(ISNUMBER(SEARCH(SUBSTITUTE(C4,"MAP 00",""),import))*ROW(import)))-3)</f>
        <v>1</v>
      </c>
    </row>
    <row r="5" spans="1:6" x14ac:dyDescent="0.25">
      <c r="A5" s="4" t="e">
        <f>IF(ISBLANK(#REF!),"",LOOKUP(#REF!,'[1]Import BDC RC'!H$1:H$65536,'[1]Import BDC RC'!D$1:D$65536))</f>
        <v>#REF!</v>
      </c>
      <c r="B5" s="4" t="e">
        <f>IF(ISBLANK(#REF!),"",LOOKUP(#REF!,'[1]Import BDC RC'!H$1:H$65536,'[1]Import BDC RC'!E$1:E$65536))</f>
        <v>#REF!</v>
      </c>
      <c r="C5" s="6" t="s">
        <v>7</v>
      </c>
      <c r="D5" s="5"/>
      <c r="E5" s="5" t="s">
        <v>15</v>
      </c>
      <c r="F5" s="13" cm="1">
        <f t="array" aca="1" ref="F5" ca="1">INDEX(boncom,SUMPRODUCT(--(ISNUMBER(SEARCH(SUBSTITUTE(C5,"MAP 00",""),import))*ROW(import)))-3)</f>
        <v>2</v>
      </c>
    </row>
    <row r="6" spans="1:6" x14ac:dyDescent="0.25">
      <c r="A6" s="6" t="e">
        <f>IF(ISBLANK(#REF!),"",LOOKUP(#REF!,'[1]Import BDC RC'!H$1:H$65536,'[1]Import BDC RC'!D$1:D$65536))</f>
        <v>#REF!</v>
      </c>
      <c r="B6" s="6" t="e">
        <f>IF(ISBLANK(#REF!),"",LOOKUP(#REF!,'[1]Import BDC RC'!H$1:H$65536,'[1]Import BDC RC'!E$1:E$65536))</f>
        <v>#REF!</v>
      </c>
      <c r="C6" s="6" t="s">
        <v>8</v>
      </c>
      <c r="D6" s="7"/>
      <c r="E6" s="7" t="s">
        <v>14</v>
      </c>
      <c r="F6" s="13" cm="1">
        <f t="array" aca="1" ref="F6" ca="1">INDEX(boncom,SUMPRODUCT(--(ISNUMBER(SEARCH(SUBSTITUTE(C6,"MAP 00",""),import))*ROW(import)))-3)</f>
        <v>2</v>
      </c>
    </row>
    <row r="7" spans="1:6" x14ac:dyDescent="0.25">
      <c r="A7" s="4" t="e">
        <f>IF(ISBLANK(#REF!),"",LOOKUP(#REF!,'[1]Import BDC RC'!H$1:H$65536,'[1]Import BDC RC'!D$1:D$65536))</f>
        <v>#REF!</v>
      </c>
      <c r="B7" s="4" t="e">
        <f>IF(ISBLANK(#REF!),"",LOOKUP(#REF!,'[1]Import BDC RC'!H$1:H$65536,'[1]Import BDC RC'!E$1:E$65536))</f>
        <v>#REF!</v>
      </c>
      <c r="C7" s="6" t="s">
        <v>5</v>
      </c>
      <c r="D7" s="5"/>
      <c r="E7" s="5" t="s">
        <v>13</v>
      </c>
      <c r="F7" s="13" cm="1">
        <f t="array" aca="1" ref="F7" ca="1">INDEX(boncom,SUMPRODUCT(--(ISNUMBER(SEARCH(SUBSTITUTE(C7,"MAP 00",""),import))*ROW(import)))-3)</f>
        <v>4</v>
      </c>
    </row>
    <row r="8" spans="1:6" x14ac:dyDescent="0.25">
      <c r="A8" s="6" t="e">
        <f>IF(ISBLANK(#REF!),"",LOOKUP(#REF!,'[1]Import BDC RC'!H$1:H$65536,'[1]Import BDC RC'!D$1:D$65536))</f>
        <v>#REF!</v>
      </c>
      <c r="B8" s="6" t="e">
        <f>IF(ISBLANK(#REF!),"",LOOKUP(#REF!,'[1]Import BDC RC'!H$1:H$65536,'[1]Import BDC RC'!E$1:E$65536))</f>
        <v>#REF!</v>
      </c>
      <c r="C8" s="6" t="s">
        <v>9</v>
      </c>
      <c r="D8" s="7"/>
      <c r="E8" s="7" t="s">
        <v>11</v>
      </c>
      <c r="F8" s="13" cm="1">
        <f t="array" aca="1" ref="F8" ca="1">INDEX(boncom,SUMPRODUCT(--(ISNUMBER(SEARCH(SUBSTITUTE(C8,"MAP 00",""),import))*ROW(import)))-3)</f>
        <v>3</v>
      </c>
    </row>
    <row r="9" spans="1:6" x14ac:dyDescent="0.25">
      <c r="A9" s="4" t="e">
        <f>IF(ISBLANK(#REF!),"",LOOKUP(#REF!,'[1]Import BDC RC'!H$1:H$65536,'[1]Import BDC RC'!D$1:D$65536))</f>
        <v>#REF!</v>
      </c>
      <c r="B9" s="4" t="e">
        <f>IF(ISBLANK(#REF!),"",LOOKUP(#REF!,'[1]Import BDC RC'!H$1:H$65536,'[1]Import BDC RC'!E$1:E$65536))</f>
        <v>#REF!</v>
      </c>
      <c r="C9" s="6" t="s">
        <v>10</v>
      </c>
      <c r="D9" s="5"/>
      <c r="E9" s="5" t="s">
        <v>12</v>
      </c>
      <c r="F9" s="13" cm="1">
        <f t="array" aca="1" ref="F9" ca="1">INDEX(boncom,SUMPRODUCT(--(ISNUMBER(SEARCH(SUBSTITUTE(C9,"MAP 00",""),import))*ROW(import)))-3)</f>
        <v>6</v>
      </c>
    </row>
    <row r="10" spans="1:6" x14ac:dyDescent="0.25">
      <c r="C10" s="14" t="s">
        <v>55</v>
      </c>
      <c r="F10" s="13" cm="1">
        <f t="array" aca="1" ref="F10" ca="1">INDEX(boncom,SUMPRODUCT(--(ISNUMBER(SEARCH(SUBSTITUTE(C10,"MAP 00",""),import))*ROW(import)))-3)</f>
        <v>6</v>
      </c>
    </row>
    <row r="11" spans="1:6" x14ac:dyDescent="0.25">
      <c r="C11" s="15" t="s">
        <v>54</v>
      </c>
      <c r="F11" s="13" t="e" cm="1">
        <f t="array" aca="1" ref="F11" ca="1">INDEX(boncom,SUMPRODUCT(--(ISNUMBER(SEARCH(SUBSTITUTE(C11,"MAP 00",""),import))*ROW(import)))-3)</f>
        <v>#VALUE!</v>
      </c>
    </row>
    <row r="12" spans="1:6" x14ac:dyDescent="0.25">
      <c r="C12" s="15" t="s">
        <v>56</v>
      </c>
      <c r="F12" s="13" t="e" cm="1">
        <f t="array" aca="1" ref="F12" ca="1">INDEX(boncom,SUMPRODUCT(--(ISNUMBER(SEARCH(SUBSTITUTE(C12,"MAP 00",""),import))*ROW(import)))-3)</f>
        <v>#VALUE!</v>
      </c>
    </row>
    <row r="13" spans="1:6" x14ac:dyDescent="0.25">
      <c r="C13" s="15" t="s">
        <v>57</v>
      </c>
      <c r="F13" s="13" t="e" cm="1">
        <f t="array" aca="1" ref="F13" ca="1">INDEX(boncom,SUMPRODUCT(--(ISNUMBER(SEARCH(SUBSTITUTE(C13,"MAP 00",""),import))*ROW(import)))-3)</f>
        <v>#VALUE!</v>
      </c>
    </row>
    <row r="15" spans="1:6" x14ac:dyDescent="0.25">
      <c r="E15" t="s">
        <v>50</v>
      </c>
    </row>
    <row r="16" spans="1:6" x14ac:dyDescent="0.25">
      <c r="E16" t="s">
        <v>51</v>
      </c>
    </row>
    <row r="18" spans="5:5" x14ac:dyDescent="0.25">
      <c r="E18" t="s">
        <v>58</v>
      </c>
    </row>
    <row r="19" spans="5:5" x14ac:dyDescent="0.25">
      <c r="E19" t="s">
        <v>59</v>
      </c>
    </row>
  </sheetData>
  <dataValidations count="1">
    <dataValidation type="list" allowBlank="1" showInputMessage="1" showErrorMessage="1" sqref="D3:D9">
      <formula1>$V$2:$V$10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5"/>
  <sheetViews>
    <sheetView workbookViewId="0">
      <selection activeCell="E14" sqref="E14"/>
    </sheetView>
  </sheetViews>
  <sheetFormatPr baseColWidth="10" defaultRowHeight="15" x14ac:dyDescent="0.25"/>
  <cols>
    <col min="5" max="5" width="50.85546875" customWidth="1"/>
    <col min="9" max="9" width="17.140625" customWidth="1"/>
  </cols>
  <sheetData>
    <row r="2" spans="1:17" x14ac:dyDescent="0.25">
      <c r="A2" s="8"/>
      <c r="B2" s="7"/>
      <c r="C2" s="7"/>
      <c r="D2" s="7" t="s">
        <v>18</v>
      </c>
      <c r="E2" s="7" t="s">
        <v>18</v>
      </c>
      <c r="F2" s="7"/>
      <c r="G2" s="7"/>
      <c r="H2" s="7"/>
      <c r="I2" s="7"/>
      <c r="J2" s="7" t="s">
        <v>19</v>
      </c>
      <c r="K2" s="7"/>
      <c r="L2" s="7" t="s">
        <v>18</v>
      </c>
      <c r="M2" s="7" t="s">
        <v>18</v>
      </c>
      <c r="N2" s="7"/>
      <c r="O2" s="7" t="s">
        <v>18</v>
      </c>
      <c r="P2" s="7" t="s">
        <v>18</v>
      </c>
      <c r="Q2" s="7" t="s">
        <v>18</v>
      </c>
    </row>
    <row r="3" spans="1:17" x14ac:dyDescent="0.25">
      <c r="A3" s="9" t="s">
        <v>20</v>
      </c>
      <c r="B3" s="5"/>
      <c r="C3" s="10" t="s">
        <v>21</v>
      </c>
      <c r="D3" s="5" t="s">
        <v>0</v>
      </c>
      <c r="E3" s="5" t="s">
        <v>1</v>
      </c>
      <c r="F3" s="5" t="s">
        <v>22</v>
      </c>
      <c r="G3" s="5" t="s">
        <v>23</v>
      </c>
      <c r="H3" s="10" t="s">
        <v>24</v>
      </c>
      <c r="I3" s="5" t="s">
        <v>25</v>
      </c>
      <c r="J3" s="5" t="s">
        <v>26</v>
      </c>
      <c r="K3" s="5" t="s">
        <v>27</v>
      </c>
      <c r="L3" s="5"/>
      <c r="M3" s="5" t="s">
        <v>28</v>
      </c>
      <c r="N3" s="5" t="s">
        <v>29</v>
      </c>
      <c r="O3" s="5" t="s">
        <v>30</v>
      </c>
      <c r="P3" s="5" t="s">
        <v>31</v>
      </c>
      <c r="Q3" s="5" t="s">
        <v>32</v>
      </c>
    </row>
    <row r="4" spans="1:17" x14ac:dyDescent="0.25">
      <c r="A4" s="8"/>
      <c r="B4" s="7"/>
      <c r="C4" s="11" t="s">
        <v>33</v>
      </c>
      <c r="D4" s="7" t="s">
        <v>34</v>
      </c>
      <c r="E4" s="7" t="s">
        <v>35</v>
      </c>
      <c r="F4" s="7" t="s">
        <v>36</v>
      </c>
      <c r="G4" s="7">
        <v>5</v>
      </c>
      <c r="H4" s="11">
        <v>1</v>
      </c>
      <c r="I4" s="7"/>
      <c r="J4" s="7"/>
      <c r="K4" s="7" t="s">
        <v>37</v>
      </c>
      <c r="L4" s="7"/>
      <c r="M4" s="7"/>
      <c r="N4" s="7"/>
      <c r="O4" s="7" t="s">
        <v>38</v>
      </c>
      <c r="P4" s="7" t="s">
        <v>39</v>
      </c>
      <c r="Q4" s="7" t="s">
        <v>40</v>
      </c>
    </row>
    <row r="5" spans="1:17" x14ac:dyDescent="0.25">
      <c r="A5" s="9"/>
      <c r="B5" s="5"/>
      <c r="C5" s="10" t="s">
        <v>41</v>
      </c>
      <c r="D5" s="5" t="s">
        <v>34</v>
      </c>
      <c r="E5" s="5" t="s">
        <v>42</v>
      </c>
      <c r="F5" s="5" t="s">
        <v>36</v>
      </c>
      <c r="G5" s="5">
        <v>5</v>
      </c>
      <c r="H5" s="10">
        <v>2</v>
      </c>
      <c r="I5" s="5"/>
      <c r="J5" s="5"/>
      <c r="K5" s="5"/>
      <c r="L5" s="5"/>
      <c r="M5" s="5"/>
      <c r="N5" s="5"/>
      <c r="O5" s="5" t="s">
        <v>38</v>
      </c>
      <c r="P5" s="5" t="s">
        <v>39</v>
      </c>
      <c r="Q5" s="5" t="s">
        <v>40</v>
      </c>
    </row>
    <row r="6" spans="1:17" x14ac:dyDescent="0.25">
      <c r="A6" s="8"/>
      <c r="B6" s="7"/>
      <c r="C6" s="11" t="s">
        <v>43</v>
      </c>
      <c r="D6" s="7" t="s">
        <v>34</v>
      </c>
      <c r="E6" s="7" t="s">
        <v>35</v>
      </c>
      <c r="F6" s="7" t="s">
        <v>36</v>
      </c>
      <c r="G6" s="7">
        <v>5</v>
      </c>
      <c r="H6" s="11">
        <v>3</v>
      </c>
      <c r="I6" s="7"/>
      <c r="J6" s="7"/>
      <c r="K6" s="7" t="s">
        <v>37</v>
      </c>
      <c r="L6" s="7"/>
      <c r="M6" s="7"/>
      <c r="N6" s="7"/>
      <c r="O6" s="7" t="s">
        <v>38</v>
      </c>
      <c r="P6" s="7" t="s">
        <v>44</v>
      </c>
      <c r="Q6" s="7" t="s">
        <v>40</v>
      </c>
    </row>
    <row r="7" spans="1:17" x14ac:dyDescent="0.25">
      <c r="A7" s="9"/>
      <c r="B7" s="5"/>
      <c r="C7" s="10" t="s">
        <v>45</v>
      </c>
      <c r="D7" s="5" t="s">
        <v>34</v>
      </c>
      <c r="E7" s="5" t="s">
        <v>35</v>
      </c>
      <c r="F7" s="5" t="s">
        <v>36</v>
      </c>
      <c r="G7" s="5">
        <v>5</v>
      </c>
      <c r="H7" s="10">
        <v>4</v>
      </c>
      <c r="I7" s="5"/>
      <c r="J7" s="5"/>
      <c r="K7" s="5" t="s">
        <v>37</v>
      </c>
      <c r="L7" s="5"/>
      <c r="M7" s="5"/>
      <c r="N7" s="5"/>
      <c r="O7" s="5" t="s">
        <v>38</v>
      </c>
      <c r="P7" s="5" t="s">
        <v>39</v>
      </c>
      <c r="Q7" s="5" t="s">
        <v>40</v>
      </c>
    </row>
    <row r="8" spans="1:17" x14ac:dyDescent="0.25">
      <c r="A8" s="8"/>
      <c r="B8" s="7"/>
      <c r="C8" s="11" t="s">
        <v>46</v>
      </c>
      <c r="D8" s="7" t="s">
        <v>47</v>
      </c>
      <c r="E8" s="7" t="s">
        <v>35</v>
      </c>
      <c r="F8" s="7" t="s">
        <v>36</v>
      </c>
      <c r="G8" s="7">
        <v>5</v>
      </c>
      <c r="H8" s="11">
        <v>5</v>
      </c>
      <c r="I8" s="7"/>
      <c r="J8" s="7"/>
      <c r="K8" s="7" t="s">
        <v>37</v>
      </c>
      <c r="L8" s="7"/>
      <c r="M8" s="7"/>
      <c r="N8" s="7"/>
      <c r="O8" s="7" t="s">
        <v>38</v>
      </c>
      <c r="P8" s="7" t="s">
        <v>39</v>
      </c>
      <c r="Q8" s="7" t="s">
        <v>40</v>
      </c>
    </row>
    <row r="9" spans="1:17" x14ac:dyDescent="0.25">
      <c r="A9" s="9"/>
      <c r="B9" s="5"/>
      <c r="C9" s="10" t="s">
        <v>48</v>
      </c>
      <c r="D9" s="5" t="s">
        <v>47</v>
      </c>
      <c r="E9" s="5" t="s">
        <v>35</v>
      </c>
      <c r="F9" s="5" t="s">
        <v>36</v>
      </c>
      <c r="G9" s="5">
        <v>5</v>
      </c>
      <c r="H9" s="10">
        <v>6</v>
      </c>
      <c r="I9" s="5"/>
      <c r="J9" s="5"/>
      <c r="K9" s="5" t="s">
        <v>37</v>
      </c>
      <c r="L9" s="5"/>
      <c r="M9" s="5"/>
      <c r="N9" s="5"/>
      <c r="O9" s="5" t="s">
        <v>38</v>
      </c>
      <c r="P9" s="5" t="s">
        <v>44</v>
      </c>
      <c r="Q9" s="5" t="s">
        <v>40</v>
      </c>
    </row>
    <row r="10" spans="1:17" x14ac:dyDescent="0.25">
      <c r="C10" s="16">
        <v>12013</v>
      </c>
      <c r="D10" s="5" t="s">
        <v>47</v>
      </c>
      <c r="E10" s="5" t="s">
        <v>35</v>
      </c>
      <c r="F10" s="5" t="s">
        <v>36</v>
      </c>
      <c r="G10" s="5">
        <v>5</v>
      </c>
      <c r="H10" s="10">
        <v>7</v>
      </c>
    </row>
    <row r="11" spans="1:17" x14ac:dyDescent="0.25">
      <c r="C11" s="16">
        <v>112113</v>
      </c>
      <c r="D11" s="5" t="s">
        <v>47</v>
      </c>
      <c r="E11" s="5" t="s">
        <v>35</v>
      </c>
      <c r="F11" s="5" t="s">
        <v>36</v>
      </c>
      <c r="G11" s="5">
        <v>5</v>
      </c>
      <c r="H11" s="10">
        <v>8</v>
      </c>
    </row>
    <row r="12" spans="1:17" x14ac:dyDescent="0.25">
      <c r="C12" s="16">
        <v>9991001</v>
      </c>
      <c r="D12" s="5" t="s">
        <v>47</v>
      </c>
      <c r="E12" s="5" t="s">
        <v>35</v>
      </c>
      <c r="F12" s="5" t="s">
        <v>36</v>
      </c>
      <c r="G12" s="5">
        <v>5</v>
      </c>
      <c r="H12" s="10">
        <v>9</v>
      </c>
    </row>
    <row r="13" spans="1:17" x14ac:dyDescent="0.25">
      <c r="C13" s="10"/>
    </row>
    <row r="14" spans="1:17" x14ac:dyDescent="0.25">
      <c r="C14" s="10"/>
    </row>
    <row r="15" spans="1:17" x14ac:dyDescent="0.25">
      <c r="C15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devis</vt:lpstr>
      <vt:lpstr>import fichier comptable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Arnaud LV</dc:creator>
  <cp:lastModifiedBy>MARTIN Arnaud LV</cp:lastModifiedBy>
  <dcterms:created xsi:type="dcterms:W3CDTF">2023-10-16T15:13:47Z</dcterms:created>
  <dcterms:modified xsi:type="dcterms:W3CDTF">2023-11-02T15:05:35Z</dcterms:modified>
</cp:coreProperties>
</file>