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 codeName="{8C4F1C90-05EB-6A55-5F09-09C24B55AC0B}"/>
  <workbookPr showInkAnnotation="0" codeName="ThisWorkbook" autoCompressPictures="0"/>
  <bookViews>
    <workbookView xWindow="1680" yWindow="240" windowWidth="28700" windowHeight="17700" tabRatio="500"/>
  </bookViews>
  <sheets>
    <sheet name="Championnat interne " sheetId="1" r:id="rId1"/>
    <sheet name="Calcul" sheetId="3" state="hidden" r:id="rId2"/>
  </sheets>
  <definedNames>
    <definedName name="_xlnm.Print_Area" localSheetId="0">'Championnat interne '!$B$2:$AE$29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C23" i="1" l="1"/>
  <c r="Z21" i="3"/>
  <c r="BC21" i="3"/>
  <c r="Y21" i="3"/>
  <c r="BB21" i="3"/>
  <c r="I21" i="3"/>
  <c r="AL21" i="3"/>
  <c r="J21" i="3"/>
  <c r="AM21" i="3"/>
  <c r="K21" i="3"/>
  <c r="AN21" i="3"/>
  <c r="L21" i="3"/>
  <c r="AO21" i="3"/>
  <c r="M21" i="3"/>
  <c r="AP21" i="3"/>
  <c r="N21" i="3"/>
  <c r="AQ21" i="3"/>
  <c r="O21" i="3"/>
  <c r="AR21" i="3"/>
  <c r="P21" i="3"/>
  <c r="AS21" i="3"/>
  <c r="Q21" i="3"/>
  <c r="AT21" i="3"/>
  <c r="R21" i="3"/>
  <c r="AU21" i="3"/>
  <c r="S21" i="3"/>
  <c r="AV21" i="3"/>
  <c r="T21" i="3"/>
  <c r="AW21" i="3"/>
  <c r="U21" i="3"/>
  <c r="AX21" i="3"/>
  <c r="V21" i="3"/>
  <c r="AY21" i="3"/>
  <c r="W21" i="3"/>
  <c r="AZ21" i="3"/>
  <c r="X21" i="3"/>
  <c r="BA21" i="3"/>
  <c r="AA21" i="3"/>
  <c r="BD21" i="3"/>
  <c r="AB21" i="3"/>
  <c r="BE21" i="3"/>
  <c r="AC21" i="3"/>
  <c r="BF21" i="3"/>
  <c r="AD21" i="3"/>
  <c r="BG21" i="3"/>
  <c r="AE21" i="3"/>
  <c r="BH21" i="3"/>
  <c r="AF21" i="3"/>
  <c r="BI21" i="3"/>
  <c r="AG21" i="3"/>
  <c r="BJ21" i="3"/>
  <c r="BL21" i="3"/>
  <c r="AD23" i="1"/>
  <c r="AI21" i="3"/>
  <c r="BO21" i="3"/>
  <c r="AI20" i="3"/>
  <c r="Y20" i="3"/>
  <c r="BB20" i="3"/>
  <c r="I20" i="3"/>
  <c r="AL20" i="3"/>
  <c r="J20" i="3"/>
  <c r="AM20" i="3"/>
  <c r="K20" i="3"/>
  <c r="AN20" i="3"/>
  <c r="L20" i="3"/>
  <c r="AO20" i="3"/>
  <c r="M20" i="3"/>
  <c r="AP20" i="3"/>
  <c r="N20" i="3"/>
  <c r="AQ20" i="3"/>
  <c r="O20" i="3"/>
  <c r="AR20" i="3"/>
  <c r="P20" i="3"/>
  <c r="AS20" i="3"/>
  <c r="Q20" i="3"/>
  <c r="AT20" i="3"/>
  <c r="R20" i="3"/>
  <c r="AU20" i="3"/>
  <c r="S20" i="3"/>
  <c r="AV20" i="3"/>
  <c r="T20" i="3"/>
  <c r="AW20" i="3"/>
  <c r="U20" i="3"/>
  <c r="AX20" i="3"/>
  <c r="V20" i="3"/>
  <c r="AY20" i="3"/>
  <c r="W20" i="3"/>
  <c r="AZ20" i="3"/>
  <c r="X20" i="3"/>
  <c r="BA20" i="3"/>
  <c r="Z20" i="3"/>
  <c r="BC20" i="3"/>
  <c r="AA20" i="3"/>
  <c r="BD20" i="3"/>
  <c r="AB20" i="3"/>
  <c r="BE20" i="3"/>
  <c r="AC20" i="3"/>
  <c r="BF20" i="3"/>
  <c r="AD20" i="3"/>
  <c r="BG20" i="3"/>
  <c r="AE20" i="3"/>
  <c r="BH20" i="3"/>
  <c r="AF20" i="3"/>
  <c r="BI20" i="3"/>
  <c r="AG20" i="3"/>
  <c r="BJ20" i="3"/>
  <c r="BL20" i="3"/>
  <c r="BO20" i="3"/>
  <c r="AI22" i="3"/>
  <c r="I22" i="3"/>
  <c r="AL22" i="3"/>
  <c r="J22" i="3"/>
  <c r="AM22" i="3"/>
  <c r="K22" i="3"/>
  <c r="AN22" i="3"/>
  <c r="L22" i="3"/>
  <c r="AO22" i="3"/>
  <c r="M22" i="3"/>
  <c r="AP22" i="3"/>
  <c r="N22" i="3"/>
  <c r="AQ22" i="3"/>
  <c r="O22" i="3"/>
  <c r="AR22" i="3"/>
  <c r="P22" i="3"/>
  <c r="AS22" i="3"/>
  <c r="Q22" i="3"/>
  <c r="AT22" i="3"/>
  <c r="R22" i="3"/>
  <c r="AU22" i="3"/>
  <c r="S22" i="3"/>
  <c r="AV22" i="3"/>
  <c r="T22" i="3"/>
  <c r="AW22" i="3"/>
  <c r="U22" i="3"/>
  <c r="AX22" i="3"/>
  <c r="V22" i="3"/>
  <c r="AY22" i="3"/>
  <c r="W22" i="3"/>
  <c r="AZ22" i="3"/>
  <c r="X22" i="3"/>
  <c r="BA22" i="3"/>
  <c r="Y22" i="3"/>
  <c r="BB22" i="3"/>
  <c r="Z22" i="3"/>
  <c r="BC22" i="3"/>
  <c r="AA22" i="3"/>
  <c r="BD22" i="3"/>
  <c r="AB22" i="3"/>
  <c r="BE22" i="3"/>
  <c r="AC22" i="3"/>
  <c r="BF22" i="3"/>
  <c r="AD22" i="3"/>
  <c r="BG22" i="3"/>
  <c r="AE22" i="3"/>
  <c r="BH22" i="3"/>
  <c r="AF22" i="3"/>
  <c r="BI22" i="3"/>
  <c r="AG22" i="3"/>
  <c r="BJ22" i="3"/>
  <c r="BL22" i="3"/>
  <c r="BO22" i="3"/>
  <c r="AI23" i="3"/>
  <c r="I23" i="3"/>
  <c r="AL23" i="3"/>
  <c r="J23" i="3"/>
  <c r="AM23" i="3"/>
  <c r="K23" i="3"/>
  <c r="AN23" i="3"/>
  <c r="L23" i="3"/>
  <c r="AO23" i="3"/>
  <c r="M23" i="3"/>
  <c r="AP23" i="3"/>
  <c r="N23" i="3"/>
  <c r="AQ23" i="3"/>
  <c r="O23" i="3"/>
  <c r="AR23" i="3"/>
  <c r="P23" i="3"/>
  <c r="AS23" i="3"/>
  <c r="Q23" i="3"/>
  <c r="AT23" i="3"/>
  <c r="R23" i="3"/>
  <c r="AU23" i="3"/>
  <c r="S23" i="3"/>
  <c r="AV23" i="3"/>
  <c r="T23" i="3"/>
  <c r="AW23" i="3"/>
  <c r="U23" i="3"/>
  <c r="AX23" i="3"/>
  <c r="V23" i="3"/>
  <c r="AY23" i="3"/>
  <c r="W23" i="3"/>
  <c r="AZ23" i="3"/>
  <c r="X23" i="3"/>
  <c r="BA23" i="3"/>
  <c r="Y23" i="3"/>
  <c r="BB23" i="3"/>
  <c r="Z23" i="3"/>
  <c r="BC23" i="3"/>
  <c r="AA23" i="3"/>
  <c r="BD23" i="3"/>
  <c r="AB23" i="3"/>
  <c r="BE23" i="3"/>
  <c r="AC23" i="3"/>
  <c r="BF23" i="3"/>
  <c r="AD23" i="3"/>
  <c r="BG23" i="3"/>
  <c r="AE23" i="3"/>
  <c r="BH23" i="3"/>
  <c r="AF23" i="3"/>
  <c r="BI23" i="3"/>
  <c r="AG23" i="3"/>
  <c r="BJ23" i="3"/>
  <c r="BL23" i="3"/>
  <c r="BO23" i="3"/>
  <c r="AI24" i="3"/>
  <c r="I24" i="3"/>
  <c r="AL24" i="3"/>
  <c r="J24" i="3"/>
  <c r="AM24" i="3"/>
  <c r="K24" i="3"/>
  <c r="AN24" i="3"/>
  <c r="L24" i="3"/>
  <c r="AO24" i="3"/>
  <c r="M24" i="3"/>
  <c r="AP24" i="3"/>
  <c r="N24" i="3"/>
  <c r="AQ24" i="3"/>
  <c r="O24" i="3"/>
  <c r="AR24" i="3"/>
  <c r="P24" i="3"/>
  <c r="AS24" i="3"/>
  <c r="Q24" i="3"/>
  <c r="AT24" i="3"/>
  <c r="R24" i="3"/>
  <c r="AU24" i="3"/>
  <c r="S24" i="3"/>
  <c r="AV24" i="3"/>
  <c r="T24" i="3"/>
  <c r="AW24" i="3"/>
  <c r="U24" i="3"/>
  <c r="AX24" i="3"/>
  <c r="V24" i="3"/>
  <c r="AY24" i="3"/>
  <c r="W24" i="3"/>
  <c r="AZ24" i="3"/>
  <c r="X24" i="3"/>
  <c r="BA24" i="3"/>
  <c r="Y24" i="3"/>
  <c r="BB24" i="3"/>
  <c r="Z24" i="3"/>
  <c r="BC24" i="3"/>
  <c r="AA24" i="3"/>
  <c r="BD24" i="3"/>
  <c r="AB24" i="3"/>
  <c r="BE24" i="3"/>
  <c r="AC24" i="3"/>
  <c r="BF24" i="3"/>
  <c r="AD24" i="3"/>
  <c r="BG24" i="3"/>
  <c r="AE24" i="3"/>
  <c r="BH24" i="3"/>
  <c r="AF24" i="3"/>
  <c r="BI24" i="3"/>
  <c r="AG24" i="3"/>
  <c r="BJ24" i="3"/>
  <c r="BL24" i="3"/>
  <c r="BO24" i="3"/>
  <c r="AI25" i="3"/>
  <c r="I25" i="3"/>
  <c r="AL25" i="3"/>
  <c r="J25" i="3"/>
  <c r="AM25" i="3"/>
  <c r="K25" i="3"/>
  <c r="AN25" i="3"/>
  <c r="L25" i="3"/>
  <c r="AO25" i="3"/>
  <c r="M25" i="3"/>
  <c r="AP25" i="3"/>
  <c r="N25" i="3"/>
  <c r="AQ25" i="3"/>
  <c r="O25" i="3"/>
  <c r="AR25" i="3"/>
  <c r="P25" i="3"/>
  <c r="AS25" i="3"/>
  <c r="Q25" i="3"/>
  <c r="AT25" i="3"/>
  <c r="R25" i="3"/>
  <c r="AU25" i="3"/>
  <c r="S25" i="3"/>
  <c r="AV25" i="3"/>
  <c r="T25" i="3"/>
  <c r="AW25" i="3"/>
  <c r="U25" i="3"/>
  <c r="AX25" i="3"/>
  <c r="V25" i="3"/>
  <c r="AY25" i="3"/>
  <c r="W25" i="3"/>
  <c r="AZ25" i="3"/>
  <c r="X25" i="3"/>
  <c r="BA25" i="3"/>
  <c r="Y25" i="3"/>
  <c r="BB25" i="3"/>
  <c r="Z25" i="3"/>
  <c r="BC25" i="3"/>
  <c r="AA25" i="3"/>
  <c r="BD25" i="3"/>
  <c r="AB25" i="3"/>
  <c r="BE25" i="3"/>
  <c r="AC25" i="3"/>
  <c r="BF25" i="3"/>
  <c r="AD25" i="3"/>
  <c r="BG25" i="3"/>
  <c r="AE25" i="3"/>
  <c r="BH25" i="3"/>
  <c r="AF25" i="3"/>
  <c r="BI25" i="3"/>
  <c r="AG25" i="3"/>
  <c r="BJ25" i="3"/>
  <c r="BL25" i="3"/>
  <c r="BO25" i="3"/>
  <c r="AI26" i="3"/>
  <c r="I26" i="3"/>
  <c r="AL26" i="3"/>
  <c r="J26" i="3"/>
  <c r="AM26" i="3"/>
  <c r="K26" i="3"/>
  <c r="AN26" i="3"/>
  <c r="L26" i="3"/>
  <c r="AO26" i="3"/>
  <c r="M26" i="3"/>
  <c r="AP26" i="3"/>
  <c r="N26" i="3"/>
  <c r="AQ26" i="3"/>
  <c r="O26" i="3"/>
  <c r="AR26" i="3"/>
  <c r="P26" i="3"/>
  <c r="AS26" i="3"/>
  <c r="Q26" i="3"/>
  <c r="AT26" i="3"/>
  <c r="R26" i="3"/>
  <c r="AU26" i="3"/>
  <c r="S26" i="3"/>
  <c r="AV26" i="3"/>
  <c r="T26" i="3"/>
  <c r="AW26" i="3"/>
  <c r="U26" i="3"/>
  <c r="AX26" i="3"/>
  <c r="V26" i="3"/>
  <c r="AY26" i="3"/>
  <c r="W26" i="3"/>
  <c r="AZ26" i="3"/>
  <c r="X26" i="3"/>
  <c r="BA26" i="3"/>
  <c r="Y26" i="3"/>
  <c r="BB26" i="3"/>
  <c r="Z26" i="3"/>
  <c r="BC26" i="3"/>
  <c r="AA26" i="3"/>
  <c r="BD26" i="3"/>
  <c r="AB26" i="3"/>
  <c r="BE26" i="3"/>
  <c r="AC26" i="3"/>
  <c r="BF26" i="3"/>
  <c r="AD26" i="3"/>
  <c r="BG26" i="3"/>
  <c r="AE26" i="3"/>
  <c r="BH26" i="3"/>
  <c r="AF26" i="3"/>
  <c r="BI26" i="3"/>
  <c r="AG26" i="3"/>
  <c r="BJ26" i="3"/>
  <c r="BL26" i="3"/>
  <c r="BO26" i="3"/>
  <c r="AI27" i="3"/>
  <c r="I27" i="3"/>
  <c r="AL27" i="3"/>
  <c r="J27" i="3"/>
  <c r="AM27" i="3"/>
  <c r="K27" i="3"/>
  <c r="AN27" i="3"/>
  <c r="L27" i="3"/>
  <c r="AO27" i="3"/>
  <c r="M27" i="3"/>
  <c r="AP27" i="3"/>
  <c r="N27" i="3"/>
  <c r="AQ27" i="3"/>
  <c r="O27" i="3"/>
  <c r="AR27" i="3"/>
  <c r="P27" i="3"/>
  <c r="AS27" i="3"/>
  <c r="Q27" i="3"/>
  <c r="AT27" i="3"/>
  <c r="R27" i="3"/>
  <c r="AU27" i="3"/>
  <c r="S27" i="3"/>
  <c r="AV27" i="3"/>
  <c r="T27" i="3"/>
  <c r="AW27" i="3"/>
  <c r="U27" i="3"/>
  <c r="AX27" i="3"/>
  <c r="V27" i="3"/>
  <c r="AY27" i="3"/>
  <c r="W27" i="3"/>
  <c r="AZ27" i="3"/>
  <c r="X27" i="3"/>
  <c r="BA27" i="3"/>
  <c r="Y27" i="3"/>
  <c r="BB27" i="3"/>
  <c r="Z27" i="3"/>
  <c r="BC27" i="3"/>
  <c r="AA27" i="3"/>
  <c r="BD27" i="3"/>
  <c r="AB27" i="3"/>
  <c r="BE27" i="3"/>
  <c r="AC27" i="3"/>
  <c r="BF27" i="3"/>
  <c r="AD27" i="3"/>
  <c r="BG27" i="3"/>
  <c r="AE27" i="3"/>
  <c r="BH27" i="3"/>
  <c r="AF27" i="3"/>
  <c r="BI27" i="3"/>
  <c r="AG27" i="3"/>
  <c r="BJ27" i="3"/>
  <c r="BL27" i="3"/>
  <c r="BO27" i="3"/>
  <c r="Z19" i="3"/>
  <c r="U19" i="3"/>
  <c r="V19" i="3"/>
  <c r="S19" i="3"/>
  <c r="I19" i="3"/>
  <c r="J19" i="3"/>
  <c r="K19" i="3"/>
  <c r="L19" i="3"/>
  <c r="M19" i="3"/>
  <c r="N19" i="3"/>
  <c r="O19" i="3"/>
  <c r="P19" i="3"/>
  <c r="Q19" i="3"/>
  <c r="R19" i="3"/>
  <c r="T19" i="3"/>
  <c r="W19" i="3"/>
  <c r="X19" i="3"/>
  <c r="Y19" i="3"/>
  <c r="AA19" i="3"/>
  <c r="AB19" i="3"/>
  <c r="AC19" i="3"/>
  <c r="AD19" i="3"/>
  <c r="AE19" i="3"/>
  <c r="AF19" i="3"/>
  <c r="AG19" i="3"/>
  <c r="AI19" i="3"/>
  <c r="BC19" i="3"/>
  <c r="AX19" i="3"/>
  <c r="AY19" i="3"/>
  <c r="AV19" i="3"/>
  <c r="AL19" i="3"/>
  <c r="AM19" i="3"/>
  <c r="AN19" i="3"/>
  <c r="AO19" i="3"/>
  <c r="AP19" i="3"/>
  <c r="AQ19" i="3"/>
  <c r="AR19" i="3"/>
  <c r="AS19" i="3"/>
  <c r="AT19" i="3"/>
  <c r="AU19" i="3"/>
  <c r="AW19" i="3"/>
  <c r="AZ19" i="3"/>
  <c r="BA19" i="3"/>
  <c r="BB19" i="3"/>
  <c r="BD19" i="3"/>
  <c r="BE19" i="3"/>
  <c r="BF19" i="3"/>
  <c r="BG19" i="3"/>
  <c r="BH19" i="3"/>
  <c r="BI19" i="3"/>
  <c r="BJ19" i="3"/>
  <c r="BL19" i="3"/>
  <c r="BO19" i="3"/>
  <c r="Y15" i="3"/>
  <c r="N15" i="3"/>
  <c r="R15" i="3"/>
  <c r="K15" i="3"/>
  <c r="I15" i="3"/>
  <c r="J15" i="3"/>
  <c r="L15" i="3"/>
  <c r="M15" i="3"/>
  <c r="O15" i="3"/>
  <c r="P15" i="3"/>
  <c r="Q15" i="3"/>
  <c r="S15" i="3"/>
  <c r="T15" i="3"/>
  <c r="U15" i="3"/>
  <c r="V15" i="3"/>
  <c r="W15" i="3"/>
  <c r="X15" i="3"/>
  <c r="Z15" i="3"/>
  <c r="AA15" i="3"/>
  <c r="AB15" i="3"/>
  <c r="AC15" i="3"/>
  <c r="AD15" i="3"/>
  <c r="AE15" i="3"/>
  <c r="AF15" i="3"/>
  <c r="AG15" i="3"/>
  <c r="AI15" i="3"/>
  <c r="BB15" i="3"/>
  <c r="AQ15" i="3"/>
  <c r="AU15" i="3"/>
  <c r="AN15" i="3"/>
  <c r="AL15" i="3"/>
  <c r="AM15" i="3"/>
  <c r="AO15" i="3"/>
  <c r="AP15" i="3"/>
  <c r="AR15" i="3"/>
  <c r="AS15" i="3"/>
  <c r="AT15" i="3"/>
  <c r="AV15" i="3"/>
  <c r="AW15" i="3"/>
  <c r="AX15" i="3"/>
  <c r="AY15" i="3"/>
  <c r="AZ15" i="3"/>
  <c r="BA15" i="3"/>
  <c r="BC15" i="3"/>
  <c r="BD15" i="3"/>
  <c r="BE15" i="3"/>
  <c r="BF15" i="3"/>
  <c r="BG15" i="3"/>
  <c r="BH15" i="3"/>
  <c r="BI15" i="3"/>
  <c r="BJ15" i="3"/>
  <c r="BL15" i="3"/>
  <c r="BO15" i="3"/>
  <c r="Y16" i="3"/>
  <c r="X16" i="3"/>
  <c r="Z16" i="3"/>
  <c r="AA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AB16" i="3"/>
  <c r="AC16" i="3"/>
  <c r="AD16" i="3"/>
  <c r="AE16" i="3"/>
  <c r="AF16" i="3"/>
  <c r="AG16" i="3"/>
  <c r="AI16" i="3"/>
  <c r="BB16" i="3"/>
  <c r="BA16" i="3"/>
  <c r="BC16" i="3"/>
  <c r="BD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E16" i="3"/>
  <c r="BF16" i="3"/>
  <c r="BG16" i="3"/>
  <c r="BH16" i="3"/>
  <c r="BI16" i="3"/>
  <c r="BJ16" i="3"/>
  <c r="BL16" i="3"/>
  <c r="BO16" i="3"/>
  <c r="V18" i="3"/>
  <c r="P18" i="3"/>
  <c r="I18" i="3"/>
  <c r="J18" i="3"/>
  <c r="K18" i="3"/>
  <c r="L18" i="3"/>
  <c r="M18" i="3"/>
  <c r="N18" i="3"/>
  <c r="O18" i="3"/>
  <c r="Q18" i="3"/>
  <c r="R18" i="3"/>
  <c r="S18" i="3"/>
  <c r="T18" i="3"/>
  <c r="U18" i="3"/>
  <c r="W18" i="3"/>
  <c r="X18" i="3"/>
  <c r="Y18" i="3"/>
  <c r="Z18" i="3"/>
  <c r="AA18" i="3"/>
  <c r="AB18" i="3"/>
  <c r="AC18" i="3"/>
  <c r="AD18" i="3"/>
  <c r="AE18" i="3"/>
  <c r="AF18" i="3"/>
  <c r="AG18" i="3"/>
  <c r="AI18" i="3"/>
  <c r="AY18" i="3"/>
  <c r="AS18" i="3"/>
  <c r="AL18" i="3"/>
  <c r="AM18" i="3"/>
  <c r="AN18" i="3"/>
  <c r="AO18" i="3"/>
  <c r="AP18" i="3"/>
  <c r="AQ18" i="3"/>
  <c r="AR18" i="3"/>
  <c r="AT18" i="3"/>
  <c r="AU18" i="3"/>
  <c r="AV18" i="3"/>
  <c r="AW18" i="3"/>
  <c r="AX18" i="3"/>
  <c r="AZ18" i="3"/>
  <c r="BA18" i="3"/>
  <c r="BB18" i="3"/>
  <c r="BC18" i="3"/>
  <c r="BD18" i="3"/>
  <c r="BE18" i="3"/>
  <c r="BF18" i="3"/>
  <c r="BG18" i="3"/>
  <c r="BH18" i="3"/>
  <c r="BI18" i="3"/>
  <c r="BJ18" i="3"/>
  <c r="BL18" i="3"/>
  <c r="BO18" i="3"/>
  <c r="Y13" i="3"/>
  <c r="J13" i="3"/>
  <c r="I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Z13" i="3"/>
  <c r="AA13" i="3"/>
  <c r="AB13" i="3"/>
  <c r="AC13" i="3"/>
  <c r="AD13" i="3"/>
  <c r="AE13" i="3"/>
  <c r="AF13" i="3"/>
  <c r="AG13" i="3"/>
  <c r="AI13" i="3"/>
  <c r="BB13" i="3"/>
  <c r="AM13" i="3"/>
  <c r="AL13" i="3"/>
  <c r="AN13" i="3"/>
  <c r="AO13" i="3"/>
  <c r="AP13" i="3"/>
  <c r="AQ13" i="3"/>
  <c r="AR13" i="3"/>
  <c r="AS13" i="3"/>
  <c r="AT13" i="3"/>
  <c r="AU13" i="3"/>
  <c r="AV13" i="3"/>
  <c r="AW13" i="3"/>
  <c r="AX13" i="3"/>
  <c r="AY13" i="3"/>
  <c r="AZ13" i="3"/>
  <c r="BA13" i="3"/>
  <c r="BC13" i="3"/>
  <c r="BD13" i="3"/>
  <c r="BE13" i="3"/>
  <c r="BF13" i="3"/>
  <c r="BG13" i="3"/>
  <c r="BH13" i="3"/>
  <c r="BI13" i="3"/>
  <c r="BJ13" i="3"/>
  <c r="BL13" i="3"/>
  <c r="BO13" i="3"/>
  <c r="W11" i="3"/>
  <c r="AA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X11" i="3"/>
  <c r="Y11" i="3"/>
  <c r="Z11" i="3"/>
  <c r="AB11" i="3"/>
  <c r="AC11" i="3"/>
  <c r="AD11" i="3"/>
  <c r="AE11" i="3"/>
  <c r="AF11" i="3"/>
  <c r="AG11" i="3"/>
  <c r="AI11" i="3"/>
  <c r="AZ11" i="3"/>
  <c r="BD11" i="3"/>
  <c r="AL11" i="3"/>
  <c r="AM11" i="3"/>
  <c r="AN11" i="3"/>
  <c r="AO11" i="3"/>
  <c r="AP11" i="3"/>
  <c r="AQ11" i="3"/>
  <c r="AR11" i="3"/>
  <c r="AS11" i="3"/>
  <c r="AT11" i="3"/>
  <c r="AU11" i="3"/>
  <c r="AV11" i="3"/>
  <c r="AW11" i="3"/>
  <c r="AX11" i="3"/>
  <c r="AY11" i="3"/>
  <c r="BA11" i="3"/>
  <c r="BB11" i="3"/>
  <c r="BC11" i="3"/>
  <c r="BE11" i="3"/>
  <c r="BF11" i="3"/>
  <c r="BG11" i="3"/>
  <c r="BH11" i="3"/>
  <c r="BI11" i="3"/>
  <c r="BJ11" i="3"/>
  <c r="BL11" i="3"/>
  <c r="BO11" i="3"/>
  <c r="Q17" i="3"/>
  <c r="N17" i="3"/>
  <c r="I17" i="3"/>
  <c r="J17" i="3"/>
  <c r="K17" i="3"/>
  <c r="L17" i="3"/>
  <c r="M17" i="3"/>
  <c r="O17" i="3"/>
  <c r="P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AI17" i="3"/>
  <c r="AT17" i="3"/>
  <c r="AQ17" i="3"/>
  <c r="AL17" i="3"/>
  <c r="AM17" i="3"/>
  <c r="AN17" i="3"/>
  <c r="AO17" i="3"/>
  <c r="AP17" i="3"/>
  <c r="AR17" i="3"/>
  <c r="AS17" i="3"/>
  <c r="AU17" i="3"/>
  <c r="AV17" i="3"/>
  <c r="AW17" i="3"/>
  <c r="AX17" i="3"/>
  <c r="AY17" i="3"/>
  <c r="AZ17" i="3"/>
  <c r="BA17" i="3"/>
  <c r="BB17" i="3"/>
  <c r="BC17" i="3"/>
  <c r="BD17" i="3"/>
  <c r="BE17" i="3"/>
  <c r="BF17" i="3"/>
  <c r="BG17" i="3"/>
  <c r="BH17" i="3"/>
  <c r="BI17" i="3"/>
  <c r="BJ17" i="3"/>
  <c r="BL17" i="3"/>
  <c r="BO17" i="3"/>
  <c r="X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Y10" i="3"/>
  <c r="Z10" i="3"/>
  <c r="AA10" i="3"/>
  <c r="AB10" i="3"/>
  <c r="AC10" i="3"/>
  <c r="AD10" i="3"/>
  <c r="AE10" i="3"/>
  <c r="AF10" i="3"/>
  <c r="AG10" i="3"/>
  <c r="AI10" i="3"/>
  <c r="BA10" i="3"/>
  <c r="AL10" i="3"/>
  <c r="AM10" i="3"/>
  <c r="AN10" i="3"/>
  <c r="AO10" i="3"/>
  <c r="AP10" i="3"/>
  <c r="AQ10" i="3"/>
  <c r="AR10" i="3"/>
  <c r="AS10" i="3"/>
  <c r="AT10" i="3"/>
  <c r="AU10" i="3"/>
  <c r="AV10" i="3"/>
  <c r="AW10" i="3"/>
  <c r="AX10" i="3"/>
  <c r="AY10" i="3"/>
  <c r="AZ10" i="3"/>
  <c r="BB10" i="3"/>
  <c r="BC10" i="3"/>
  <c r="BD10" i="3"/>
  <c r="BE10" i="3"/>
  <c r="BF10" i="3"/>
  <c r="BG10" i="3"/>
  <c r="BH10" i="3"/>
  <c r="BI10" i="3"/>
  <c r="BJ10" i="3"/>
  <c r="BL10" i="3"/>
  <c r="BO10" i="3"/>
  <c r="W8" i="3"/>
  <c r="U8" i="3"/>
  <c r="AB8" i="3"/>
  <c r="I8" i="3"/>
  <c r="J8" i="3"/>
  <c r="K8" i="3"/>
  <c r="L8" i="3"/>
  <c r="M8" i="3"/>
  <c r="N8" i="3"/>
  <c r="O8" i="3"/>
  <c r="P8" i="3"/>
  <c r="Q8" i="3"/>
  <c r="R8" i="3"/>
  <c r="S8" i="3"/>
  <c r="T8" i="3"/>
  <c r="V8" i="3"/>
  <c r="X8" i="3"/>
  <c r="Y8" i="3"/>
  <c r="Z8" i="3"/>
  <c r="AA8" i="3"/>
  <c r="AC8" i="3"/>
  <c r="AD8" i="3"/>
  <c r="AE8" i="3"/>
  <c r="AI8" i="3"/>
  <c r="AZ8" i="3"/>
  <c r="AX8" i="3"/>
  <c r="BE8" i="3"/>
  <c r="AL8" i="3"/>
  <c r="AM8" i="3"/>
  <c r="AN8" i="3"/>
  <c r="AO8" i="3"/>
  <c r="AP8" i="3"/>
  <c r="AQ8" i="3"/>
  <c r="AR8" i="3"/>
  <c r="AS8" i="3"/>
  <c r="AT8" i="3"/>
  <c r="AU8" i="3"/>
  <c r="AV8" i="3"/>
  <c r="AW8" i="3"/>
  <c r="AY8" i="3"/>
  <c r="BA8" i="3"/>
  <c r="BB8" i="3"/>
  <c r="BC8" i="3"/>
  <c r="BD8" i="3"/>
  <c r="BF8" i="3"/>
  <c r="BG8" i="3"/>
  <c r="BH8" i="3"/>
  <c r="BL8" i="3"/>
  <c r="BO8" i="3"/>
  <c r="AD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E9" i="3"/>
  <c r="AI9" i="3"/>
  <c r="BG9" i="3"/>
  <c r="AL9" i="3"/>
  <c r="AM9" i="3"/>
  <c r="AN9" i="3"/>
  <c r="AO9" i="3"/>
  <c r="AP9" i="3"/>
  <c r="AQ9" i="3"/>
  <c r="AR9" i="3"/>
  <c r="AS9" i="3"/>
  <c r="AT9" i="3"/>
  <c r="AU9" i="3"/>
  <c r="AV9" i="3"/>
  <c r="AW9" i="3"/>
  <c r="AX9" i="3"/>
  <c r="AY9" i="3"/>
  <c r="AZ9" i="3"/>
  <c r="BA9" i="3"/>
  <c r="BB9" i="3"/>
  <c r="BC9" i="3"/>
  <c r="BD9" i="3"/>
  <c r="BE9" i="3"/>
  <c r="BF9" i="3"/>
  <c r="BH9" i="3"/>
  <c r="BL9" i="3"/>
  <c r="BO9" i="3"/>
  <c r="U12" i="3"/>
  <c r="I12" i="3"/>
  <c r="J12" i="3"/>
  <c r="K12" i="3"/>
  <c r="L12" i="3"/>
  <c r="M12" i="3"/>
  <c r="N12" i="3"/>
  <c r="O12" i="3"/>
  <c r="P12" i="3"/>
  <c r="Q12" i="3"/>
  <c r="R12" i="3"/>
  <c r="S12" i="3"/>
  <c r="T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I12" i="3"/>
  <c r="AX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Y12" i="3"/>
  <c r="AZ12" i="3"/>
  <c r="BA12" i="3"/>
  <c r="BB12" i="3"/>
  <c r="BC12" i="3"/>
  <c r="BD12" i="3"/>
  <c r="BE12" i="3"/>
  <c r="BF12" i="3"/>
  <c r="BG12" i="3"/>
  <c r="BH12" i="3"/>
  <c r="BI12" i="3"/>
  <c r="BJ12" i="3"/>
  <c r="BL12" i="3"/>
  <c r="BO12" i="3"/>
  <c r="T6" i="3"/>
  <c r="I6" i="3"/>
  <c r="J6" i="3"/>
  <c r="K6" i="3"/>
  <c r="L6" i="3"/>
  <c r="M6" i="3"/>
  <c r="N6" i="3"/>
  <c r="O6" i="3"/>
  <c r="P6" i="3"/>
  <c r="Q6" i="3"/>
  <c r="R6" i="3"/>
  <c r="S6" i="3"/>
  <c r="U6" i="3"/>
  <c r="V6" i="3"/>
  <c r="W6" i="3"/>
  <c r="X6" i="3"/>
  <c r="Y6" i="3"/>
  <c r="Z6" i="3"/>
  <c r="AA6" i="3"/>
  <c r="AB6" i="3"/>
  <c r="AC6" i="3"/>
  <c r="AD6" i="3"/>
  <c r="AE6" i="3"/>
  <c r="AI6" i="3"/>
  <c r="AW6" i="3"/>
  <c r="AL6" i="3"/>
  <c r="AM6" i="3"/>
  <c r="AN6" i="3"/>
  <c r="AO6" i="3"/>
  <c r="AP6" i="3"/>
  <c r="AQ6" i="3"/>
  <c r="AR6" i="3"/>
  <c r="AS6" i="3"/>
  <c r="AT6" i="3"/>
  <c r="AU6" i="3"/>
  <c r="AV6" i="3"/>
  <c r="AX6" i="3"/>
  <c r="AY6" i="3"/>
  <c r="AZ6" i="3"/>
  <c r="BA6" i="3"/>
  <c r="BB6" i="3"/>
  <c r="BC6" i="3"/>
  <c r="BD6" i="3"/>
  <c r="BE6" i="3"/>
  <c r="BF6" i="3"/>
  <c r="BG6" i="3"/>
  <c r="BH6" i="3"/>
  <c r="BL6" i="3"/>
  <c r="BO6" i="3"/>
  <c r="L14" i="3"/>
  <c r="M14" i="3"/>
  <c r="I14" i="3"/>
  <c r="J14" i="3"/>
  <c r="K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I14" i="3"/>
  <c r="AO14" i="3"/>
  <c r="AP14" i="3"/>
  <c r="AL14" i="3"/>
  <c r="AM14" i="3"/>
  <c r="AN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BD14" i="3"/>
  <c r="BE14" i="3"/>
  <c r="BF14" i="3"/>
  <c r="BG14" i="3"/>
  <c r="BH14" i="3"/>
  <c r="BI14" i="3"/>
  <c r="BJ14" i="3"/>
  <c r="BL14" i="3"/>
  <c r="BO14" i="3"/>
  <c r="U5" i="3"/>
  <c r="I5" i="3"/>
  <c r="J5" i="3"/>
  <c r="K5" i="3"/>
  <c r="L5" i="3"/>
  <c r="M5" i="3"/>
  <c r="N5" i="3"/>
  <c r="O5" i="3"/>
  <c r="P5" i="3"/>
  <c r="Q5" i="3"/>
  <c r="R5" i="3"/>
  <c r="S5" i="3"/>
  <c r="T5" i="3"/>
  <c r="V5" i="3"/>
  <c r="W5" i="3"/>
  <c r="X5" i="3"/>
  <c r="Y5" i="3"/>
  <c r="Z5" i="3"/>
  <c r="AA5" i="3"/>
  <c r="AB5" i="3"/>
  <c r="AC5" i="3"/>
  <c r="AD5" i="3"/>
  <c r="AE5" i="3"/>
  <c r="AI5" i="3"/>
  <c r="AX5" i="3"/>
  <c r="AL5" i="3"/>
  <c r="AM5" i="3"/>
  <c r="AN5" i="3"/>
  <c r="AO5" i="3"/>
  <c r="AP5" i="3"/>
  <c r="AQ5" i="3"/>
  <c r="AR5" i="3"/>
  <c r="AS5" i="3"/>
  <c r="AT5" i="3"/>
  <c r="AU5" i="3"/>
  <c r="AV5" i="3"/>
  <c r="AW5" i="3"/>
  <c r="AY5" i="3"/>
  <c r="AZ5" i="3"/>
  <c r="BA5" i="3"/>
  <c r="BB5" i="3"/>
  <c r="BC5" i="3"/>
  <c r="BD5" i="3"/>
  <c r="BE5" i="3"/>
  <c r="BF5" i="3"/>
  <c r="BG5" i="3"/>
  <c r="BH5" i="3"/>
  <c r="BL5" i="3"/>
  <c r="BO5" i="3"/>
  <c r="T7" i="3"/>
  <c r="I7" i="3"/>
  <c r="J7" i="3"/>
  <c r="K7" i="3"/>
  <c r="L7" i="3"/>
  <c r="M7" i="3"/>
  <c r="N7" i="3"/>
  <c r="O7" i="3"/>
  <c r="P7" i="3"/>
  <c r="Q7" i="3"/>
  <c r="R7" i="3"/>
  <c r="S7" i="3"/>
  <c r="U7" i="3"/>
  <c r="V7" i="3"/>
  <c r="W7" i="3"/>
  <c r="X7" i="3"/>
  <c r="Y7" i="3"/>
  <c r="Z7" i="3"/>
  <c r="AA7" i="3"/>
  <c r="AB7" i="3"/>
  <c r="AC7" i="3"/>
  <c r="AD7" i="3"/>
  <c r="AE7" i="3"/>
  <c r="AI7" i="3"/>
  <c r="AW7" i="3"/>
  <c r="AL7" i="3"/>
  <c r="AM7" i="3"/>
  <c r="AN7" i="3"/>
  <c r="AO7" i="3"/>
  <c r="AP7" i="3"/>
  <c r="AQ7" i="3"/>
  <c r="AR7" i="3"/>
  <c r="AS7" i="3"/>
  <c r="AT7" i="3"/>
  <c r="AU7" i="3"/>
  <c r="AV7" i="3"/>
  <c r="AX7" i="3"/>
  <c r="AY7" i="3"/>
  <c r="AZ7" i="3"/>
  <c r="BA7" i="3"/>
  <c r="BB7" i="3"/>
  <c r="BC7" i="3"/>
  <c r="BD7" i="3"/>
  <c r="BE7" i="3"/>
  <c r="BF7" i="3"/>
  <c r="BG7" i="3"/>
  <c r="BH7" i="3"/>
  <c r="BL7" i="3"/>
  <c r="BO7" i="3"/>
  <c r="R3" i="3"/>
  <c r="S3" i="3"/>
  <c r="I3" i="3"/>
  <c r="J3" i="3"/>
  <c r="K3" i="3"/>
  <c r="L3" i="3"/>
  <c r="M3" i="3"/>
  <c r="N3" i="3"/>
  <c r="O3" i="3"/>
  <c r="P3" i="3"/>
  <c r="Q3" i="3"/>
  <c r="T3" i="3"/>
  <c r="U3" i="3"/>
  <c r="V3" i="3"/>
  <c r="W3" i="3"/>
  <c r="X3" i="3"/>
  <c r="Y3" i="3"/>
  <c r="Z3" i="3"/>
  <c r="AA3" i="3"/>
  <c r="AB3" i="3"/>
  <c r="AC3" i="3"/>
  <c r="AD3" i="3"/>
  <c r="AE3" i="3"/>
  <c r="AI3" i="3"/>
  <c r="AU3" i="3"/>
  <c r="AV3" i="3"/>
  <c r="AL3" i="3"/>
  <c r="AM3" i="3"/>
  <c r="AN3" i="3"/>
  <c r="AO3" i="3"/>
  <c r="AP3" i="3"/>
  <c r="AQ3" i="3"/>
  <c r="AR3" i="3"/>
  <c r="AS3" i="3"/>
  <c r="AT3" i="3"/>
  <c r="AW3" i="3"/>
  <c r="AX3" i="3"/>
  <c r="AY3" i="3"/>
  <c r="AZ3" i="3"/>
  <c r="BA3" i="3"/>
  <c r="BB3" i="3"/>
  <c r="BC3" i="3"/>
  <c r="BD3" i="3"/>
  <c r="BE3" i="3"/>
  <c r="BF3" i="3"/>
  <c r="BG3" i="3"/>
  <c r="BH3" i="3"/>
  <c r="BL3" i="3"/>
  <c r="BO3" i="3"/>
  <c r="S4" i="3"/>
  <c r="R4" i="3"/>
  <c r="I4" i="3"/>
  <c r="J4" i="3"/>
  <c r="K4" i="3"/>
  <c r="L4" i="3"/>
  <c r="M4" i="3"/>
  <c r="N4" i="3"/>
  <c r="O4" i="3"/>
  <c r="P4" i="3"/>
  <c r="Q4" i="3"/>
  <c r="T4" i="3"/>
  <c r="U4" i="3"/>
  <c r="V4" i="3"/>
  <c r="W4" i="3"/>
  <c r="X4" i="3"/>
  <c r="Y4" i="3"/>
  <c r="Z4" i="3"/>
  <c r="AA4" i="3"/>
  <c r="AB4" i="3"/>
  <c r="AC4" i="3"/>
  <c r="AD4" i="3"/>
  <c r="AE4" i="3"/>
  <c r="AI4" i="3"/>
  <c r="AV4" i="3"/>
  <c r="AU4" i="3"/>
  <c r="AL4" i="3"/>
  <c r="AM4" i="3"/>
  <c r="AN4" i="3"/>
  <c r="AO4" i="3"/>
  <c r="AP4" i="3"/>
  <c r="AQ4" i="3"/>
  <c r="AR4" i="3"/>
  <c r="AS4" i="3"/>
  <c r="AT4" i="3"/>
  <c r="AW4" i="3"/>
  <c r="AX4" i="3"/>
  <c r="AY4" i="3"/>
  <c r="AZ4" i="3"/>
  <c r="BA4" i="3"/>
  <c r="BB4" i="3"/>
  <c r="BC4" i="3"/>
  <c r="BD4" i="3"/>
  <c r="BE4" i="3"/>
  <c r="BF4" i="3"/>
  <c r="BG4" i="3"/>
  <c r="BH4" i="3"/>
  <c r="BL4" i="3"/>
  <c r="BO4" i="3"/>
  <c r="AE23" i="1"/>
  <c r="AC24" i="1"/>
  <c r="AD24" i="1"/>
  <c r="AE24" i="1"/>
  <c r="AC25" i="1"/>
  <c r="AD25" i="1"/>
  <c r="AE25" i="1"/>
  <c r="AC26" i="1"/>
  <c r="AD26" i="1"/>
  <c r="AE26" i="1"/>
  <c r="AC27" i="1"/>
  <c r="AD27" i="1"/>
  <c r="AE27" i="1"/>
  <c r="AC28" i="1"/>
  <c r="AD28" i="1"/>
  <c r="AE28" i="1"/>
  <c r="AC29" i="1"/>
  <c r="AD29" i="1"/>
  <c r="AE29" i="1"/>
  <c r="AF4" i="3"/>
  <c r="AG4" i="3"/>
  <c r="BI4" i="3"/>
  <c r="BJ4" i="3"/>
  <c r="AF3" i="3"/>
  <c r="AG3" i="3"/>
  <c r="BI3" i="3"/>
  <c r="BJ3" i="3"/>
  <c r="AF5" i="3"/>
  <c r="AG5" i="3"/>
  <c r="BI5" i="3"/>
  <c r="BJ5" i="3"/>
  <c r="AF8" i="3"/>
  <c r="AG8" i="3"/>
  <c r="BI8" i="3"/>
  <c r="BJ8" i="3"/>
  <c r="AF7" i="3"/>
  <c r="AG7" i="3"/>
  <c r="BI7" i="3"/>
  <c r="BJ7" i="3"/>
  <c r="AF9" i="3"/>
  <c r="AG9" i="3"/>
  <c r="BI9" i="3"/>
  <c r="BJ9" i="3"/>
  <c r="AF6" i="3"/>
  <c r="AG6" i="3"/>
  <c r="BI6" i="3"/>
  <c r="BJ6" i="3"/>
  <c r="AE11" i="1"/>
  <c r="C3" i="3"/>
  <c r="AE8" i="1"/>
  <c r="C4" i="3"/>
  <c r="AE5" i="1"/>
  <c r="C1" i="3"/>
  <c r="AE6" i="1"/>
  <c r="C6" i="3"/>
  <c r="AE16" i="1"/>
  <c r="C12" i="3"/>
  <c r="AE17" i="1"/>
  <c r="C17" i="3"/>
  <c r="AG21" i="1"/>
  <c r="AC11" i="1"/>
  <c r="D3" i="3"/>
  <c r="AC8" i="1"/>
  <c r="D4" i="3"/>
  <c r="AC5" i="1"/>
  <c r="D1" i="3"/>
  <c r="AC6" i="1"/>
  <c r="D6" i="3"/>
  <c r="AC16" i="1"/>
  <c r="D12" i="3"/>
  <c r="D17" i="3"/>
  <c r="AH21" i="1"/>
  <c r="AD11" i="1"/>
  <c r="E3" i="3"/>
  <c r="AD8" i="1"/>
  <c r="E4" i="3"/>
  <c r="AD5" i="1"/>
  <c r="E1" i="3"/>
  <c r="AD6" i="1"/>
  <c r="E6" i="3"/>
  <c r="AD16" i="1"/>
  <c r="E12" i="3"/>
  <c r="E17" i="3"/>
  <c r="AI21" i="1"/>
  <c r="F3" i="3"/>
  <c r="F4" i="3"/>
  <c r="F1" i="3"/>
  <c r="F6" i="3"/>
  <c r="F12" i="3"/>
  <c r="F17" i="3"/>
  <c r="AJ21" i="1"/>
  <c r="AE9" i="1"/>
  <c r="C2" i="3"/>
  <c r="AE12" i="1"/>
  <c r="C8" i="3"/>
  <c r="C19" i="3"/>
  <c r="C18" i="3"/>
  <c r="AG22" i="1"/>
  <c r="AC9" i="1"/>
  <c r="D2" i="3"/>
  <c r="AC12" i="1"/>
  <c r="D8" i="3"/>
  <c r="D19" i="3"/>
  <c r="D18" i="3"/>
  <c r="AH22" i="1"/>
  <c r="AD9" i="1"/>
  <c r="E2" i="3"/>
  <c r="AD12" i="1"/>
  <c r="E8" i="3"/>
  <c r="E19" i="3"/>
  <c r="E18" i="3"/>
  <c r="AI22" i="1"/>
  <c r="F2" i="3"/>
  <c r="F8" i="3"/>
  <c r="F19" i="3"/>
  <c r="F18" i="3"/>
  <c r="AJ22" i="1"/>
  <c r="AE10" i="1"/>
  <c r="C7" i="3"/>
  <c r="AE22" i="1"/>
  <c r="C20" i="3"/>
  <c r="AG23" i="1"/>
  <c r="AC10" i="1"/>
  <c r="D7" i="3"/>
  <c r="AC22" i="1"/>
  <c r="D20" i="3"/>
  <c r="AH23" i="1"/>
  <c r="AD10" i="1"/>
  <c r="E7" i="3"/>
  <c r="AD22" i="1"/>
  <c r="E20" i="3"/>
  <c r="AI23" i="1"/>
  <c r="F7" i="3"/>
  <c r="F20" i="3"/>
  <c r="AJ23" i="1"/>
  <c r="AE21" i="1"/>
  <c r="C14" i="3"/>
  <c r="AG24" i="1"/>
  <c r="AC21" i="1"/>
  <c r="D14" i="3"/>
  <c r="AH24" i="1"/>
  <c r="AD21" i="1"/>
  <c r="E14" i="3"/>
  <c r="AI24" i="1"/>
  <c r="F14" i="3"/>
  <c r="AJ24" i="1"/>
  <c r="C21" i="3"/>
  <c r="AG25" i="1"/>
  <c r="D21" i="3"/>
  <c r="AH25" i="1"/>
  <c r="E21" i="3"/>
  <c r="AI25" i="1"/>
  <c r="F21" i="3"/>
  <c r="AJ25" i="1"/>
  <c r="C22" i="3"/>
  <c r="AG26" i="1"/>
  <c r="D22" i="3"/>
  <c r="AH26" i="1"/>
  <c r="E22" i="3"/>
  <c r="AI26" i="1"/>
  <c r="F22" i="3"/>
  <c r="AJ26" i="1"/>
  <c r="C23" i="3"/>
  <c r="AG27" i="1"/>
  <c r="D23" i="3"/>
  <c r="AH27" i="1"/>
  <c r="E23" i="3"/>
  <c r="AI27" i="1"/>
  <c r="F23" i="3"/>
  <c r="AJ27" i="1"/>
  <c r="C24" i="3"/>
  <c r="AG28" i="1"/>
  <c r="D24" i="3"/>
  <c r="AH28" i="1"/>
  <c r="E24" i="3"/>
  <c r="AI28" i="1"/>
  <c r="F24" i="3"/>
  <c r="AJ28" i="1"/>
  <c r="C25" i="3"/>
  <c r="AG29" i="1"/>
  <c r="D25" i="3"/>
  <c r="AH29" i="1"/>
  <c r="E25" i="3"/>
  <c r="AI29" i="1"/>
  <c r="F25" i="3"/>
  <c r="AJ29" i="1"/>
  <c r="AK22" i="3"/>
  <c r="AK23" i="3"/>
  <c r="AK24" i="3"/>
  <c r="AK25" i="3"/>
  <c r="AK26" i="3"/>
  <c r="AK27" i="3"/>
  <c r="H22" i="3"/>
  <c r="H23" i="3"/>
  <c r="H24" i="3"/>
  <c r="H25" i="3"/>
  <c r="H26" i="3"/>
  <c r="H27" i="3"/>
  <c r="BE2" i="3"/>
  <c r="BF2" i="3"/>
  <c r="BG2" i="3"/>
  <c r="BH2" i="3"/>
  <c r="BI2" i="3"/>
  <c r="BJ2" i="3"/>
  <c r="AB2" i="3"/>
  <c r="AC2" i="3"/>
  <c r="AD2" i="3"/>
  <c r="AE2" i="3"/>
  <c r="AF2" i="3"/>
  <c r="AG2" i="3"/>
  <c r="AC20" i="1"/>
  <c r="AD20" i="1"/>
  <c r="AE20" i="1"/>
  <c r="AB4" i="1"/>
  <c r="AA4" i="1"/>
  <c r="Z4" i="1"/>
  <c r="Y4" i="1"/>
  <c r="X4" i="1"/>
  <c r="W4" i="1"/>
  <c r="AB3" i="1"/>
  <c r="AA3" i="1"/>
  <c r="Z3" i="1"/>
  <c r="Y3" i="1"/>
  <c r="X3" i="1"/>
  <c r="W3" i="1"/>
  <c r="U3" i="1"/>
  <c r="V3" i="1"/>
  <c r="U4" i="1"/>
  <c r="V4" i="1"/>
  <c r="AC7" i="1"/>
  <c r="AC13" i="1"/>
  <c r="AC14" i="1"/>
  <c r="AC15" i="1"/>
  <c r="AC17" i="1"/>
  <c r="AC18" i="1"/>
  <c r="AC19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T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S4" i="1"/>
  <c r="D4" i="1"/>
  <c r="AD19" i="1"/>
  <c r="AE19" i="1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D5" i="3"/>
  <c r="AD7" i="1"/>
  <c r="E5" i="3"/>
  <c r="F5" i="3"/>
  <c r="D9" i="3"/>
  <c r="AD13" i="1"/>
  <c r="E9" i="3"/>
  <c r="F9" i="3"/>
  <c r="D10" i="3"/>
  <c r="AD14" i="1"/>
  <c r="E10" i="3"/>
  <c r="F10" i="3"/>
  <c r="D11" i="3"/>
  <c r="AD15" i="1"/>
  <c r="E11" i="3"/>
  <c r="F11" i="3"/>
  <c r="AD17" i="1"/>
  <c r="D13" i="3"/>
  <c r="AD18" i="1"/>
  <c r="E13" i="3"/>
  <c r="F13" i="3"/>
  <c r="D16" i="3"/>
  <c r="E16" i="3"/>
  <c r="F16" i="3"/>
  <c r="D15" i="3"/>
  <c r="E15" i="3"/>
  <c r="F15" i="3"/>
  <c r="AH20" i="1"/>
  <c r="AI20" i="1"/>
  <c r="AJ20" i="1"/>
  <c r="AK4" i="3"/>
  <c r="AK5" i="3"/>
  <c r="AK6" i="3"/>
  <c r="AK7" i="3"/>
  <c r="AK8" i="3"/>
  <c r="AK9" i="3"/>
  <c r="AK10" i="3"/>
  <c r="AK11" i="3"/>
  <c r="AK12" i="3"/>
  <c r="AK13" i="3"/>
  <c r="AK14" i="3"/>
  <c r="AK15" i="3"/>
  <c r="AK16" i="3"/>
  <c r="AK17" i="3"/>
  <c r="AK18" i="3"/>
  <c r="AK19" i="3"/>
  <c r="AK20" i="3"/>
  <c r="AK21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AH19" i="1"/>
  <c r="AI19" i="1"/>
  <c r="AJ19" i="1"/>
  <c r="AJ18" i="1"/>
  <c r="AI18" i="1"/>
  <c r="AH18" i="1"/>
  <c r="AJ17" i="1"/>
  <c r="AI17" i="1"/>
  <c r="AH17" i="1"/>
  <c r="AJ16" i="1"/>
  <c r="AI16" i="1"/>
  <c r="AH16" i="1"/>
  <c r="AJ15" i="1"/>
  <c r="AI15" i="1"/>
  <c r="AH15" i="1"/>
  <c r="AJ14" i="1"/>
  <c r="AI14" i="1"/>
  <c r="AH14" i="1"/>
  <c r="AJ13" i="1"/>
  <c r="AI13" i="1"/>
  <c r="AH13" i="1"/>
  <c r="AJ12" i="1"/>
  <c r="AI12" i="1"/>
  <c r="AH12" i="1"/>
  <c r="AJ11" i="1"/>
  <c r="AI11" i="1"/>
  <c r="AH11" i="1"/>
  <c r="AJ10" i="1"/>
  <c r="AI10" i="1"/>
  <c r="AH10" i="1"/>
  <c r="AJ9" i="1"/>
  <c r="AI9" i="1"/>
  <c r="AH9" i="1"/>
  <c r="AJ8" i="1"/>
  <c r="AI8" i="1"/>
  <c r="AH8" i="1"/>
  <c r="AJ7" i="1"/>
  <c r="AI7" i="1"/>
  <c r="AH7" i="1"/>
  <c r="AJ6" i="1"/>
  <c r="AI6" i="1"/>
  <c r="AH6" i="1"/>
  <c r="AJ5" i="1"/>
  <c r="AI5" i="1"/>
  <c r="AH5" i="1"/>
  <c r="C15" i="3"/>
  <c r="AE7" i="1"/>
  <c r="C5" i="3"/>
  <c r="C16" i="3"/>
  <c r="AE13" i="1"/>
  <c r="C9" i="3"/>
  <c r="AE14" i="1"/>
  <c r="C10" i="3"/>
  <c r="AE18" i="1"/>
  <c r="C13" i="3"/>
  <c r="AG5" i="1"/>
  <c r="AE15" i="1"/>
  <c r="C11" i="3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</calcChain>
</file>

<file path=xl/sharedStrings.xml><?xml version="1.0" encoding="utf-8"?>
<sst xmlns="http://schemas.openxmlformats.org/spreadsheetml/2006/main" count="30" uniqueCount="24">
  <si>
    <t>Victoire</t>
  </si>
  <si>
    <t>Table de calcul:</t>
  </si>
  <si>
    <t>Ex-aequo</t>
  </si>
  <si>
    <t>CLASSEMENT FINAL</t>
  </si>
  <si>
    <t>Nom</t>
  </si>
  <si>
    <t>Points</t>
  </si>
  <si>
    <t>Tot.</t>
  </si>
  <si>
    <t>Vic.</t>
  </si>
  <si>
    <t>Clt.</t>
  </si>
  <si>
    <t>Nom 13</t>
  </si>
  <si>
    <t>Nom 14</t>
  </si>
  <si>
    <t>Nom 15</t>
  </si>
  <si>
    <t>Nom 16</t>
  </si>
  <si>
    <t>Nom 17</t>
  </si>
  <si>
    <t xml:space="preserve">Championnat interne des jeunes    </t>
  </si>
  <si>
    <t>Edition 2018</t>
  </si>
  <si>
    <t>Anatole</t>
  </si>
  <si>
    <t>Côme</t>
  </si>
  <si>
    <t>Florent</t>
  </si>
  <si>
    <t>Niels</t>
  </si>
  <si>
    <t>Sacha</t>
  </si>
  <si>
    <t>Timoté</t>
  </si>
  <si>
    <t>Yoën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</si>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</sst>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scheme val="minor"/>
    </font>
    <font>
      <b/>
      <sz val="16"/>
      <color rgb="FFFFFF00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40">
    <xf numFmtId="0" fontId="0" fillId="0" borderId="0" xfId="0"/>
    <xf numFmtId="0" fontId="0" fillId="0" borderId="0" xfId="0" applyBorder="1"/>
    <xf numFmtId="0" fontId="0" fillId="2" borderId="11" xfId="0" quotePrefix="1" applyFill="1" applyBorder="1" applyAlignment="1" applyProtection="1">
      <alignment horizontal="center" vertical="center"/>
      <protection locked="0"/>
    </xf>
    <xf numFmtId="0" fontId="0" fillId="0" borderId="11" xfId="0" quotePrefix="1" applyBorder="1" applyAlignment="1" applyProtection="1">
      <alignment horizontal="center" vertical="center"/>
      <protection locked="0"/>
    </xf>
    <xf numFmtId="0" fontId="0" fillId="2" borderId="5" xfId="0" quotePrefix="1" applyFill="1" applyBorder="1" applyAlignment="1" applyProtection="1">
      <alignment horizontal="center" vertical="center"/>
      <protection locked="0"/>
    </xf>
    <xf numFmtId="0" fontId="0" fillId="0" borderId="5" xfId="0" quotePrefix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6" borderId="8" xfId="0" applyFill="1" applyBorder="1" applyAlignment="1" applyProtection="1">
      <alignment horizontal="center" vertical="center"/>
    </xf>
    <xf numFmtId="0" fontId="0" fillId="6" borderId="5" xfId="0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</xf>
    <xf numFmtId="0" fontId="0" fillId="6" borderId="22" xfId="0" applyFill="1" applyBorder="1" applyAlignment="1" applyProtection="1">
      <alignment horizontal="center" vertical="center"/>
    </xf>
    <xf numFmtId="0" fontId="4" fillId="5" borderId="7" xfId="0" applyFont="1" applyFill="1" applyBorder="1" applyAlignment="1" applyProtection="1">
      <alignment horizontal="center" vertical="center"/>
    </xf>
    <xf numFmtId="0" fontId="4" fillId="5" borderId="6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  <protection locked="0"/>
    </xf>
    <xf numFmtId="0" fontId="4" fillId="4" borderId="10" xfId="0" applyFont="1" applyFill="1" applyBorder="1" applyAlignment="1" applyProtection="1">
      <alignment horizontal="center" vertical="center"/>
      <protection locked="0"/>
    </xf>
    <xf numFmtId="0" fontId="4" fillId="4" borderId="11" xfId="0" applyFont="1" applyFill="1" applyBorder="1" applyAlignment="1" applyProtection="1">
      <alignment horizontal="center" vertical="center"/>
      <protection locked="0"/>
    </xf>
    <xf numFmtId="0" fontId="4" fillId="4" borderId="12" xfId="0" applyFont="1" applyFill="1" applyBorder="1" applyAlignment="1" applyProtection="1">
      <alignment horizontal="center" vertical="center"/>
      <protection locked="0"/>
    </xf>
    <xf numFmtId="0" fontId="8" fillId="5" borderId="13" xfId="0" applyFont="1" applyFill="1" applyBorder="1" applyAlignment="1" applyProtection="1">
      <alignment horizontal="center" vertical="center" textRotation="90"/>
    </xf>
    <xf numFmtId="0" fontId="5" fillId="0" borderId="26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0" fillId="0" borderId="26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7" fillId="0" borderId="21" xfId="0" applyNumberFormat="1" applyFont="1" applyFill="1" applyBorder="1" applyAlignment="1" applyProtection="1">
      <alignment horizontal="center" vertical="center"/>
    </xf>
    <xf numFmtId="0" fontId="7" fillId="0" borderId="27" xfId="0" applyNumberFormat="1" applyFont="1" applyFill="1" applyBorder="1" applyAlignment="1" applyProtection="1">
      <alignment horizontal="center" vertical="center"/>
    </xf>
    <xf numFmtId="0" fontId="0" fillId="0" borderId="3" xfId="0" applyFont="1" applyFill="1" applyBorder="1" applyAlignment="1" applyProtection="1">
      <alignment horizontal="center" vertical="center"/>
    </xf>
    <xf numFmtId="0" fontId="7" fillId="0" borderId="20" xfId="0" applyNumberFormat="1" applyFont="1" applyFill="1" applyBorder="1" applyAlignment="1" applyProtection="1">
      <alignment horizontal="center" vertical="center"/>
    </xf>
    <xf numFmtId="0" fontId="5" fillId="7" borderId="26" xfId="0" applyFont="1" applyFill="1" applyBorder="1" applyAlignment="1" applyProtection="1">
      <alignment horizontal="center" vertical="center"/>
    </xf>
    <xf numFmtId="0" fontId="4" fillId="7" borderId="26" xfId="0" applyFont="1" applyFill="1" applyBorder="1" applyAlignment="1" applyProtection="1">
      <alignment horizontal="center" vertical="center"/>
    </xf>
    <xf numFmtId="0" fontId="5" fillId="7" borderId="21" xfId="0" applyNumberFormat="1" applyFont="1" applyFill="1" applyBorder="1" applyAlignment="1" applyProtection="1">
      <alignment horizontal="center" vertical="center"/>
    </xf>
    <xf numFmtId="0" fontId="5" fillId="7" borderId="1" xfId="0" applyFont="1" applyFill="1" applyBorder="1" applyAlignment="1" applyProtection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5" fillId="7" borderId="27" xfId="0" applyNumberFormat="1" applyFont="1" applyFill="1" applyBorder="1" applyAlignment="1" applyProtection="1">
      <alignment horizontal="center" vertical="center"/>
    </xf>
    <xf numFmtId="0" fontId="5" fillId="7" borderId="3" xfId="0" applyFont="1" applyFill="1" applyBorder="1" applyAlignment="1" applyProtection="1">
      <alignment horizontal="center" vertical="center"/>
    </xf>
    <xf numFmtId="0" fontId="4" fillId="7" borderId="3" xfId="0" applyFont="1" applyFill="1" applyBorder="1" applyAlignment="1" applyProtection="1">
      <alignment horizontal="center" vertical="center"/>
    </xf>
    <xf numFmtId="0" fontId="5" fillId="7" borderId="20" xfId="0" applyNumberFormat="1" applyFont="1" applyFill="1" applyBorder="1" applyAlignment="1" applyProtection="1">
      <alignment horizontal="center" vertical="center"/>
    </xf>
    <xf numFmtId="0" fontId="0" fillId="2" borderId="22" xfId="0" quotePrefix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2" borderId="28" xfId="0" applyFill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4" fillId="4" borderId="23" xfId="0" applyFont="1" applyFill="1" applyBorder="1" applyAlignment="1" applyProtection="1">
      <alignment horizontal="center" vertical="center"/>
      <protection locked="0"/>
    </xf>
    <xf numFmtId="0" fontId="0" fillId="0" borderId="24" xfId="0" quotePrefix="1" applyBorder="1" applyAlignment="1" applyProtection="1">
      <alignment horizontal="center" vertical="center"/>
      <protection locked="0"/>
    </xf>
    <xf numFmtId="0" fontId="0" fillId="2" borderId="24" xfId="0" quotePrefix="1" applyFill="1" applyBorder="1" applyAlignment="1" applyProtection="1">
      <alignment horizontal="center" vertical="center"/>
      <protection locked="0"/>
    </xf>
    <xf numFmtId="0" fontId="0" fillId="6" borderId="25" xfId="0" applyFill="1" applyBorder="1" applyAlignment="1" applyProtection="1">
      <alignment horizontal="center" vertical="center"/>
    </xf>
    <xf numFmtId="0" fontId="0" fillId="0" borderId="26" xfId="0" applyBorder="1"/>
    <xf numFmtId="0" fontId="0" fillId="0" borderId="31" xfId="0" applyBorder="1"/>
    <xf numFmtId="0" fontId="0" fillId="0" borderId="32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33" xfId="0" applyBorder="1"/>
    <xf numFmtId="0" fontId="0" fillId="0" borderId="4" xfId="0" applyBorder="1"/>
    <xf numFmtId="0" fontId="0" fillId="0" borderId="27" xfId="0" applyBorder="1"/>
    <xf numFmtId="0" fontId="0" fillId="0" borderId="20" xfId="0" applyBorder="1"/>
    <xf numFmtId="0" fontId="0" fillId="0" borderId="21" xfId="0" applyBorder="1"/>
    <xf numFmtId="0" fontId="4" fillId="4" borderId="37" xfId="0" applyFont="1" applyFill="1" applyBorder="1" applyAlignment="1" applyProtection="1">
      <alignment horizontal="center" vertical="center"/>
      <protection locked="0"/>
    </xf>
    <xf numFmtId="0" fontId="0" fillId="0" borderId="37" xfId="0" quotePrefix="1" applyBorder="1" applyAlignment="1" applyProtection="1">
      <alignment horizontal="center" vertical="center"/>
      <protection locked="0"/>
    </xf>
    <xf numFmtId="0" fontId="0" fillId="2" borderId="28" xfId="0" quotePrefix="1" applyFill="1" applyBorder="1" applyAlignment="1" applyProtection="1">
      <alignment horizontal="center" vertical="center"/>
      <protection locked="0"/>
    </xf>
    <xf numFmtId="0" fontId="0" fillId="0" borderId="28" xfId="0" quotePrefix="1" applyBorder="1" applyAlignment="1" applyProtection="1">
      <alignment horizontal="center" vertical="center"/>
      <protection locked="0"/>
    </xf>
    <xf numFmtId="0" fontId="0" fillId="2" borderId="38" xfId="0" quotePrefix="1" applyFill="1" applyBorder="1" applyAlignment="1" applyProtection="1">
      <alignment horizontal="center" vertical="center"/>
      <protection locked="0"/>
    </xf>
    <xf numFmtId="0" fontId="0" fillId="6" borderId="38" xfId="0" applyFill="1" applyBorder="1" applyAlignment="1" applyProtection="1">
      <alignment horizontal="center" vertical="center"/>
    </xf>
    <xf numFmtId="0" fontId="0" fillId="2" borderId="39" xfId="0" applyFill="1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2" borderId="38" xfId="0" applyFill="1" applyBorder="1" applyAlignment="1" applyProtection="1">
      <alignment horizontal="center" vertical="center"/>
      <protection locked="0"/>
    </xf>
    <xf numFmtId="0" fontId="0" fillId="2" borderId="30" xfId="0" quotePrefix="1" applyFill="1" applyBorder="1" applyAlignment="1" applyProtection="1">
      <alignment horizontal="center" vertical="center"/>
      <protection locked="0"/>
    </xf>
    <xf numFmtId="0" fontId="4" fillId="4" borderId="29" xfId="0" quotePrefix="1" applyFont="1" applyFill="1" applyBorder="1" applyAlignment="1" applyProtection="1">
      <alignment horizontal="center" vertical="center"/>
      <protection locked="0"/>
    </xf>
    <xf numFmtId="0" fontId="4" fillId="4" borderId="25" xfId="0" quotePrefix="1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38" xfId="0" quotePrefix="1" applyBorder="1" applyAlignment="1" applyProtection="1">
      <alignment horizontal="center" vertical="center"/>
      <protection locked="0"/>
    </xf>
    <xf numFmtId="0" fontId="0" fillId="0" borderId="23" xfId="0" quotePrefix="1" applyBorder="1" applyAlignment="1" applyProtection="1">
      <alignment horizontal="center" vertical="center"/>
      <protection locked="0"/>
    </xf>
    <xf numFmtId="0" fontId="0" fillId="0" borderId="14" xfId="0" applyBorder="1"/>
    <xf numFmtId="0" fontId="0" fillId="0" borderId="16" xfId="0" applyBorder="1"/>
    <xf numFmtId="0" fontId="4" fillId="4" borderId="40" xfId="0" applyFont="1" applyFill="1" applyBorder="1" applyAlignment="1" applyProtection="1">
      <alignment horizontal="center" vertical="center"/>
      <protection locked="0"/>
    </xf>
    <xf numFmtId="0" fontId="4" fillId="4" borderId="41" xfId="0" applyFont="1" applyFill="1" applyBorder="1" applyAlignment="1" applyProtection="1">
      <alignment horizontal="center" vertical="center"/>
      <protection locked="0"/>
    </xf>
    <xf numFmtId="0" fontId="0" fillId="0" borderId="40" xfId="0" quotePrefix="1" applyBorder="1" applyAlignment="1" applyProtection="1">
      <alignment horizontal="center" vertical="center"/>
      <protection locked="0"/>
    </xf>
    <xf numFmtId="0" fontId="0" fillId="2" borderId="6" xfId="0" quotePrefix="1" applyFill="1" applyBorder="1" applyAlignment="1" applyProtection="1">
      <alignment horizontal="center" vertical="center"/>
      <protection locked="0"/>
    </xf>
    <xf numFmtId="0" fontId="0" fillId="0" borderId="6" xfId="0" quotePrefix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2" borderId="36" xfId="0" applyFill="1" applyBorder="1" applyAlignment="1" applyProtection="1">
      <alignment horizontal="center" vertical="center"/>
      <protection locked="0"/>
    </xf>
    <xf numFmtId="0" fontId="0" fillId="2" borderId="42" xfId="0" applyFill="1" applyBorder="1" applyAlignment="1" applyProtection="1">
      <alignment horizontal="center" vertical="center"/>
      <protection locked="0"/>
    </xf>
    <xf numFmtId="0" fontId="0" fillId="2" borderId="41" xfId="0" applyFill="1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4" fillId="4" borderId="25" xfId="0" applyFont="1" applyFill="1" applyBorder="1" applyAlignment="1" applyProtection="1">
      <alignment horizontal="center" vertical="center"/>
      <protection locked="0"/>
    </xf>
    <xf numFmtId="0" fontId="0" fillId="2" borderId="23" xfId="0" quotePrefix="1" applyFill="1" applyBorder="1" applyAlignment="1" applyProtection="1">
      <alignment horizontal="center" vertical="center"/>
      <protection locked="0"/>
    </xf>
    <xf numFmtId="0" fontId="0" fillId="6" borderId="24" xfId="0" applyFill="1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  <protection locked="0"/>
    </xf>
    <xf numFmtId="0" fontId="0" fillId="2" borderId="24" xfId="0" applyFill="1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2" borderId="40" xfId="0" quotePrefix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0" fillId="2" borderId="30" xfId="0" applyFill="1" applyBorder="1" applyAlignment="1" applyProtection="1">
      <alignment horizontal="center" vertical="center"/>
      <protection locked="0"/>
    </xf>
    <xf numFmtId="0" fontId="0" fillId="2" borderId="25" xfId="0" applyFill="1" applyBorder="1" applyAlignment="1" applyProtection="1">
      <alignment horizontal="center" vertical="center"/>
      <protection locked="0"/>
    </xf>
    <xf numFmtId="0" fontId="9" fillId="3" borderId="14" xfId="0" applyFont="1" applyFill="1" applyBorder="1" applyAlignment="1" applyProtection="1">
      <alignment vertical="center"/>
      <protection locked="0"/>
    </xf>
    <xf numFmtId="0" fontId="9" fillId="0" borderId="15" xfId="0" applyFont="1" applyBorder="1" applyAlignment="1">
      <alignment vertical="center"/>
    </xf>
    <xf numFmtId="0" fontId="10" fillId="3" borderId="15" xfId="0" applyFont="1" applyFill="1" applyBorder="1" applyAlignment="1">
      <alignment vertical="center"/>
    </xf>
    <xf numFmtId="0" fontId="9" fillId="3" borderId="15" xfId="0" applyFont="1" applyFill="1" applyBorder="1" applyAlignment="1">
      <alignment vertical="center"/>
    </xf>
    <xf numFmtId="0" fontId="4" fillId="5" borderId="21" xfId="0" applyFont="1" applyFill="1" applyBorder="1" applyAlignment="1" applyProtection="1">
      <alignment horizontal="center" vertical="center"/>
    </xf>
    <xf numFmtId="0" fontId="4" fillId="5" borderId="2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26" xfId="0" applyBorder="1" applyAlignment="1" applyProtection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/>
      <protection locked="0"/>
    </xf>
    <xf numFmtId="0" fontId="4" fillId="3" borderId="16" xfId="0" applyFont="1" applyFill="1" applyBorder="1" applyAlignment="1" applyProtection="1">
      <alignment horizontal="center" vertical="center"/>
      <protection locked="0"/>
    </xf>
    <xf numFmtId="0" fontId="4" fillId="0" borderId="17" xfId="0" applyFont="1" applyBorder="1" applyAlignment="1" applyProtection="1">
      <alignment horizontal="center" vertical="center"/>
    </xf>
    <xf numFmtId="0" fontId="4" fillId="0" borderId="35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/>
    </xf>
    <xf numFmtId="0" fontId="4" fillId="0" borderId="36" xfId="0" applyFont="1" applyBorder="1" applyAlignment="1" applyProtection="1">
      <alignment horizontal="center" vertical="center"/>
    </xf>
    <xf numFmtId="0" fontId="4" fillId="0" borderId="19" xfId="0" applyFont="1" applyBorder="1" applyAlignment="1" applyProtection="1">
      <alignment horizontal="center" vertical="center"/>
    </xf>
    <xf numFmtId="0" fontId="4" fillId="0" borderId="34" xfId="0" applyFont="1" applyBorder="1" applyAlignment="1" applyProtection="1">
      <alignment horizontal="center" vertical="center"/>
    </xf>
    <xf numFmtId="0" fontId="6" fillId="3" borderId="14" xfId="0" applyFon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</cellXfs>
  <cellStyles count="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Normal" xfId="0" builtinId="0"/>
  </cellStyles>
  <dxfs count="0"/>
  <tableStyles count="0" defaultTableStyle="TableStyleMedium9" defaultPivotStyle="PivotStyleMedium4"/>
  <colors>
    <mruColors>
      <color rgb="FF66FFFF"/>
      <color rgb="FF99FF66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4</xdr:col>
      <xdr:colOff>242731</xdr:colOff>
      <xdr:row>3</xdr:row>
      <xdr:rowOff>543596</xdr:rowOff>
    </xdr:to>
    <xdr:pic>
      <xdr:nvPicPr>
        <xdr:cNvPr id="2" name="Image 1" descr="LogDm150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04800"/>
          <a:ext cx="1931831" cy="73409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AJ30"/>
  <sheetViews>
    <sheetView showGridLines="0" showRowColHeaders="0" tabSelected="1" topLeftCell="B2" zoomScale="200" zoomScaleNormal="200" zoomScalePageLayoutView="200" workbookViewId="0">
      <selection activeCell="B3" sqref="B3:C4"/>
    </sheetView>
  </sheetViews>
  <sheetFormatPr baseColWidth="10" defaultColWidth="11" defaultRowHeight="15" x14ac:dyDescent="0"/>
  <cols>
    <col min="1" max="1" width="3.6640625" style="6" hidden="1" customWidth="1"/>
    <col min="2" max="2" width="3.6640625" style="6" customWidth="1"/>
    <col min="3" max="3" width="14.5" style="6" customWidth="1"/>
    <col min="4" max="10" width="4" style="6" customWidth="1"/>
    <col min="11" max="28" width="4" style="6" hidden="1" customWidth="1"/>
    <col min="29" max="31" width="4.6640625" style="6" customWidth="1"/>
    <col min="32" max="32" width="11" style="6" customWidth="1"/>
    <col min="33" max="33" width="6.6640625" style="6" hidden="1" customWidth="1"/>
    <col min="34" max="34" width="7.33203125" style="6" hidden="1" customWidth="1"/>
    <col min="35" max="35" width="0" style="6" hidden="1" customWidth="1"/>
    <col min="36" max="36" width="13.83203125" style="6" hidden="1" customWidth="1"/>
    <col min="37" max="16384" width="11" style="6"/>
  </cols>
  <sheetData>
    <row r="1" spans="2:36" ht="8.25" hidden="1" customHeight="1" thickBot="1"/>
    <row r="2" spans="2:36" ht="24.75" customHeight="1" thickBot="1">
      <c r="B2" s="117" t="s">
        <v>14</v>
      </c>
      <c r="C2" s="119"/>
      <c r="D2" s="120"/>
      <c r="E2" s="120"/>
      <c r="F2" s="120"/>
      <c r="G2" s="120"/>
      <c r="H2" s="120"/>
      <c r="I2" s="120"/>
      <c r="J2" s="120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18"/>
      <c r="AA2" s="118"/>
      <c r="AB2" s="118"/>
      <c r="AC2" s="129" t="s">
        <v>15</v>
      </c>
      <c r="AD2" s="129"/>
      <c r="AE2" s="130"/>
      <c r="AG2" s="137" t="s">
        <v>3</v>
      </c>
      <c r="AH2" s="138"/>
      <c r="AI2" s="138"/>
      <c r="AJ2" s="139"/>
    </row>
    <row r="3" spans="2:36" ht="15.75" customHeight="1">
      <c r="B3" s="125"/>
      <c r="C3" s="126"/>
      <c r="D3" s="23">
        <f>IF(B5="","",B5)</f>
        <v>1</v>
      </c>
      <c r="E3" s="24">
        <f>IF(B6="","",B6)</f>
        <v>2</v>
      </c>
      <c r="F3" s="24">
        <f>IF(B7="","",B7)</f>
        <v>3</v>
      </c>
      <c r="G3" s="24">
        <f>IF(B8="","",B8)</f>
        <v>4</v>
      </c>
      <c r="H3" s="24">
        <f>IF(B9="","",B9)</f>
        <v>5</v>
      </c>
      <c r="I3" s="24">
        <f>IF(B10="","",B10)</f>
        <v>6</v>
      </c>
      <c r="J3" s="24">
        <f>IF(B11="","",B11)</f>
        <v>7</v>
      </c>
      <c r="K3" s="24">
        <f>IF(B12="","",B12)</f>
        <v>8</v>
      </c>
      <c r="L3" s="24">
        <f>IF(B13="","",B13)</f>
        <v>9</v>
      </c>
      <c r="M3" s="24">
        <f>IF(B14="","",B14)</f>
        <v>10</v>
      </c>
      <c r="N3" s="24">
        <f>IF(B15="","",B15)</f>
        <v>11</v>
      </c>
      <c r="O3" s="24">
        <f>IF(B16="","",B16)</f>
        <v>12</v>
      </c>
      <c r="P3" s="24">
        <f>IF(B17="","",B17)</f>
        <v>13</v>
      </c>
      <c r="Q3" s="24">
        <f>IF(B18="","",B18)</f>
        <v>14</v>
      </c>
      <c r="R3" s="24">
        <f>IF(B19="","",B19)</f>
        <v>15</v>
      </c>
      <c r="S3" s="24">
        <f>IF(B20="","",B20)</f>
        <v>16</v>
      </c>
      <c r="T3" s="24">
        <f>IF(B21="","",B21)</f>
        <v>17</v>
      </c>
      <c r="U3" s="24">
        <f>IF(B22="","",B22)</f>
        <v>18</v>
      </c>
      <c r="V3" s="24">
        <f>IF(B23="","",B23)</f>
        <v>19</v>
      </c>
      <c r="W3" s="24">
        <f>IF(B24="","",B24)</f>
        <v>20</v>
      </c>
      <c r="X3" s="24">
        <f>IF(B25="","",B25)</f>
        <v>21</v>
      </c>
      <c r="Y3" s="24">
        <f>IF(B26="","",B26)</f>
        <v>22</v>
      </c>
      <c r="Z3" s="24">
        <f>IF(B27="","",B27)</f>
        <v>23</v>
      </c>
      <c r="AA3" s="24">
        <f>IF(B28="","",B28)</f>
        <v>24</v>
      </c>
      <c r="AB3" s="24">
        <f>IF(B29="","",B29)</f>
        <v>25</v>
      </c>
      <c r="AC3" s="131" t="s">
        <v>6</v>
      </c>
      <c r="AD3" s="133" t="s">
        <v>7</v>
      </c>
      <c r="AE3" s="135" t="s">
        <v>8</v>
      </c>
      <c r="AF3" s="86"/>
      <c r="AG3" s="121" t="s">
        <v>8</v>
      </c>
      <c r="AH3" s="121" t="s">
        <v>5</v>
      </c>
      <c r="AI3" s="121" t="s">
        <v>0</v>
      </c>
      <c r="AJ3" s="121" t="s">
        <v>4</v>
      </c>
    </row>
    <row r="4" spans="2:36" ht="60" customHeight="1" thickBot="1">
      <c r="B4" s="127"/>
      <c r="C4" s="128"/>
      <c r="D4" s="29" t="str">
        <f>IF(C5="","",C5)</f>
        <v>Anatole</v>
      </c>
      <c r="E4" s="29" t="str">
        <f>IF(C6="","",C6)</f>
        <v>Côme</v>
      </c>
      <c r="F4" s="29" t="str">
        <f>IF(C7="","",C7)</f>
        <v>Florent</v>
      </c>
      <c r="G4" s="29" t="str">
        <f>IF(C8="","",C8)</f>
        <v>Niels</v>
      </c>
      <c r="H4" s="29" t="str">
        <f>IF(C9="","",C9)</f>
        <v>Sacha</v>
      </c>
      <c r="I4" s="29" t="str">
        <f>IF(C10="","",C10)</f>
        <v>Timoté</v>
      </c>
      <c r="J4" s="29" t="str">
        <f>IF(C11="","",C11)</f>
        <v>Yoën</v>
      </c>
      <c r="K4" s="29" t="str">
        <f>IF(C12="","",C12)</f>
        <v>-</v>
      </c>
      <c r="L4" s="29" t="str">
        <f>IF(C13="","",C13)</f>
        <v>-</v>
      </c>
      <c r="M4" s="29" t="str">
        <f>IF(C14="","",C14)</f>
        <v>-</v>
      </c>
      <c r="N4" s="29" t="str">
        <f>IF(C15="","",C15)</f>
        <v>-</v>
      </c>
      <c r="O4" s="29" t="str">
        <f>IF(C16="","",C16)</f>
        <v>-</v>
      </c>
      <c r="P4" s="29" t="str">
        <f>IF(C17="","",C17)</f>
        <v>Nom 13</v>
      </c>
      <c r="Q4" s="29" t="str">
        <f>IF(C18="","",C18)</f>
        <v>Nom 14</v>
      </c>
      <c r="R4" s="29" t="str">
        <f>IF(C19="","",C19)</f>
        <v>Nom 15</v>
      </c>
      <c r="S4" s="29" t="str">
        <f>IF(C20="","",C20)</f>
        <v>Nom 16</v>
      </c>
      <c r="T4" s="29" t="str">
        <f>IF(C21="","",C21)</f>
        <v>Nom 17</v>
      </c>
      <c r="U4" s="29" t="str">
        <f>IF(C22="","",C22)</f>
        <v/>
      </c>
      <c r="V4" s="29" t="str">
        <f>IF(C23="","",C23)</f>
        <v/>
      </c>
      <c r="W4" s="29" t="str">
        <f>IF(C24="","",C24)</f>
        <v/>
      </c>
      <c r="X4" s="29" t="str">
        <f>IF(C25="","",C25)</f>
        <v/>
      </c>
      <c r="Y4" s="29" t="str">
        <f>IF(C26="","",C26)</f>
        <v/>
      </c>
      <c r="Z4" s="29" t="str">
        <f>IF(C27="","",C27)</f>
        <v/>
      </c>
      <c r="AA4" s="29" t="str">
        <f>IF(C28="","",C28)</f>
        <v/>
      </c>
      <c r="AB4" s="29" t="str">
        <f>IF(C29="","",C29)</f>
        <v/>
      </c>
      <c r="AC4" s="132"/>
      <c r="AD4" s="134"/>
      <c r="AE4" s="136"/>
      <c r="AF4" s="86"/>
      <c r="AG4" s="122"/>
      <c r="AH4" s="122"/>
      <c r="AI4" s="122"/>
      <c r="AJ4" s="122"/>
    </row>
    <row r="5" spans="2:36" ht="15" customHeight="1">
      <c r="B5" s="25">
        <v>1</v>
      </c>
      <c r="C5" s="26" t="s">
        <v>16</v>
      </c>
      <c r="D5" s="17"/>
      <c r="E5" s="11"/>
      <c r="F5" s="12"/>
      <c r="G5" s="11"/>
      <c r="H5" s="12">
        <v>2</v>
      </c>
      <c r="I5" s="11"/>
      <c r="J5" s="12"/>
      <c r="K5" s="11"/>
      <c r="L5" s="12"/>
      <c r="M5" s="11"/>
      <c r="N5" s="12"/>
      <c r="O5" s="11"/>
      <c r="P5" s="49"/>
      <c r="Q5" s="50"/>
      <c r="R5" s="49"/>
      <c r="S5" s="50"/>
      <c r="T5" s="77"/>
      <c r="U5" s="50"/>
      <c r="V5" s="77"/>
      <c r="W5" s="50"/>
      <c r="X5" s="77"/>
      <c r="Y5" s="50"/>
      <c r="Z5" s="77"/>
      <c r="AA5" s="50"/>
      <c r="AB5" s="53"/>
      <c r="AC5" s="15">
        <f>IF(C5="",-1,SUM(D5:AB5))</f>
        <v>2</v>
      </c>
      <c r="AD5" s="7">
        <f>Calcul!BL3</f>
        <v>1</v>
      </c>
      <c r="AE5" s="8">
        <f>RANK(Calcul!BO3,Calcul!BO$3:'Calcul'!BO$27)</f>
        <v>1</v>
      </c>
      <c r="AF5" s="86"/>
      <c r="AG5" s="39">
        <f>Calcul!C1</f>
        <v>1</v>
      </c>
      <c r="AH5" s="40">
        <f>Calcul!D1</f>
        <v>2</v>
      </c>
      <c r="AI5" s="40">
        <f>Calcul!E1</f>
        <v>1</v>
      </c>
      <c r="AJ5" s="41" t="str">
        <f>Calcul!F1</f>
        <v>Anatole</v>
      </c>
    </row>
    <row r="6" spans="2:36" ht="15" customHeight="1">
      <c r="B6" s="27">
        <v>2</v>
      </c>
      <c r="C6" s="28" t="s">
        <v>17</v>
      </c>
      <c r="D6" s="2"/>
      <c r="E6" s="18"/>
      <c r="F6" s="13"/>
      <c r="G6" s="14"/>
      <c r="H6" s="13">
        <v>0</v>
      </c>
      <c r="I6" s="14"/>
      <c r="J6" s="13"/>
      <c r="K6" s="14"/>
      <c r="L6" s="13"/>
      <c r="M6" s="14"/>
      <c r="N6" s="13"/>
      <c r="O6" s="14"/>
      <c r="P6" s="13"/>
      <c r="Q6" s="14"/>
      <c r="R6" s="13"/>
      <c r="S6" s="14"/>
      <c r="T6" s="78"/>
      <c r="U6" s="14"/>
      <c r="V6" s="78"/>
      <c r="W6" s="14"/>
      <c r="X6" s="78"/>
      <c r="Y6" s="14"/>
      <c r="Z6" s="78"/>
      <c r="AA6" s="14"/>
      <c r="AB6" s="54"/>
      <c r="AC6" s="9">
        <f>IF(C6="",-1,SUM(D6:AB6))</f>
        <v>0</v>
      </c>
      <c r="AD6" s="10">
        <f>Calcul!BL4</f>
        <v>0</v>
      </c>
      <c r="AE6" s="16">
        <f>RANK(Calcul!BO4,Calcul!BO$3:'Calcul'!BO$27)</f>
        <v>4</v>
      </c>
      <c r="AF6" s="86"/>
      <c r="AG6" s="42">
        <f>Calcul!C2</f>
        <v>1</v>
      </c>
      <c r="AH6" s="43">
        <f>Calcul!D2</f>
        <v>2</v>
      </c>
      <c r="AI6" s="43">
        <f>Calcul!E2</f>
        <v>1</v>
      </c>
      <c r="AJ6" s="44" t="str">
        <f>Calcul!F2</f>
        <v>Sacha</v>
      </c>
    </row>
    <row r="7" spans="2:36" ht="15" customHeight="1" thickBot="1">
      <c r="B7" s="27">
        <v>3</v>
      </c>
      <c r="C7" s="28" t="s">
        <v>18</v>
      </c>
      <c r="D7" s="3"/>
      <c r="E7" s="4"/>
      <c r="F7" s="18"/>
      <c r="G7" s="13"/>
      <c r="H7" s="14"/>
      <c r="I7" s="13"/>
      <c r="J7" s="14"/>
      <c r="K7" s="13"/>
      <c r="L7" s="14"/>
      <c r="M7" s="13"/>
      <c r="N7" s="14"/>
      <c r="O7" s="13"/>
      <c r="P7" s="51"/>
      <c r="Q7" s="52"/>
      <c r="R7" s="51"/>
      <c r="S7" s="52"/>
      <c r="T7" s="79"/>
      <c r="U7" s="52"/>
      <c r="V7" s="79"/>
      <c r="W7" s="52"/>
      <c r="X7" s="79"/>
      <c r="Y7" s="52"/>
      <c r="Z7" s="79"/>
      <c r="AA7" s="52"/>
      <c r="AB7" s="54"/>
      <c r="AC7" s="9">
        <f t="shared" ref="AC7:AC19" si="0">IF(C7="",-1,SUM(D7:AB7))</f>
        <v>0</v>
      </c>
      <c r="AD7" s="10">
        <f>Calcul!BL5</f>
        <v>0</v>
      </c>
      <c r="AE7" s="16">
        <f>RANK(Calcul!BO5,Calcul!BO$3:'Calcul'!BO$27)</f>
        <v>4</v>
      </c>
      <c r="AF7" s="86"/>
      <c r="AG7" s="45">
        <f>Calcul!C3</f>
        <v>1</v>
      </c>
      <c r="AH7" s="46">
        <f>Calcul!D3</f>
        <v>2</v>
      </c>
      <c r="AI7" s="46">
        <f>Calcul!E3</f>
        <v>1</v>
      </c>
      <c r="AJ7" s="47" t="str">
        <f>Calcul!F3</f>
        <v>Yoën</v>
      </c>
    </row>
    <row r="8" spans="2:36" ht="15" customHeight="1">
      <c r="B8" s="27">
        <v>4</v>
      </c>
      <c r="C8" s="28" t="s">
        <v>19</v>
      </c>
      <c r="D8" s="2"/>
      <c r="E8" s="5"/>
      <c r="F8" s="4"/>
      <c r="G8" s="18"/>
      <c r="H8" s="13"/>
      <c r="I8" s="14"/>
      <c r="J8" s="13">
        <v>0</v>
      </c>
      <c r="K8" s="14"/>
      <c r="L8" s="13"/>
      <c r="M8" s="14"/>
      <c r="N8" s="13"/>
      <c r="O8" s="14"/>
      <c r="P8" s="13"/>
      <c r="Q8" s="14"/>
      <c r="R8" s="13"/>
      <c r="S8" s="14"/>
      <c r="T8" s="78"/>
      <c r="U8" s="14"/>
      <c r="V8" s="78"/>
      <c r="W8" s="14"/>
      <c r="X8" s="78"/>
      <c r="Y8" s="14"/>
      <c r="Z8" s="78"/>
      <c r="AA8" s="14"/>
      <c r="AB8" s="55"/>
      <c r="AC8" s="9">
        <f t="shared" si="0"/>
        <v>0</v>
      </c>
      <c r="AD8" s="10">
        <f>Calcul!BL6</f>
        <v>0</v>
      </c>
      <c r="AE8" s="16">
        <f>RANK(Calcul!BO6,Calcul!BO$3:'Calcul'!BO$27)</f>
        <v>4</v>
      </c>
      <c r="AF8" s="86"/>
      <c r="AG8" s="30">
        <f>Calcul!C4</f>
        <v>4</v>
      </c>
      <c r="AH8" s="33">
        <f>Calcul!D4</f>
        <v>0</v>
      </c>
      <c r="AI8" s="33">
        <f>Calcul!E4</f>
        <v>0</v>
      </c>
      <c r="AJ8" s="35" t="str">
        <f>Calcul!F4</f>
        <v>Niels</v>
      </c>
    </row>
    <row r="9" spans="2:36" ht="15" customHeight="1">
      <c r="B9" s="27">
        <v>5</v>
      </c>
      <c r="C9" s="28" t="s">
        <v>20</v>
      </c>
      <c r="D9" s="3">
        <v>0</v>
      </c>
      <c r="E9" s="4">
        <v>2</v>
      </c>
      <c r="F9" s="5"/>
      <c r="G9" s="4"/>
      <c r="H9" s="18"/>
      <c r="I9" s="13"/>
      <c r="J9" s="14"/>
      <c r="K9" s="13"/>
      <c r="L9" s="14"/>
      <c r="M9" s="13"/>
      <c r="N9" s="14"/>
      <c r="O9" s="13"/>
      <c r="P9" s="14"/>
      <c r="Q9" s="13"/>
      <c r="R9" s="51"/>
      <c r="S9" s="13"/>
      <c r="T9" s="79"/>
      <c r="U9" s="13"/>
      <c r="V9" s="79"/>
      <c r="W9" s="13"/>
      <c r="X9" s="79"/>
      <c r="Y9" s="13"/>
      <c r="Z9" s="79"/>
      <c r="AA9" s="13"/>
      <c r="AB9" s="54"/>
      <c r="AC9" s="9">
        <f t="shared" si="0"/>
        <v>2</v>
      </c>
      <c r="AD9" s="10">
        <f>Calcul!BL7</f>
        <v>1</v>
      </c>
      <c r="AE9" s="16">
        <f>RANK(Calcul!BO7,Calcul!BO$3:'Calcul'!BO$27)</f>
        <v>1</v>
      </c>
      <c r="AF9" s="86"/>
      <c r="AG9" s="31">
        <f>Calcul!C5</f>
        <v>4</v>
      </c>
      <c r="AH9" s="34">
        <f>Calcul!D5</f>
        <v>0</v>
      </c>
      <c r="AI9" s="34">
        <f>Calcul!E5</f>
        <v>0</v>
      </c>
      <c r="AJ9" s="36" t="str">
        <f>Calcul!F5</f>
        <v>Florent</v>
      </c>
    </row>
    <row r="10" spans="2:36" ht="15" customHeight="1">
      <c r="B10" s="27">
        <v>6</v>
      </c>
      <c r="C10" s="28" t="s">
        <v>21</v>
      </c>
      <c r="D10" s="2"/>
      <c r="E10" s="5"/>
      <c r="F10" s="4"/>
      <c r="G10" s="5"/>
      <c r="H10" s="4"/>
      <c r="I10" s="18"/>
      <c r="J10" s="13"/>
      <c r="K10" s="14"/>
      <c r="L10" s="13"/>
      <c r="M10" s="14"/>
      <c r="N10" s="13"/>
      <c r="O10" s="14"/>
      <c r="P10" s="13"/>
      <c r="Q10" s="14"/>
      <c r="R10" s="13"/>
      <c r="S10" s="14"/>
      <c r="T10" s="78"/>
      <c r="U10" s="14"/>
      <c r="V10" s="78"/>
      <c r="W10" s="14"/>
      <c r="X10" s="78"/>
      <c r="Y10" s="14"/>
      <c r="Z10" s="78"/>
      <c r="AA10" s="14"/>
      <c r="AB10" s="55"/>
      <c r="AC10" s="9">
        <f t="shared" si="0"/>
        <v>0</v>
      </c>
      <c r="AD10" s="10">
        <f>Calcul!BL8</f>
        <v>0</v>
      </c>
      <c r="AE10" s="16">
        <f>RANK(Calcul!BO8,Calcul!BO$3:'Calcul'!BO$27)</f>
        <v>4</v>
      </c>
      <c r="AF10" s="86"/>
      <c r="AG10" s="31">
        <f>Calcul!C6</f>
        <v>4</v>
      </c>
      <c r="AH10" s="34">
        <f>Calcul!D6</f>
        <v>0</v>
      </c>
      <c r="AI10" s="34">
        <f>Calcul!E6</f>
        <v>0</v>
      </c>
      <c r="AJ10" s="36" t="str">
        <f>Calcul!F6</f>
        <v>Côme</v>
      </c>
    </row>
    <row r="11" spans="2:36" ht="15" customHeight="1" thickBot="1">
      <c r="B11" s="56">
        <v>7</v>
      </c>
      <c r="C11" s="104" t="s">
        <v>22</v>
      </c>
      <c r="D11" s="88"/>
      <c r="E11" s="58"/>
      <c r="F11" s="57"/>
      <c r="G11" s="58">
        <v>2</v>
      </c>
      <c r="H11" s="57"/>
      <c r="I11" s="58"/>
      <c r="J11" s="106"/>
      <c r="K11" s="107"/>
      <c r="L11" s="108"/>
      <c r="M11" s="107"/>
      <c r="N11" s="108"/>
      <c r="O11" s="107"/>
      <c r="P11" s="108"/>
      <c r="Q11" s="107"/>
      <c r="R11" s="108"/>
      <c r="S11" s="107"/>
      <c r="T11" s="115"/>
      <c r="U11" s="107"/>
      <c r="V11" s="115"/>
      <c r="W11" s="107"/>
      <c r="X11" s="115"/>
      <c r="Y11" s="107"/>
      <c r="Z11" s="115"/>
      <c r="AA11" s="107"/>
      <c r="AB11" s="116"/>
      <c r="AC11" s="83">
        <f t="shared" si="0"/>
        <v>2</v>
      </c>
      <c r="AD11" s="84">
        <f>Calcul!BL9</f>
        <v>1</v>
      </c>
      <c r="AE11" s="85">
        <f>RANK(Calcul!BO9,Calcul!BO$3:'Calcul'!BO$27)</f>
        <v>1</v>
      </c>
      <c r="AF11" s="86"/>
      <c r="AG11" s="31">
        <f>Calcul!C7</f>
        <v>4</v>
      </c>
      <c r="AH11" s="34">
        <f>Calcul!D7</f>
        <v>0</v>
      </c>
      <c r="AI11" s="34">
        <f>Calcul!E7</f>
        <v>0</v>
      </c>
      <c r="AJ11" s="36" t="str">
        <f>Calcul!F7</f>
        <v>Timoté</v>
      </c>
    </row>
    <row r="12" spans="2:36" ht="15" hidden="1" customHeight="1">
      <c r="B12" s="91">
        <v>8</v>
      </c>
      <c r="C12" s="92" t="s">
        <v>23</v>
      </c>
      <c r="D12" s="111"/>
      <c r="E12" s="95"/>
      <c r="F12" s="94"/>
      <c r="G12" s="95"/>
      <c r="H12" s="94"/>
      <c r="I12" s="95"/>
      <c r="J12" s="94"/>
      <c r="K12" s="96"/>
      <c r="L12" s="97"/>
      <c r="M12" s="112"/>
      <c r="N12" s="97"/>
      <c r="O12" s="112"/>
      <c r="P12" s="97"/>
      <c r="Q12" s="112"/>
      <c r="R12" s="97"/>
      <c r="S12" s="112"/>
      <c r="T12" s="113"/>
      <c r="U12" s="112"/>
      <c r="V12" s="113"/>
      <c r="W12" s="112"/>
      <c r="X12" s="113"/>
      <c r="Y12" s="112"/>
      <c r="Z12" s="113"/>
      <c r="AA12" s="112"/>
      <c r="AB12" s="114"/>
      <c r="AC12" s="101">
        <f t="shared" si="0"/>
        <v>0</v>
      </c>
      <c r="AD12" s="102">
        <f>Calcul!BL10</f>
        <v>0</v>
      </c>
      <c r="AE12" s="103">
        <f>RANK(Calcul!BO10,Calcul!BO$3:'Calcul'!BO$27)</f>
        <v>4</v>
      </c>
      <c r="AF12" s="86"/>
      <c r="AG12" s="31">
        <f>Calcul!C8</f>
        <v>4</v>
      </c>
      <c r="AH12" s="34">
        <f>Calcul!D8</f>
        <v>0</v>
      </c>
      <c r="AI12" s="34">
        <f>Calcul!E8</f>
        <v>0</v>
      </c>
      <c r="AJ12" s="36" t="str">
        <f>Calcul!F8</f>
        <v>-</v>
      </c>
    </row>
    <row r="13" spans="2:36" ht="15" hidden="1" customHeight="1">
      <c r="B13" s="27">
        <v>9</v>
      </c>
      <c r="C13" s="28" t="s">
        <v>23</v>
      </c>
      <c r="D13" s="3"/>
      <c r="E13" s="4"/>
      <c r="F13" s="5"/>
      <c r="G13" s="4"/>
      <c r="H13" s="5"/>
      <c r="I13" s="4"/>
      <c r="J13" s="5"/>
      <c r="K13" s="4"/>
      <c r="L13" s="18"/>
      <c r="M13" s="13"/>
      <c r="N13" s="14"/>
      <c r="O13" s="13"/>
      <c r="P13" s="14"/>
      <c r="Q13" s="13"/>
      <c r="R13" s="51"/>
      <c r="S13" s="13"/>
      <c r="T13" s="79"/>
      <c r="U13" s="13"/>
      <c r="V13" s="79"/>
      <c r="W13" s="13"/>
      <c r="X13" s="79"/>
      <c r="Y13" s="13"/>
      <c r="Z13" s="79"/>
      <c r="AA13" s="13"/>
      <c r="AB13" s="54"/>
      <c r="AC13" s="9">
        <f t="shared" si="0"/>
        <v>0</v>
      </c>
      <c r="AD13" s="10">
        <f>Calcul!BL11</f>
        <v>0</v>
      </c>
      <c r="AE13" s="16">
        <f>RANK(Calcul!BO11,Calcul!BO$3:'Calcul'!BO$27)</f>
        <v>4</v>
      </c>
      <c r="AF13" s="86"/>
      <c r="AG13" s="31">
        <f>Calcul!C9</f>
        <v>4</v>
      </c>
      <c r="AH13" s="34">
        <f>Calcul!D9</f>
        <v>0</v>
      </c>
      <c r="AI13" s="34">
        <f>Calcul!E9</f>
        <v>0</v>
      </c>
      <c r="AJ13" s="36" t="str">
        <f>Calcul!F9</f>
        <v>-</v>
      </c>
    </row>
    <row r="14" spans="2:36" ht="15" hidden="1" customHeight="1">
      <c r="B14" s="27">
        <v>10</v>
      </c>
      <c r="C14" s="28" t="s">
        <v>23</v>
      </c>
      <c r="D14" s="2"/>
      <c r="E14" s="5"/>
      <c r="F14" s="4"/>
      <c r="G14" s="5"/>
      <c r="H14" s="4"/>
      <c r="I14" s="5"/>
      <c r="J14" s="4"/>
      <c r="K14" s="5"/>
      <c r="L14" s="4"/>
      <c r="M14" s="18"/>
      <c r="N14" s="13"/>
      <c r="O14" s="14"/>
      <c r="P14" s="13"/>
      <c r="Q14" s="14"/>
      <c r="R14" s="13"/>
      <c r="S14" s="14"/>
      <c r="T14" s="78"/>
      <c r="U14" s="14"/>
      <c r="V14" s="78"/>
      <c r="W14" s="14"/>
      <c r="X14" s="78"/>
      <c r="Y14" s="14"/>
      <c r="Z14" s="78"/>
      <c r="AA14" s="14"/>
      <c r="AB14" s="55"/>
      <c r="AC14" s="9">
        <f t="shared" si="0"/>
        <v>0</v>
      </c>
      <c r="AD14" s="10">
        <f>Calcul!BL12</f>
        <v>0</v>
      </c>
      <c r="AE14" s="16">
        <f>RANK(Calcul!BO12,Calcul!BO$3:'Calcul'!BO$27)</f>
        <v>4</v>
      </c>
      <c r="AF14" s="86"/>
      <c r="AG14" s="31">
        <f>Calcul!C10</f>
        <v>4</v>
      </c>
      <c r="AH14" s="34">
        <f>Calcul!D10</f>
        <v>0</v>
      </c>
      <c r="AI14" s="34">
        <f>Calcul!E10</f>
        <v>0</v>
      </c>
      <c r="AJ14" s="36" t="str">
        <f>Calcul!F10</f>
        <v>-</v>
      </c>
    </row>
    <row r="15" spans="2:36" ht="15" hidden="1" customHeight="1">
      <c r="B15" s="27">
        <v>11</v>
      </c>
      <c r="C15" s="28" t="s">
        <v>23</v>
      </c>
      <c r="D15" s="3"/>
      <c r="E15" s="4"/>
      <c r="F15" s="5"/>
      <c r="G15" s="4"/>
      <c r="H15" s="5"/>
      <c r="I15" s="4"/>
      <c r="J15" s="5"/>
      <c r="K15" s="4"/>
      <c r="L15" s="5"/>
      <c r="M15" s="4"/>
      <c r="N15" s="18"/>
      <c r="O15" s="13"/>
      <c r="P15" s="14"/>
      <c r="Q15" s="13"/>
      <c r="R15" s="51"/>
      <c r="S15" s="13"/>
      <c r="T15" s="79"/>
      <c r="U15" s="13"/>
      <c r="V15" s="79"/>
      <c r="W15" s="13"/>
      <c r="X15" s="79"/>
      <c r="Y15" s="13"/>
      <c r="Z15" s="79"/>
      <c r="AA15" s="13"/>
      <c r="AB15" s="54"/>
      <c r="AC15" s="9">
        <f t="shared" si="0"/>
        <v>0</v>
      </c>
      <c r="AD15" s="10">
        <f>Calcul!BL13</f>
        <v>0</v>
      </c>
      <c r="AE15" s="16">
        <f>RANK(Calcul!BO13,Calcul!BO$3:'Calcul'!BO$27)</f>
        <v>4</v>
      </c>
      <c r="AF15" s="86"/>
      <c r="AG15" s="31">
        <f>Calcul!C11</f>
        <v>4</v>
      </c>
      <c r="AH15" s="34">
        <f>Calcul!D11</f>
        <v>0</v>
      </c>
      <c r="AI15" s="34">
        <f>Calcul!E11</f>
        <v>0</v>
      </c>
      <c r="AJ15" s="36" t="str">
        <f>Calcul!F11</f>
        <v>-</v>
      </c>
    </row>
    <row r="16" spans="2:36" ht="15" hidden="1" customHeight="1" thickBot="1">
      <c r="B16" s="56">
        <v>12</v>
      </c>
      <c r="C16" s="104" t="s">
        <v>23</v>
      </c>
      <c r="D16" s="105"/>
      <c r="E16" s="57"/>
      <c r="F16" s="58"/>
      <c r="G16" s="57"/>
      <c r="H16" s="58"/>
      <c r="I16" s="57"/>
      <c r="J16" s="58"/>
      <c r="K16" s="57"/>
      <c r="L16" s="58"/>
      <c r="M16" s="57"/>
      <c r="N16" s="58"/>
      <c r="O16" s="106"/>
      <c r="P16" s="107"/>
      <c r="Q16" s="108"/>
      <c r="R16" s="107"/>
      <c r="S16" s="108"/>
      <c r="T16" s="109"/>
      <c r="U16" s="108"/>
      <c r="V16" s="109"/>
      <c r="W16" s="108"/>
      <c r="X16" s="109"/>
      <c r="Y16" s="108"/>
      <c r="Z16" s="109"/>
      <c r="AA16" s="108"/>
      <c r="AB16" s="110"/>
      <c r="AC16" s="83">
        <f t="shared" si="0"/>
        <v>0</v>
      </c>
      <c r="AD16" s="84">
        <f>Calcul!BL14</f>
        <v>0</v>
      </c>
      <c r="AE16" s="85">
        <f>RANK(Calcul!BO14,Calcul!BO$3:'Calcul'!BO$27)</f>
        <v>4</v>
      </c>
      <c r="AF16" s="86"/>
      <c r="AG16" s="32">
        <f>Calcul!C12</f>
        <v>4</v>
      </c>
      <c r="AH16" s="37">
        <f>Calcul!D12</f>
        <v>0</v>
      </c>
      <c r="AI16" s="37">
        <f>Calcul!E12</f>
        <v>0</v>
      </c>
      <c r="AJ16" s="38" t="str">
        <f>Calcul!F12</f>
        <v>-</v>
      </c>
    </row>
    <row r="17" spans="2:36" ht="15" hidden="1" customHeight="1">
      <c r="B17" s="91">
        <v>13</v>
      </c>
      <c r="C17" s="92" t="s">
        <v>9</v>
      </c>
      <c r="D17" s="93"/>
      <c r="E17" s="94"/>
      <c r="F17" s="95"/>
      <c r="G17" s="94"/>
      <c r="H17" s="95"/>
      <c r="I17" s="94"/>
      <c r="J17" s="95"/>
      <c r="K17" s="94"/>
      <c r="L17" s="95"/>
      <c r="M17" s="94"/>
      <c r="N17" s="95"/>
      <c r="O17" s="94"/>
      <c r="P17" s="96"/>
      <c r="Q17" s="97"/>
      <c r="R17" s="98"/>
      <c r="S17" s="97"/>
      <c r="T17" s="99"/>
      <c r="U17" s="97"/>
      <c r="V17" s="99"/>
      <c r="W17" s="97"/>
      <c r="X17" s="99"/>
      <c r="Y17" s="97"/>
      <c r="Z17" s="99"/>
      <c r="AA17" s="97"/>
      <c r="AB17" s="100"/>
      <c r="AC17" s="101">
        <f t="shared" si="0"/>
        <v>0</v>
      </c>
      <c r="AD17" s="102">
        <f>Calcul!BL15</f>
        <v>0</v>
      </c>
      <c r="AE17" s="103">
        <f>RANK(Calcul!BO15,Calcul!BO$3:'Calcul'!BO$27)</f>
        <v>4</v>
      </c>
      <c r="AF17" s="86"/>
      <c r="AG17" s="31">
        <f>Calcul!C13</f>
        <v>4</v>
      </c>
      <c r="AH17" s="34">
        <f>Calcul!D13</f>
        <v>0</v>
      </c>
      <c r="AI17" s="34">
        <f>Calcul!E13</f>
        <v>0</v>
      </c>
      <c r="AJ17" s="36" t="str">
        <f>Calcul!F13</f>
        <v>Nom 14</v>
      </c>
    </row>
    <row r="18" spans="2:36" ht="15" hidden="1" customHeight="1">
      <c r="B18" s="27">
        <v>14</v>
      </c>
      <c r="C18" s="28" t="s">
        <v>10</v>
      </c>
      <c r="D18" s="2"/>
      <c r="E18" s="5"/>
      <c r="F18" s="4"/>
      <c r="G18" s="5"/>
      <c r="H18" s="4"/>
      <c r="I18" s="5"/>
      <c r="J18" s="4"/>
      <c r="K18" s="5"/>
      <c r="L18" s="4"/>
      <c r="M18" s="5"/>
      <c r="N18" s="4"/>
      <c r="O18" s="5"/>
      <c r="P18" s="4"/>
      <c r="Q18" s="18"/>
      <c r="R18" s="13"/>
      <c r="S18" s="73"/>
      <c r="T18" s="78"/>
      <c r="U18" s="73"/>
      <c r="V18" s="78"/>
      <c r="W18" s="14"/>
      <c r="X18" s="78"/>
      <c r="Y18" s="14"/>
      <c r="Z18" s="78"/>
      <c r="AA18" s="14"/>
      <c r="AB18" s="55"/>
      <c r="AC18" s="9">
        <f t="shared" si="0"/>
        <v>0</v>
      </c>
      <c r="AD18" s="10">
        <f>Calcul!BL16</f>
        <v>0</v>
      </c>
      <c r="AE18" s="16">
        <f>RANK(Calcul!BO16,Calcul!BO$3:'Calcul'!BO$27)</f>
        <v>4</v>
      </c>
      <c r="AF18" s="86"/>
      <c r="AG18" s="31">
        <f>Calcul!C14</f>
        <v>4</v>
      </c>
      <c r="AH18" s="34">
        <f>Calcul!D14</f>
        <v>0</v>
      </c>
      <c r="AI18" s="34">
        <f>Calcul!E14</f>
        <v>0</v>
      </c>
      <c r="AJ18" s="36" t="str">
        <f>Calcul!F14</f>
        <v>Nom 17</v>
      </c>
    </row>
    <row r="19" spans="2:36" ht="15" hidden="1" customHeight="1">
      <c r="B19" s="27">
        <v>15</v>
      </c>
      <c r="C19" s="28" t="s">
        <v>11</v>
      </c>
      <c r="D19" s="3"/>
      <c r="E19" s="4"/>
      <c r="F19" s="5"/>
      <c r="G19" s="4"/>
      <c r="H19" s="5"/>
      <c r="I19" s="48"/>
      <c r="J19" s="5"/>
      <c r="K19" s="4"/>
      <c r="L19" s="5"/>
      <c r="M19" s="4"/>
      <c r="N19" s="5"/>
      <c r="O19" s="4"/>
      <c r="P19" s="5"/>
      <c r="Q19" s="4"/>
      <c r="R19" s="22"/>
      <c r="S19" s="5"/>
      <c r="T19" s="73"/>
      <c r="U19" s="5"/>
      <c r="V19" s="73"/>
      <c r="W19" s="13"/>
      <c r="X19" s="75"/>
      <c r="Y19" s="13"/>
      <c r="Z19" s="75"/>
      <c r="AA19" s="13"/>
      <c r="AB19" s="54"/>
      <c r="AC19" s="9">
        <f t="shared" si="0"/>
        <v>0</v>
      </c>
      <c r="AD19" s="10">
        <f>Calcul!BL17</f>
        <v>0</v>
      </c>
      <c r="AE19" s="16">
        <f>RANK(Calcul!BO17,Calcul!BO$3:'Calcul'!BO$27)</f>
        <v>4</v>
      </c>
      <c r="AF19" s="86"/>
      <c r="AG19" s="31">
        <f>Calcul!C15</f>
        <v>4</v>
      </c>
      <c r="AH19" s="34">
        <f>Calcul!D15</f>
        <v>0</v>
      </c>
      <c r="AI19" s="34">
        <f>Calcul!E15</f>
        <v>0</v>
      </c>
      <c r="AJ19" s="36" t="str">
        <f>Calcul!F15</f>
        <v>Nom 16</v>
      </c>
    </row>
    <row r="20" spans="2:36" ht="15" hidden="1" customHeight="1">
      <c r="B20" s="71">
        <v>16</v>
      </c>
      <c r="C20" s="81" t="s">
        <v>12</v>
      </c>
      <c r="D20" s="2"/>
      <c r="E20" s="5"/>
      <c r="F20" s="4"/>
      <c r="G20" s="5"/>
      <c r="H20" s="4"/>
      <c r="I20" s="5"/>
      <c r="J20" s="4"/>
      <c r="K20" s="5"/>
      <c r="L20" s="4"/>
      <c r="M20" s="5"/>
      <c r="N20" s="4"/>
      <c r="O20" s="5"/>
      <c r="P20" s="4"/>
      <c r="Q20" s="5"/>
      <c r="R20" s="4"/>
      <c r="S20" s="76"/>
      <c r="T20" s="5"/>
      <c r="U20" s="73"/>
      <c r="V20" s="5"/>
      <c r="W20" s="14"/>
      <c r="X20" s="87"/>
      <c r="Y20" s="14"/>
      <c r="Z20" s="87"/>
      <c r="AA20" s="14"/>
      <c r="AB20" s="55"/>
      <c r="AC20" s="9">
        <f t="shared" ref="AC20:AC22" si="1">IF(C20="",-1,SUM(D20:AB20))</f>
        <v>0</v>
      </c>
      <c r="AD20" s="10">
        <f>Calcul!BL18</f>
        <v>0</v>
      </c>
      <c r="AE20" s="16">
        <f>RANK(Calcul!BO18,Calcul!BO$3:'Calcul'!BO$27)</f>
        <v>4</v>
      </c>
      <c r="AF20" s="86"/>
      <c r="AG20" s="31">
        <f>Calcul!C16</f>
        <v>4</v>
      </c>
      <c r="AH20" s="34">
        <f>Calcul!D16</f>
        <v>0</v>
      </c>
      <c r="AI20" s="34">
        <f>Calcul!E16</f>
        <v>0</v>
      </c>
      <c r="AJ20" s="36" t="str">
        <f>Calcul!F16</f>
        <v>Nom 15</v>
      </c>
    </row>
    <row r="21" spans="2:36" ht="15" hidden="1" customHeight="1">
      <c r="B21" s="71">
        <v>17</v>
      </c>
      <c r="C21" s="81" t="s">
        <v>13</v>
      </c>
      <c r="D21" s="72"/>
      <c r="E21" s="4"/>
      <c r="F21" s="5"/>
      <c r="G21" s="4"/>
      <c r="H21" s="5"/>
      <c r="I21" s="4"/>
      <c r="J21" s="5"/>
      <c r="K21" s="4"/>
      <c r="L21" s="5"/>
      <c r="M21" s="4"/>
      <c r="N21" s="5"/>
      <c r="O21" s="4"/>
      <c r="P21" s="5"/>
      <c r="Q21" s="4"/>
      <c r="R21" s="5"/>
      <c r="S21" s="73"/>
      <c r="T21" s="76"/>
      <c r="U21" s="13"/>
      <c r="V21" s="14"/>
      <c r="W21" s="13"/>
      <c r="X21" s="14"/>
      <c r="Y21" s="13"/>
      <c r="Z21" s="14"/>
      <c r="AA21" s="13"/>
      <c r="AB21" s="54"/>
      <c r="AC21" s="9">
        <f t="shared" si="1"/>
        <v>0</v>
      </c>
      <c r="AD21" s="10">
        <f>Calcul!BL19</f>
        <v>0</v>
      </c>
      <c r="AE21" s="16">
        <f>RANK(Calcul!BO19,Calcul!BO$3:'Calcul'!BO$27)</f>
        <v>4</v>
      </c>
      <c r="AF21" s="86"/>
      <c r="AG21" s="31">
        <f>Calcul!C17</f>
        <v>4</v>
      </c>
      <c r="AH21" s="34">
        <f>Calcul!D17</f>
        <v>0</v>
      </c>
      <c r="AI21" s="34">
        <f>Calcul!E17</f>
        <v>0</v>
      </c>
      <c r="AJ21" s="36" t="str">
        <f>Calcul!F17</f>
        <v>Nom 13</v>
      </c>
    </row>
    <row r="22" spans="2:36" ht="15" hidden="1" customHeight="1">
      <c r="B22" s="71">
        <v>18</v>
      </c>
      <c r="C22" s="81"/>
      <c r="D22" s="2"/>
      <c r="E22" s="5"/>
      <c r="F22" s="4"/>
      <c r="G22" s="5"/>
      <c r="H22" s="4"/>
      <c r="I22" s="5"/>
      <c r="J22" s="4"/>
      <c r="K22" s="5"/>
      <c r="L22" s="4"/>
      <c r="M22" s="5"/>
      <c r="N22" s="4"/>
      <c r="O22" s="5"/>
      <c r="P22" s="4"/>
      <c r="Q22" s="5"/>
      <c r="R22" s="4"/>
      <c r="S22" s="5"/>
      <c r="T22" s="4"/>
      <c r="U22" s="76"/>
      <c r="V22" s="13"/>
      <c r="W22" s="14"/>
      <c r="X22" s="13"/>
      <c r="Y22" s="14"/>
      <c r="Z22" s="13"/>
      <c r="AA22" s="14"/>
      <c r="AB22" s="55"/>
      <c r="AC22" s="9">
        <f t="shared" si="1"/>
        <v>-1</v>
      </c>
      <c r="AD22" s="10">
        <f>Calcul!BL20</f>
        <v>0</v>
      </c>
      <c r="AE22" s="16">
        <f>RANK(Calcul!BO20,Calcul!BO$3:'Calcul'!BO$27)</f>
        <v>18</v>
      </c>
      <c r="AF22" s="86"/>
      <c r="AG22" s="31">
        <f>Calcul!C18</f>
        <v>18</v>
      </c>
      <c r="AH22" s="34">
        <f>Calcul!D18</f>
        <v>-1</v>
      </c>
      <c r="AI22" s="34">
        <f>Calcul!E18</f>
        <v>0</v>
      </c>
      <c r="AJ22" s="36">
        <f>Calcul!F18</f>
        <v>0</v>
      </c>
    </row>
    <row r="23" spans="2:36" ht="15" hidden="1" customHeight="1">
      <c r="B23" s="71">
        <v>19</v>
      </c>
      <c r="C23" s="81"/>
      <c r="D23" s="3"/>
      <c r="E23" s="4"/>
      <c r="F23" s="5"/>
      <c r="G23" s="4"/>
      <c r="H23" s="5"/>
      <c r="I23" s="4"/>
      <c r="J23" s="5"/>
      <c r="K23" s="4"/>
      <c r="L23" s="5"/>
      <c r="M23" s="4"/>
      <c r="N23" s="5"/>
      <c r="O23" s="4"/>
      <c r="P23" s="5"/>
      <c r="Q23" s="4"/>
      <c r="R23" s="5"/>
      <c r="S23" s="4"/>
      <c r="T23" s="5"/>
      <c r="U23" s="4"/>
      <c r="V23" s="76"/>
      <c r="W23" s="13"/>
      <c r="X23" s="14"/>
      <c r="Y23" s="13"/>
      <c r="Z23" s="14"/>
      <c r="AA23" s="13"/>
      <c r="AB23" s="54"/>
      <c r="AC23" s="9">
        <f t="shared" ref="AC23:AC29" si="2">IF(C23="",-1,SUM(D23:AB23))</f>
        <v>-1</v>
      </c>
      <c r="AD23" s="10">
        <f>Calcul!BL21</f>
        <v>0</v>
      </c>
      <c r="AE23" s="16">
        <f>RANK(Calcul!BO21,Calcul!BO$3:'Calcul'!BO$27)</f>
        <v>18</v>
      </c>
      <c r="AF23" s="86"/>
      <c r="AG23" s="31">
        <f>Calcul!C19</f>
        <v>18</v>
      </c>
      <c r="AH23" s="34">
        <f>Calcul!D19</f>
        <v>-1</v>
      </c>
      <c r="AI23" s="34">
        <f>Calcul!E19</f>
        <v>0</v>
      </c>
      <c r="AJ23" s="36">
        <f>Calcul!F19</f>
        <v>0</v>
      </c>
    </row>
    <row r="24" spans="2:36" ht="15" hidden="1" customHeight="1">
      <c r="B24" s="71">
        <v>20</v>
      </c>
      <c r="C24" s="81"/>
      <c r="D24" s="2"/>
      <c r="E24" s="5"/>
      <c r="F24" s="4"/>
      <c r="G24" s="5"/>
      <c r="H24" s="4"/>
      <c r="I24" s="5"/>
      <c r="J24" s="4"/>
      <c r="K24" s="5"/>
      <c r="L24" s="4"/>
      <c r="M24" s="5"/>
      <c r="N24" s="4"/>
      <c r="O24" s="5"/>
      <c r="P24" s="4"/>
      <c r="Q24" s="5"/>
      <c r="R24" s="4"/>
      <c r="S24" s="5"/>
      <c r="T24" s="4"/>
      <c r="U24" s="5"/>
      <c r="V24" s="4"/>
      <c r="W24" s="76"/>
      <c r="X24" s="13"/>
      <c r="Y24" s="14"/>
      <c r="Z24" s="13"/>
      <c r="AA24" s="14"/>
      <c r="AB24" s="55"/>
      <c r="AC24" s="9">
        <f t="shared" si="2"/>
        <v>-1</v>
      </c>
      <c r="AD24" s="10">
        <f>Calcul!BL22</f>
        <v>0</v>
      </c>
      <c r="AE24" s="16">
        <f>RANK(Calcul!BO22,Calcul!BO$3:'Calcul'!BO$27)</f>
        <v>18</v>
      </c>
      <c r="AF24" s="86"/>
      <c r="AG24" s="31">
        <f>Calcul!C20</f>
        <v>18</v>
      </c>
      <c r="AH24" s="34">
        <f>Calcul!D20</f>
        <v>-1</v>
      </c>
      <c r="AI24" s="34">
        <f>Calcul!E20</f>
        <v>0</v>
      </c>
      <c r="AJ24" s="36">
        <f>Calcul!F20</f>
        <v>0</v>
      </c>
    </row>
    <row r="25" spans="2:36" ht="15" hidden="1" customHeight="1">
      <c r="B25" s="71">
        <v>21</v>
      </c>
      <c r="C25" s="81"/>
      <c r="D25" s="3"/>
      <c r="E25" s="4"/>
      <c r="F25" s="5"/>
      <c r="G25" s="4"/>
      <c r="H25" s="5"/>
      <c r="I25" s="4"/>
      <c r="J25" s="5"/>
      <c r="K25" s="4"/>
      <c r="L25" s="5"/>
      <c r="M25" s="4"/>
      <c r="N25" s="5"/>
      <c r="O25" s="4"/>
      <c r="P25" s="5"/>
      <c r="Q25" s="4"/>
      <c r="R25" s="5"/>
      <c r="S25" s="4"/>
      <c r="T25" s="5"/>
      <c r="U25" s="4"/>
      <c r="V25" s="5"/>
      <c r="W25" s="4"/>
      <c r="X25" s="76"/>
      <c r="Y25" s="13"/>
      <c r="Z25" s="14"/>
      <c r="AA25" s="13"/>
      <c r="AB25" s="54"/>
      <c r="AC25" s="9">
        <f t="shared" si="2"/>
        <v>-1</v>
      </c>
      <c r="AD25" s="10">
        <f>Calcul!BL23</f>
        <v>0</v>
      </c>
      <c r="AE25" s="16">
        <f>RANK(Calcul!BO23,Calcul!BO$3:'Calcul'!BO$27)</f>
        <v>18</v>
      </c>
      <c r="AF25" s="86"/>
      <c r="AG25" s="31">
        <f>Calcul!C21</f>
        <v>18</v>
      </c>
      <c r="AH25" s="34">
        <f>Calcul!D21</f>
        <v>-1</v>
      </c>
      <c r="AI25" s="34">
        <f>Calcul!E21</f>
        <v>0</v>
      </c>
      <c r="AJ25" s="36">
        <f>Calcul!F21</f>
        <v>0</v>
      </c>
    </row>
    <row r="26" spans="2:36" ht="15" hidden="1" customHeight="1">
      <c r="B26" s="71">
        <v>22</v>
      </c>
      <c r="C26" s="81"/>
      <c r="D26" s="2"/>
      <c r="E26" s="5"/>
      <c r="F26" s="4"/>
      <c r="G26" s="5"/>
      <c r="H26" s="4"/>
      <c r="I26" s="5"/>
      <c r="J26" s="4"/>
      <c r="K26" s="5"/>
      <c r="L26" s="4"/>
      <c r="M26" s="5"/>
      <c r="N26" s="4"/>
      <c r="O26" s="5"/>
      <c r="P26" s="4"/>
      <c r="Q26" s="5"/>
      <c r="R26" s="4"/>
      <c r="S26" s="5"/>
      <c r="T26" s="4"/>
      <c r="U26" s="5"/>
      <c r="V26" s="4"/>
      <c r="W26" s="5"/>
      <c r="X26" s="4"/>
      <c r="Y26" s="76"/>
      <c r="Z26" s="13"/>
      <c r="AA26" s="14"/>
      <c r="AB26" s="55"/>
      <c r="AC26" s="9">
        <f t="shared" si="2"/>
        <v>-1</v>
      </c>
      <c r="AD26" s="10">
        <f>Calcul!BL24</f>
        <v>0</v>
      </c>
      <c r="AE26" s="16">
        <f>RANK(Calcul!BO24,Calcul!BO$3:'Calcul'!BO$27)</f>
        <v>18</v>
      </c>
      <c r="AF26" s="86"/>
      <c r="AG26" s="31">
        <f>Calcul!C22</f>
        <v>18</v>
      </c>
      <c r="AH26" s="34">
        <f>Calcul!D22</f>
        <v>-1</v>
      </c>
      <c r="AI26" s="34">
        <f>Calcul!E22</f>
        <v>0</v>
      </c>
      <c r="AJ26" s="36">
        <f>Calcul!F22</f>
        <v>0</v>
      </c>
    </row>
    <row r="27" spans="2:36" ht="15" hidden="1" customHeight="1">
      <c r="B27" s="71">
        <v>23</v>
      </c>
      <c r="C27" s="81"/>
      <c r="D27" s="72"/>
      <c r="E27" s="4"/>
      <c r="F27" s="5"/>
      <c r="G27" s="4"/>
      <c r="H27" s="5"/>
      <c r="I27" s="4"/>
      <c r="J27" s="5"/>
      <c r="K27" s="4"/>
      <c r="L27" s="5"/>
      <c r="M27" s="4"/>
      <c r="N27" s="5"/>
      <c r="O27" s="4"/>
      <c r="P27" s="5"/>
      <c r="Q27" s="4"/>
      <c r="R27" s="5"/>
      <c r="S27" s="4"/>
      <c r="T27" s="5"/>
      <c r="U27" s="4"/>
      <c r="V27" s="5"/>
      <c r="W27" s="4"/>
      <c r="X27" s="5"/>
      <c r="Y27" s="4"/>
      <c r="Z27" s="76"/>
      <c r="AA27" s="13"/>
      <c r="AB27" s="54"/>
      <c r="AC27" s="9">
        <f t="shared" si="2"/>
        <v>-1</v>
      </c>
      <c r="AD27" s="10">
        <f>Calcul!BL25</f>
        <v>0</v>
      </c>
      <c r="AE27" s="16">
        <f>RANK(Calcul!BO25,Calcul!BO$3:'Calcul'!BO$27)</f>
        <v>18</v>
      </c>
      <c r="AF27" s="86"/>
      <c r="AG27" s="31">
        <f>Calcul!C23</f>
        <v>18</v>
      </c>
      <c r="AH27" s="34">
        <f>Calcul!D23</f>
        <v>-1</v>
      </c>
      <c r="AI27" s="34">
        <f>Calcul!E23</f>
        <v>0</v>
      </c>
      <c r="AJ27" s="36">
        <f>Calcul!F23</f>
        <v>0</v>
      </c>
    </row>
    <row r="28" spans="2:36" ht="15" hidden="1" customHeight="1">
      <c r="B28" s="71">
        <v>24</v>
      </c>
      <c r="C28" s="81"/>
      <c r="D28" s="2"/>
      <c r="E28" s="5"/>
      <c r="F28" s="4"/>
      <c r="G28" s="74"/>
      <c r="H28" s="4"/>
      <c r="I28" s="74"/>
      <c r="J28" s="4"/>
      <c r="K28" s="74"/>
      <c r="L28" s="4"/>
      <c r="M28" s="74"/>
      <c r="N28" s="4"/>
      <c r="O28" s="74"/>
      <c r="P28" s="4"/>
      <c r="Q28" s="74"/>
      <c r="R28" s="4"/>
      <c r="S28" s="74"/>
      <c r="T28" s="4"/>
      <c r="U28" s="74"/>
      <c r="V28" s="4"/>
      <c r="W28" s="74"/>
      <c r="X28" s="4"/>
      <c r="Y28" s="5"/>
      <c r="Z28" s="4"/>
      <c r="AA28" s="76"/>
      <c r="AB28" s="55"/>
      <c r="AC28" s="9">
        <f t="shared" si="2"/>
        <v>-1</v>
      </c>
      <c r="AD28" s="10">
        <f>Calcul!BL26</f>
        <v>0</v>
      </c>
      <c r="AE28" s="16">
        <f>RANK(Calcul!BO26,Calcul!BO$3:'Calcul'!BO$27)</f>
        <v>18</v>
      </c>
      <c r="AF28" s="86"/>
      <c r="AG28" s="31">
        <f>Calcul!C24</f>
        <v>18</v>
      </c>
      <c r="AH28" s="34">
        <f>Calcul!D24</f>
        <v>-1</v>
      </c>
      <c r="AI28" s="34">
        <f>Calcul!E24</f>
        <v>0</v>
      </c>
      <c r="AJ28" s="36">
        <f>Calcul!F24</f>
        <v>0</v>
      </c>
    </row>
    <row r="29" spans="2:36" ht="15" hidden="1" customHeight="1" thickBot="1">
      <c r="B29" s="56">
        <v>25</v>
      </c>
      <c r="C29" s="82"/>
      <c r="D29" s="88"/>
      <c r="E29" s="58"/>
      <c r="F29" s="57"/>
      <c r="G29" s="58"/>
      <c r="H29" s="57"/>
      <c r="I29" s="58"/>
      <c r="J29" s="57"/>
      <c r="K29" s="58"/>
      <c r="L29" s="57"/>
      <c r="M29" s="58"/>
      <c r="N29" s="57"/>
      <c r="O29" s="58"/>
      <c r="P29" s="57"/>
      <c r="Q29" s="58"/>
      <c r="R29" s="57"/>
      <c r="S29" s="58"/>
      <c r="T29" s="57"/>
      <c r="U29" s="58"/>
      <c r="V29" s="57"/>
      <c r="W29" s="58"/>
      <c r="X29" s="57"/>
      <c r="Y29" s="80"/>
      <c r="Z29" s="57"/>
      <c r="AA29" s="80"/>
      <c r="AB29" s="59"/>
      <c r="AC29" s="83">
        <f t="shared" si="2"/>
        <v>-1</v>
      </c>
      <c r="AD29" s="84">
        <f>Calcul!BL27</f>
        <v>0</v>
      </c>
      <c r="AE29" s="85">
        <f>RANK(Calcul!BO27,Calcul!BO$3:'Calcul'!BO$27)</f>
        <v>18</v>
      </c>
      <c r="AF29" s="86"/>
      <c r="AG29" s="32">
        <f>Calcul!C25</f>
        <v>18</v>
      </c>
      <c r="AH29" s="37">
        <f>Calcul!D25</f>
        <v>-1</v>
      </c>
      <c r="AI29" s="37">
        <f>Calcul!E25</f>
        <v>0</v>
      </c>
      <c r="AJ29" s="38">
        <f>Calcul!F25</f>
        <v>0</v>
      </c>
    </row>
    <row r="30" spans="2:36">
      <c r="B30" s="123"/>
      <c r="C30" s="124"/>
      <c r="D30" s="124"/>
      <c r="E30" s="124"/>
      <c r="F30" s="124"/>
      <c r="G30" s="124"/>
      <c r="H30" s="124"/>
      <c r="I30" s="124"/>
      <c r="J30" s="124"/>
      <c r="K30" s="124"/>
      <c r="L30" s="124"/>
      <c r="M30" s="124"/>
      <c r="N30" s="124"/>
      <c r="O30" s="124"/>
      <c r="P30" s="124"/>
      <c r="Q30" s="124"/>
      <c r="R30" s="124"/>
      <c r="S30" s="124"/>
      <c r="T30" s="124"/>
      <c r="U30" s="124"/>
      <c r="V30" s="124"/>
      <c r="W30" s="124"/>
      <c r="X30" s="124"/>
      <c r="Y30" s="124"/>
      <c r="Z30" s="124"/>
      <c r="AA30" s="124"/>
      <c r="AB30" s="124"/>
      <c r="AC30" s="124"/>
      <c r="AD30" s="124"/>
      <c r="AE30" s="124"/>
    </row>
  </sheetData>
  <mergeCells count="11">
    <mergeCell ref="AI3:AI4"/>
    <mergeCell ref="AJ3:AJ4"/>
    <mergeCell ref="B30:AE30"/>
    <mergeCell ref="B3:C4"/>
    <mergeCell ref="AC2:AE2"/>
    <mergeCell ref="AC3:AC4"/>
    <mergeCell ref="AD3:AD4"/>
    <mergeCell ref="AE3:AE4"/>
    <mergeCell ref="AG3:AG4"/>
    <mergeCell ref="AH3:AH4"/>
    <mergeCell ref="AG2:AJ2"/>
  </mergeCells>
  <phoneticPr fontId="3" type="noConversion"/>
  <conditionalFormatting sqref="AG5:AG29">
    <cfRule type="colorScale" priority="7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AG5:AG29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H5:AH29">
    <cfRule type="iconSet" priority="11">
      <iconSet iconSet="3Arrows">
        <cfvo type="percent" val="0"/>
        <cfvo type="percent" val="33"/>
        <cfvo type="percent" val="67"/>
      </iconSet>
    </cfRule>
  </conditionalFormatting>
  <pageMargins left="0.39000000000000007" right="0.39000000000000007" top="0.87" bottom="0.87" header="0.5" footer="0.5"/>
  <pageSetup paperSize="8" scale="130" orientation="landscape" horizontalDpi="4294967292" verticalDpi="4294967292"/>
  <ignoredErrors>
    <ignoredError sqref="W3" formula="1"/>
  </ignoredErrors>
  <drawing r:id="rId1"/>
  <extLst>
    <ext xmlns:mx="http://schemas.microsoft.com/office/mac/excel/2008/main" uri="{64002731-A6B0-56B0-2670-7721B7C09600}">
      <mx:PLV Mode="0" OnePage="0" WScale="85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C1:BP30"/>
  <sheetViews>
    <sheetView workbookViewId="0">
      <selection activeCell="C1" sqref="C1:F1048576"/>
    </sheetView>
  </sheetViews>
  <sheetFormatPr baseColWidth="10" defaultColWidth="2.6640625" defaultRowHeight="15" x14ac:dyDescent="0"/>
  <cols>
    <col min="2" max="5" width="2.6640625" customWidth="1"/>
    <col min="6" max="7" width="17.6640625" customWidth="1"/>
    <col min="67" max="67" width="4.6640625" customWidth="1"/>
  </cols>
  <sheetData>
    <row r="1" spans="3:68" ht="16" thickBot="1">
      <c r="C1" s="21">
        <f>'Championnat interne '!AE5</f>
        <v>1</v>
      </c>
      <c r="D1" s="21">
        <f>'Championnat interne '!AC5</f>
        <v>2</v>
      </c>
      <c r="E1" s="21">
        <f>'Championnat interne '!AD5</f>
        <v>1</v>
      </c>
      <c r="F1" s="21" t="str">
        <f>'Championnat interne '!C5</f>
        <v>Anatole</v>
      </c>
      <c r="G1" s="21"/>
      <c r="H1" t="s">
        <v>1</v>
      </c>
      <c r="AL1" t="s">
        <v>0</v>
      </c>
      <c r="BN1" t="s">
        <v>2</v>
      </c>
    </row>
    <row r="2" spans="3:68" ht="16" thickBot="1">
      <c r="C2" s="21">
        <f>'Championnat interne '!AE9</f>
        <v>1</v>
      </c>
      <c r="D2" s="21">
        <f>'Championnat interne '!AC9</f>
        <v>2</v>
      </c>
      <c r="E2" s="21">
        <f>'Championnat interne '!AD9</f>
        <v>1</v>
      </c>
      <c r="F2" s="21" t="str">
        <f>'Championnat interne '!C9</f>
        <v>Sacha</v>
      </c>
      <c r="G2" s="21"/>
      <c r="H2" s="70"/>
      <c r="I2" s="61">
        <v>1</v>
      </c>
      <c r="J2" s="61">
        <f>1+I2</f>
        <v>2</v>
      </c>
      <c r="K2" s="61">
        <f t="shared" ref="K2:U2" si="0">1+J2</f>
        <v>3</v>
      </c>
      <c r="L2" s="61">
        <f t="shared" si="0"/>
        <v>4</v>
      </c>
      <c r="M2" s="61">
        <f t="shared" si="0"/>
        <v>5</v>
      </c>
      <c r="N2" s="61">
        <f t="shared" si="0"/>
        <v>6</v>
      </c>
      <c r="O2" s="61">
        <f t="shared" si="0"/>
        <v>7</v>
      </c>
      <c r="P2" s="61">
        <f t="shared" si="0"/>
        <v>8</v>
      </c>
      <c r="Q2" s="61">
        <f t="shared" si="0"/>
        <v>9</v>
      </c>
      <c r="R2" s="61">
        <f t="shared" si="0"/>
        <v>10</v>
      </c>
      <c r="S2" s="61">
        <f t="shared" si="0"/>
        <v>11</v>
      </c>
      <c r="T2" s="61">
        <f t="shared" si="0"/>
        <v>12</v>
      </c>
      <c r="U2" s="61">
        <f t="shared" si="0"/>
        <v>13</v>
      </c>
      <c r="V2" s="61">
        <f t="shared" ref="V2" si="1">1+U2</f>
        <v>14</v>
      </c>
      <c r="W2" s="61">
        <f t="shared" ref="W2" si="2">1+V2</f>
        <v>15</v>
      </c>
      <c r="X2" s="61">
        <f t="shared" ref="X2" si="3">1+W2</f>
        <v>16</v>
      </c>
      <c r="Y2" s="61">
        <f t="shared" ref="Y2" si="4">1+X2</f>
        <v>17</v>
      </c>
      <c r="Z2" s="61">
        <f t="shared" ref="Z2" si="5">1+Y2</f>
        <v>18</v>
      </c>
      <c r="AA2" s="61">
        <f t="shared" ref="AA2" si="6">1+Z2</f>
        <v>19</v>
      </c>
      <c r="AB2" s="61">
        <f t="shared" ref="AB2" si="7">1+AA2</f>
        <v>20</v>
      </c>
      <c r="AC2" s="61">
        <f t="shared" ref="AC2" si="8">1+AB2</f>
        <v>21</v>
      </c>
      <c r="AD2" s="61">
        <f t="shared" ref="AD2" si="9">1+AC2</f>
        <v>22</v>
      </c>
      <c r="AE2" s="61">
        <f t="shared" ref="AE2" si="10">1+AD2</f>
        <v>23</v>
      </c>
      <c r="AF2" s="61">
        <f t="shared" ref="AF2" si="11">1+AE2</f>
        <v>24</v>
      </c>
      <c r="AG2" s="61">
        <f t="shared" ref="AG2" si="12">1+AF2</f>
        <v>25</v>
      </c>
      <c r="AH2" s="89"/>
      <c r="AI2" s="90"/>
      <c r="AK2" s="70"/>
      <c r="AL2" s="61">
        <v>1</v>
      </c>
      <c r="AM2" s="61">
        <f>1+AL2</f>
        <v>2</v>
      </c>
      <c r="AN2" s="61">
        <f t="shared" ref="AN2:AX2" si="13">1+AM2</f>
        <v>3</v>
      </c>
      <c r="AO2" s="61">
        <f t="shared" si="13"/>
        <v>4</v>
      </c>
      <c r="AP2" s="61">
        <f t="shared" si="13"/>
        <v>5</v>
      </c>
      <c r="AQ2" s="61">
        <f t="shared" si="13"/>
        <v>6</v>
      </c>
      <c r="AR2" s="61">
        <f t="shared" si="13"/>
        <v>7</v>
      </c>
      <c r="AS2" s="61">
        <f t="shared" si="13"/>
        <v>8</v>
      </c>
      <c r="AT2" s="61">
        <f t="shared" si="13"/>
        <v>9</v>
      </c>
      <c r="AU2" s="61">
        <f t="shared" si="13"/>
        <v>10</v>
      </c>
      <c r="AV2" s="61">
        <f t="shared" si="13"/>
        <v>11</v>
      </c>
      <c r="AW2" s="61">
        <f t="shared" si="13"/>
        <v>12</v>
      </c>
      <c r="AX2" s="61">
        <f t="shared" si="13"/>
        <v>13</v>
      </c>
      <c r="AY2" s="61">
        <f t="shared" ref="AY2" si="14">1+AX2</f>
        <v>14</v>
      </c>
      <c r="AZ2" s="61">
        <f t="shared" ref="AZ2" si="15">1+AY2</f>
        <v>15</v>
      </c>
      <c r="BA2" s="61">
        <f t="shared" ref="BA2" si="16">1+AZ2</f>
        <v>16</v>
      </c>
      <c r="BB2" s="61">
        <f t="shared" ref="BB2" si="17">1+BA2</f>
        <v>17</v>
      </c>
      <c r="BC2" s="61">
        <f t="shared" ref="BC2" si="18">1+BB2</f>
        <v>18</v>
      </c>
      <c r="BD2" s="61">
        <f t="shared" ref="BD2" si="19">1+BC2</f>
        <v>19</v>
      </c>
      <c r="BE2" s="61">
        <f t="shared" ref="BE2" si="20">1+BD2</f>
        <v>20</v>
      </c>
      <c r="BF2" s="61">
        <f t="shared" ref="BF2" si="21">1+BE2</f>
        <v>21</v>
      </c>
      <c r="BG2" s="61">
        <f t="shared" ref="BG2" si="22">1+BF2</f>
        <v>22</v>
      </c>
      <c r="BH2" s="61">
        <f t="shared" ref="BH2" si="23">1+BG2</f>
        <v>23</v>
      </c>
      <c r="BI2" s="61">
        <f t="shared" ref="BI2" si="24">1+BH2</f>
        <v>24</v>
      </c>
      <c r="BJ2" s="61">
        <f t="shared" ref="BJ2" si="25">1+BI2</f>
        <v>25</v>
      </c>
      <c r="BK2" s="89"/>
      <c r="BL2" s="90"/>
      <c r="BN2" s="60"/>
      <c r="BO2" s="61"/>
      <c r="BP2" s="62"/>
    </row>
    <row r="3" spans="3:68">
      <c r="C3" s="21">
        <f>'Championnat interne '!AE11</f>
        <v>1</v>
      </c>
      <c r="D3" s="21">
        <f>'Championnat interne '!AC11</f>
        <v>2</v>
      </c>
      <c r="E3" s="21">
        <f>'Championnat interne '!AD11</f>
        <v>1</v>
      </c>
      <c r="F3" s="21" t="str">
        <f>'Championnat interne '!C11</f>
        <v>Yoën</v>
      </c>
      <c r="G3" s="21"/>
      <c r="H3" s="68">
        <v>1</v>
      </c>
      <c r="I3" s="60">
        <f>'Championnat interne '!D5</f>
        <v>0</v>
      </c>
      <c r="J3" s="61">
        <f>'Championnat interne '!E5</f>
        <v>0</v>
      </c>
      <c r="K3" s="61">
        <f>'Championnat interne '!F5</f>
        <v>0</v>
      </c>
      <c r="L3" s="61">
        <f>'Championnat interne '!G5</f>
        <v>0</v>
      </c>
      <c r="M3" s="61">
        <f>'Championnat interne '!H5</f>
        <v>2</v>
      </c>
      <c r="N3" s="61">
        <f>'Championnat interne '!I5</f>
        <v>0</v>
      </c>
      <c r="O3" s="61">
        <f>'Championnat interne '!J5</f>
        <v>0</v>
      </c>
      <c r="P3" s="61">
        <f>'Championnat interne '!K5</f>
        <v>0</v>
      </c>
      <c r="Q3" s="61">
        <f>'Championnat interne '!L5</f>
        <v>0</v>
      </c>
      <c r="R3" s="61">
        <f>'Championnat interne '!M5</f>
        <v>0</v>
      </c>
      <c r="S3" s="61">
        <f>'Championnat interne '!N5</f>
        <v>0</v>
      </c>
      <c r="T3" s="61">
        <f>'Championnat interne '!O5</f>
        <v>0</v>
      </c>
      <c r="U3" s="61">
        <f>'Championnat interne '!P5</f>
        <v>0</v>
      </c>
      <c r="V3" s="61">
        <f>'Championnat interne '!Q5</f>
        <v>0</v>
      </c>
      <c r="W3" s="61">
        <f>'Championnat interne '!R5</f>
        <v>0</v>
      </c>
      <c r="X3" s="61">
        <f>'Championnat interne '!S5</f>
        <v>0</v>
      </c>
      <c r="Y3" s="61">
        <f>'Championnat interne '!T5</f>
        <v>0</v>
      </c>
      <c r="Z3" s="61">
        <f>'Championnat interne '!U5</f>
        <v>0</v>
      </c>
      <c r="AA3" s="61">
        <f>'Championnat interne '!V5</f>
        <v>0</v>
      </c>
      <c r="AB3" s="61">
        <f>'Championnat interne '!W5</f>
        <v>0</v>
      </c>
      <c r="AC3" s="61">
        <f>'Championnat interne '!X5</f>
        <v>0</v>
      </c>
      <c r="AD3" s="61">
        <f>'Championnat interne '!Y5</f>
        <v>0</v>
      </c>
      <c r="AE3" s="61">
        <f>'Championnat interne '!Z5</f>
        <v>0</v>
      </c>
      <c r="AF3" s="61">
        <f>'Championnat interne '!AA5</f>
        <v>0</v>
      </c>
      <c r="AG3" s="62">
        <f>'Championnat interne '!AB5</f>
        <v>0</v>
      </c>
      <c r="AH3" s="63"/>
      <c r="AI3" s="64">
        <f>IF('Championnat interne '!C5="",-1,SUM(I3:AG3))</f>
        <v>2</v>
      </c>
      <c r="AK3" s="70">
        <v>1</v>
      </c>
      <c r="AL3" s="60">
        <f t="shared" ref="AL3:AL16" si="26">IF(I3=2,1,0)</f>
        <v>0</v>
      </c>
      <c r="AM3" s="61">
        <f t="shared" ref="AM3:AM17" si="27">IF(J3=2,1,0)</f>
        <v>0</v>
      </c>
      <c r="AN3" s="61">
        <f t="shared" ref="AN3:AN17" si="28">IF(K3=2,1,0)</f>
        <v>0</v>
      </c>
      <c r="AO3" s="61">
        <f t="shared" ref="AO3:AO17" si="29">IF(L3=2,1,0)</f>
        <v>0</v>
      </c>
      <c r="AP3" s="61">
        <f t="shared" ref="AP3:AP17" si="30">IF(M3=2,1,0)</f>
        <v>1</v>
      </c>
      <c r="AQ3" s="61">
        <f t="shared" ref="AQ3:AQ17" si="31">IF(N3=2,1,0)</f>
        <v>0</v>
      </c>
      <c r="AR3" s="61">
        <f t="shared" ref="AR3:AR17" si="32">IF(O3=2,1,0)</f>
        <v>0</v>
      </c>
      <c r="AS3" s="61">
        <f t="shared" ref="AS3:AS17" si="33">IF(P3=2,1,0)</f>
        <v>0</v>
      </c>
      <c r="AT3" s="61">
        <f t="shared" ref="AT3:AT17" si="34">IF(Q3=2,1,0)</f>
        <v>0</v>
      </c>
      <c r="AU3" s="61">
        <f t="shared" ref="AU3:AU17" si="35">IF(R3=2,1,0)</f>
        <v>0</v>
      </c>
      <c r="AV3" s="61">
        <f t="shared" ref="AV3:AV17" si="36">IF(S3=2,1,0)</f>
        <v>0</v>
      </c>
      <c r="AW3" s="61">
        <f t="shared" ref="AW3:AW17" si="37">IF(T3=2,1,0)</f>
        <v>0</v>
      </c>
      <c r="AX3" s="61">
        <f t="shared" ref="AX3:AX17" si="38">IF(U3=2,1,0)</f>
        <v>0</v>
      </c>
      <c r="AY3" s="61">
        <f t="shared" ref="AY3:AY17" si="39">IF(V3=2,1,0)</f>
        <v>0</v>
      </c>
      <c r="AZ3" s="61">
        <f>IF(W3=2,1,0)</f>
        <v>0</v>
      </c>
      <c r="BA3" s="61">
        <f>IF(X3=2,1,0)</f>
        <v>0</v>
      </c>
      <c r="BB3" s="61">
        <f t="shared" ref="BB3:BB4" si="40">IF(Y3=2,1,0)</f>
        <v>0</v>
      </c>
      <c r="BC3" s="61">
        <f t="shared" ref="BC3:BC4" si="41">IF(Z3=2,1,0)</f>
        <v>0</v>
      </c>
      <c r="BD3" s="61">
        <f t="shared" ref="BD3:BD27" si="42">IF(AA3=2,1,0)</f>
        <v>0</v>
      </c>
      <c r="BE3" s="61">
        <f t="shared" ref="BE3:BE27" si="43">IF(AB3=2,1,0)</f>
        <v>0</v>
      </c>
      <c r="BF3" s="61">
        <f t="shared" ref="BF3:BF27" si="44">IF(AC3=2,1,0)</f>
        <v>0</v>
      </c>
      <c r="BG3" s="61">
        <f t="shared" ref="BG3:BG27" si="45">IF(AD3=2,1,0)</f>
        <v>0</v>
      </c>
      <c r="BH3" s="61">
        <f t="shared" ref="BH3:BH27" si="46">IF(AE3=2,1,0)</f>
        <v>0</v>
      </c>
      <c r="BI3" s="61">
        <f t="shared" ref="BI3:BI27" si="47">IF(AF3=2,1,0)</f>
        <v>0</v>
      </c>
      <c r="BJ3" s="61">
        <f t="shared" ref="BJ3:BJ27" si="48">IF(AG3=2,1,0)</f>
        <v>0</v>
      </c>
      <c r="BK3" s="60"/>
      <c r="BL3" s="62">
        <f>SUM(AL3:BJ3)</f>
        <v>1</v>
      </c>
      <c r="BN3" s="63"/>
      <c r="BO3" s="1">
        <f t="shared" ref="BO3:BO27" si="49">100*AI3+BL3</f>
        <v>201</v>
      </c>
      <c r="BP3" s="64"/>
    </row>
    <row r="4" spans="3:68">
      <c r="C4" s="21">
        <f>'Championnat interne '!AE8</f>
        <v>4</v>
      </c>
      <c r="D4" s="21">
        <f>'Championnat interne '!AC8</f>
        <v>0</v>
      </c>
      <c r="E4" s="21">
        <f>'Championnat interne '!AD8</f>
        <v>0</v>
      </c>
      <c r="F4" s="21" t="str">
        <f>'Championnat interne '!C8</f>
        <v>Niels</v>
      </c>
      <c r="G4" s="21"/>
      <c r="H4" s="68">
        <f>H3+1</f>
        <v>2</v>
      </c>
      <c r="I4" s="63">
        <f>'Championnat interne '!D6</f>
        <v>0</v>
      </c>
      <c r="J4" s="1">
        <f>'Championnat interne '!E6</f>
        <v>0</v>
      </c>
      <c r="K4" s="1">
        <f>'Championnat interne '!F6</f>
        <v>0</v>
      </c>
      <c r="L4" s="1">
        <f>'Championnat interne '!G6</f>
        <v>0</v>
      </c>
      <c r="M4" s="1">
        <f>'Championnat interne '!H6</f>
        <v>0</v>
      </c>
      <c r="N4" s="1">
        <f>'Championnat interne '!I6</f>
        <v>0</v>
      </c>
      <c r="O4" s="1">
        <f>'Championnat interne '!J6</f>
        <v>0</v>
      </c>
      <c r="P4" s="1">
        <f>'Championnat interne '!K6</f>
        <v>0</v>
      </c>
      <c r="Q4" s="1">
        <f>'Championnat interne '!L6</f>
        <v>0</v>
      </c>
      <c r="R4" s="1">
        <f>'Championnat interne '!M6</f>
        <v>0</v>
      </c>
      <c r="S4" s="1">
        <f>'Championnat interne '!N6</f>
        <v>0</v>
      </c>
      <c r="T4" s="1">
        <f>'Championnat interne '!O6</f>
        <v>0</v>
      </c>
      <c r="U4" s="1">
        <f>'Championnat interne '!P6</f>
        <v>0</v>
      </c>
      <c r="V4" s="1">
        <f>'Championnat interne '!Q6</f>
        <v>0</v>
      </c>
      <c r="W4" s="1">
        <f>'Championnat interne '!R6</f>
        <v>0</v>
      </c>
      <c r="X4" s="1">
        <f>'Championnat interne '!S6</f>
        <v>0</v>
      </c>
      <c r="Y4" s="1">
        <f>'Championnat interne '!T6</f>
        <v>0</v>
      </c>
      <c r="Z4" s="1">
        <f>'Championnat interne '!U6</f>
        <v>0</v>
      </c>
      <c r="AA4" s="1">
        <f>'Championnat interne '!V6</f>
        <v>0</v>
      </c>
      <c r="AB4" s="1">
        <f>'Championnat interne '!W6</f>
        <v>0</v>
      </c>
      <c r="AC4" s="1">
        <f>'Championnat interne '!X6</f>
        <v>0</v>
      </c>
      <c r="AD4" s="1">
        <f>'Championnat interne '!Y6</f>
        <v>0</v>
      </c>
      <c r="AE4" s="1">
        <f>'Championnat interne '!Z6</f>
        <v>0</v>
      </c>
      <c r="AF4" s="1">
        <f>'Championnat interne '!AA6</f>
        <v>0</v>
      </c>
      <c r="AG4" s="64">
        <f>'Championnat interne '!AB6</f>
        <v>0</v>
      </c>
      <c r="AH4" s="63"/>
      <c r="AI4" s="64">
        <f>IF('Championnat interne '!C6="",-1,SUM(I4:AG4))</f>
        <v>0</v>
      </c>
      <c r="AK4" s="68">
        <f>AK3+1</f>
        <v>2</v>
      </c>
      <c r="AL4" s="63">
        <f t="shared" si="26"/>
        <v>0</v>
      </c>
      <c r="AM4" s="1">
        <f t="shared" si="27"/>
        <v>0</v>
      </c>
      <c r="AN4" s="1">
        <f t="shared" si="28"/>
        <v>0</v>
      </c>
      <c r="AO4" s="1">
        <f t="shared" si="29"/>
        <v>0</v>
      </c>
      <c r="AP4" s="1">
        <f t="shared" si="30"/>
        <v>0</v>
      </c>
      <c r="AQ4" s="1">
        <f t="shared" si="31"/>
        <v>0</v>
      </c>
      <c r="AR4" s="1">
        <f t="shared" si="32"/>
        <v>0</v>
      </c>
      <c r="AS4" s="1">
        <f t="shared" si="33"/>
        <v>0</v>
      </c>
      <c r="AT4" s="1">
        <f t="shared" si="34"/>
        <v>0</v>
      </c>
      <c r="AU4" s="1">
        <f t="shared" si="35"/>
        <v>0</v>
      </c>
      <c r="AV4" s="1">
        <f t="shared" si="36"/>
        <v>0</v>
      </c>
      <c r="AW4" s="1">
        <f t="shared" si="37"/>
        <v>0</v>
      </c>
      <c r="AX4" s="1">
        <f t="shared" si="38"/>
        <v>0</v>
      </c>
      <c r="AY4" s="1">
        <f t="shared" si="39"/>
        <v>0</v>
      </c>
      <c r="AZ4" s="1">
        <f>IF(W4=2,1,0)</f>
        <v>0</v>
      </c>
      <c r="BA4" s="1">
        <f t="shared" ref="BA4" si="50">IF(X4=2,1,0)</f>
        <v>0</v>
      </c>
      <c r="BB4" s="1">
        <f t="shared" si="40"/>
        <v>0</v>
      </c>
      <c r="BC4" s="1">
        <f t="shared" si="41"/>
        <v>0</v>
      </c>
      <c r="BD4" s="1">
        <f t="shared" si="42"/>
        <v>0</v>
      </c>
      <c r="BE4" s="1">
        <f t="shared" si="43"/>
        <v>0</v>
      </c>
      <c r="BF4" s="1">
        <f t="shared" si="44"/>
        <v>0</v>
      </c>
      <c r="BG4" s="1">
        <f t="shared" si="45"/>
        <v>0</v>
      </c>
      <c r="BH4" s="1">
        <f t="shared" si="46"/>
        <v>0</v>
      </c>
      <c r="BI4" s="1">
        <f t="shared" si="47"/>
        <v>0</v>
      </c>
      <c r="BJ4" s="1">
        <f t="shared" si="48"/>
        <v>0</v>
      </c>
      <c r="BK4" s="63"/>
      <c r="BL4" s="64">
        <f t="shared" ref="BL4:BL27" si="51">SUM(AL4:BJ4)</f>
        <v>0</v>
      </c>
      <c r="BN4" s="63"/>
      <c r="BO4" s="1">
        <f t="shared" si="49"/>
        <v>0</v>
      </c>
      <c r="BP4" s="64"/>
    </row>
    <row r="5" spans="3:68">
      <c r="C5" s="21">
        <f>'Championnat interne '!AE7</f>
        <v>4</v>
      </c>
      <c r="D5" s="21">
        <f>'Championnat interne '!AC7</f>
        <v>0</v>
      </c>
      <c r="E5" s="21">
        <f>'Championnat interne '!AD7</f>
        <v>0</v>
      </c>
      <c r="F5" s="21" t="str">
        <f>'Championnat interne '!C7</f>
        <v>Florent</v>
      </c>
      <c r="G5" s="21"/>
      <c r="H5" s="68">
        <f t="shared" ref="H5:H27" si="52">H4+1</f>
        <v>3</v>
      </c>
      <c r="I5" s="63">
        <f>'Championnat interne '!D7</f>
        <v>0</v>
      </c>
      <c r="J5" s="1">
        <f>'Championnat interne '!E7</f>
        <v>0</v>
      </c>
      <c r="K5" s="1">
        <f>'Championnat interne '!F7</f>
        <v>0</v>
      </c>
      <c r="L5" s="1">
        <f>'Championnat interne '!G7</f>
        <v>0</v>
      </c>
      <c r="M5" s="1">
        <f>'Championnat interne '!H7</f>
        <v>0</v>
      </c>
      <c r="N5" s="1">
        <f>'Championnat interne '!I7</f>
        <v>0</v>
      </c>
      <c r="O5" s="1">
        <f>'Championnat interne '!J7</f>
        <v>0</v>
      </c>
      <c r="P5" s="1">
        <f>'Championnat interne '!K7</f>
        <v>0</v>
      </c>
      <c r="Q5" s="1">
        <f>'Championnat interne '!L7</f>
        <v>0</v>
      </c>
      <c r="R5" s="1">
        <f>'Championnat interne '!M7</f>
        <v>0</v>
      </c>
      <c r="S5" s="1">
        <f>'Championnat interne '!N7</f>
        <v>0</v>
      </c>
      <c r="T5" s="1">
        <f>'Championnat interne '!O7</f>
        <v>0</v>
      </c>
      <c r="U5" s="1">
        <f>'Championnat interne '!P7</f>
        <v>0</v>
      </c>
      <c r="V5" s="1">
        <f>'Championnat interne '!Q7</f>
        <v>0</v>
      </c>
      <c r="W5" s="1">
        <f>'Championnat interne '!R7</f>
        <v>0</v>
      </c>
      <c r="X5" s="1">
        <f>'Championnat interne '!S7</f>
        <v>0</v>
      </c>
      <c r="Y5" s="1">
        <f>'Championnat interne '!T7</f>
        <v>0</v>
      </c>
      <c r="Z5" s="1">
        <f>'Championnat interne '!U7</f>
        <v>0</v>
      </c>
      <c r="AA5" s="1">
        <f>'Championnat interne '!V7</f>
        <v>0</v>
      </c>
      <c r="AB5" s="1">
        <f>'Championnat interne '!W7</f>
        <v>0</v>
      </c>
      <c r="AC5" s="1">
        <f>'Championnat interne '!X7</f>
        <v>0</v>
      </c>
      <c r="AD5" s="1">
        <f>'Championnat interne '!Y7</f>
        <v>0</v>
      </c>
      <c r="AE5" s="1">
        <f>'Championnat interne '!Z7</f>
        <v>0</v>
      </c>
      <c r="AF5" s="1">
        <f>'Championnat interne '!AA7</f>
        <v>0</v>
      </c>
      <c r="AG5" s="64">
        <f>'Championnat interne '!AB7</f>
        <v>0</v>
      </c>
      <c r="AH5" s="63"/>
      <c r="AI5" s="64">
        <f>IF('Championnat interne '!C7="",-1,SUM(I5:AG5))</f>
        <v>0</v>
      </c>
      <c r="AK5" s="68">
        <f t="shared" ref="AK5:AK27" si="53">AK4+1</f>
        <v>3</v>
      </c>
      <c r="AL5" s="63">
        <f t="shared" si="26"/>
        <v>0</v>
      </c>
      <c r="AM5" s="1">
        <f t="shared" si="27"/>
        <v>0</v>
      </c>
      <c r="AN5" s="1">
        <f t="shared" si="28"/>
        <v>0</v>
      </c>
      <c r="AO5" s="1">
        <f t="shared" si="29"/>
        <v>0</v>
      </c>
      <c r="AP5" s="1">
        <f t="shared" si="30"/>
        <v>0</v>
      </c>
      <c r="AQ5" s="1">
        <f t="shared" si="31"/>
        <v>0</v>
      </c>
      <c r="AR5" s="1">
        <f t="shared" si="32"/>
        <v>0</v>
      </c>
      <c r="AS5" s="1">
        <f t="shared" si="33"/>
        <v>0</v>
      </c>
      <c r="AT5" s="1">
        <f t="shared" si="34"/>
        <v>0</v>
      </c>
      <c r="AU5" s="1">
        <f t="shared" si="35"/>
        <v>0</v>
      </c>
      <c r="AV5" s="1">
        <f t="shared" si="36"/>
        <v>0</v>
      </c>
      <c r="AW5" s="1">
        <f t="shared" si="37"/>
        <v>0</v>
      </c>
      <c r="AX5" s="1">
        <f t="shared" si="38"/>
        <v>0</v>
      </c>
      <c r="AY5" s="1">
        <f t="shared" si="39"/>
        <v>0</v>
      </c>
      <c r="AZ5" s="1">
        <f t="shared" ref="AZ5:AZ27" si="54">IF(W5=2,1,0)</f>
        <v>0</v>
      </c>
      <c r="BA5" s="1">
        <f t="shared" ref="BA5:BA27" si="55">IF(X5=2,1,0)</f>
        <v>0</v>
      </c>
      <c r="BB5" s="1">
        <f t="shared" ref="BB5:BB27" si="56">IF(Y5=2,1,0)</f>
        <v>0</v>
      </c>
      <c r="BC5" s="1">
        <f t="shared" ref="BC5:BC27" si="57">IF(Z5=2,1,0)</f>
        <v>0</v>
      </c>
      <c r="BD5" s="1">
        <f t="shared" si="42"/>
        <v>0</v>
      </c>
      <c r="BE5" s="1">
        <f t="shared" si="43"/>
        <v>0</v>
      </c>
      <c r="BF5" s="1">
        <f t="shared" si="44"/>
        <v>0</v>
      </c>
      <c r="BG5" s="1">
        <f t="shared" si="45"/>
        <v>0</v>
      </c>
      <c r="BH5" s="1">
        <f t="shared" si="46"/>
        <v>0</v>
      </c>
      <c r="BI5" s="1">
        <f t="shared" si="47"/>
        <v>0</v>
      </c>
      <c r="BJ5" s="1">
        <f t="shared" si="48"/>
        <v>0</v>
      </c>
      <c r="BK5" s="63"/>
      <c r="BL5" s="64">
        <f t="shared" si="51"/>
        <v>0</v>
      </c>
      <c r="BN5" s="63"/>
      <c r="BO5" s="1">
        <f t="shared" si="49"/>
        <v>0</v>
      </c>
      <c r="BP5" s="64"/>
    </row>
    <row r="6" spans="3:68">
      <c r="C6" s="21">
        <f>'Championnat interne '!AE6</f>
        <v>4</v>
      </c>
      <c r="D6" s="21">
        <f>'Championnat interne '!AC6</f>
        <v>0</v>
      </c>
      <c r="E6" s="21">
        <f>'Championnat interne '!AD6</f>
        <v>0</v>
      </c>
      <c r="F6" s="21" t="str">
        <f>'Championnat interne '!C6</f>
        <v>Côme</v>
      </c>
      <c r="G6" s="21"/>
      <c r="H6" s="68">
        <f t="shared" si="52"/>
        <v>4</v>
      </c>
      <c r="I6" s="63">
        <f>'Championnat interne '!D8</f>
        <v>0</v>
      </c>
      <c r="J6" s="1">
        <f>'Championnat interne '!E8</f>
        <v>0</v>
      </c>
      <c r="K6" s="1">
        <f>'Championnat interne '!F8</f>
        <v>0</v>
      </c>
      <c r="L6" s="1">
        <f>'Championnat interne '!G8</f>
        <v>0</v>
      </c>
      <c r="M6" s="1">
        <f>'Championnat interne '!H8</f>
        <v>0</v>
      </c>
      <c r="N6" s="1">
        <f>'Championnat interne '!I8</f>
        <v>0</v>
      </c>
      <c r="O6" s="1">
        <f>'Championnat interne '!J8</f>
        <v>0</v>
      </c>
      <c r="P6" s="1">
        <f>'Championnat interne '!K8</f>
        <v>0</v>
      </c>
      <c r="Q6" s="1">
        <f>'Championnat interne '!L8</f>
        <v>0</v>
      </c>
      <c r="R6" s="1">
        <f>'Championnat interne '!M8</f>
        <v>0</v>
      </c>
      <c r="S6" s="1">
        <f>'Championnat interne '!N8</f>
        <v>0</v>
      </c>
      <c r="T6" s="1">
        <f>'Championnat interne '!O8</f>
        <v>0</v>
      </c>
      <c r="U6" s="1">
        <f>'Championnat interne '!P8</f>
        <v>0</v>
      </c>
      <c r="V6" s="1">
        <f>'Championnat interne '!Q8</f>
        <v>0</v>
      </c>
      <c r="W6" s="1">
        <f>'Championnat interne '!R8</f>
        <v>0</v>
      </c>
      <c r="X6" s="1">
        <f>'Championnat interne '!S8</f>
        <v>0</v>
      </c>
      <c r="Y6" s="1">
        <f>'Championnat interne '!T8</f>
        <v>0</v>
      </c>
      <c r="Z6" s="1">
        <f>'Championnat interne '!U8</f>
        <v>0</v>
      </c>
      <c r="AA6" s="1">
        <f>'Championnat interne '!V8</f>
        <v>0</v>
      </c>
      <c r="AB6" s="1">
        <f>'Championnat interne '!W8</f>
        <v>0</v>
      </c>
      <c r="AC6" s="1">
        <f>'Championnat interne '!X8</f>
        <v>0</v>
      </c>
      <c r="AD6" s="1">
        <f>'Championnat interne '!Y8</f>
        <v>0</v>
      </c>
      <c r="AE6" s="1">
        <f>'Championnat interne '!Z8</f>
        <v>0</v>
      </c>
      <c r="AF6" s="1">
        <f>'Championnat interne '!AA8</f>
        <v>0</v>
      </c>
      <c r="AG6" s="64">
        <f>'Championnat interne '!AB8</f>
        <v>0</v>
      </c>
      <c r="AH6" s="63"/>
      <c r="AI6" s="64">
        <f>IF('Championnat interne '!C8="",-1,SUM(I6:AG6))</f>
        <v>0</v>
      </c>
      <c r="AK6" s="68">
        <f t="shared" si="53"/>
        <v>4</v>
      </c>
      <c r="AL6" s="63">
        <f t="shared" si="26"/>
        <v>0</v>
      </c>
      <c r="AM6" s="1">
        <f t="shared" si="27"/>
        <v>0</v>
      </c>
      <c r="AN6" s="1">
        <f t="shared" si="28"/>
        <v>0</v>
      </c>
      <c r="AO6" s="1">
        <f t="shared" si="29"/>
        <v>0</v>
      </c>
      <c r="AP6" s="1">
        <f t="shared" si="30"/>
        <v>0</v>
      </c>
      <c r="AQ6" s="1">
        <f t="shared" si="31"/>
        <v>0</v>
      </c>
      <c r="AR6" s="1">
        <f t="shared" si="32"/>
        <v>0</v>
      </c>
      <c r="AS6" s="1">
        <f t="shared" si="33"/>
        <v>0</v>
      </c>
      <c r="AT6" s="1">
        <f t="shared" si="34"/>
        <v>0</v>
      </c>
      <c r="AU6" s="1">
        <f t="shared" si="35"/>
        <v>0</v>
      </c>
      <c r="AV6" s="1">
        <f t="shared" si="36"/>
        <v>0</v>
      </c>
      <c r="AW6" s="1">
        <f t="shared" si="37"/>
        <v>0</v>
      </c>
      <c r="AX6" s="1">
        <f t="shared" si="38"/>
        <v>0</v>
      </c>
      <c r="AY6" s="1">
        <f t="shared" si="39"/>
        <v>0</v>
      </c>
      <c r="AZ6" s="1">
        <f t="shared" si="54"/>
        <v>0</v>
      </c>
      <c r="BA6" s="1">
        <f t="shared" si="55"/>
        <v>0</v>
      </c>
      <c r="BB6" s="1">
        <f t="shared" si="56"/>
        <v>0</v>
      </c>
      <c r="BC6" s="1">
        <f t="shared" si="57"/>
        <v>0</v>
      </c>
      <c r="BD6" s="1">
        <f t="shared" si="42"/>
        <v>0</v>
      </c>
      <c r="BE6" s="1">
        <f t="shared" si="43"/>
        <v>0</v>
      </c>
      <c r="BF6" s="1">
        <f t="shared" si="44"/>
        <v>0</v>
      </c>
      <c r="BG6" s="1">
        <f t="shared" si="45"/>
        <v>0</v>
      </c>
      <c r="BH6" s="1">
        <f t="shared" si="46"/>
        <v>0</v>
      </c>
      <c r="BI6" s="1">
        <f t="shared" si="47"/>
        <v>0</v>
      </c>
      <c r="BJ6" s="1">
        <f t="shared" si="48"/>
        <v>0</v>
      </c>
      <c r="BK6" s="63"/>
      <c r="BL6" s="64">
        <f t="shared" si="51"/>
        <v>0</v>
      </c>
      <c r="BN6" s="63"/>
      <c r="BO6" s="1">
        <f t="shared" si="49"/>
        <v>0</v>
      </c>
      <c r="BP6" s="64"/>
    </row>
    <row r="7" spans="3:68">
      <c r="C7" s="21">
        <f>'Championnat interne '!AE10</f>
        <v>4</v>
      </c>
      <c r="D7" s="21">
        <f>'Championnat interne '!AC10</f>
        <v>0</v>
      </c>
      <c r="E7" s="21">
        <f>'Championnat interne '!AD10</f>
        <v>0</v>
      </c>
      <c r="F7" s="21" t="str">
        <f>'Championnat interne '!C10</f>
        <v>Timoté</v>
      </c>
      <c r="G7" s="21"/>
      <c r="H7" s="68">
        <f t="shared" si="52"/>
        <v>5</v>
      </c>
      <c r="I7" s="63">
        <f>'Championnat interne '!D9</f>
        <v>0</v>
      </c>
      <c r="J7" s="1">
        <f>'Championnat interne '!E9</f>
        <v>2</v>
      </c>
      <c r="K7" s="1">
        <f>'Championnat interne '!F9</f>
        <v>0</v>
      </c>
      <c r="L7" s="1">
        <f>'Championnat interne '!G9</f>
        <v>0</v>
      </c>
      <c r="M7" s="1">
        <f>'Championnat interne '!H9</f>
        <v>0</v>
      </c>
      <c r="N7" s="1">
        <f>'Championnat interne '!I9</f>
        <v>0</v>
      </c>
      <c r="O7" s="1">
        <f>'Championnat interne '!J9</f>
        <v>0</v>
      </c>
      <c r="P7" s="1">
        <f>'Championnat interne '!K9</f>
        <v>0</v>
      </c>
      <c r="Q7" s="1">
        <f>'Championnat interne '!L9</f>
        <v>0</v>
      </c>
      <c r="R7" s="1">
        <f>'Championnat interne '!M9</f>
        <v>0</v>
      </c>
      <c r="S7" s="1">
        <f>'Championnat interne '!N9</f>
        <v>0</v>
      </c>
      <c r="T7" s="1">
        <f>'Championnat interne '!O9</f>
        <v>0</v>
      </c>
      <c r="U7" s="1">
        <f>'Championnat interne '!P9</f>
        <v>0</v>
      </c>
      <c r="V7" s="1">
        <f>'Championnat interne '!Q9</f>
        <v>0</v>
      </c>
      <c r="W7" s="1">
        <f>'Championnat interne '!R9</f>
        <v>0</v>
      </c>
      <c r="X7" s="1">
        <f>'Championnat interne '!S9</f>
        <v>0</v>
      </c>
      <c r="Y7" s="1">
        <f>'Championnat interne '!T9</f>
        <v>0</v>
      </c>
      <c r="Z7" s="1">
        <f>'Championnat interne '!U9</f>
        <v>0</v>
      </c>
      <c r="AA7" s="1">
        <f>'Championnat interne '!V9</f>
        <v>0</v>
      </c>
      <c r="AB7" s="1">
        <f>'Championnat interne '!W9</f>
        <v>0</v>
      </c>
      <c r="AC7" s="1">
        <f>'Championnat interne '!X9</f>
        <v>0</v>
      </c>
      <c r="AD7" s="1">
        <f>'Championnat interne '!Y9</f>
        <v>0</v>
      </c>
      <c r="AE7" s="1">
        <f>'Championnat interne '!Z9</f>
        <v>0</v>
      </c>
      <c r="AF7" s="1">
        <f>'Championnat interne '!AA9</f>
        <v>0</v>
      </c>
      <c r="AG7" s="64">
        <f>'Championnat interne '!AB9</f>
        <v>0</v>
      </c>
      <c r="AH7" s="63"/>
      <c r="AI7" s="64">
        <f>IF('Championnat interne '!C9="",-1,SUM(I7:AG7))</f>
        <v>2</v>
      </c>
      <c r="AK7" s="68">
        <f t="shared" si="53"/>
        <v>5</v>
      </c>
      <c r="AL7" s="63">
        <f t="shared" si="26"/>
        <v>0</v>
      </c>
      <c r="AM7" s="1">
        <f t="shared" si="27"/>
        <v>1</v>
      </c>
      <c r="AN7" s="1">
        <f t="shared" si="28"/>
        <v>0</v>
      </c>
      <c r="AO7" s="1">
        <f t="shared" si="29"/>
        <v>0</v>
      </c>
      <c r="AP7" s="1">
        <f t="shared" si="30"/>
        <v>0</v>
      </c>
      <c r="AQ7" s="1">
        <f t="shared" si="31"/>
        <v>0</v>
      </c>
      <c r="AR7" s="1">
        <f t="shared" si="32"/>
        <v>0</v>
      </c>
      <c r="AS7" s="1">
        <f t="shared" si="33"/>
        <v>0</v>
      </c>
      <c r="AT7" s="1">
        <f t="shared" si="34"/>
        <v>0</v>
      </c>
      <c r="AU7" s="1">
        <f t="shared" si="35"/>
        <v>0</v>
      </c>
      <c r="AV7" s="1">
        <f t="shared" si="36"/>
        <v>0</v>
      </c>
      <c r="AW7" s="1">
        <f t="shared" si="37"/>
        <v>0</v>
      </c>
      <c r="AX7" s="1">
        <f t="shared" si="38"/>
        <v>0</v>
      </c>
      <c r="AY7" s="1">
        <f t="shared" si="39"/>
        <v>0</v>
      </c>
      <c r="AZ7" s="1">
        <f t="shared" si="54"/>
        <v>0</v>
      </c>
      <c r="BA7" s="1">
        <f t="shared" si="55"/>
        <v>0</v>
      </c>
      <c r="BB7" s="1">
        <f t="shared" si="56"/>
        <v>0</v>
      </c>
      <c r="BC7" s="1">
        <f t="shared" si="57"/>
        <v>0</v>
      </c>
      <c r="BD7" s="1">
        <f t="shared" si="42"/>
        <v>0</v>
      </c>
      <c r="BE7" s="1">
        <f t="shared" si="43"/>
        <v>0</v>
      </c>
      <c r="BF7" s="1">
        <f t="shared" si="44"/>
        <v>0</v>
      </c>
      <c r="BG7" s="1">
        <f t="shared" si="45"/>
        <v>0</v>
      </c>
      <c r="BH7" s="1">
        <f t="shared" si="46"/>
        <v>0</v>
      </c>
      <c r="BI7" s="1">
        <f t="shared" si="47"/>
        <v>0</v>
      </c>
      <c r="BJ7" s="1">
        <f t="shared" si="48"/>
        <v>0</v>
      </c>
      <c r="BK7" s="63"/>
      <c r="BL7" s="64">
        <f t="shared" si="51"/>
        <v>1</v>
      </c>
      <c r="BN7" s="63"/>
      <c r="BO7" s="1">
        <f t="shared" si="49"/>
        <v>201</v>
      </c>
      <c r="BP7" s="64"/>
    </row>
    <row r="8" spans="3:68">
      <c r="C8" s="21">
        <f>'Championnat interne '!AE12</f>
        <v>4</v>
      </c>
      <c r="D8" s="21">
        <f>'Championnat interne '!AC12</f>
        <v>0</v>
      </c>
      <c r="E8" s="21">
        <f>'Championnat interne '!AD12</f>
        <v>0</v>
      </c>
      <c r="F8" s="21" t="str">
        <f>'Championnat interne '!C12</f>
        <v>-</v>
      </c>
      <c r="G8" s="21"/>
      <c r="H8" s="68">
        <f t="shared" si="52"/>
        <v>6</v>
      </c>
      <c r="I8" s="63">
        <f>'Championnat interne '!D10</f>
        <v>0</v>
      </c>
      <c r="J8" s="1">
        <f>'Championnat interne '!E10</f>
        <v>0</v>
      </c>
      <c r="K8" s="1">
        <f>'Championnat interne '!F10</f>
        <v>0</v>
      </c>
      <c r="L8" s="1">
        <f>'Championnat interne '!G10</f>
        <v>0</v>
      </c>
      <c r="M8" s="1">
        <f>'Championnat interne '!H10</f>
        <v>0</v>
      </c>
      <c r="N8" s="1">
        <f>'Championnat interne '!I10</f>
        <v>0</v>
      </c>
      <c r="O8" s="1">
        <f>'Championnat interne '!J10</f>
        <v>0</v>
      </c>
      <c r="P8" s="1">
        <f>'Championnat interne '!K10</f>
        <v>0</v>
      </c>
      <c r="Q8" s="1">
        <f>'Championnat interne '!L10</f>
        <v>0</v>
      </c>
      <c r="R8" s="1">
        <f>'Championnat interne '!M10</f>
        <v>0</v>
      </c>
      <c r="S8" s="1">
        <f>'Championnat interne '!N10</f>
        <v>0</v>
      </c>
      <c r="T8" s="1">
        <f>'Championnat interne '!O10</f>
        <v>0</v>
      </c>
      <c r="U8" s="1">
        <f>'Championnat interne '!P10</f>
        <v>0</v>
      </c>
      <c r="V8" s="1">
        <f>'Championnat interne '!Q10</f>
        <v>0</v>
      </c>
      <c r="W8" s="1">
        <f>'Championnat interne '!R10</f>
        <v>0</v>
      </c>
      <c r="X8" s="1">
        <f>'Championnat interne '!S10</f>
        <v>0</v>
      </c>
      <c r="Y8" s="1">
        <f>'Championnat interne '!T10</f>
        <v>0</v>
      </c>
      <c r="Z8" s="1">
        <f>'Championnat interne '!U10</f>
        <v>0</v>
      </c>
      <c r="AA8" s="1">
        <f>'Championnat interne '!V10</f>
        <v>0</v>
      </c>
      <c r="AB8" s="1">
        <f>'Championnat interne '!W10</f>
        <v>0</v>
      </c>
      <c r="AC8" s="1">
        <f>'Championnat interne '!X10</f>
        <v>0</v>
      </c>
      <c r="AD8" s="1">
        <f>'Championnat interne '!Y10</f>
        <v>0</v>
      </c>
      <c r="AE8" s="1">
        <f>'Championnat interne '!Z10</f>
        <v>0</v>
      </c>
      <c r="AF8" s="1">
        <f>'Championnat interne '!AA10</f>
        <v>0</v>
      </c>
      <c r="AG8" s="64">
        <f>'Championnat interne '!AB10</f>
        <v>0</v>
      </c>
      <c r="AH8" s="63"/>
      <c r="AI8" s="64">
        <f>IF('Championnat interne '!C10="",-1,SUM(I8:AG8))</f>
        <v>0</v>
      </c>
      <c r="AK8" s="68">
        <f t="shared" si="53"/>
        <v>6</v>
      </c>
      <c r="AL8" s="63">
        <f t="shared" si="26"/>
        <v>0</v>
      </c>
      <c r="AM8" s="1">
        <f t="shared" si="27"/>
        <v>0</v>
      </c>
      <c r="AN8" s="1">
        <f t="shared" si="28"/>
        <v>0</v>
      </c>
      <c r="AO8" s="1">
        <f t="shared" si="29"/>
        <v>0</v>
      </c>
      <c r="AP8" s="1">
        <f t="shared" si="30"/>
        <v>0</v>
      </c>
      <c r="AQ8" s="1">
        <f t="shared" si="31"/>
        <v>0</v>
      </c>
      <c r="AR8" s="1">
        <f t="shared" si="32"/>
        <v>0</v>
      </c>
      <c r="AS8" s="1">
        <f t="shared" si="33"/>
        <v>0</v>
      </c>
      <c r="AT8" s="1">
        <f t="shared" si="34"/>
        <v>0</v>
      </c>
      <c r="AU8" s="1">
        <f t="shared" si="35"/>
        <v>0</v>
      </c>
      <c r="AV8" s="1">
        <f t="shared" si="36"/>
        <v>0</v>
      </c>
      <c r="AW8" s="1">
        <f t="shared" si="37"/>
        <v>0</v>
      </c>
      <c r="AX8" s="1">
        <f t="shared" si="38"/>
        <v>0</v>
      </c>
      <c r="AY8" s="1">
        <f t="shared" si="39"/>
        <v>0</v>
      </c>
      <c r="AZ8" s="1">
        <f t="shared" si="54"/>
        <v>0</v>
      </c>
      <c r="BA8" s="1">
        <f t="shared" si="55"/>
        <v>0</v>
      </c>
      <c r="BB8" s="1">
        <f t="shared" si="56"/>
        <v>0</v>
      </c>
      <c r="BC8" s="1">
        <f t="shared" si="57"/>
        <v>0</v>
      </c>
      <c r="BD8" s="1">
        <f t="shared" si="42"/>
        <v>0</v>
      </c>
      <c r="BE8" s="1">
        <f t="shared" si="43"/>
        <v>0</v>
      </c>
      <c r="BF8" s="1">
        <f t="shared" si="44"/>
        <v>0</v>
      </c>
      <c r="BG8" s="1">
        <f t="shared" si="45"/>
        <v>0</v>
      </c>
      <c r="BH8" s="1">
        <f t="shared" si="46"/>
        <v>0</v>
      </c>
      <c r="BI8" s="1">
        <f t="shared" si="47"/>
        <v>0</v>
      </c>
      <c r="BJ8" s="1">
        <f t="shared" si="48"/>
        <v>0</v>
      </c>
      <c r="BK8" s="63"/>
      <c r="BL8" s="64">
        <f t="shared" si="51"/>
        <v>0</v>
      </c>
      <c r="BN8" s="63"/>
      <c r="BO8" s="1">
        <f t="shared" si="49"/>
        <v>0</v>
      </c>
      <c r="BP8" s="64"/>
    </row>
    <row r="9" spans="3:68">
      <c r="C9" s="21">
        <f>'Championnat interne '!AE13</f>
        <v>4</v>
      </c>
      <c r="D9" s="21">
        <f>'Championnat interne '!AC13</f>
        <v>0</v>
      </c>
      <c r="E9" s="21">
        <f>'Championnat interne '!AD13</f>
        <v>0</v>
      </c>
      <c r="F9" s="21" t="str">
        <f>'Championnat interne '!C13</f>
        <v>-</v>
      </c>
      <c r="G9" s="21"/>
      <c r="H9" s="68">
        <f t="shared" si="52"/>
        <v>7</v>
      </c>
      <c r="I9" s="63">
        <f>'Championnat interne '!D11</f>
        <v>0</v>
      </c>
      <c r="J9" s="1">
        <f>'Championnat interne '!E11</f>
        <v>0</v>
      </c>
      <c r="K9" s="1">
        <f>'Championnat interne '!F11</f>
        <v>0</v>
      </c>
      <c r="L9" s="1">
        <f>'Championnat interne '!G11</f>
        <v>2</v>
      </c>
      <c r="M9" s="1">
        <f>'Championnat interne '!H11</f>
        <v>0</v>
      </c>
      <c r="N9" s="1">
        <f>'Championnat interne '!I11</f>
        <v>0</v>
      </c>
      <c r="O9" s="1">
        <f>'Championnat interne '!J11</f>
        <v>0</v>
      </c>
      <c r="P9" s="1">
        <f>'Championnat interne '!K11</f>
        <v>0</v>
      </c>
      <c r="Q9" s="1">
        <f>'Championnat interne '!L11</f>
        <v>0</v>
      </c>
      <c r="R9" s="1">
        <f>'Championnat interne '!M11</f>
        <v>0</v>
      </c>
      <c r="S9" s="1">
        <f>'Championnat interne '!N11</f>
        <v>0</v>
      </c>
      <c r="T9" s="1">
        <f>'Championnat interne '!O11</f>
        <v>0</v>
      </c>
      <c r="U9" s="1">
        <f>'Championnat interne '!P11</f>
        <v>0</v>
      </c>
      <c r="V9" s="1">
        <f>'Championnat interne '!Q11</f>
        <v>0</v>
      </c>
      <c r="W9" s="1">
        <f>'Championnat interne '!R11</f>
        <v>0</v>
      </c>
      <c r="X9" s="1">
        <f>'Championnat interne '!S11</f>
        <v>0</v>
      </c>
      <c r="Y9" s="1">
        <f>'Championnat interne '!T11</f>
        <v>0</v>
      </c>
      <c r="Z9" s="1">
        <f>'Championnat interne '!U11</f>
        <v>0</v>
      </c>
      <c r="AA9" s="1">
        <f>'Championnat interne '!V11</f>
        <v>0</v>
      </c>
      <c r="AB9" s="1">
        <f>'Championnat interne '!W11</f>
        <v>0</v>
      </c>
      <c r="AC9" s="1">
        <f>'Championnat interne '!X11</f>
        <v>0</v>
      </c>
      <c r="AD9" s="1">
        <f>'Championnat interne '!Y11</f>
        <v>0</v>
      </c>
      <c r="AE9" s="1">
        <f>'Championnat interne '!Z11</f>
        <v>0</v>
      </c>
      <c r="AF9" s="1">
        <f>'Championnat interne '!AA11</f>
        <v>0</v>
      </c>
      <c r="AG9" s="64">
        <f>'Championnat interne '!AB11</f>
        <v>0</v>
      </c>
      <c r="AH9" s="63"/>
      <c r="AI9" s="64">
        <f>IF('Championnat interne '!C11="",-1,SUM(I9:AG9))</f>
        <v>2</v>
      </c>
      <c r="AK9" s="68">
        <f t="shared" si="53"/>
        <v>7</v>
      </c>
      <c r="AL9" s="63">
        <f t="shared" si="26"/>
        <v>0</v>
      </c>
      <c r="AM9" s="1">
        <f t="shared" si="27"/>
        <v>0</v>
      </c>
      <c r="AN9" s="1">
        <f t="shared" si="28"/>
        <v>0</v>
      </c>
      <c r="AO9" s="1">
        <f t="shared" si="29"/>
        <v>1</v>
      </c>
      <c r="AP9" s="1">
        <f t="shared" si="30"/>
        <v>0</v>
      </c>
      <c r="AQ9" s="1">
        <f t="shared" si="31"/>
        <v>0</v>
      </c>
      <c r="AR9" s="1">
        <f t="shared" si="32"/>
        <v>0</v>
      </c>
      <c r="AS9" s="1">
        <f t="shared" si="33"/>
        <v>0</v>
      </c>
      <c r="AT9" s="1">
        <f t="shared" si="34"/>
        <v>0</v>
      </c>
      <c r="AU9" s="1">
        <f t="shared" si="35"/>
        <v>0</v>
      </c>
      <c r="AV9" s="1">
        <f t="shared" si="36"/>
        <v>0</v>
      </c>
      <c r="AW9" s="1">
        <f t="shared" si="37"/>
        <v>0</v>
      </c>
      <c r="AX9" s="1">
        <f t="shared" si="38"/>
        <v>0</v>
      </c>
      <c r="AY9" s="1">
        <f t="shared" si="39"/>
        <v>0</v>
      </c>
      <c r="AZ9" s="1">
        <f t="shared" si="54"/>
        <v>0</v>
      </c>
      <c r="BA9" s="1">
        <f t="shared" si="55"/>
        <v>0</v>
      </c>
      <c r="BB9" s="1">
        <f t="shared" si="56"/>
        <v>0</v>
      </c>
      <c r="BC9" s="1">
        <f t="shared" si="57"/>
        <v>0</v>
      </c>
      <c r="BD9" s="1">
        <f t="shared" si="42"/>
        <v>0</v>
      </c>
      <c r="BE9" s="1">
        <f t="shared" si="43"/>
        <v>0</v>
      </c>
      <c r="BF9" s="1">
        <f t="shared" si="44"/>
        <v>0</v>
      </c>
      <c r="BG9" s="1">
        <f t="shared" si="45"/>
        <v>0</v>
      </c>
      <c r="BH9" s="1">
        <f t="shared" si="46"/>
        <v>0</v>
      </c>
      <c r="BI9" s="1">
        <f t="shared" si="47"/>
        <v>0</v>
      </c>
      <c r="BJ9" s="1">
        <f t="shared" si="48"/>
        <v>0</v>
      </c>
      <c r="BK9" s="63"/>
      <c r="BL9" s="64">
        <f t="shared" si="51"/>
        <v>1</v>
      </c>
      <c r="BN9" s="63"/>
      <c r="BO9" s="1">
        <f t="shared" si="49"/>
        <v>201</v>
      </c>
      <c r="BP9" s="64"/>
    </row>
    <row r="10" spans="3:68">
      <c r="C10" s="21">
        <f>'Championnat interne '!AE14</f>
        <v>4</v>
      </c>
      <c r="D10" s="21">
        <f>'Championnat interne '!AC14</f>
        <v>0</v>
      </c>
      <c r="E10" s="21">
        <f>'Championnat interne '!AD14</f>
        <v>0</v>
      </c>
      <c r="F10" s="21" t="str">
        <f>'Championnat interne '!C14</f>
        <v>-</v>
      </c>
      <c r="G10" s="21"/>
      <c r="H10" s="68">
        <f t="shared" si="52"/>
        <v>8</v>
      </c>
      <c r="I10" s="63">
        <f>'Championnat interne '!D12</f>
        <v>0</v>
      </c>
      <c r="J10" s="1">
        <f>'Championnat interne '!E12</f>
        <v>0</v>
      </c>
      <c r="K10" s="1">
        <f>'Championnat interne '!F12</f>
        <v>0</v>
      </c>
      <c r="L10" s="1">
        <f>'Championnat interne '!G12</f>
        <v>0</v>
      </c>
      <c r="M10" s="1">
        <f>'Championnat interne '!H12</f>
        <v>0</v>
      </c>
      <c r="N10" s="1">
        <f>'Championnat interne '!I12</f>
        <v>0</v>
      </c>
      <c r="O10" s="1">
        <f>'Championnat interne '!J12</f>
        <v>0</v>
      </c>
      <c r="P10" s="1">
        <f>'Championnat interne '!K12</f>
        <v>0</v>
      </c>
      <c r="Q10" s="1">
        <f>'Championnat interne '!L12</f>
        <v>0</v>
      </c>
      <c r="R10" s="1">
        <f>'Championnat interne '!M12</f>
        <v>0</v>
      </c>
      <c r="S10" s="1">
        <f>'Championnat interne '!N12</f>
        <v>0</v>
      </c>
      <c r="T10" s="1">
        <f>'Championnat interne '!O12</f>
        <v>0</v>
      </c>
      <c r="U10" s="1">
        <f>'Championnat interne '!P12</f>
        <v>0</v>
      </c>
      <c r="V10" s="1">
        <f>'Championnat interne '!Q12</f>
        <v>0</v>
      </c>
      <c r="W10" s="1">
        <f>'Championnat interne '!R12</f>
        <v>0</v>
      </c>
      <c r="X10" s="1">
        <f>'Championnat interne '!S12</f>
        <v>0</v>
      </c>
      <c r="Y10" s="1">
        <f>'Championnat interne '!T12</f>
        <v>0</v>
      </c>
      <c r="Z10" s="1">
        <f>'Championnat interne '!U12</f>
        <v>0</v>
      </c>
      <c r="AA10" s="1">
        <f>'Championnat interne '!V12</f>
        <v>0</v>
      </c>
      <c r="AB10" s="1">
        <f>'Championnat interne '!W12</f>
        <v>0</v>
      </c>
      <c r="AC10" s="1">
        <f>'Championnat interne '!X12</f>
        <v>0</v>
      </c>
      <c r="AD10" s="1">
        <f>'Championnat interne '!Y12</f>
        <v>0</v>
      </c>
      <c r="AE10" s="1">
        <f>'Championnat interne '!Z12</f>
        <v>0</v>
      </c>
      <c r="AF10" s="1">
        <f>'Championnat interne '!AA12</f>
        <v>0</v>
      </c>
      <c r="AG10" s="64">
        <f>'Championnat interne '!AB12</f>
        <v>0</v>
      </c>
      <c r="AH10" s="63"/>
      <c r="AI10" s="64">
        <f>IF('Championnat interne '!C12="",-1,SUM(I10:AG10))</f>
        <v>0</v>
      </c>
      <c r="AK10" s="68">
        <f t="shared" si="53"/>
        <v>8</v>
      </c>
      <c r="AL10" s="63">
        <f t="shared" si="26"/>
        <v>0</v>
      </c>
      <c r="AM10" s="1">
        <f t="shared" si="27"/>
        <v>0</v>
      </c>
      <c r="AN10" s="1">
        <f t="shared" si="28"/>
        <v>0</v>
      </c>
      <c r="AO10" s="1">
        <f t="shared" si="29"/>
        <v>0</v>
      </c>
      <c r="AP10" s="1">
        <f t="shared" si="30"/>
        <v>0</v>
      </c>
      <c r="AQ10" s="1">
        <f t="shared" si="31"/>
        <v>0</v>
      </c>
      <c r="AR10" s="1">
        <f t="shared" si="32"/>
        <v>0</v>
      </c>
      <c r="AS10" s="1">
        <f t="shared" si="33"/>
        <v>0</v>
      </c>
      <c r="AT10" s="1">
        <f t="shared" si="34"/>
        <v>0</v>
      </c>
      <c r="AU10" s="1">
        <f t="shared" si="35"/>
        <v>0</v>
      </c>
      <c r="AV10" s="1">
        <f t="shared" si="36"/>
        <v>0</v>
      </c>
      <c r="AW10" s="1">
        <f t="shared" si="37"/>
        <v>0</v>
      </c>
      <c r="AX10" s="1">
        <f t="shared" si="38"/>
        <v>0</v>
      </c>
      <c r="AY10" s="1">
        <f t="shared" si="39"/>
        <v>0</v>
      </c>
      <c r="AZ10" s="1">
        <f t="shared" si="54"/>
        <v>0</v>
      </c>
      <c r="BA10" s="1">
        <f t="shared" si="55"/>
        <v>0</v>
      </c>
      <c r="BB10" s="1">
        <f t="shared" si="56"/>
        <v>0</v>
      </c>
      <c r="BC10" s="1">
        <f t="shared" si="57"/>
        <v>0</v>
      </c>
      <c r="BD10" s="1">
        <f t="shared" si="42"/>
        <v>0</v>
      </c>
      <c r="BE10" s="1">
        <f t="shared" si="43"/>
        <v>0</v>
      </c>
      <c r="BF10" s="1">
        <f t="shared" si="44"/>
        <v>0</v>
      </c>
      <c r="BG10" s="1">
        <f t="shared" si="45"/>
        <v>0</v>
      </c>
      <c r="BH10" s="1">
        <f t="shared" si="46"/>
        <v>0</v>
      </c>
      <c r="BI10" s="1">
        <f t="shared" si="47"/>
        <v>0</v>
      </c>
      <c r="BJ10" s="1">
        <f t="shared" si="48"/>
        <v>0</v>
      </c>
      <c r="BK10" s="63"/>
      <c r="BL10" s="64">
        <f t="shared" si="51"/>
        <v>0</v>
      </c>
      <c r="BN10" s="63"/>
      <c r="BO10" s="1">
        <f t="shared" si="49"/>
        <v>0</v>
      </c>
      <c r="BP10" s="64"/>
    </row>
    <row r="11" spans="3:68">
      <c r="C11" s="21">
        <f>'Championnat interne '!AE15</f>
        <v>4</v>
      </c>
      <c r="D11" s="21">
        <f>'Championnat interne '!AC15</f>
        <v>0</v>
      </c>
      <c r="E11" s="21">
        <f>'Championnat interne '!AD15</f>
        <v>0</v>
      </c>
      <c r="F11" s="21" t="str">
        <f>'Championnat interne '!C15</f>
        <v>-</v>
      </c>
      <c r="G11" s="21"/>
      <c r="H11" s="68">
        <f t="shared" si="52"/>
        <v>9</v>
      </c>
      <c r="I11" s="63">
        <f>'Championnat interne '!D13</f>
        <v>0</v>
      </c>
      <c r="J11" s="1">
        <f>'Championnat interne '!E13</f>
        <v>0</v>
      </c>
      <c r="K11" s="1">
        <f>'Championnat interne '!F13</f>
        <v>0</v>
      </c>
      <c r="L11" s="1">
        <f>'Championnat interne '!G13</f>
        <v>0</v>
      </c>
      <c r="M11" s="1">
        <f>'Championnat interne '!H13</f>
        <v>0</v>
      </c>
      <c r="N11" s="1">
        <f>'Championnat interne '!I13</f>
        <v>0</v>
      </c>
      <c r="O11" s="1">
        <f>'Championnat interne '!J13</f>
        <v>0</v>
      </c>
      <c r="P11" s="1">
        <f>'Championnat interne '!K13</f>
        <v>0</v>
      </c>
      <c r="Q11" s="1">
        <f>'Championnat interne '!L13</f>
        <v>0</v>
      </c>
      <c r="R11" s="1">
        <f>'Championnat interne '!M13</f>
        <v>0</v>
      </c>
      <c r="S11" s="1">
        <f>'Championnat interne '!N13</f>
        <v>0</v>
      </c>
      <c r="T11" s="1">
        <f>'Championnat interne '!O13</f>
        <v>0</v>
      </c>
      <c r="U11" s="1">
        <f>'Championnat interne '!P13</f>
        <v>0</v>
      </c>
      <c r="V11" s="1">
        <f>'Championnat interne '!Q13</f>
        <v>0</v>
      </c>
      <c r="W11" s="1">
        <f>'Championnat interne '!R13</f>
        <v>0</v>
      </c>
      <c r="X11" s="1">
        <f>'Championnat interne '!S13</f>
        <v>0</v>
      </c>
      <c r="Y11" s="1">
        <f>'Championnat interne '!T13</f>
        <v>0</v>
      </c>
      <c r="Z11" s="1">
        <f>'Championnat interne '!U13</f>
        <v>0</v>
      </c>
      <c r="AA11" s="1">
        <f>'Championnat interne '!V13</f>
        <v>0</v>
      </c>
      <c r="AB11" s="1">
        <f>'Championnat interne '!W13</f>
        <v>0</v>
      </c>
      <c r="AC11" s="1">
        <f>'Championnat interne '!X13</f>
        <v>0</v>
      </c>
      <c r="AD11" s="1">
        <f>'Championnat interne '!Y13</f>
        <v>0</v>
      </c>
      <c r="AE11" s="1">
        <f>'Championnat interne '!Z13</f>
        <v>0</v>
      </c>
      <c r="AF11" s="1">
        <f>'Championnat interne '!AA13</f>
        <v>0</v>
      </c>
      <c r="AG11" s="64">
        <f>'Championnat interne '!AB13</f>
        <v>0</v>
      </c>
      <c r="AH11" s="63"/>
      <c r="AI11" s="64">
        <f>IF('Championnat interne '!C13="",-1,SUM(I11:AG11))</f>
        <v>0</v>
      </c>
      <c r="AK11" s="68">
        <f t="shared" si="53"/>
        <v>9</v>
      </c>
      <c r="AL11" s="63">
        <f t="shared" si="26"/>
        <v>0</v>
      </c>
      <c r="AM11" s="1">
        <f t="shared" si="27"/>
        <v>0</v>
      </c>
      <c r="AN11" s="1">
        <f t="shared" si="28"/>
        <v>0</v>
      </c>
      <c r="AO11" s="1">
        <f t="shared" si="29"/>
        <v>0</v>
      </c>
      <c r="AP11" s="1">
        <f t="shared" si="30"/>
        <v>0</v>
      </c>
      <c r="AQ11" s="1">
        <f t="shared" si="31"/>
        <v>0</v>
      </c>
      <c r="AR11" s="1">
        <f t="shared" si="32"/>
        <v>0</v>
      </c>
      <c r="AS11" s="1">
        <f t="shared" si="33"/>
        <v>0</v>
      </c>
      <c r="AT11" s="1">
        <f t="shared" si="34"/>
        <v>0</v>
      </c>
      <c r="AU11" s="1">
        <f t="shared" si="35"/>
        <v>0</v>
      </c>
      <c r="AV11" s="1">
        <f t="shared" si="36"/>
        <v>0</v>
      </c>
      <c r="AW11" s="1">
        <f t="shared" si="37"/>
        <v>0</v>
      </c>
      <c r="AX11" s="1">
        <f t="shared" si="38"/>
        <v>0</v>
      </c>
      <c r="AY11" s="1">
        <f t="shared" si="39"/>
        <v>0</v>
      </c>
      <c r="AZ11" s="1">
        <f t="shared" si="54"/>
        <v>0</v>
      </c>
      <c r="BA11" s="1">
        <f t="shared" si="55"/>
        <v>0</v>
      </c>
      <c r="BB11" s="1">
        <f t="shared" si="56"/>
        <v>0</v>
      </c>
      <c r="BC11" s="1">
        <f t="shared" si="57"/>
        <v>0</v>
      </c>
      <c r="BD11" s="1">
        <f t="shared" si="42"/>
        <v>0</v>
      </c>
      <c r="BE11" s="1">
        <f t="shared" si="43"/>
        <v>0</v>
      </c>
      <c r="BF11" s="1">
        <f t="shared" si="44"/>
        <v>0</v>
      </c>
      <c r="BG11" s="1">
        <f t="shared" si="45"/>
        <v>0</v>
      </c>
      <c r="BH11" s="1">
        <f t="shared" si="46"/>
        <v>0</v>
      </c>
      <c r="BI11" s="1">
        <f t="shared" si="47"/>
        <v>0</v>
      </c>
      <c r="BJ11" s="1">
        <f t="shared" si="48"/>
        <v>0</v>
      </c>
      <c r="BK11" s="63"/>
      <c r="BL11" s="64">
        <f t="shared" si="51"/>
        <v>0</v>
      </c>
      <c r="BN11" s="63"/>
      <c r="BO11" s="1">
        <f t="shared" si="49"/>
        <v>0</v>
      </c>
      <c r="BP11" s="64"/>
    </row>
    <row r="12" spans="3:68">
      <c r="C12" s="21">
        <f>'Championnat interne '!AE16</f>
        <v>4</v>
      </c>
      <c r="D12" s="21">
        <f>'Championnat interne '!AC16</f>
        <v>0</v>
      </c>
      <c r="E12" s="21">
        <f>'Championnat interne '!AD16</f>
        <v>0</v>
      </c>
      <c r="F12" s="21" t="str">
        <f>'Championnat interne '!C16</f>
        <v>-</v>
      </c>
      <c r="G12" s="21"/>
      <c r="H12" s="68">
        <f t="shared" si="52"/>
        <v>10</v>
      </c>
      <c r="I12" s="63">
        <f>'Championnat interne '!D14</f>
        <v>0</v>
      </c>
      <c r="J12" s="1">
        <f>'Championnat interne '!E14</f>
        <v>0</v>
      </c>
      <c r="K12" s="1">
        <f>'Championnat interne '!F14</f>
        <v>0</v>
      </c>
      <c r="L12" s="1">
        <f>'Championnat interne '!G14</f>
        <v>0</v>
      </c>
      <c r="M12" s="1">
        <f>'Championnat interne '!H14</f>
        <v>0</v>
      </c>
      <c r="N12" s="1">
        <f>'Championnat interne '!I14</f>
        <v>0</v>
      </c>
      <c r="O12" s="1">
        <f>'Championnat interne '!J14</f>
        <v>0</v>
      </c>
      <c r="P12" s="1">
        <f>'Championnat interne '!K14</f>
        <v>0</v>
      </c>
      <c r="Q12" s="1">
        <f>'Championnat interne '!L14</f>
        <v>0</v>
      </c>
      <c r="R12" s="1">
        <f>'Championnat interne '!M14</f>
        <v>0</v>
      </c>
      <c r="S12" s="1">
        <f>'Championnat interne '!N14</f>
        <v>0</v>
      </c>
      <c r="T12" s="1">
        <f>'Championnat interne '!O14</f>
        <v>0</v>
      </c>
      <c r="U12" s="1">
        <f>'Championnat interne '!P14</f>
        <v>0</v>
      </c>
      <c r="V12" s="1">
        <f>'Championnat interne '!Q14</f>
        <v>0</v>
      </c>
      <c r="W12" s="1">
        <f>'Championnat interne '!R14</f>
        <v>0</v>
      </c>
      <c r="X12" s="1">
        <f>'Championnat interne '!S14</f>
        <v>0</v>
      </c>
      <c r="Y12" s="1">
        <f>'Championnat interne '!T14</f>
        <v>0</v>
      </c>
      <c r="Z12" s="1">
        <f>'Championnat interne '!U14</f>
        <v>0</v>
      </c>
      <c r="AA12" s="1">
        <f>'Championnat interne '!V14</f>
        <v>0</v>
      </c>
      <c r="AB12" s="1">
        <f>'Championnat interne '!W14</f>
        <v>0</v>
      </c>
      <c r="AC12" s="1">
        <f>'Championnat interne '!X14</f>
        <v>0</v>
      </c>
      <c r="AD12" s="1">
        <f>'Championnat interne '!Y14</f>
        <v>0</v>
      </c>
      <c r="AE12" s="1">
        <f>'Championnat interne '!Z14</f>
        <v>0</v>
      </c>
      <c r="AF12" s="1">
        <f>'Championnat interne '!AA14</f>
        <v>0</v>
      </c>
      <c r="AG12" s="64">
        <f>'Championnat interne '!AB14</f>
        <v>0</v>
      </c>
      <c r="AH12" s="63"/>
      <c r="AI12" s="64">
        <f>IF('Championnat interne '!C14="",-1,SUM(I12:AG12))</f>
        <v>0</v>
      </c>
      <c r="AK12" s="68">
        <f t="shared" si="53"/>
        <v>10</v>
      </c>
      <c r="AL12" s="63">
        <f t="shared" si="26"/>
        <v>0</v>
      </c>
      <c r="AM12" s="1">
        <f t="shared" si="27"/>
        <v>0</v>
      </c>
      <c r="AN12" s="1">
        <f t="shared" si="28"/>
        <v>0</v>
      </c>
      <c r="AO12" s="1">
        <f t="shared" si="29"/>
        <v>0</v>
      </c>
      <c r="AP12" s="1">
        <f t="shared" si="30"/>
        <v>0</v>
      </c>
      <c r="AQ12" s="1">
        <f t="shared" si="31"/>
        <v>0</v>
      </c>
      <c r="AR12" s="1">
        <f t="shared" si="32"/>
        <v>0</v>
      </c>
      <c r="AS12" s="1">
        <f t="shared" si="33"/>
        <v>0</v>
      </c>
      <c r="AT12" s="1">
        <f t="shared" si="34"/>
        <v>0</v>
      </c>
      <c r="AU12" s="1">
        <f t="shared" si="35"/>
        <v>0</v>
      </c>
      <c r="AV12" s="1">
        <f t="shared" si="36"/>
        <v>0</v>
      </c>
      <c r="AW12" s="1">
        <f t="shared" si="37"/>
        <v>0</v>
      </c>
      <c r="AX12" s="1">
        <f t="shared" si="38"/>
        <v>0</v>
      </c>
      <c r="AY12" s="1">
        <f t="shared" si="39"/>
        <v>0</v>
      </c>
      <c r="AZ12" s="1">
        <f t="shared" si="54"/>
        <v>0</v>
      </c>
      <c r="BA12" s="1">
        <f t="shared" si="55"/>
        <v>0</v>
      </c>
      <c r="BB12" s="1">
        <f t="shared" si="56"/>
        <v>0</v>
      </c>
      <c r="BC12" s="1">
        <f t="shared" si="57"/>
        <v>0</v>
      </c>
      <c r="BD12" s="1">
        <f t="shared" si="42"/>
        <v>0</v>
      </c>
      <c r="BE12" s="1">
        <f t="shared" si="43"/>
        <v>0</v>
      </c>
      <c r="BF12" s="1">
        <f t="shared" si="44"/>
        <v>0</v>
      </c>
      <c r="BG12" s="1">
        <f t="shared" si="45"/>
        <v>0</v>
      </c>
      <c r="BH12" s="1">
        <f t="shared" si="46"/>
        <v>0</v>
      </c>
      <c r="BI12" s="1">
        <f t="shared" si="47"/>
        <v>0</v>
      </c>
      <c r="BJ12" s="1">
        <f t="shared" si="48"/>
        <v>0</v>
      </c>
      <c r="BK12" s="63"/>
      <c r="BL12" s="64">
        <f t="shared" si="51"/>
        <v>0</v>
      </c>
      <c r="BN12" s="63"/>
      <c r="BO12" s="1">
        <f t="shared" si="49"/>
        <v>0</v>
      </c>
      <c r="BP12" s="64"/>
    </row>
    <row r="13" spans="3:68">
      <c r="C13" s="21">
        <f>'Championnat interne '!AE18</f>
        <v>4</v>
      </c>
      <c r="D13" s="21">
        <f>'Championnat interne '!AC18</f>
        <v>0</v>
      </c>
      <c r="E13" s="21">
        <f>'Championnat interne '!AD18</f>
        <v>0</v>
      </c>
      <c r="F13" s="21" t="str">
        <f>'Championnat interne '!C18</f>
        <v>Nom 14</v>
      </c>
      <c r="G13" s="21"/>
      <c r="H13" s="68">
        <f t="shared" si="52"/>
        <v>11</v>
      </c>
      <c r="I13" s="63">
        <f>'Championnat interne '!D15</f>
        <v>0</v>
      </c>
      <c r="J13" s="1">
        <f>'Championnat interne '!E15</f>
        <v>0</v>
      </c>
      <c r="K13" s="1">
        <f>'Championnat interne '!F15</f>
        <v>0</v>
      </c>
      <c r="L13" s="1">
        <f>'Championnat interne '!G15</f>
        <v>0</v>
      </c>
      <c r="M13" s="1">
        <f>'Championnat interne '!H15</f>
        <v>0</v>
      </c>
      <c r="N13" s="1">
        <f>'Championnat interne '!I15</f>
        <v>0</v>
      </c>
      <c r="O13" s="1">
        <f>'Championnat interne '!J15</f>
        <v>0</v>
      </c>
      <c r="P13" s="1">
        <f>'Championnat interne '!K15</f>
        <v>0</v>
      </c>
      <c r="Q13" s="1">
        <f>'Championnat interne '!L15</f>
        <v>0</v>
      </c>
      <c r="R13" s="1">
        <f>'Championnat interne '!M15</f>
        <v>0</v>
      </c>
      <c r="S13" s="1">
        <f>'Championnat interne '!N15</f>
        <v>0</v>
      </c>
      <c r="T13" s="1">
        <f>'Championnat interne '!O15</f>
        <v>0</v>
      </c>
      <c r="U13" s="1">
        <f>'Championnat interne '!P15</f>
        <v>0</v>
      </c>
      <c r="V13" s="1">
        <f>'Championnat interne '!Q15</f>
        <v>0</v>
      </c>
      <c r="W13" s="1">
        <f>'Championnat interne '!R15</f>
        <v>0</v>
      </c>
      <c r="X13" s="1">
        <f>'Championnat interne '!S15</f>
        <v>0</v>
      </c>
      <c r="Y13" s="1">
        <f>'Championnat interne '!T15</f>
        <v>0</v>
      </c>
      <c r="Z13" s="1">
        <f>'Championnat interne '!U15</f>
        <v>0</v>
      </c>
      <c r="AA13" s="1">
        <f>'Championnat interne '!V15</f>
        <v>0</v>
      </c>
      <c r="AB13" s="1">
        <f>'Championnat interne '!W15</f>
        <v>0</v>
      </c>
      <c r="AC13" s="1">
        <f>'Championnat interne '!X15</f>
        <v>0</v>
      </c>
      <c r="AD13" s="1">
        <f>'Championnat interne '!Y15</f>
        <v>0</v>
      </c>
      <c r="AE13" s="1">
        <f>'Championnat interne '!Z15</f>
        <v>0</v>
      </c>
      <c r="AF13" s="1">
        <f>'Championnat interne '!AA15</f>
        <v>0</v>
      </c>
      <c r="AG13" s="64">
        <f>'Championnat interne '!AB15</f>
        <v>0</v>
      </c>
      <c r="AH13" s="63"/>
      <c r="AI13" s="64">
        <f>IF('Championnat interne '!C15="",-1,SUM(I13:AG13))</f>
        <v>0</v>
      </c>
      <c r="AK13" s="68">
        <f t="shared" si="53"/>
        <v>11</v>
      </c>
      <c r="AL13" s="63">
        <f t="shared" si="26"/>
        <v>0</v>
      </c>
      <c r="AM13" s="1">
        <f t="shared" si="27"/>
        <v>0</v>
      </c>
      <c r="AN13" s="1">
        <f t="shared" si="28"/>
        <v>0</v>
      </c>
      <c r="AO13" s="1">
        <f t="shared" si="29"/>
        <v>0</v>
      </c>
      <c r="AP13" s="1">
        <f t="shared" si="30"/>
        <v>0</v>
      </c>
      <c r="AQ13" s="1">
        <f t="shared" si="31"/>
        <v>0</v>
      </c>
      <c r="AR13" s="1">
        <f t="shared" si="32"/>
        <v>0</v>
      </c>
      <c r="AS13" s="1">
        <f t="shared" si="33"/>
        <v>0</v>
      </c>
      <c r="AT13" s="1">
        <f t="shared" si="34"/>
        <v>0</v>
      </c>
      <c r="AU13" s="1">
        <f t="shared" si="35"/>
        <v>0</v>
      </c>
      <c r="AV13" s="1">
        <f t="shared" si="36"/>
        <v>0</v>
      </c>
      <c r="AW13" s="1">
        <f t="shared" si="37"/>
        <v>0</v>
      </c>
      <c r="AX13" s="1">
        <f t="shared" si="38"/>
        <v>0</v>
      </c>
      <c r="AY13" s="1">
        <f t="shared" si="39"/>
        <v>0</v>
      </c>
      <c r="AZ13" s="1">
        <f t="shared" si="54"/>
        <v>0</v>
      </c>
      <c r="BA13" s="1">
        <f t="shared" si="55"/>
        <v>0</v>
      </c>
      <c r="BB13" s="1">
        <f t="shared" si="56"/>
        <v>0</v>
      </c>
      <c r="BC13" s="1">
        <f t="shared" si="57"/>
        <v>0</v>
      </c>
      <c r="BD13" s="1">
        <f t="shared" si="42"/>
        <v>0</v>
      </c>
      <c r="BE13" s="1">
        <f t="shared" si="43"/>
        <v>0</v>
      </c>
      <c r="BF13" s="1">
        <f t="shared" si="44"/>
        <v>0</v>
      </c>
      <c r="BG13" s="1">
        <f t="shared" si="45"/>
        <v>0</v>
      </c>
      <c r="BH13" s="1">
        <f t="shared" si="46"/>
        <v>0</v>
      </c>
      <c r="BI13" s="1">
        <f t="shared" si="47"/>
        <v>0</v>
      </c>
      <c r="BJ13" s="1">
        <f t="shared" si="48"/>
        <v>0</v>
      </c>
      <c r="BK13" s="63"/>
      <c r="BL13" s="64">
        <f t="shared" si="51"/>
        <v>0</v>
      </c>
      <c r="BN13" s="63"/>
      <c r="BO13" s="1">
        <f t="shared" si="49"/>
        <v>0</v>
      </c>
      <c r="BP13" s="64"/>
    </row>
    <row r="14" spans="3:68">
      <c r="C14" s="21">
        <f>'Championnat interne '!AE21</f>
        <v>4</v>
      </c>
      <c r="D14" s="21">
        <f>'Championnat interne '!AC21</f>
        <v>0</v>
      </c>
      <c r="E14" s="21">
        <f>'Championnat interne '!AD21</f>
        <v>0</v>
      </c>
      <c r="F14" s="21" t="str">
        <f>'Championnat interne '!C21</f>
        <v>Nom 17</v>
      </c>
      <c r="G14" s="21"/>
      <c r="H14" s="68">
        <f t="shared" si="52"/>
        <v>12</v>
      </c>
      <c r="I14" s="63">
        <f>'Championnat interne '!D16</f>
        <v>0</v>
      </c>
      <c r="J14" s="1">
        <f>'Championnat interne '!E16</f>
        <v>0</v>
      </c>
      <c r="K14" s="1">
        <f>'Championnat interne '!F16</f>
        <v>0</v>
      </c>
      <c r="L14" s="1">
        <f>'Championnat interne '!G16</f>
        <v>0</v>
      </c>
      <c r="M14" s="1">
        <f>'Championnat interne '!H16</f>
        <v>0</v>
      </c>
      <c r="N14" s="1">
        <f>'Championnat interne '!I16</f>
        <v>0</v>
      </c>
      <c r="O14" s="1">
        <f>'Championnat interne '!J16</f>
        <v>0</v>
      </c>
      <c r="P14" s="1">
        <f>'Championnat interne '!K16</f>
        <v>0</v>
      </c>
      <c r="Q14" s="1">
        <f>'Championnat interne '!L16</f>
        <v>0</v>
      </c>
      <c r="R14" s="1">
        <f>'Championnat interne '!M16</f>
        <v>0</v>
      </c>
      <c r="S14" s="1">
        <f>'Championnat interne '!N16</f>
        <v>0</v>
      </c>
      <c r="T14" s="1">
        <f>'Championnat interne '!O16</f>
        <v>0</v>
      </c>
      <c r="U14" s="1">
        <f>'Championnat interne '!P16</f>
        <v>0</v>
      </c>
      <c r="V14" s="1">
        <f>'Championnat interne '!Q16</f>
        <v>0</v>
      </c>
      <c r="W14" s="1">
        <f>'Championnat interne '!R16</f>
        <v>0</v>
      </c>
      <c r="X14" s="1">
        <f>'Championnat interne '!S16</f>
        <v>0</v>
      </c>
      <c r="Y14" s="1">
        <f>'Championnat interne '!T16</f>
        <v>0</v>
      </c>
      <c r="Z14" s="1">
        <f>'Championnat interne '!U16</f>
        <v>0</v>
      </c>
      <c r="AA14" s="1">
        <f>'Championnat interne '!V16</f>
        <v>0</v>
      </c>
      <c r="AB14" s="1">
        <f>'Championnat interne '!W16</f>
        <v>0</v>
      </c>
      <c r="AC14" s="1">
        <f>'Championnat interne '!X16</f>
        <v>0</v>
      </c>
      <c r="AD14" s="1">
        <f>'Championnat interne '!Y16</f>
        <v>0</v>
      </c>
      <c r="AE14" s="1">
        <f>'Championnat interne '!Z16</f>
        <v>0</v>
      </c>
      <c r="AF14" s="1">
        <f>'Championnat interne '!AA16</f>
        <v>0</v>
      </c>
      <c r="AG14" s="64">
        <f>'Championnat interne '!AB16</f>
        <v>0</v>
      </c>
      <c r="AH14" s="63"/>
      <c r="AI14" s="64">
        <f>IF('Championnat interne '!C16="",-1,SUM(I14:AG14))</f>
        <v>0</v>
      </c>
      <c r="AK14" s="68">
        <f t="shared" si="53"/>
        <v>12</v>
      </c>
      <c r="AL14" s="63">
        <f t="shared" si="26"/>
        <v>0</v>
      </c>
      <c r="AM14" s="1">
        <f t="shared" si="27"/>
        <v>0</v>
      </c>
      <c r="AN14" s="1">
        <f t="shared" si="28"/>
        <v>0</v>
      </c>
      <c r="AO14" s="1">
        <f t="shared" si="29"/>
        <v>0</v>
      </c>
      <c r="AP14" s="1">
        <f t="shared" si="30"/>
        <v>0</v>
      </c>
      <c r="AQ14" s="1">
        <f t="shared" si="31"/>
        <v>0</v>
      </c>
      <c r="AR14" s="1">
        <f t="shared" si="32"/>
        <v>0</v>
      </c>
      <c r="AS14" s="1">
        <f t="shared" si="33"/>
        <v>0</v>
      </c>
      <c r="AT14" s="1">
        <f t="shared" si="34"/>
        <v>0</v>
      </c>
      <c r="AU14" s="1">
        <f t="shared" si="35"/>
        <v>0</v>
      </c>
      <c r="AV14" s="1">
        <f t="shared" si="36"/>
        <v>0</v>
      </c>
      <c r="AW14" s="1">
        <f t="shared" si="37"/>
        <v>0</v>
      </c>
      <c r="AX14" s="1">
        <f t="shared" si="38"/>
        <v>0</v>
      </c>
      <c r="AY14" s="1">
        <f t="shared" si="39"/>
        <v>0</v>
      </c>
      <c r="AZ14" s="1">
        <f t="shared" si="54"/>
        <v>0</v>
      </c>
      <c r="BA14" s="1">
        <f t="shared" si="55"/>
        <v>0</v>
      </c>
      <c r="BB14" s="1">
        <f t="shared" si="56"/>
        <v>0</v>
      </c>
      <c r="BC14" s="1">
        <f t="shared" si="57"/>
        <v>0</v>
      </c>
      <c r="BD14" s="1">
        <f t="shared" si="42"/>
        <v>0</v>
      </c>
      <c r="BE14" s="1">
        <f t="shared" si="43"/>
        <v>0</v>
      </c>
      <c r="BF14" s="1">
        <f t="shared" si="44"/>
        <v>0</v>
      </c>
      <c r="BG14" s="1">
        <f t="shared" si="45"/>
        <v>0</v>
      </c>
      <c r="BH14" s="1">
        <f t="shared" si="46"/>
        <v>0</v>
      </c>
      <c r="BI14" s="1">
        <f t="shared" si="47"/>
        <v>0</v>
      </c>
      <c r="BJ14" s="1">
        <f t="shared" si="48"/>
        <v>0</v>
      </c>
      <c r="BK14" s="63"/>
      <c r="BL14" s="64">
        <f t="shared" si="51"/>
        <v>0</v>
      </c>
      <c r="BN14" s="63"/>
      <c r="BO14" s="1">
        <f t="shared" si="49"/>
        <v>0</v>
      </c>
      <c r="BP14" s="64"/>
    </row>
    <row r="15" spans="3:68">
      <c r="C15" s="21">
        <f>'Championnat interne '!AE20</f>
        <v>4</v>
      </c>
      <c r="D15" s="21">
        <f>'Championnat interne '!AC20</f>
        <v>0</v>
      </c>
      <c r="E15" s="21">
        <f>'Championnat interne '!AD20</f>
        <v>0</v>
      </c>
      <c r="F15" s="21" t="str">
        <f>'Championnat interne '!C20</f>
        <v>Nom 16</v>
      </c>
      <c r="G15" s="21"/>
      <c r="H15" s="68">
        <f t="shared" si="52"/>
        <v>13</v>
      </c>
      <c r="I15" s="63">
        <f>'Championnat interne '!D17</f>
        <v>0</v>
      </c>
      <c r="J15" s="1">
        <f>'Championnat interne '!E17</f>
        <v>0</v>
      </c>
      <c r="K15" s="1">
        <f>'Championnat interne '!F17</f>
        <v>0</v>
      </c>
      <c r="L15" s="1">
        <f>'Championnat interne '!G17</f>
        <v>0</v>
      </c>
      <c r="M15" s="1">
        <f>'Championnat interne '!H17</f>
        <v>0</v>
      </c>
      <c r="N15" s="1">
        <f>'Championnat interne '!I17</f>
        <v>0</v>
      </c>
      <c r="O15" s="1">
        <f>'Championnat interne '!J17</f>
        <v>0</v>
      </c>
      <c r="P15" s="1">
        <f>'Championnat interne '!K17</f>
        <v>0</v>
      </c>
      <c r="Q15" s="1">
        <f>'Championnat interne '!L17</f>
        <v>0</v>
      </c>
      <c r="R15" s="1">
        <f>'Championnat interne '!M17</f>
        <v>0</v>
      </c>
      <c r="S15" s="1">
        <f>'Championnat interne '!N17</f>
        <v>0</v>
      </c>
      <c r="T15" s="1">
        <f>'Championnat interne '!O17</f>
        <v>0</v>
      </c>
      <c r="U15" s="1">
        <f>'Championnat interne '!P17</f>
        <v>0</v>
      </c>
      <c r="V15" s="1">
        <f>'Championnat interne '!Q17</f>
        <v>0</v>
      </c>
      <c r="W15" s="1">
        <f>'Championnat interne '!R17</f>
        <v>0</v>
      </c>
      <c r="X15" s="1">
        <f>'Championnat interne '!S17</f>
        <v>0</v>
      </c>
      <c r="Y15" s="1">
        <f>'Championnat interne '!T17</f>
        <v>0</v>
      </c>
      <c r="Z15" s="1">
        <f>'Championnat interne '!U17</f>
        <v>0</v>
      </c>
      <c r="AA15" s="1">
        <f>'Championnat interne '!V17</f>
        <v>0</v>
      </c>
      <c r="AB15" s="1">
        <f>'Championnat interne '!W17</f>
        <v>0</v>
      </c>
      <c r="AC15" s="1">
        <f>'Championnat interne '!X17</f>
        <v>0</v>
      </c>
      <c r="AD15" s="1">
        <f>'Championnat interne '!Y17</f>
        <v>0</v>
      </c>
      <c r="AE15" s="1">
        <f>'Championnat interne '!Z17</f>
        <v>0</v>
      </c>
      <c r="AF15" s="1">
        <f>'Championnat interne '!AA17</f>
        <v>0</v>
      </c>
      <c r="AG15" s="64">
        <f>'Championnat interne '!AB17</f>
        <v>0</v>
      </c>
      <c r="AH15" s="63"/>
      <c r="AI15" s="64">
        <f>IF('Championnat interne '!C17="",-1,SUM(I15:AG15))</f>
        <v>0</v>
      </c>
      <c r="AK15" s="68">
        <f t="shared" si="53"/>
        <v>13</v>
      </c>
      <c r="AL15" s="63">
        <f t="shared" si="26"/>
        <v>0</v>
      </c>
      <c r="AM15" s="1">
        <f t="shared" si="27"/>
        <v>0</v>
      </c>
      <c r="AN15" s="1">
        <f t="shared" si="28"/>
        <v>0</v>
      </c>
      <c r="AO15" s="1">
        <f t="shared" si="29"/>
        <v>0</v>
      </c>
      <c r="AP15" s="1">
        <f t="shared" si="30"/>
        <v>0</v>
      </c>
      <c r="AQ15" s="1">
        <f t="shared" si="31"/>
        <v>0</v>
      </c>
      <c r="AR15" s="1">
        <f t="shared" si="32"/>
        <v>0</v>
      </c>
      <c r="AS15" s="1">
        <f t="shared" si="33"/>
        <v>0</v>
      </c>
      <c r="AT15" s="1">
        <f t="shared" si="34"/>
        <v>0</v>
      </c>
      <c r="AU15" s="1">
        <f t="shared" si="35"/>
        <v>0</v>
      </c>
      <c r="AV15" s="1">
        <f t="shared" si="36"/>
        <v>0</v>
      </c>
      <c r="AW15" s="1">
        <f t="shared" si="37"/>
        <v>0</v>
      </c>
      <c r="AX15" s="1">
        <f t="shared" si="38"/>
        <v>0</v>
      </c>
      <c r="AY15" s="1">
        <f t="shared" si="39"/>
        <v>0</v>
      </c>
      <c r="AZ15" s="1">
        <f t="shared" si="54"/>
        <v>0</v>
      </c>
      <c r="BA15" s="1">
        <f t="shared" si="55"/>
        <v>0</v>
      </c>
      <c r="BB15" s="1">
        <f t="shared" si="56"/>
        <v>0</v>
      </c>
      <c r="BC15" s="1">
        <f t="shared" si="57"/>
        <v>0</v>
      </c>
      <c r="BD15" s="1">
        <f t="shared" si="42"/>
        <v>0</v>
      </c>
      <c r="BE15" s="1">
        <f t="shared" si="43"/>
        <v>0</v>
      </c>
      <c r="BF15" s="1">
        <f t="shared" si="44"/>
        <v>0</v>
      </c>
      <c r="BG15" s="1">
        <f t="shared" si="45"/>
        <v>0</v>
      </c>
      <c r="BH15" s="1">
        <f t="shared" si="46"/>
        <v>0</v>
      </c>
      <c r="BI15" s="1">
        <f t="shared" si="47"/>
        <v>0</v>
      </c>
      <c r="BJ15" s="1">
        <f t="shared" si="48"/>
        <v>0</v>
      </c>
      <c r="BK15" s="63"/>
      <c r="BL15" s="64">
        <f t="shared" si="51"/>
        <v>0</v>
      </c>
      <c r="BN15" s="63"/>
      <c r="BO15" s="1">
        <f t="shared" si="49"/>
        <v>0</v>
      </c>
      <c r="BP15" s="64"/>
    </row>
    <row r="16" spans="3:68">
      <c r="C16" s="21">
        <f>'Championnat interne '!AE19</f>
        <v>4</v>
      </c>
      <c r="D16" s="21">
        <f>'Championnat interne '!AC19</f>
        <v>0</v>
      </c>
      <c r="E16" s="21">
        <f>'Championnat interne '!AD19</f>
        <v>0</v>
      </c>
      <c r="F16" s="21" t="str">
        <f>'Championnat interne '!C19</f>
        <v>Nom 15</v>
      </c>
      <c r="G16" s="21"/>
      <c r="H16" s="68">
        <f t="shared" si="52"/>
        <v>14</v>
      </c>
      <c r="I16" s="63">
        <f>'Championnat interne '!D18</f>
        <v>0</v>
      </c>
      <c r="J16" s="1">
        <f>'Championnat interne '!E18</f>
        <v>0</v>
      </c>
      <c r="K16" s="1">
        <f>'Championnat interne '!F18</f>
        <v>0</v>
      </c>
      <c r="L16" s="1">
        <f>'Championnat interne '!G18</f>
        <v>0</v>
      </c>
      <c r="M16" s="1">
        <f>'Championnat interne '!H18</f>
        <v>0</v>
      </c>
      <c r="N16" s="1">
        <f>'Championnat interne '!I18</f>
        <v>0</v>
      </c>
      <c r="O16" s="1">
        <f>'Championnat interne '!J18</f>
        <v>0</v>
      </c>
      <c r="P16" s="1">
        <f>'Championnat interne '!K18</f>
        <v>0</v>
      </c>
      <c r="Q16" s="1">
        <f>'Championnat interne '!L18</f>
        <v>0</v>
      </c>
      <c r="R16" s="1">
        <f>'Championnat interne '!M18</f>
        <v>0</v>
      </c>
      <c r="S16" s="1">
        <f>'Championnat interne '!N18</f>
        <v>0</v>
      </c>
      <c r="T16" s="1">
        <f>'Championnat interne '!O18</f>
        <v>0</v>
      </c>
      <c r="U16" s="1">
        <f>'Championnat interne '!P18</f>
        <v>0</v>
      </c>
      <c r="V16" s="1">
        <f>'Championnat interne '!Q18</f>
        <v>0</v>
      </c>
      <c r="W16" s="1">
        <f>'Championnat interne '!R18</f>
        <v>0</v>
      </c>
      <c r="X16" s="1">
        <f>'Championnat interne '!S18</f>
        <v>0</v>
      </c>
      <c r="Y16" s="1">
        <f>'Championnat interne '!T18</f>
        <v>0</v>
      </c>
      <c r="Z16" s="1">
        <f>'Championnat interne '!U18</f>
        <v>0</v>
      </c>
      <c r="AA16" s="1">
        <f>'Championnat interne '!V18</f>
        <v>0</v>
      </c>
      <c r="AB16" s="1">
        <f>'Championnat interne '!W18</f>
        <v>0</v>
      </c>
      <c r="AC16" s="1">
        <f>'Championnat interne '!X18</f>
        <v>0</v>
      </c>
      <c r="AD16" s="1">
        <f>'Championnat interne '!Y18</f>
        <v>0</v>
      </c>
      <c r="AE16" s="1">
        <f>'Championnat interne '!Z18</f>
        <v>0</v>
      </c>
      <c r="AF16" s="1">
        <f>'Championnat interne '!AA18</f>
        <v>0</v>
      </c>
      <c r="AG16" s="64">
        <f>'Championnat interne '!AB18</f>
        <v>0</v>
      </c>
      <c r="AH16" s="63"/>
      <c r="AI16" s="64">
        <f>IF('Championnat interne '!C18="",-1,SUM(I16:AG16))</f>
        <v>0</v>
      </c>
      <c r="AK16" s="68">
        <f t="shared" si="53"/>
        <v>14</v>
      </c>
      <c r="AL16" s="63">
        <f t="shared" si="26"/>
        <v>0</v>
      </c>
      <c r="AM16" s="1">
        <f t="shared" si="27"/>
        <v>0</v>
      </c>
      <c r="AN16" s="1">
        <f t="shared" si="28"/>
        <v>0</v>
      </c>
      <c r="AO16" s="1">
        <f t="shared" si="29"/>
        <v>0</v>
      </c>
      <c r="AP16" s="1">
        <f t="shared" si="30"/>
        <v>0</v>
      </c>
      <c r="AQ16" s="1">
        <f t="shared" si="31"/>
        <v>0</v>
      </c>
      <c r="AR16" s="1">
        <f t="shared" si="32"/>
        <v>0</v>
      </c>
      <c r="AS16" s="1">
        <f t="shared" si="33"/>
        <v>0</v>
      </c>
      <c r="AT16" s="1">
        <f t="shared" si="34"/>
        <v>0</v>
      </c>
      <c r="AU16" s="1">
        <f t="shared" si="35"/>
        <v>0</v>
      </c>
      <c r="AV16" s="1">
        <f t="shared" si="36"/>
        <v>0</v>
      </c>
      <c r="AW16" s="1">
        <f t="shared" si="37"/>
        <v>0</v>
      </c>
      <c r="AX16" s="1">
        <f t="shared" si="38"/>
        <v>0</v>
      </c>
      <c r="AY16" s="1">
        <f t="shared" si="39"/>
        <v>0</v>
      </c>
      <c r="AZ16" s="1">
        <f t="shared" si="54"/>
        <v>0</v>
      </c>
      <c r="BA16" s="1">
        <f t="shared" si="55"/>
        <v>0</v>
      </c>
      <c r="BB16" s="1">
        <f t="shared" si="56"/>
        <v>0</v>
      </c>
      <c r="BC16" s="1">
        <f t="shared" si="57"/>
        <v>0</v>
      </c>
      <c r="BD16" s="1">
        <f t="shared" si="42"/>
        <v>0</v>
      </c>
      <c r="BE16" s="1">
        <f t="shared" si="43"/>
        <v>0</v>
      </c>
      <c r="BF16" s="1">
        <f t="shared" si="44"/>
        <v>0</v>
      </c>
      <c r="BG16" s="1">
        <f t="shared" si="45"/>
        <v>0</v>
      </c>
      <c r="BH16" s="1">
        <f t="shared" si="46"/>
        <v>0</v>
      </c>
      <c r="BI16" s="1">
        <f t="shared" si="47"/>
        <v>0</v>
      </c>
      <c r="BJ16" s="1">
        <f t="shared" si="48"/>
        <v>0</v>
      </c>
      <c r="BK16" s="63"/>
      <c r="BL16" s="64">
        <f t="shared" si="51"/>
        <v>0</v>
      </c>
      <c r="BN16" s="63"/>
      <c r="BO16" s="1">
        <f t="shared" si="49"/>
        <v>0</v>
      </c>
      <c r="BP16" s="64"/>
    </row>
    <row r="17" spans="3:68">
      <c r="C17" s="21">
        <f>'Championnat interne '!AE17</f>
        <v>4</v>
      </c>
      <c r="D17" s="21">
        <f>'Championnat interne '!AC17</f>
        <v>0</v>
      </c>
      <c r="E17" s="21">
        <f>'Championnat interne '!AD17</f>
        <v>0</v>
      </c>
      <c r="F17" s="21" t="str">
        <f>'Championnat interne '!C17</f>
        <v>Nom 13</v>
      </c>
      <c r="G17" s="21"/>
      <c r="H17" s="68">
        <f t="shared" si="52"/>
        <v>15</v>
      </c>
      <c r="I17" s="63">
        <f>'Championnat interne '!D19</f>
        <v>0</v>
      </c>
      <c r="J17" s="1">
        <f>'Championnat interne '!E19</f>
        <v>0</v>
      </c>
      <c r="K17" s="1">
        <f>'Championnat interne '!F19</f>
        <v>0</v>
      </c>
      <c r="L17" s="1">
        <f>'Championnat interne '!G19</f>
        <v>0</v>
      </c>
      <c r="M17" s="1">
        <f>'Championnat interne '!H19</f>
        <v>0</v>
      </c>
      <c r="N17" s="1">
        <f>'Championnat interne '!I19</f>
        <v>0</v>
      </c>
      <c r="O17" s="1">
        <f>'Championnat interne '!J19</f>
        <v>0</v>
      </c>
      <c r="P17" s="1">
        <f>'Championnat interne '!K19</f>
        <v>0</v>
      </c>
      <c r="Q17" s="1">
        <f>'Championnat interne '!L19</f>
        <v>0</v>
      </c>
      <c r="R17" s="1">
        <f>'Championnat interne '!M19</f>
        <v>0</v>
      </c>
      <c r="S17" s="1">
        <f>'Championnat interne '!N19</f>
        <v>0</v>
      </c>
      <c r="T17" s="1">
        <f>'Championnat interne '!O19</f>
        <v>0</v>
      </c>
      <c r="U17" s="1">
        <f>'Championnat interne '!P19</f>
        <v>0</v>
      </c>
      <c r="V17" s="1">
        <f>'Championnat interne '!Q19</f>
        <v>0</v>
      </c>
      <c r="W17" s="1">
        <f>'Championnat interne '!R19</f>
        <v>0</v>
      </c>
      <c r="X17" s="1">
        <f>'Championnat interne '!S19</f>
        <v>0</v>
      </c>
      <c r="Y17" s="1">
        <f>'Championnat interne '!T19</f>
        <v>0</v>
      </c>
      <c r="Z17" s="1">
        <f>'Championnat interne '!U19</f>
        <v>0</v>
      </c>
      <c r="AA17" s="1">
        <f>'Championnat interne '!V19</f>
        <v>0</v>
      </c>
      <c r="AB17" s="1">
        <f>'Championnat interne '!W19</f>
        <v>0</v>
      </c>
      <c r="AC17" s="1">
        <f>'Championnat interne '!X19</f>
        <v>0</v>
      </c>
      <c r="AD17" s="1">
        <f>'Championnat interne '!Y19</f>
        <v>0</v>
      </c>
      <c r="AE17" s="1">
        <f>'Championnat interne '!Z19</f>
        <v>0</v>
      </c>
      <c r="AF17" s="1">
        <f>'Championnat interne '!AA19</f>
        <v>0</v>
      </c>
      <c r="AG17" s="64">
        <f>'Championnat interne '!AB19</f>
        <v>0</v>
      </c>
      <c r="AH17" s="63"/>
      <c r="AI17" s="64">
        <f>IF('Championnat interne '!C19="",-1,SUM(I17:AG17))</f>
        <v>0</v>
      </c>
      <c r="AK17" s="68">
        <f t="shared" si="53"/>
        <v>15</v>
      </c>
      <c r="AL17" s="63">
        <f>IF(I17=2,1,0)</f>
        <v>0</v>
      </c>
      <c r="AM17" s="1">
        <f t="shared" si="27"/>
        <v>0</v>
      </c>
      <c r="AN17" s="1">
        <f t="shared" si="28"/>
        <v>0</v>
      </c>
      <c r="AO17" s="1">
        <f t="shared" si="29"/>
        <v>0</v>
      </c>
      <c r="AP17" s="1">
        <f t="shared" si="30"/>
        <v>0</v>
      </c>
      <c r="AQ17" s="1">
        <f t="shared" si="31"/>
        <v>0</v>
      </c>
      <c r="AR17" s="1">
        <f t="shared" si="32"/>
        <v>0</v>
      </c>
      <c r="AS17" s="1">
        <f t="shared" si="33"/>
        <v>0</v>
      </c>
      <c r="AT17" s="1">
        <f t="shared" si="34"/>
        <v>0</v>
      </c>
      <c r="AU17" s="1">
        <f t="shared" si="35"/>
        <v>0</v>
      </c>
      <c r="AV17" s="1">
        <f t="shared" si="36"/>
        <v>0</v>
      </c>
      <c r="AW17" s="1">
        <f t="shared" si="37"/>
        <v>0</v>
      </c>
      <c r="AX17" s="1">
        <f t="shared" si="38"/>
        <v>0</v>
      </c>
      <c r="AY17" s="1">
        <f t="shared" si="39"/>
        <v>0</v>
      </c>
      <c r="AZ17" s="1">
        <f t="shared" si="54"/>
        <v>0</v>
      </c>
      <c r="BA17" s="1">
        <f t="shared" si="55"/>
        <v>0</v>
      </c>
      <c r="BB17" s="1">
        <f t="shared" si="56"/>
        <v>0</v>
      </c>
      <c r="BC17" s="1">
        <f t="shared" si="57"/>
        <v>0</v>
      </c>
      <c r="BD17" s="1">
        <f t="shared" si="42"/>
        <v>0</v>
      </c>
      <c r="BE17" s="1">
        <f t="shared" si="43"/>
        <v>0</v>
      </c>
      <c r="BF17" s="1">
        <f t="shared" si="44"/>
        <v>0</v>
      </c>
      <c r="BG17" s="1">
        <f t="shared" si="45"/>
        <v>0</v>
      </c>
      <c r="BH17" s="1">
        <f t="shared" si="46"/>
        <v>0</v>
      </c>
      <c r="BI17" s="1">
        <f t="shared" si="47"/>
        <v>0</v>
      </c>
      <c r="BJ17" s="1">
        <f t="shared" si="48"/>
        <v>0</v>
      </c>
      <c r="BK17" s="63"/>
      <c r="BL17" s="64">
        <f t="shared" si="51"/>
        <v>0</v>
      </c>
      <c r="BN17" s="63"/>
      <c r="BO17" s="1">
        <f t="shared" si="49"/>
        <v>0</v>
      </c>
      <c r="BP17" s="64"/>
    </row>
    <row r="18" spans="3:68">
      <c r="C18" s="21">
        <f>'Championnat interne '!AE23</f>
        <v>18</v>
      </c>
      <c r="D18" s="21">
        <f>'Championnat interne '!AC23</f>
        <v>-1</v>
      </c>
      <c r="E18" s="21">
        <f>'Championnat interne '!AD23</f>
        <v>0</v>
      </c>
      <c r="F18" s="21">
        <f>'Championnat interne '!C23</f>
        <v>0</v>
      </c>
      <c r="G18" s="21"/>
      <c r="H18" s="68">
        <f t="shared" si="52"/>
        <v>16</v>
      </c>
      <c r="I18" s="63">
        <f>'Championnat interne '!D20</f>
        <v>0</v>
      </c>
      <c r="J18" s="1">
        <f>'Championnat interne '!E20</f>
        <v>0</v>
      </c>
      <c r="K18" s="1">
        <f>'Championnat interne '!F20</f>
        <v>0</v>
      </c>
      <c r="L18" s="1">
        <f>'Championnat interne '!G20</f>
        <v>0</v>
      </c>
      <c r="M18" s="1">
        <f>'Championnat interne '!H20</f>
        <v>0</v>
      </c>
      <c r="N18" s="1">
        <f>'Championnat interne '!I20</f>
        <v>0</v>
      </c>
      <c r="O18" s="1">
        <f>'Championnat interne '!J20</f>
        <v>0</v>
      </c>
      <c r="P18" s="1">
        <f>'Championnat interne '!K20</f>
        <v>0</v>
      </c>
      <c r="Q18" s="1">
        <f>'Championnat interne '!L20</f>
        <v>0</v>
      </c>
      <c r="R18" s="1">
        <f>'Championnat interne '!M20</f>
        <v>0</v>
      </c>
      <c r="S18" s="1">
        <f>'Championnat interne '!N20</f>
        <v>0</v>
      </c>
      <c r="T18" s="1">
        <f>'Championnat interne '!O20</f>
        <v>0</v>
      </c>
      <c r="U18" s="1">
        <f>'Championnat interne '!P20</f>
        <v>0</v>
      </c>
      <c r="V18" s="1">
        <f>'Championnat interne '!Q20</f>
        <v>0</v>
      </c>
      <c r="W18" s="1">
        <f>'Championnat interne '!R20</f>
        <v>0</v>
      </c>
      <c r="X18" s="1">
        <f>'Championnat interne '!S20</f>
        <v>0</v>
      </c>
      <c r="Y18" s="1">
        <f>'Championnat interne '!T20</f>
        <v>0</v>
      </c>
      <c r="Z18" s="1">
        <f>'Championnat interne '!U20</f>
        <v>0</v>
      </c>
      <c r="AA18" s="1">
        <f>'Championnat interne '!V20</f>
        <v>0</v>
      </c>
      <c r="AB18" s="1">
        <f>'Championnat interne '!W20</f>
        <v>0</v>
      </c>
      <c r="AC18" s="1">
        <f>'Championnat interne '!X20</f>
        <v>0</v>
      </c>
      <c r="AD18" s="1">
        <f>'Championnat interne '!Y20</f>
        <v>0</v>
      </c>
      <c r="AE18" s="1">
        <f>'Championnat interne '!Z20</f>
        <v>0</v>
      </c>
      <c r="AF18" s="1">
        <f>'Championnat interne '!AA20</f>
        <v>0</v>
      </c>
      <c r="AG18" s="64">
        <f>'Championnat interne '!AB20</f>
        <v>0</v>
      </c>
      <c r="AH18" s="63"/>
      <c r="AI18" s="64">
        <f>IF('Championnat interne '!C20="",-1,SUM(I18:AG18))</f>
        <v>0</v>
      </c>
      <c r="AK18" s="68">
        <f t="shared" si="53"/>
        <v>16</v>
      </c>
      <c r="AL18" s="63">
        <f t="shared" ref="AL18:AL27" si="58">IF(I18=2,1,0)</f>
        <v>0</v>
      </c>
      <c r="AM18" s="1">
        <f t="shared" ref="AM18:AM27" si="59">IF(J18=2,1,0)</f>
        <v>0</v>
      </c>
      <c r="AN18" s="1">
        <f t="shared" ref="AN18:AN27" si="60">IF(K18=2,1,0)</f>
        <v>0</v>
      </c>
      <c r="AO18" s="1">
        <f t="shared" ref="AO18:AO27" si="61">IF(L18=2,1,0)</f>
        <v>0</v>
      </c>
      <c r="AP18" s="1">
        <f t="shared" ref="AP18:AP27" si="62">IF(M18=2,1,0)</f>
        <v>0</v>
      </c>
      <c r="AQ18" s="1">
        <f t="shared" ref="AQ18:AQ27" si="63">IF(N18=2,1,0)</f>
        <v>0</v>
      </c>
      <c r="AR18" s="1">
        <f t="shared" ref="AR18:AR27" si="64">IF(O18=2,1,0)</f>
        <v>0</v>
      </c>
      <c r="AS18" s="1">
        <f t="shared" ref="AS18:AS27" si="65">IF(P18=2,1,0)</f>
        <v>0</v>
      </c>
      <c r="AT18" s="1">
        <f t="shared" ref="AT18:AT27" si="66">IF(Q18=2,1,0)</f>
        <v>0</v>
      </c>
      <c r="AU18" s="1">
        <f t="shared" ref="AU18:AU27" si="67">IF(R18=2,1,0)</f>
        <v>0</v>
      </c>
      <c r="AV18" s="1">
        <f t="shared" ref="AV18:AV27" si="68">IF(S18=2,1,0)</f>
        <v>0</v>
      </c>
      <c r="AW18" s="1">
        <f t="shared" ref="AW18:AW27" si="69">IF(T18=2,1,0)</f>
        <v>0</v>
      </c>
      <c r="AX18" s="1">
        <f t="shared" ref="AX18:AX27" si="70">IF(U18=2,1,0)</f>
        <v>0</v>
      </c>
      <c r="AY18" s="1">
        <f t="shared" ref="AY18:AY27" si="71">IF(V18=2,1,0)</f>
        <v>0</v>
      </c>
      <c r="AZ18" s="1">
        <f t="shared" si="54"/>
        <v>0</v>
      </c>
      <c r="BA18" s="1">
        <f t="shared" si="55"/>
        <v>0</v>
      </c>
      <c r="BB18" s="1">
        <f t="shared" si="56"/>
        <v>0</v>
      </c>
      <c r="BC18" s="1">
        <f t="shared" si="57"/>
        <v>0</v>
      </c>
      <c r="BD18" s="1">
        <f t="shared" si="42"/>
        <v>0</v>
      </c>
      <c r="BE18" s="1">
        <f t="shared" si="43"/>
        <v>0</v>
      </c>
      <c r="BF18" s="1">
        <f t="shared" si="44"/>
        <v>0</v>
      </c>
      <c r="BG18" s="1">
        <f t="shared" si="45"/>
        <v>0</v>
      </c>
      <c r="BH18" s="1">
        <f t="shared" si="46"/>
        <v>0</v>
      </c>
      <c r="BI18" s="1">
        <f t="shared" si="47"/>
        <v>0</v>
      </c>
      <c r="BJ18" s="1">
        <f t="shared" si="48"/>
        <v>0</v>
      </c>
      <c r="BK18" s="63"/>
      <c r="BL18" s="64">
        <f t="shared" si="51"/>
        <v>0</v>
      </c>
      <c r="BN18" s="63"/>
      <c r="BO18" s="1">
        <f t="shared" si="49"/>
        <v>0</v>
      </c>
      <c r="BP18" s="64"/>
    </row>
    <row r="19" spans="3:68">
      <c r="C19" s="21">
        <f>'Championnat interne '!AE24</f>
        <v>18</v>
      </c>
      <c r="D19" s="21">
        <f>'Championnat interne '!AC24</f>
        <v>-1</v>
      </c>
      <c r="E19" s="21">
        <f>'Championnat interne '!AD24</f>
        <v>0</v>
      </c>
      <c r="F19" s="21">
        <f>'Championnat interne '!C24</f>
        <v>0</v>
      </c>
      <c r="G19" s="21"/>
      <c r="H19" s="68">
        <f t="shared" si="52"/>
        <v>17</v>
      </c>
      <c r="I19" s="63">
        <f>'Championnat interne '!D21</f>
        <v>0</v>
      </c>
      <c r="J19" s="1">
        <f>'Championnat interne '!E21</f>
        <v>0</v>
      </c>
      <c r="K19" s="1">
        <f>'Championnat interne '!F21</f>
        <v>0</v>
      </c>
      <c r="L19" s="1">
        <f>'Championnat interne '!G21</f>
        <v>0</v>
      </c>
      <c r="M19" s="1">
        <f>'Championnat interne '!H21</f>
        <v>0</v>
      </c>
      <c r="N19" s="1">
        <f>'Championnat interne '!I21</f>
        <v>0</v>
      </c>
      <c r="O19" s="1">
        <f>'Championnat interne '!J21</f>
        <v>0</v>
      </c>
      <c r="P19" s="1">
        <f>'Championnat interne '!K21</f>
        <v>0</v>
      </c>
      <c r="Q19" s="1">
        <f>'Championnat interne '!L21</f>
        <v>0</v>
      </c>
      <c r="R19" s="1">
        <f>'Championnat interne '!M21</f>
        <v>0</v>
      </c>
      <c r="S19" s="1">
        <f>'Championnat interne '!N21</f>
        <v>0</v>
      </c>
      <c r="T19" s="1">
        <f>'Championnat interne '!O21</f>
        <v>0</v>
      </c>
      <c r="U19" s="1">
        <f>'Championnat interne '!P21</f>
        <v>0</v>
      </c>
      <c r="V19" s="1">
        <f>'Championnat interne '!Q21</f>
        <v>0</v>
      </c>
      <c r="W19" s="1">
        <f>'Championnat interne '!R21</f>
        <v>0</v>
      </c>
      <c r="X19" s="1">
        <f>'Championnat interne '!S21</f>
        <v>0</v>
      </c>
      <c r="Y19" s="1">
        <f>'Championnat interne '!T21</f>
        <v>0</v>
      </c>
      <c r="Z19" s="1">
        <f>'Championnat interne '!U21</f>
        <v>0</v>
      </c>
      <c r="AA19" s="1">
        <f>'Championnat interne '!V21</f>
        <v>0</v>
      </c>
      <c r="AB19" s="1">
        <f>'Championnat interne '!W21</f>
        <v>0</v>
      </c>
      <c r="AC19" s="1">
        <f>'Championnat interne '!X21</f>
        <v>0</v>
      </c>
      <c r="AD19" s="1">
        <f>'Championnat interne '!Y21</f>
        <v>0</v>
      </c>
      <c r="AE19" s="1">
        <f>'Championnat interne '!Z21</f>
        <v>0</v>
      </c>
      <c r="AF19" s="1">
        <f>'Championnat interne '!AA21</f>
        <v>0</v>
      </c>
      <c r="AG19" s="64">
        <f>'Championnat interne '!AB21</f>
        <v>0</v>
      </c>
      <c r="AH19" s="63"/>
      <c r="AI19" s="64">
        <f>IF('Championnat interne '!C21="",-1,SUM(I19:AG19))</f>
        <v>0</v>
      </c>
      <c r="AK19" s="68">
        <f t="shared" si="53"/>
        <v>17</v>
      </c>
      <c r="AL19" s="63">
        <f t="shared" si="58"/>
        <v>0</v>
      </c>
      <c r="AM19" s="1">
        <f t="shared" si="59"/>
        <v>0</v>
      </c>
      <c r="AN19" s="1">
        <f t="shared" si="60"/>
        <v>0</v>
      </c>
      <c r="AO19" s="1">
        <f t="shared" si="61"/>
        <v>0</v>
      </c>
      <c r="AP19" s="1">
        <f t="shared" si="62"/>
        <v>0</v>
      </c>
      <c r="AQ19" s="1">
        <f t="shared" si="63"/>
        <v>0</v>
      </c>
      <c r="AR19" s="1">
        <f t="shared" si="64"/>
        <v>0</v>
      </c>
      <c r="AS19" s="1">
        <f t="shared" si="65"/>
        <v>0</v>
      </c>
      <c r="AT19" s="1">
        <f t="shared" si="66"/>
        <v>0</v>
      </c>
      <c r="AU19" s="1">
        <f t="shared" si="67"/>
        <v>0</v>
      </c>
      <c r="AV19" s="1">
        <f t="shared" si="68"/>
        <v>0</v>
      </c>
      <c r="AW19" s="1">
        <f t="shared" si="69"/>
        <v>0</v>
      </c>
      <c r="AX19" s="1">
        <f t="shared" si="70"/>
        <v>0</v>
      </c>
      <c r="AY19" s="1">
        <f t="shared" si="71"/>
        <v>0</v>
      </c>
      <c r="AZ19" s="1">
        <f t="shared" si="54"/>
        <v>0</v>
      </c>
      <c r="BA19" s="1">
        <f t="shared" si="55"/>
        <v>0</v>
      </c>
      <c r="BB19" s="1">
        <f t="shared" si="56"/>
        <v>0</v>
      </c>
      <c r="BC19" s="1">
        <f t="shared" si="57"/>
        <v>0</v>
      </c>
      <c r="BD19" s="1">
        <f t="shared" si="42"/>
        <v>0</v>
      </c>
      <c r="BE19" s="1">
        <f t="shared" si="43"/>
        <v>0</v>
      </c>
      <c r="BF19" s="1">
        <f t="shared" si="44"/>
        <v>0</v>
      </c>
      <c r="BG19" s="1">
        <f t="shared" si="45"/>
        <v>0</v>
      </c>
      <c r="BH19" s="1">
        <f t="shared" si="46"/>
        <v>0</v>
      </c>
      <c r="BI19" s="1">
        <f t="shared" si="47"/>
        <v>0</v>
      </c>
      <c r="BJ19" s="1">
        <f t="shared" si="48"/>
        <v>0</v>
      </c>
      <c r="BK19" s="63"/>
      <c r="BL19" s="64">
        <f t="shared" si="51"/>
        <v>0</v>
      </c>
      <c r="BN19" s="63"/>
      <c r="BO19" s="1">
        <f t="shared" si="49"/>
        <v>0</v>
      </c>
      <c r="BP19" s="64"/>
    </row>
    <row r="20" spans="3:68">
      <c r="C20" s="21">
        <f>'Championnat interne '!AE22</f>
        <v>18</v>
      </c>
      <c r="D20" s="21">
        <f>'Championnat interne '!AC22</f>
        <v>-1</v>
      </c>
      <c r="E20" s="21">
        <f>'Championnat interne '!AD22</f>
        <v>0</v>
      </c>
      <c r="F20" s="21">
        <f>'Championnat interne '!C22</f>
        <v>0</v>
      </c>
      <c r="G20" s="21"/>
      <c r="H20" s="68">
        <f t="shared" si="52"/>
        <v>18</v>
      </c>
      <c r="I20" s="63">
        <f>'Championnat interne '!D22</f>
        <v>0</v>
      </c>
      <c r="J20" s="1">
        <f>'Championnat interne '!E22</f>
        <v>0</v>
      </c>
      <c r="K20" s="1">
        <f>'Championnat interne '!F22</f>
        <v>0</v>
      </c>
      <c r="L20" s="1">
        <f>'Championnat interne '!G22</f>
        <v>0</v>
      </c>
      <c r="M20" s="1">
        <f>'Championnat interne '!H22</f>
        <v>0</v>
      </c>
      <c r="N20" s="1">
        <f>'Championnat interne '!I22</f>
        <v>0</v>
      </c>
      <c r="O20" s="1">
        <f>'Championnat interne '!J22</f>
        <v>0</v>
      </c>
      <c r="P20" s="1">
        <f>'Championnat interne '!K22</f>
        <v>0</v>
      </c>
      <c r="Q20" s="1">
        <f>'Championnat interne '!L22</f>
        <v>0</v>
      </c>
      <c r="R20" s="1">
        <f>'Championnat interne '!M22</f>
        <v>0</v>
      </c>
      <c r="S20" s="1">
        <f>'Championnat interne '!N22</f>
        <v>0</v>
      </c>
      <c r="T20" s="1">
        <f>'Championnat interne '!O22</f>
        <v>0</v>
      </c>
      <c r="U20" s="1">
        <f>'Championnat interne '!P22</f>
        <v>0</v>
      </c>
      <c r="V20" s="1">
        <f>'Championnat interne '!Q22</f>
        <v>0</v>
      </c>
      <c r="W20" s="1">
        <f>'Championnat interne '!R22</f>
        <v>0</v>
      </c>
      <c r="X20" s="1">
        <f>'Championnat interne '!S22</f>
        <v>0</v>
      </c>
      <c r="Y20" s="1">
        <f>'Championnat interne '!T22</f>
        <v>0</v>
      </c>
      <c r="Z20" s="1">
        <f>'Championnat interne '!U22</f>
        <v>0</v>
      </c>
      <c r="AA20" s="1">
        <f>'Championnat interne '!V22</f>
        <v>0</v>
      </c>
      <c r="AB20" s="1">
        <f>'Championnat interne '!W22</f>
        <v>0</v>
      </c>
      <c r="AC20" s="1">
        <f>'Championnat interne '!X22</f>
        <v>0</v>
      </c>
      <c r="AD20" s="1">
        <f>'Championnat interne '!Y22</f>
        <v>0</v>
      </c>
      <c r="AE20" s="1">
        <f>'Championnat interne '!Z22</f>
        <v>0</v>
      </c>
      <c r="AF20" s="1">
        <f>'Championnat interne '!AA22</f>
        <v>0</v>
      </c>
      <c r="AG20" s="64">
        <f>'Championnat interne '!AB22</f>
        <v>0</v>
      </c>
      <c r="AH20" s="63"/>
      <c r="AI20" s="64">
        <f>IF('Championnat interne '!C22="",-1,SUM(I20:AG20))</f>
        <v>-1</v>
      </c>
      <c r="AK20" s="68">
        <f t="shared" si="53"/>
        <v>18</v>
      </c>
      <c r="AL20" s="63">
        <f t="shared" si="58"/>
        <v>0</v>
      </c>
      <c r="AM20" s="1">
        <f t="shared" si="59"/>
        <v>0</v>
      </c>
      <c r="AN20" s="1">
        <f t="shared" si="60"/>
        <v>0</v>
      </c>
      <c r="AO20" s="1">
        <f t="shared" si="61"/>
        <v>0</v>
      </c>
      <c r="AP20" s="1">
        <f t="shared" si="62"/>
        <v>0</v>
      </c>
      <c r="AQ20" s="1">
        <f t="shared" si="63"/>
        <v>0</v>
      </c>
      <c r="AR20" s="1">
        <f t="shared" si="64"/>
        <v>0</v>
      </c>
      <c r="AS20" s="1">
        <f t="shared" si="65"/>
        <v>0</v>
      </c>
      <c r="AT20" s="1">
        <f t="shared" si="66"/>
        <v>0</v>
      </c>
      <c r="AU20" s="1">
        <f t="shared" si="67"/>
        <v>0</v>
      </c>
      <c r="AV20" s="1">
        <f t="shared" si="68"/>
        <v>0</v>
      </c>
      <c r="AW20" s="1">
        <f t="shared" si="69"/>
        <v>0</v>
      </c>
      <c r="AX20" s="1">
        <f t="shared" si="70"/>
        <v>0</v>
      </c>
      <c r="AY20" s="1">
        <f t="shared" si="71"/>
        <v>0</v>
      </c>
      <c r="AZ20" s="1">
        <f t="shared" si="54"/>
        <v>0</v>
      </c>
      <c r="BA20" s="1">
        <f t="shared" si="55"/>
        <v>0</v>
      </c>
      <c r="BB20" s="1">
        <f t="shared" si="56"/>
        <v>0</v>
      </c>
      <c r="BC20" s="1">
        <f t="shared" si="57"/>
        <v>0</v>
      </c>
      <c r="BD20" s="1">
        <f t="shared" si="42"/>
        <v>0</v>
      </c>
      <c r="BE20" s="1">
        <f t="shared" si="43"/>
        <v>0</v>
      </c>
      <c r="BF20" s="1">
        <f t="shared" si="44"/>
        <v>0</v>
      </c>
      <c r="BG20" s="1">
        <f t="shared" si="45"/>
        <v>0</v>
      </c>
      <c r="BH20" s="1">
        <f t="shared" si="46"/>
        <v>0</v>
      </c>
      <c r="BI20" s="1">
        <f t="shared" si="47"/>
        <v>0</v>
      </c>
      <c r="BJ20" s="1">
        <f t="shared" si="48"/>
        <v>0</v>
      </c>
      <c r="BK20" s="63"/>
      <c r="BL20" s="64">
        <f t="shared" si="51"/>
        <v>0</v>
      </c>
      <c r="BN20" s="63"/>
      <c r="BO20" s="1">
        <f t="shared" si="49"/>
        <v>-100</v>
      </c>
      <c r="BP20" s="64"/>
    </row>
    <row r="21" spans="3:68">
      <c r="C21" s="21">
        <f>'Championnat interne '!AE29</f>
        <v>18</v>
      </c>
      <c r="D21" s="21">
        <f>'Championnat interne '!AC29</f>
        <v>-1</v>
      </c>
      <c r="E21" s="21">
        <f>'Championnat interne '!AD29</f>
        <v>0</v>
      </c>
      <c r="F21" s="21">
        <f>'Championnat interne '!C29</f>
        <v>0</v>
      </c>
      <c r="G21" s="21"/>
      <c r="H21" s="68">
        <f t="shared" si="52"/>
        <v>19</v>
      </c>
      <c r="I21" s="63">
        <f>'Championnat interne '!D23</f>
        <v>0</v>
      </c>
      <c r="J21" s="1">
        <f>'Championnat interne '!E23</f>
        <v>0</v>
      </c>
      <c r="K21" s="1">
        <f>'Championnat interne '!F23</f>
        <v>0</v>
      </c>
      <c r="L21" s="1">
        <f>'Championnat interne '!G23</f>
        <v>0</v>
      </c>
      <c r="M21" s="1">
        <f>'Championnat interne '!H23</f>
        <v>0</v>
      </c>
      <c r="N21" s="1">
        <f>'Championnat interne '!I23</f>
        <v>0</v>
      </c>
      <c r="O21" s="1">
        <f>'Championnat interne '!J23</f>
        <v>0</v>
      </c>
      <c r="P21" s="1">
        <f>'Championnat interne '!K23</f>
        <v>0</v>
      </c>
      <c r="Q21" s="1">
        <f>'Championnat interne '!L23</f>
        <v>0</v>
      </c>
      <c r="R21" s="1">
        <f>'Championnat interne '!M23</f>
        <v>0</v>
      </c>
      <c r="S21" s="1">
        <f>'Championnat interne '!N23</f>
        <v>0</v>
      </c>
      <c r="T21" s="1">
        <f>'Championnat interne '!O23</f>
        <v>0</v>
      </c>
      <c r="U21" s="1">
        <f>'Championnat interne '!P23</f>
        <v>0</v>
      </c>
      <c r="V21" s="1">
        <f>'Championnat interne '!Q23</f>
        <v>0</v>
      </c>
      <c r="W21" s="1">
        <f>'Championnat interne '!R23</f>
        <v>0</v>
      </c>
      <c r="X21" s="1">
        <f>'Championnat interne '!S23</f>
        <v>0</v>
      </c>
      <c r="Y21" s="1">
        <f>'Championnat interne '!T23</f>
        <v>0</v>
      </c>
      <c r="Z21" s="1">
        <f>'Championnat interne '!U23</f>
        <v>0</v>
      </c>
      <c r="AA21" s="1">
        <f>'Championnat interne '!V23</f>
        <v>0</v>
      </c>
      <c r="AB21" s="1">
        <f>'Championnat interne '!W23</f>
        <v>0</v>
      </c>
      <c r="AC21" s="1">
        <f>'Championnat interne '!X23</f>
        <v>0</v>
      </c>
      <c r="AD21" s="1">
        <f>'Championnat interne '!Y23</f>
        <v>0</v>
      </c>
      <c r="AE21" s="1">
        <f>'Championnat interne '!Z23</f>
        <v>0</v>
      </c>
      <c r="AF21" s="1">
        <f>'Championnat interne '!AA23</f>
        <v>0</v>
      </c>
      <c r="AG21" s="64">
        <f>'Championnat interne '!AB23</f>
        <v>0</v>
      </c>
      <c r="AH21" s="63"/>
      <c r="AI21" s="64">
        <f>IF('Championnat interne '!C23="",-1,SUM(I21:AG21))</f>
        <v>-1</v>
      </c>
      <c r="AK21" s="68">
        <f t="shared" si="53"/>
        <v>19</v>
      </c>
      <c r="AL21" s="63">
        <f t="shared" si="58"/>
        <v>0</v>
      </c>
      <c r="AM21" s="1">
        <f t="shared" si="59"/>
        <v>0</v>
      </c>
      <c r="AN21" s="1">
        <f t="shared" si="60"/>
        <v>0</v>
      </c>
      <c r="AO21" s="1">
        <f t="shared" si="61"/>
        <v>0</v>
      </c>
      <c r="AP21" s="1">
        <f t="shared" si="62"/>
        <v>0</v>
      </c>
      <c r="AQ21" s="1">
        <f t="shared" si="63"/>
        <v>0</v>
      </c>
      <c r="AR21" s="1">
        <f t="shared" si="64"/>
        <v>0</v>
      </c>
      <c r="AS21" s="1">
        <f t="shared" si="65"/>
        <v>0</v>
      </c>
      <c r="AT21" s="1">
        <f t="shared" si="66"/>
        <v>0</v>
      </c>
      <c r="AU21" s="1">
        <f t="shared" si="67"/>
        <v>0</v>
      </c>
      <c r="AV21" s="1">
        <f t="shared" si="68"/>
        <v>0</v>
      </c>
      <c r="AW21" s="1">
        <f t="shared" si="69"/>
        <v>0</v>
      </c>
      <c r="AX21" s="1">
        <f t="shared" si="70"/>
        <v>0</v>
      </c>
      <c r="AY21" s="1">
        <f t="shared" si="71"/>
        <v>0</v>
      </c>
      <c r="AZ21" s="1">
        <f t="shared" si="54"/>
        <v>0</v>
      </c>
      <c r="BA21" s="1">
        <f t="shared" si="55"/>
        <v>0</v>
      </c>
      <c r="BB21" s="1">
        <f t="shared" si="56"/>
        <v>0</v>
      </c>
      <c r="BC21" s="1">
        <f t="shared" si="57"/>
        <v>0</v>
      </c>
      <c r="BD21" s="1">
        <f t="shared" si="42"/>
        <v>0</v>
      </c>
      <c r="BE21" s="1">
        <f t="shared" si="43"/>
        <v>0</v>
      </c>
      <c r="BF21" s="1">
        <f t="shared" si="44"/>
        <v>0</v>
      </c>
      <c r="BG21" s="1">
        <f t="shared" si="45"/>
        <v>0</v>
      </c>
      <c r="BH21" s="1">
        <f t="shared" si="46"/>
        <v>0</v>
      </c>
      <c r="BI21" s="1">
        <f t="shared" si="47"/>
        <v>0</v>
      </c>
      <c r="BJ21" s="1">
        <f t="shared" si="48"/>
        <v>0</v>
      </c>
      <c r="BK21" s="63"/>
      <c r="BL21" s="64">
        <f t="shared" si="51"/>
        <v>0</v>
      </c>
      <c r="BN21" s="63"/>
      <c r="BO21" s="1">
        <f t="shared" si="49"/>
        <v>-100</v>
      </c>
      <c r="BP21" s="64"/>
    </row>
    <row r="22" spans="3:68">
      <c r="C22" s="21">
        <f>'Championnat interne '!AE25</f>
        <v>18</v>
      </c>
      <c r="D22" s="21">
        <f>'Championnat interne '!AC25</f>
        <v>-1</v>
      </c>
      <c r="E22" s="21">
        <f>'Championnat interne '!AD25</f>
        <v>0</v>
      </c>
      <c r="F22" s="21">
        <f>'Championnat interne '!C25</f>
        <v>0</v>
      </c>
      <c r="G22" s="21"/>
      <c r="H22" s="68">
        <f t="shared" si="52"/>
        <v>20</v>
      </c>
      <c r="I22" s="63">
        <f>'Championnat interne '!D24</f>
        <v>0</v>
      </c>
      <c r="J22" s="1">
        <f>'Championnat interne '!E24</f>
        <v>0</v>
      </c>
      <c r="K22" s="1">
        <f>'Championnat interne '!F24</f>
        <v>0</v>
      </c>
      <c r="L22" s="1">
        <f>'Championnat interne '!G24</f>
        <v>0</v>
      </c>
      <c r="M22" s="1">
        <f>'Championnat interne '!H24</f>
        <v>0</v>
      </c>
      <c r="N22" s="1">
        <f>'Championnat interne '!I24</f>
        <v>0</v>
      </c>
      <c r="O22" s="1">
        <f>'Championnat interne '!J24</f>
        <v>0</v>
      </c>
      <c r="P22" s="1">
        <f>'Championnat interne '!K24</f>
        <v>0</v>
      </c>
      <c r="Q22" s="1">
        <f>'Championnat interne '!L24</f>
        <v>0</v>
      </c>
      <c r="R22" s="1">
        <f>'Championnat interne '!M24</f>
        <v>0</v>
      </c>
      <c r="S22" s="1">
        <f>'Championnat interne '!N24</f>
        <v>0</v>
      </c>
      <c r="T22" s="1">
        <f>'Championnat interne '!O24</f>
        <v>0</v>
      </c>
      <c r="U22" s="1">
        <f>'Championnat interne '!P24</f>
        <v>0</v>
      </c>
      <c r="V22" s="1">
        <f>'Championnat interne '!Q24</f>
        <v>0</v>
      </c>
      <c r="W22" s="1">
        <f>'Championnat interne '!R24</f>
        <v>0</v>
      </c>
      <c r="X22" s="1">
        <f>'Championnat interne '!S24</f>
        <v>0</v>
      </c>
      <c r="Y22" s="1">
        <f>'Championnat interne '!T24</f>
        <v>0</v>
      </c>
      <c r="Z22" s="1">
        <f>'Championnat interne '!U24</f>
        <v>0</v>
      </c>
      <c r="AA22" s="1">
        <f>'Championnat interne '!V24</f>
        <v>0</v>
      </c>
      <c r="AB22" s="1">
        <f>'Championnat interne '!W24</f>
        <v>0</v>
      </c>
      <c r="AC22" s="1">
        <f>'Championnat interne '!X24</f>
        <v>0</v>
      </c>
      <c r="AD22" s="1">
        <f>'Championnat interne '!Y24</f>
        <v>0</v>
      </c>
      <c r="AE22" s="1">
        <f>'Championnat interne '!Z24</f>
        <v>0</v>
      </c>
      <c r="AF22" s="1">
        <f>'Championnat interne '!AA24</f>
        <v>0</v>
      </c>
      <c r="AG22" s="64">
        <f>'Championnat interne '!AB24</f>
        <v>0</v>
      </c>
      <c r="AH22" s="63"/>
      <c r="AI22" s="64">
        <f>IF('Championnat interne '!C24="",-1,SUM(I22:AG22))</f>
        <v>-1</v>
      </c>
      <c r="AK22" s="68">
        <f t="shared" si="53"/>
        <v>20</v>
      </c>
      <c r="AL22" s="63">
        <f t="shared" si="58"/>
        <v>0</v>
      </c>
      <c r="AM22" s="1">
        <f t="shared" si="59"/>
        <v>0</v>
      </c>
      <c r="AN22" s="1">
        <f t="shared" si="60"/>
        <v>0</v>
      </c>
      <c r="AO22" s="1">
        <f t="shared" si="61"/>
        <v>0</v>
      </c>
      <c r="AP22" s="1">
        <f t="shared" si="62"/>
        <v>0</v>
      </c>
      <c r="AQ22" s="1">
        <f t="shared" si="63"/>
        <v>0</v>
      </c>
      <c r="AR22" s="1">
        <f t="shared" si="64"/>
        <v>0</v>
      </c>
      <c r="AS22" s="1">
        <f t="shared" si="65"/>
        <v>0</v>
      </c>
      <c r="AT22" s="1">
        <f t="shared" si="66"/>
        <v>0</v>
      </c>
      <c r="AU22" s="1">
        <f t="shared" si="67"/>
        <v>0</v>
      </c>
      <c r="AV22" s="1">
        <f t="shared" si="68"/>
        <v>0</v>
      </c>
      <c r="AW22" s="1">
        <f t="shared" si="69"/>
        <v>0</v>
      </c>
      <c r="AX22" s="1">
        <f t="shared" si="70"/>
        <v>0</v>
      </c>
      <c r="AY22" s="1">
        <f t="shared" si="71"/>
        <v>0</v>
      </c>
      <c r="AZ22" s="1">
        <f t="shared" si="54"/>
        <v>0</v>
      </c>
      <c r="BA22" s="1">
        <f t="shared" si="55"/>
        <v>0</v>
      </c>
      <c r="BB22" s="1">
        <f t="shared" si="56"/>
        <v>0</v>
      </c>
      <c r="BC22" s="1">
        <f t="shared" si="57"/>
        <v>0</v>
      </c>
      <c r="BD22" s="1">
        <f t="shared" si="42"/>
        <v>0</v>
      </c>
      <c r="BE22" s="1">
        <f t="shared" si="43"/>
        <v>0</v>
      </c>
      <c r="BF22" s="1">
        <f t="shared" si="44"/>
        <v>0</v>
      </c>
      <c r="BG22" s="1">
        <f t="shared" si="45"/>
        <v>0</v>
      </c>
      <c r="BH22" s="1">
        <f t="shared" si="46"/>
        <v>0</v>
      </c>
      <c r="BI22" s="1">
        <f t="shared" si="47"/>
        <v>0</v>
      </c>
      <c r="BJ22" s="1">
        <f t="shared" si="48"/>
        <v>0</v>
      </c>
      <c r="BK22" s="63"/>
      <c r="BL22" s="64">
        <f t="shared" si="51"/>
        <v>0</v>
      </c>
      <c r="BN22" s="63"/>
      <c r="BO22" s="1">
        <f t="shared" si="49"/>
        <v>-100</v>
      </c>
      <c r="BP22" s="64"/>
    </row>
    <row r="23" spans="3:68">
      <c r="C23" s="21">
        <f>'Championnat interne '!AE26</f>
        <v>18</v>
      </c>
      <c r="D23" s="21">
        <f>'Championnat interne '!AC26</f>
        <v>-1</v>
      </c>
      <c r="E23" s="21">
        <f>'Championnat interne '!AD26</f>
        <v>0</v>
      </c>
      <c r="F23" s="21">
        <f>'Championnat interne '!C26</f>
        <v>0</v>
      </c>
      <c r="G23" s="21"/>
      <c r="H23" s="68">
        <f t="shared" si="52"/>
        <v>21</v>
      </c>
      <c r="I23" s="63">
        <f>'Championnat interne '!D25</f>
        <v>0</v>
      </c>
      <c r="J23" s="1">
        <f>'Championnat interne '!E25</f>
        <v>0</v>
      </c>
      <c r="K23" s="1">
        <f>'Championnat interne '!F25</f>
        <v>0</v>
      </c>
      <c r="L23" s="1">
        <f>'Championnat interne '!G25</f>
        <v>0</v>
      </c>
      <c r="M23" s="1">
        <f>'Championnat interne '!H25</f>
        <v>0</v>
      </c>
      <c r="N23" s="1">
        <f>'Championnat interne '!I25</f>
        <v>0</v>
      </c>
      <c r="O23" s="1">
        <f>'Championnat interne '!J25</f>
        <v>0</v>
      </c>
      <c r="P23" s="1">
        <f>'Championnat interne '!K25</f>
        <v>0</v>
      </c>
      <c r="Q23" s="1">
        <f>'Championnat interne '!L25</f>
        <v>0</v>
      </c>
      <c r="R23" s="1">
        <f>'Championnat interne '!M25</f>
        <v>0</v>
      </c>
      <c r="S23" s="1">
        <f>'Championnat interne '!N25</f>
        <v>0</v>
      </c>
      <c r="T23" s="1">
        <f>'Championnat interne '!O25</f>
        <v>0</v>
      </c>
      <c r="U23" s="1">
        <f>'Championnat interne '!P25</f>
        <v>0</v>
      </c>
      <c r="V23" s="1">
        <f>'Championnat interne '!Q25</f>
        <v>0</v>
      </c>
      <c r="W23" s="1">
        <f>'Championnat interne '!R25</f>
        <v>0</v>
      </c>
      <c r="X23" s="1">
        <f>'Championnat interne '!S25</f>
        <v>0</v>
      </c>
      <c r="Y23" s="1">
        <f>'Championnat interne '!T25</f>
        <v>0</v>
      </c>
      <c r="Z23" s="1">
        <f>'Championnat interne '!U25</f>
        <v>0</v>
      </c>
      <c r="AA23" s="1">
        <f>'Championnat interne '!V25</f>
        <v>0</v>
      </c>
      <c r="AB23" s="1">
        <f>'Championnat interne '!W25</f>
        <v>0</v>
      </c>
      <c r="AC23" s="1">
        <f>'Championnat interne '!X25</f>
        <v>0</v>
      </c>
      <c r="AD23" s="1">
        <f>'Championnat interne '!Y25</f>
        <v>0</v>
      </c>
      <c r="AE23" s="1">
        <f>'Championnat interne '!Z25</f>
        <v>0</v>
      </c>
      <c r="AF23" s="1">
        <f>'Championnat interne '!AA25</f>
        <v>0</v>
      </c>
      <c r="AG23" s="64">
        <f>'Championnat interne '!AB25</f>
        <v>0</v>
      </c>
      <c r="AH23" s="63"/>
      <c r="AI23" s="64">
        <f>IF('Championnat interne '!C25="",-1,SUM(I23:AG23))</f>
        <v>-1</v>
      </c>
      <c r="AK23" s="68">
        <f t="shared" si="53"/>
        <v>21</v>
      </c>
      <c r="AL23" s="63">
        <f t="shared" si="58"/>
        <v>0</v>
      </c>
      <c r="AM23" s="1">
        <f t="shared" si="59"/>
        <v>0</v>
      </c>
      <c r="AN23" s="1">
        <f t="shared" si="60"/>
        <v>0</v>
      </c>
      <c r="AO23" s="1">
        <f t="shared" si="61"/>
        <v>0</v>
      </c>
      <c r="AP23" s="1">
        <f t="shared" si="62"/>
        <v>0</v>
      </c>
      <c r="AQ23" s="1">
        <f t="shared" si="63"/>
        <v>0</v>
      </c>
      <c r="AR23" s="1">
        <f t="shared" si="64"/>
        <v>0</v>
      </c>
      <c r="AS23" s="1">
        <f t="shared" si="65"/>
        <v>0</v>
      </c>
      <c r="AT23" s="1">
        <f t="shared" si="66"/>
        <v>0</v>
      </c>
      <c r="AU23" s="1">
        <f t="shared" si="67"/>
        <v>0</v>
      </c>
      <c r="AV23" s="1">
        <f t="shared" si="68"/>
        <v>0</v>
      </c>
      <c r="AW23" s="1">
        <f t="shared" si="69"/>
        <v>0</v>
      </c>
      <c r="AX23" s="1">
        <f t="shared" si="70"/>
        <v>0</v>
      </c>
      <c r="AY23" s="1">
        <f t="shared" si="71"/>
        <v>0</v>
      </c>
      <c r="AZ23" s="1">
        <f t="shared" si="54"/>
        <v>0</v>
      </c>
      <c r="BA23" s="1">
        <f t="shared" si="55"/>
        <v>0</v>
      </c>
      <c r="BB23" s="1">
        <f t="shared" si="56"/>
        <v>0</v>
      </c>
      <c r="BC23" s="1">
        <f t="shared" si="57"/>
        <v>0</v>
      </c>
      <c r="BD23" s="1">
        <f t="shared" si="42"/>
        <v>0</v>
      </c>
      <c r="BE23" s="1">
        <f t="shared" si="43"/>
        <v>0</v>
      </c>
      <c r="BF23" s="1">
        <f t="shared" si="44"/>
        <v>0</v>
      </c>
      <c r="BG23" s="1">
        <f t="shared" si="45"/>
        <v>0</v>
      </c>
      <c r="BH23" s="1">
        <f t="shared" si="46"/>
        <v>0</v>
      </c>
      <c r="BI23" s="1">
        <f t="shared" si="47"/>
        <v>0</v>
      </c>
      <c r="BJ23" s="1">
        <f t="shared" si="48"/>
        <v>0</v>
      </c>
      <c r="BK23" s="63"/>
      <c r="BL23" s="64">
        <f t="shared" si="51"/>
        <v>0</v>
      </c>
      <c r="BN23" s="63"/>
      <c r="BO23" s="1">
        <f t="shared" si="49"/>
        <v>-100</v>
      </c>
      <c r="BP23" s="64"/>
    </row>
    <row r="24" spans="3:68">
      <c r="C24" s="21">
        <f>'Championnat interne '!AE27</f>
        <v>18</v>
      </c>
      <c r="D24" s="21">
        <f>'Championnat interne '!AC27</f>
        <v>-1</v>
      </c>
      <c r="E24" s="21">
        <f>'Championnat interne '!AD27</f>
        <v>0</v>
      </c>
      <c r="F24" s="21">
        <f>'Championnat interne '!C27</f>
        <v>0</v>
      </c>
      <c r="G24" s="21"/>
      <c r="H24" s="68">
        <f t="shared" si="52"/>
        <v>22</v>
      </c>
      <c r="I24" s="63">
        <f>'Championnat interne '!D26</f>
        <v>0</v>
      </c>
      <c r="J24" s="1">
        <f>'Championnat interne '!E26</f>
        <v>0</v>
      </c>
      <c r="K24" s="1">
        <f>'Championnat interne '!F26</f>
        <v>0</v>
      </c>
      <c r="L24" s="1">
        <f>'Championnat interne '!G26</f>
        <v>0</v>
      </c>
      <c r="M24" s="1">
        <f>'Championnat interne '!H26</f>
        <v>0</v>
      </c>
      <c r="N24" s="1">
        <f>'Championnat interne '!I26</f>
        <v>0</v>
      </c>
      <c r="O24" s="1">
        <f>'Championnat interne '!J26</f>
        <v>0</v>
      </c>
      <c r="P24" s="1">
        <f>'Championnat interne '!K26</f>
        <v>0</v>
      </c>
      <c r="Q24" s="1">
        <f>'Championnat interne '!L26</f>
        <v>0</v>
      </c>
      <c r="R24" s="1">
        <f>'Championnat interne '!M26</f>
        <v>0</v>
      </c>
      <c r="S24" s="1">
        <f>'Championnat interne '!N26</f>
        <v>0</v>
      </c>
      <c r="T24" s="1">
        <f>'Championnat interne '!O26</f>
        <v>0</v>
      </c>
      <c r="U24" s="1">
        <f>'Championnat interne '!P26</f>
        <v>0</v>
      </c>
      <c r="V24" s="1">
        <f>'Championnat interne '!Q26</f>
        <v>0</v>
      </c>
      <c r="W24" s="1">
        <f>'Championnat interne '!R26</f>
        <v>0</v>
      </c>
      <c r="X24" s="1">
        <f>'Championnat interne '!S26</f>
        <v>0</v>
      </c>
      <c r="Y24" s="1">
        <f>'Championnat interne '!T26</f>
        <v>0</v>
      </c>
      <c r="Z24" s="1">
        <f>'Championnat interne '!U26</f>
        <v>0</v>
      </c>
      <c r="AA24" s="1">
        <f>'Championnat interne '!V26</f>
        <v>0</v>
      </c>
      <c r="AB24" s="1">
        <f>'Championnat interne '!W26</f>
        <v>0</v>
      </c>
      <c r="AC24" s="1">
        <f>'Championnat interne '!X26</f>
        <v>0</v>
      </c>
      <c r="AD24" s="1">
        <f>'Championnat interne '!Y26</f>
        <v>0</v>
      </c>
      <c r="AE24" s="1">
        <f>'Championnat interne '!Z26</f>
        <v>0</v>
      </c>
      <c r="AF24" s="1">
        <f>'Championnat interne '!AA26</f>
        <v>0</v>
      </c>
      <c r="AG24" s="64">
        <f>'Championnat interne '!AB26</f>
        <v>0</v>
      </c>
      <c r="AH24" s="63"/>
      <c r="AI24" s="64">
        <f>IF('Championnat interne '!C26="",-1,SUM(I24:AG24))</f>
        <v>-1</v>
      </c>
      <c r="AK24" s="68">
        <f t="shared" si="53"/>
        <v>22</v>
      </c>
      <c r="AL24" s="63">
        <f t="shared" si="58"/>
        <v>0</v>
      </c>
      <c r="AM24" s="1">
        <f t="shared" si="59"/>
        <v>0</v>
      </c>
      <c r="AN24" s="1">
        <f t="shared" si="60"/>
        <v>0</v>
      </c>
      <c r="AO24" s="1">
        <f t="shared" si="61"/>
        <v>0</v>
      </c>
      <c r="AP24" s="1">
        <f t="shared" si="62"/>
        <v>0</v>
      </c>
      <c r="AQ24" s="1">
        <f t="shared" si="63"/>
        <v>0</v>
      </c>
      <c r="AR24" s="1">
        <f t="shared" si="64"/>
        <v>0</v>
      </c>
      <c r="AS24" s="1">
        <f t="shared" si="65"/>
        <v>0</v>
      </c>
      <c r="AT24" s="1">
        <f t="shared" si="66"/>
        <v>0</v>
      </c>
      <c r="AU24" s="1">
        <f t="shared" si="67"/>
        <v>0</v>
      </c>
      <c r="AV24" s="1">
        <f t="shared" si="68"/>
        <v>0</v>
      </c>
      <c r="AW24" s="1">
        <f t="shared" si="69"/>
        <v>0</v>
      </c>
      <c r="AX24" s="1">
        <f t="shared" si="70"/>
        <v>0</v>
      </c>
      <c r="AY24" s="1">
        <f t="shared" si="71"/>
        <v>0</v>
      </c>
      <c r="AZ24" s="1">
        <f t="shared" si="54"/>
        <v>0</v>
      </c>
      <c r="BA24" s="1">
        <f t="shared" si="55"/>
        <v>0</v>
      </c>
      <c r="BB24" s="1">
        <f t="shared" si="56"/>
        <v>0</v>
      </c>
      <c r="BC24" s="1">
        <f t="shared" si="57"/>
        <v>0</v>
      </c>
      <c r="BD24" s="1">
        <f t="shared" si="42"/>
        <v>0</v>
      </c>
      <c r="BE24" s="1">
        <f t="shared" si="43"/>
        <v>0</v>
      </c>
      <c r="BF24" s="1">
        <f t="shared" si="44"/>
        <v>0</v>
      </c>
      <c r="BG24" s="1">
        <f t="shared" si="45"/>
        <v>0</v>
      </c>
      <c r="BH24" s="1">
        <f t="shared" si="46"/>
        <v>0</v>
      </c>
      <c r="BI24" s="1">
        <f t="shared" si="47"/>
        <v>0</v>
      </c>
      <c r="BJ24" s="1">
        <f t="shared" si="48"/>
        <v>0</v>
      </c>
      <c r="BK24" s="63"/>
      <c r="BL24" s="64">
        <f t="shared" si="51"/>
        <v>0</v>
      </c>
      <c r="BN24" s="63"/>
      <c r="BO24" s="1">
        <f t="shared" si="49"/>
        <v>-100</v>
      </c>
      <c r="BP24" s="64"/>
    </row>
    <row r="25" spans="3:68">
      <c r="C25" s="21">
        <f>'Championnat interne '!AE28</f>
        <v>18</v>
      </c>
      <c r="D25" s="21">
        <f>'Championnat interne '!AC28</f>
        <v>-1</v>
      </c>
      <c r="E25" s="21">
        <f>'Championnat interne '!AD28</f>
        <v>0</v>
      </c>
      <c r="F25" s="21">
        <f>'Championnat interne '!C28</f>
        <v>0</v>
      </c>
      <c r="G25" s="21"/>
      <c r="H25" s="68">
        <f t="shared" si="52"/>
        <v>23</v>
      </c>
      <c r="I25" s="63">
        <f>'Championnat interne '!D27</f>
        <v>0</v>
      </c>
      <c r="J25" s="1">
        <f>'Championnat interne '!E27</f>
        <v>0</v>
      </c>
      <c r="K25" s="1">
        <f>'Championnat interne '!F27</f>
        <v>0</v>
      </c>
      <c r="L25" s="1">
        <f>'Championnat interne '!G27</f>
        <v>0</v>
      </c>
      <c r="M25" s="1">
        <f>'Championnat interne '!H27</f>
        <v>0</v>
      </c>
      <c r="N25" s="1">
        <f>'Championnat interne '!I27</f>
        <v>0</v>
      </c>
      <c r="O25" s="1">
        <f>'Championnat interne '!J27</f>
        <v>0</v>
      </c>
      <c r="P25" s="1">
        <f>'Championnat interne '!K27</f>
        <v>0</v>
      </c>
      <c r="Q25" s="1">
        <f>'Championnat interne '!L27</f>
        <v>0</v>
      </c>
      <c r="R25" s="1">
        <f>'Championnat interne '!M27</f>
        <v>0</v>
      </c>
      <c r="S25" s="1">
        <f>'Championnat interne '!N27</f>
        <v>0</v>
      </c>
      <c r="T25" s="1">
        <f>'Championnat interne '!O27</f>
        <v>0</v>
      </c>
      <c r="U25" s="1">
        <f>'Championnat interne '!P27</f>
        <v>0</v>
      </c>
      <c r="V25" s="1">
        <f>'Championnat interne '!Q27</f>
        <v>0</v>
      </c>
      <c r="W25" s="1">
        <f>'Championnat interne '!R27</f>
        <v>0</v>
      </c>
      <c r="X25" s="1">
        <f>'Championnat interne '!S27</f>
        <v>0</v>
      </c>
      <c r="Y25" s="1">
        <f>'Championnat interne '!T27</f>
        <v>0</v>
      </c>
      <c r="Z25" s="1">
        <f>'Championnat interne '!U27</f>
        <v>0</v>
      </c>
      <c r="AA25" s="1">
        <f>'Championnat interne '!V27</f>
        <v>0</v>
      </c>
      <c r="AB25" s="1">
        <f>'Championnat interne '!W27</f>
        <v>0</v>
      </c>
      <c r="AC25" s="1">
        <f>'Championnat interne '!X27</f>
        <v>0</v>
      </c>
      <c r="AD25" s="1">
        <f>'Championnat interne '!Y27</f>
        <v>0</v>
      </c>
      <c r="AE25" s="1">
        <f>'Championnat interne '!Z27</f>
        <v>0</v>
      </c>
      <c r="AF25" s="1">
        <f>'Championnat interne '!AA27</f>
        <v>0</v>
      </c>
      <c r="AG25" s="64">
        <f>'Championnat interne '!AB27</f>
        <v>0</v>
      </c>
      <c r="AH25" s="63"/>
      <c r="AI25" s="64">
        <f>IF('Championnat interne '!C27="",-1,SUM(I25:AG25))</f>
        <v>-1</v>
      </c>
      <c r="AK25" s="68">
        <f t="shared" si="53"/>
        <v>23</v>
      </c>
      <c r="AL25" s="63">
        <f t="shared" si="58"/>
        <v>0</v>
      </c>
      <c r="AM25" s="1">
        <f t="shared" si="59"/>
        <v>0</v>
      </c>
      <c r="AN25" s="1">
        <f t="shared" si="60"/>
        <v>0</v>
      </c>
      <c r="AO25" s="1">
        <f t="shared" si="61"/>
        <v>0</v>
      </c>
      <c r="AP25" s="1">
        <f t="shared" si="62"/>
        <v>0</v>
      </c>
      <c r="AQ25" s="1">
        <f t="shared" si="63"/>
        <v>0</v>
      </c>
      <c r="AR25" s="1">
        <f t="shared" si="64"/>
        <v>0</v>
      </c>
      <c r="AS25" s="1">
        <f t="shared" si="65"/>
        <v>0</v>
      </c>
      <c r="AT25" s="1">
        <f t="shared" si="66"/>
        <v>0</v>
      </c>
      <c r="AU25" s="1">
        <f t="shared" si="67"/>
        <v>0</v>
      </c>
      <c r="AV25" s="1">
        <f t="shared" si="68"/>
        <v>0</v>
      </c>
      <c r="AW25" s="1">
        <f t="shared" si="69"/>
        <v>0</v>
      </c>
      <c r="AX25" s="1">
        <f t="shared" si="70"/>
        <v>0</v>
      </c>
      <c r="AY25" s="1">
        <f t="shared" si="71"/>
        <v>0</v>
      </c>
      <c r="AZ25" s="1">
        <f t="shared" si="54"/>
        <v>0</v>
      </c>
      <c r="BA25" s="1">
        <f t="shared" si="55"/>
        <v>0</v>
      </c>
      <c r="BB25" s="1">
        <f t="shared" si="56"/>
        <v>0</v>
      </c>
      <c r="BC25" s="1">
        <f t="shared" si="57"/>
        <v>0</v>
      </c>
      <c r="BD25" s="1">
        <f t="shared" si="42"/>
        <v>0</v>
      </c>
      <c r="BE25" s="1">
        <f t="shared" si="43"/>
        <v>0</v>
      </c>
      <c r="BF25" s="1">
        <f t="shared" si="44"/>
        <v>0</v>
      </c>
      <c r="BG25" s="1">
        <f t="shared" si="45"/>
        <v>0</v>
      </c>
      <c r="BH25" s="1">
        <f t="shared" si="46"/>
        <v>0</v>
      </c>
      <c r="BI25" s="1">
        <f t="shared" si="47"/>
        <v>0</v>
      </c>
      <c r="BJ25" s="1">
        <f t="shared" si="48"/>
        <v>0</v>
      </c>
      <c r="BK25" s="63"/>
      <c r="BL25" s="64">
        <f t="shared" si="51"/>
        <v>0</v>
      </c>
      <c r="BN25" s="63"/>
      <c r="BO25" s="1">
        <f t="shared" si="49"/>
        <v>-100</v>
      </c>
      <c r="BP25" s="64"/>
    </row>
    <row r="26" spans="3:68">
      <c r="C26" s="21"/>
      <c r="D26" s="21"/>
      <c r="E26" s="21"/>
      <c r="F26" s="21"/>
      <c r="G26" s="21"/>
      <c r="H26" s="68">
        <f t="shared" si="52"/>
        <v>24</v>
      </c>
      <c r="I26" s="63">
        <f>'Championnat interne '!D28</f>
        <v>0</v>
      </c>
      <c r="J26" s="1">
        <f>'Championnat interne '!E28</f>
        <v>0</v>
      </c>
      <c r="K26" s="1">
        <f>'Championnat interne '!F28</f>
        <v>0</v>
      </c>
      <c r="L26" s="1">
        <f>'Championnat interne '!G28</f>
        <v>0</v>
      </c>
      <c r="M26" s="1">
        <f>'Championnat interne '!H28</f>
        <v>0</v>
      </c>
      <c r="N26" s="1">
        <f>'Championnat interne '!I28</f>
        <v>0</v>
      </c>
      <c r="O26" s="1">
        <f>'Championnat interne '!J28</f>
        <v>0</v>
      </c>
      <c r="P26" s="1">
        <f>'Championnat interne '!K28</f>
        <v>0</v>
      </c>
      <c r="Q26" s="1">
        <f>'Championnat interne '!L28</f>
        <v>0</v>
      </c>
      <c r="R26" s="1">
        <f>'Championnat interne '!M28</f>
        <v>0</v>
      </c>
      <c r="S26" s="1">
        <f>'Championnat interne '!N28</f>
        <v>0</v>
      </c>
      <c r="T26" s="1">
        <f>'Championnat interne '!O28</f>
        <v>0</v>
      </c>
      <c r="U26" s="1">
        <f>'Championnat interne '!P28</f>
        <v>0</v>
      </c>
      <c r="V26" s="1">
        <f>'Championnat interne '!Q28</f>
        <v>0</v>
      </c>
      <c r="W26" s="1">
        <f>'Championnat interne '!R28</f>
        <v>0</v>
      </c>
      <c r="X26" s="1">
        <f>'Championnat interne '!S28</f>
        <v>0</v>
      </c>
      <c r="Y26" s="1">
        <f>'Championnat interne '!T28</f>
        <v>0</v>
      </c>
      <c r="Z26" s="1">
        <f>'Championnat interne '!U28</f>
        <v>0</v>
      </c>
      <c r="AA26" s="1">
        <f>'Championnat interne '!V28</f>
        <v>0</v>
      </c>
      <c r="AB26" s="1">
        <f>'Championnat interne '!W28</f>
        <v>0</v>
      </c>
      <c r="AC26" s="1">
        <f>'Championnat interne '!X28</f>
        <v>0</v>
      </c>
      <c r="AD26" s="1">
        <f>'Championnat interne '!Y28</f>
        <v>0</v>
      </c>
      <c r="AE26" s="1">
        <f>'Championnat interne '!Z28</f>
        <v>0</v>
      </c>
      <c r="AF26" s="1">
        <f>'Championnat interne '!AA28</f>
        <v>0</v>
      </c>
      <c r="AG26" s="64">
        <f>'Championnat interne '!AB28</f>
        <v>0</v>
      </c>
      <c r="AH26" s="63"/>
      <c r="AI26" s="64">
        <f>IF('Championnat interne '!C28="",-1,SUM(I26:AG26))</f>
        <v>-1</v>
      </c>
      <c r="AK26" s="68">
        <f t="shared" si="53"/>
        <v>24</v>
      </c>
      <c r="AL26" s="63">
        <f t="shared" si="58"/>
        <v>0</v>
      </c>
      <c r="AM26" s="1">
        <f t="shared" si="59"/>
        <v>0</v>
      </c>
      <c r="AN26" s="1">
        <f t="shared" si="60"/>
        <v>0</v>
      </c>
      <c r="AO26" s="1">
        <f t="shared" si="61"/>
        <v>0</v>
      </c>
      <c r="AP26" s="1">
        <f t="shared" si="62"/>
        <v>0</v>
      </c>
      <c r="AQ26" s="1">
        <f t="shared" si="63"/>
        <v>0</v>
      </c>
      <c r="AR26" s="1">
        <f t="shared" si="64"/>
        <v>0</v>
      </c>
      <c r="AS26" s="1">
        <f t="shared" si="65"/>
        <v>0</v>
      </c>
      <c r="AT26" s="1">
        <f t="shared" si="66"/>
        <v>0</v>
      </c>
      <c r="AU26" s="1">
        <f t="shared" si="67"/>
        <v>0</v>
      </c>
      <c r="AV26" s="1">
        <f t="shared" si="68"/>
        <v>0</v>
      </c>
      <c r="AW26" s="1">
        <f t="shared" si="69"/>
        <v>0</v>
      </c>
      <c r="AX26" s="1">
        <f t="shared" si="70"/>
        <v>0</v>
      </c>
      <c r="AY26" s="1">
        <f t="shared" si="71"/>
        <v>0</v>
      </c>
      <c r="AZ26" s="1">
        <f t="shared" si="54"/>
        <v>0</v>
      </c>
      <c r="BA26" s="1">
        <f t="shared" si="55"/>
        <v>0</v>
      </c>
      <c r="BB26" s="1">
        <f t="shared" si="56"/>
        <v>0</v>
      </c>
      <c r="BC26" s="1">
        <f t="shared" si="57"/>
        <v>0</v>
      </c>
      <c r="BD26" s="1">
        <f t="shared" si="42"/>
        <v>0</v>
      </c>
      <c r="BE26" s="1">
        <f t="shared" si="43"/>
        <v>0</v>
      </c>
      <c r="BF26" s="1">
        <f t="shared" si="44"/>
        <v>0</v>
      </c>
      <c r="BG26" s="1">
        <f t="shared" si="45"/>
        <v>0</v>
      </c>
      <c r="BH26" s="1">
        <f t="shared" si="46"/>
        <v>0</v>
      </c>
      <c r="BI26" s="1">
        <f t="shared" si="47"/>
        <v>0</v>
      </c>
      <c r="BJ26" s="1">
        <f t="shared" si="48"/>
        <v>0</v>
      </c>
      <c r="BK26" s="63"/>
      <c r="BL26" s="64">
        <f t="shared" si="51"/>
        <v>0</v>
      </c>
      <c r="BN26" s="63"/>
      <c r="BO26" s="1">
        <f t="shared" si="49"/>
        <v>-100</v>
      </c>
      <c r="BP26" s="64"/>
    </row>
    <row r="27" spans="3:68" ht="16" thickBot="1">
      <c r="C27" s="21"/>
      <c r="D27" s="21"/>
      <c r="E27" s="21"/>
      <c r="F27" s="21"/>
      <c r="G27" s="21"/>
      <c r="H27" s="69">
        <f t="shared" si="52"/>
        <v>25</v>
      </c>
      <c r="I27" s="65">
        <f>'Championnat interne '!D29</f>
        <v>0</v>
      </c>
      <c r="J27" s="66">
        <f>'Championnat interne '!E29</f>
        <v>0</v>
      </c>
      <c r="K27" s="66">
        <f>'Championnat interne '!F29</f>
        <v>0</v>
      </c>
      <c r="L27" s="66">
        <f>'Championnat interne '!G29</f>
        <v>0</v>
      </c>
      <c r="M27" s="66">
        <f>'Championnat interne '!H29</f>
        <v>0</v>
      </c>
      <c r="N27" s="66">
        <f>'Championnat interne '!I29</f>
        <v>0</v>
      </c>
      <c r="O27" s="66">
        <f>'Championnat interne '!J29</f>
        <v>0</v>
      </c>
      <c r="P27" s="66">
        <f>'Championnat interne '!K29</f>
        <v>0</v>
      </c>
      <c r="Q27" s="66">
        <f>'Championnat interne '!L29</f>
        <v>0</v>
      </c>
      <c r="R27" s="66">
        <f>'Championnat interne '!M29</f>
        <v>0</v>
      </c>
      <c r="S27" s="66">
        <f>'Championnat interne '!N29</f>
        <v>0</v>
      </c>
      <c r="T27" s="66">
        <f>'Championnat interne '!O29</f>
        <v>0</v>
      </c>
      <c r="U27" s="66">
        <f>'Championnat interne '!P29</f>
        <v>0</v>
      </c>
      <c r="V27" s="66">
        <f>'Championnat interne '!Q29</f>
        <v>0</v>
      </c>
      <c r="W27" s="66">
        <f>'Championnat interne '!R29</f>
        <v>0</v>
      </c>
      <c r="X27" s="66">
        <f>'Championnat interne '!S29</f>
        <v>0</v>
      </c>
      <c r="Y27" s="66">
        <f>'Championnat interne '!T29</f>
        <v>0</v>
      </c>
      <c r="Z27" s="66">
        <f>'Championnat interne '!U29</f>
        <v>0</v>
      </c>
      <c r="AA27" s="66">
        <f>'Championnat interne '!V29</f>
        <v>0</v>
      </c>
      <c r="AB27" s="66">
        <f>'Championnat interne '!W29</f>
        <v>0</v>
      </c>
      <c r="AC27" s="66">
        <f>'Championnat interne '!X29</f>
        <v>0</v>
      </c>
      <c r="AD27" s="66">
        <f>'Championnat interne '!Y29</f>
        <v>0</v>
      </c>
      <c r="AE27" s="66">
        <f>'Championnat interne '!Z29</f>
        <v>0</v>
      </c>
      <c r="AF27" s="66">
        <f>'Championnat interne '!AA29</f>
        <v>0</v>
      </c>
      <c r="AG27" s="67">
        <f>'Championnat interne '!AB29</f>
        <v>0</v>
      </c>
      <c r="AH27" s="65"/>
      <c r="AI27" s="67">
        <f>IF('Championnat interne '!C29="",-1,SUM(I27:AG27))</f>
        <v>-1</v>
      </c>
      <c r="AK27" s="69">
        <f t="shared" si="53"/>
        <v>25</v>
      </c>
      <c r="AL27" s="65">
        <f t="shared" si="58"/>
        <v>0</v>
      </c>
      <c r="AM27" s="66">
        <f t="shared" si="59"/>
        <v>0</v>
      </c>
      <c r="AN27" s="66">
        <f t="shared" si="60"/>
        <v>0</v>
      </c>
      <c r="AO27" s="66">
        <f t="shared" si="61"/>
        <v>0</v>
      </c>
      <c r="AP27" s="66">
        <f t="shared" si="62"/>
        <v>0</v>
      </c>
      <c r="AQ27" s="66">
        <f t="shared" si="63"/>
        <v>0</v>
      </c>
      <c r="AR27" s="66">
        <f t="shared" si="64"/>
        <v>0</v>
      </c>
      <c r="AS27" s="66">
        <f t="shared" si="65"/>
        <v>0</v>
      </c>
      <c r="AT27" s="66">
        <f t="shared" si="66"/>
        <v>0</v>
      </c>
      <c r="AU27" s="66">
        <f t="shared" si="67"/>
        <v>0</v>
      </c>
      <c r="AV27" s="66">
        <f t="shared" si="68"/>
        <v>0</v>
      </c>
      <c r="AW27" s="66">
        <f t="shared" si="69"/>
        <v>0</v>
      </c>
      <c r="AX27" s="66">
        <f t="shared" si="70"/>
        <v>0</v>
      </c>
      <c r="AY27" s="66">
        <f t="shared" si="71"/>
        <v>0</v>
      </c>
      <c r="AZ27" s="66">
        <f t="shared" si="54"/>
        <v>0</v>
      </c>
      <c r="BA27" s="66">
        <f t="shared" si="55"/>
        <v>0</v>
      </c>
      <c r="BB27" s="66">
        <f t="shared" si="56"/>
        <v>0</v>
      </c>
      <c r="BC27" s="66">
        <f t="shared" si="57"/>
        <v>0</v>
      </c>
      <c r="BD27" s="66">
        <f t="shared" si="42"/>
        <v>0</v>
      </c>
      <c r="BE27" s="66">
        <f t="shared" si="43"/>
        <v>0</v>
      </c>
      <c r="BF27" s="66">
        <f t="shared" si="44"/>
        <v>0</v>
      </c>
      <c r="BG27" s="66">
        <f t="shared" si="45"/>
        <v>0</v>
      </c>
      <c r="BH27" s="66">
        <f t="shared" si="46"/>
        <v>0</v>
      </c>
      <c r="BI27" s="66">
        <f t="shared" si="47"/>
        <v>0</v>
      </c>
      <c r="BJ27" s="66">
        <f t="shared" si="48"/>
        <v>0</v>
      </c>
      <c r="BK27" s="65"/>
      <c r="BL27" s="67">
        <f t="shared" si="51"/>
        <v>0</v>
      </c>
      <c r="BM27" s="1"/>
      <c r="BN27" s="65"/>
      <c r="BO27" s="66">
        <f t="shared" si="49"/>
        <v>-100</v>
      </c>
      <c r="BP27" s="67"/>
    </row>
    <row r="28" spans="3:68">
      <c r="C28" s="21"/>
      <c r="D28" s="21"/>
      <c r="E28" s="21"/>
      <c r="F28" s="21"/>
      <c r="G28" s="21"/>
    </row>
    <row r="29" spans="3:68">
      <c r="C29" s="21"/>
      <c r="D29" s="21"/>
      <c r="E29" s="21"/>
      <c r="F29" s="21"/>
      <c r="G29" s="21"/>
    </row>
    <row r="30" spans="3:68">
      <c r="C30" s="19"/>
      <c r="D30" s="19"/>
      <c r="E30" s="19"/>
      <c r="F30" s="20"/>
      <c r="G30" s="20"/>
    </row>
  </sheetData>
  <sortState ref="C1:F30">
    <sortCondition ref="C1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Championnat interne </vt:lpstr>
      <vt:lpstr>Calcul</vt:lpstr>
    </vt:vector>
  </TitlesOfParts>
  <Company>Particulier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Bonnamy</dc:creator>
  <cp:lastModifiedBy>Alain Bonnamy</cp:lastModifiedBy>
  <cp:lastPrinted>2014-12-12T17:21:25Z</cp:lastPrinted>
  <dcterms:created xsi:type="dcterms:W3CDTF">2013-10-21T17:46:20Z</dcterms:created>
  <dcterms:modified xsi:type="dcterms:W3CDTF">2018-02-18T18:00:40Z</dcterms:modified>
</cp:coreProperties>
</file>