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IAN\Desktop\"/>
    </mc:Choice>
  </mc:AlternateContent>
  <xr:revisionPtr revIDLastSave="0" documentId="8_{E758D4F1-039E-49CD-B6A2-33BF81754ABE}" xr6:coauthVersionLast="47" xr6:coauthVersionMax="47" xr10:uidLastSave="{00000000-0000-0000-0000-000000000000}"/>
  <bookViews>
    <workbookView xWindow="-108" yWindow="-108" windowWidth="23256" windowHeight="12456" xr2:uid="{8E580D97-B0C0-4E68-89D2-FE26C6F9167D}"/>
  </bookViews>
  <sheets>
    <sheet name="0903222 - 072023" sheetId="1" r:id="rId1"/>
    <sheet name="BC1" sheetId="2" r:id="rId2"/>
  </sheets>
  <externalReferences>
    <externalReference r:id="rId3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1" l="1"/>
  <c r="M2" i="1"/>
  <c r="N2" i="1"/>
  <c r="O2" i="1"/>
  <c r="P2" i="1"/>
  <c r="S3" i="2"/>
  <c r="R3" i="2"/>
  <c r="Q3" i="2"/>
  <c r="P3" i="2"/>
  <c r="N3" i="2"/>
  <c r="L3" i="2"/>
  <c r="J3" i="2"/>
  <c r="S2" i="2"/>
  <c r="R2" i="2"/>
  <c r="Q2" i="2"/>
  <c r="P2" i="2"/>
  <c r="N2" i="2"/>
  <c r="L2" i="2"/>
  <c r="J2" i="2"/>
  <c r="P6" i="1"/>
  <c r="N6" i="1"/>
  <c r="M6" i="1"/>
  <c r="P5" i="1"/>
  <c r="O5" i="1"/>
  <c r="N5" i="1"/>
  <c r="M5" i="1"/>
  <c r="P4" i="1"/>
  <c r="O4" i="1"/>
  <c r="N4" i="1"/>
  <c r="M4" i="1"/>
  <c r="P3" i="1"/>
  <c r="O3" i="1"/>
  <c r="N3" i="1"/>
  <c r="M3" i="1"/>
  <c r="T3" i="2" l="1"/>
  <c r="T2" i="2"/>
</calcChain>
</file>

<file path=xl/sharedStrings.xml><?xml version="1.0" encoding="utf-8"?>
<sst xmlns="http://schemas.openxmlformats.org/spreadsheetml/2006/main" count="72" uniqueCount="43">
  <si>
    <t>Date facture</t>
  </si>
  <si>
    <t>N° Facture</t>
  </si>
  <si>
    <t>Désignation</t>
  </si>
  <si>
    <t>Qté facturée</t>
  </si>
  <si>
    <t>Pu HT facturé</t>
  </si>
  <si>
    <t>Total HT facturé</t>
  </si>
  <si>
    <t>Bien facturé</t>
  </si>
  <si>
    <t>Bien facturé (client)</t>
  </si>
  <si>
    <t>Bien facturé libellé</t>
  </si>
  <si>
    <t>Nom grandeur</t>
  </si>
  <si>
    <t>Valeur grandeur</t>
  </si>
  <si>
    <t>Catégorie</t>
  </si>
  <si>
    <t>A4 N&amp;B</t>
  </si>
  <si>
    <t>A3 N&amp;B</t>
  </si>
  <si>
    <t>A4 COUL</t>
  </si>
  <si>
    <t>A3 COUL</t>
  </si>
  <si>
    <t>Relevé copies N/B</t>
  </si>
  <si>
    <t>113 / Total Noir A4</t>
  </si>
  <si>
    <t>NSERIE1</t>
  </si>
  <si>
    <t>NSERIE2</t>
  </si>
  <si>
    <t>MACHINE1</t>
  </si>
  <si>
    <t>MACHINE2</t>
  </si>
  <si>
    <t>IMP01</t>
  </si>
  <si>
    <t>IMP02</t>
  </si>
  <si>
    <t>n° de serie</t>
  </si>
  <si>
    <t>Loyer moteur</t>
  </si>
  <si>
    <t>Socle double cassette AW1</t>
  </si>
  <si>
    <t>Module Finition-L1</t>
  </si>
  <si>
    <t>Finisseur externe-AE1</t>
  </si>
  <si>
    <t>Socle double cassette-AQ1</t>
  </si>
  <si>
    <t>Finisseur externe-AB2</t>
  </si>
  <si>
    <t>Loyer total</t>
  </si>
  <si>
    <t>loyer trimestrielle</t>
  </si>
  <si>
    <t>Cout N&amp;B A4</t>
  </si>
  <si>
    <t>Cout N&amp;B A3</t>
  </si>
  <si>
    <t>Cout COUL A4</t>
  </si>
  <si>
    <t>Cout COUL A3</t>
  </si>
  <si>
    <t>TOTAL RELEVE COPIE</t>
  </si>
  <si>
    <t>Nom</t>
  </si>
  <si>
    <t>CATEGORIE 1</t>
  </si>
  <si>
    <t>CATEGORIE1</t>
  </si>
  <si>
    <t>112 / Total Noir A3</t>
  </si>
  <si>
    <t>123 / Total Couleur 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</si>
</sst>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"/>
  </numFmts>
  <fonts count="2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4" fontId="0" fillId="0" borderId="0" xfId="0" applyNumberFormat="1"/>
    <xf numFmtId="2" fontId="0" fillId="0" borderId="0" xfId="0" applyNumberFormat="1"/>
    <xf numFmtId="164" fontId="0" fillId="0" borderId="0" xfId="0" applyNumberFormat="1"/>
    <xf numFmtId="1" fontId="0" fillId="0" borderId="0" xfId="0" applyNumberFormat="1"/>
    <xf numFmtId="0" fontId="0" fillId="0" borderId="1" xfId="0" applyBorder="1"/>
    <xf numFmtId="1" fontId="1" fillId="0" borderId="1" xfId="0" applyNumberFormat="1" applyFont="1" applyBorder="1" applyAlignment="1">
      <alignment horizontal="center"/>
    </xf>
    <xf numFmtId="0" fontId="0" fillId="2" borderId="1" xfId="0" applyFill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PRO\AO\REPONDU\AO%20-%20CHU\FACTURES\FACTURATION%20BC1.xlsx" TargetMode="External"/><Relationship Id="rId1" Type="http://schemas.openxmlformats.org/officeDocument/2006/relationships/externalLinkPath" Target="file:///D:\PRO\AO\REPONDU\AO%20-%20CHU\FACTURES\FACTURATION%20BC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903222 - 072023"/>
      <sheetName val="BC1"/>
      <sheetName val="Feuil1"/>
    </sheetNames>
    <sheetDataSet>
      <sheetData sheetId="0">
        <row r="1">
          <cell r="G1" t="str">
            <v>Bien facturé</v>
          </cell>
          <cell r="H1" t="str">
            <v>Bien facturé (client)</v>
          </cell>
          <cell r="I1" t="str">
            <v>Bien facturé libellé</v>
          </cell>
          <cell r="J1" t="str">
            <v>Nom grandeur</v>
          </cell>
          <cell r="K1" t="str">
            <v>Valeur grandeur</v>
          </cell>
          <cell r="L1" t="str">
            <v>Catégorie</v>
          </cell>
          <cell r="M1" t="str">
            <v>A4 N&amp;B</v>
          </cell>
          <cell r="N1" t="str">
            <v>A3 N&amp;B</v>
          </cell>
          <cell r="O1" t="str">
            <v>A4 COUL</v>
          </cell>
          <cell r="P1" t="str">
            <v>A3 COUL</v>
          </cell>
        </row>
        <row r="2">
          <cell r="G2" t="str">
            <v>NREA016465</v>
          </cell>
          <cell r="H2" t="str">
            <v>(IMP0237_N)</v>
          </cell>
          <cell r="I2" t="str">
            <v xml:space="preserve">i-SENSYS X 1238P II </v>
          </cell>
          <cell r="J2" t="str">
            <v>113 / Total Noir A4</v>
          </cell>
          <cell r="K2">
            <v>126</v>
          </cell>
          <cell r="L2" t="str">
            <v>catégorie 1 bis imp. mono.A4</v>
          </cell>
          <cell r="M2">
            <v>126</v>
          </cell>
          <cell r="N2">
            <v>0</v>
          </cell>
          <cell r="O2">
            <v>0</v>
          </cell>
          <cell r="P2">
            <v>0</v>
          </cell>
        </row>
        <row r="3">
          <cell r="G3" t="str">
            <v>NREA016465</v>
          </cell>
          <cell r="H3" t="str">
            <v>(IMP0237_N)</v>
          </cell>
          <cell r="I3" t="str">
            <v xml:space="preserve">i-SENSYS X 1238P II </v>
          </cell>
          <cell r="L3" t="str">
            <v>catégorie 1 bis imp. mono.A4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</row>
        <row r="4">
          <cell r="G4" t="str">
            <v>NREA016487</v>
          </cell>
          <cell r="H4" t="str">
            <v>(IMP0117_N)</v>
          </cell>
          <cell r="I4" t="str">
            <v xml:space="preserve">i-SENSYS X 1238P II </v>
          </cell>
          <cell r="J4" t="str">
            <v>113 / Total Noir A4</v>
          </cell>
          <cell r="K4">
            <v>503</v>
          </cell>
          <cell r="L4" t="str">
            <v>catégorie 1 bis imp. mono.A4</v>
          </cell>
          <cell r="M4">
            <v>503</v>
          </cell>
          <cell r="N4">
            <v>0</v>
          </cell>
          <cell r="O4">
            <v>0</v>
          </cell>
          <cell r="P4">
            <v>0</v>
          </cell>
        </row>
        <row r="5">
          <cell r="G5" t="str">
            <v>NREA016487</v>
          </cell>
          <cell r="H5" t="str">
            <v>(IMP0117_N)</v>
          </cell>
          <cell r="I5" t="str">
            <v xml:space="preserve">i-SENSYS X 1238P II </v>
          </cell>
          <cell r="L5" t="str">
            <v>catégorie 1 bis imp. mono.A4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</row>
        <row r="6">
          <cell r="G6" t="str">
            <v>NREA016491</v>
          </cell>
          <cell r="H6" t="str">
            <v>(IMP0464_N)</v>
          </cell>
          <cell r="I6" t="str">
            <v xml:space="preserve">i-SENSYS X 1238P II </v>
          </cell>
          <cell r="J6" t="str">
            <v>113 / Total Noir A4</v>
          </cell>
          <cell r="K6">
            <v>175</v>
          </cell>
          <cell r="L6" t="str">
            <v>catégorie 1 bis imp. mono.A4</v>
          </cell>
          <cell r="M6">
            <v>175</v>
          </cell>
          <cell r="N6">
            <v>0</v>
          </cell>
          <cell r="O6">
            <v>0</v>
          </cell>
          <cell r="P6">
            <v>0</v>
          </cell>
        </row>
        <row r="7">
          <cell r="G7" t="str">
            <v>NREA016491</v>
          </cell>
          <cell r="H7" t="str">
            <v>(IMP0464_N)</v>
          </cell>
          <cell r="I7" t="str">
            <v xml:space="preserve">i-SENSYS X 1238P II </v>
          </cell>
          <cell r="L7" t="str">
            <v>catégorie 1 bis imp. mono.A4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  <row r="8">
          <cell r="G8" t="str">
            <v>NREA016492</v>
          </cell>
          <cell r="H8" t="str">
            <v>(IMP0102_N)</v>
          </cell>
          <cell r="I8" t="str">
            <v xml:space="preserve">i-SENSYS X 1238P II </v>
          </cell>
          <cell r="J8" t="str">
            <v>113 / Total Noir A4</v>
          </cell>
          <cell r="K8">
            <v>11</v>
          </cell>
          <cell r="L8" t="str">
            <v>catégorie 1 bis imp. mono.A4</v>
          </cell>
          <cell r="M8">
            <v>11</v>
          </cell>
          <cell r="N8">
            <v>0</v>
          </cell>
          <cell r="O8">
            <v>0</v>
          </cell>
          <cell r="P8">
            <v>0</v>
          </cell>
        </row>
        <row r="9">
          <cell r="G9" t="str">
            <v>NREA016492</v>
          </cell>
          <cell r="H9" t="str">
            <v>(IMP0102_N)</v>
          </cell>
          <cell r="I9" t="str">
            <v xml:space="preserve">i-SENSYS X 1238P II </v>
          </cell>
          <cell r="L9" t="str">
            <v>catégorie 1 bis imp. mono.A4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</row>
        <row r="10">
          <cell r="G10" t="str">
            <v>NREA016493</v>
          </cell>
          <cell r="H10" t="str">
            <v>(IMP0698_S)</v>
          </cell>
          <cell r="I10" t="str">
            <v xml:space="preserve">i-SENSYS X 1238P II </v>
          </cell>
          <cell r="J10" t="str">
            <v>113 / Total Noir A4</v>
          </cell>
          <cell r="K10">
            <v>37</v>
          </cell>
          <cell r="L10" t="str">
            <v>catégorie 1 bis imp. mono.A4</v>
          </cell>
          <cell r="M10">
            <v>37</v>
          </cell>
          <cell r="N10">
            <v>0</v>
          </cell>
          <cell r="O10">
            <v>0</v>
          </cell>
          <cell r="P10">
            <v>0</v>
          </cell>
        </row>
        <row r="11">
          <cell r="G11" t="str">
            <v>NREA016493</v>
          </cell>
          <cell r="H11" t="str">
            <v>(IMP0698_S)</v>
          </cell>
          <cell r="I11" t="str">
            <v xml:space="preserve">i-SENSYS X 1238P II </v>
          </cell>
          <cell r="L11" t="str">
            <v>catégorie 1 bis imp. mono.A4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</row>
        <row r="12">
          <cell r="G12" t="str">
            <v>NREA016495</v>
          </cell>
          <cell r="H12" t="str">
            <v>(IMP0236_N)</v>
          </cell>
          <cell r="I12" t="str">
            <v xml:space="preserve">i-SENSYS X 1238P II </v>
          </cell>
          <cell r="J12" t="str">
            <v>113 / Total Noir A4</v>
          </cell>
          <cell r="K12">
            <v>183</v>
          </cell>
          <cell r="L12" t="str">
            <v>catégorie 1 bis imp. mono.A4</v>
          </cell>
          <cell r="M12">
            <v>183</v>
          </cell>
          <cell r="N12">
            <v>0</v>
          </cell>
          <cell r="O12">
            <v>0</v>
          </cell>
          <cell r="P12">
            <v>0</v>
          </cell>
        </row>
        <row r="13">
          <cell r="G13" t="str">
            <v>NREA016495</v>
          </cell>
          <cell r="H13" t="str">
            <v>(IMP0236_N)</v>
          </cell>
          <cell r="I13" t="str">
            <v xml:space="preserve">i-SENSYS X 1238P II </v>
          </cell>
          <cell r="L13" t="str">
            <v>catégorie 1 bis imp. mono.A4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</row>
        <row r="14">
          <cell r="G14" t="str">
            <v>NREA016496</v>
          </cell>
          <cell r="H14" t="str">
            <v>(IMP0108_N)</v>
          </cell>
          <cell r="I14" t="str">
            <v xml:space="preserve">i-SENSYS X 1238P II </v>
          </cell>
          <cell r="J14" t="str">
            <v>113 / Total Noir A4</v>
          </cell>
          <cell r="K14">
            <v>337</v>
          </cell>
          <cell r="L14" t="str">
            <v>catégorie 1 bis imp. mono.A4</v>
          </cell>
          <cell r="M14">
            <v>337</v>
          </cell>
          <cell r="N14">
            <v>0</v>
          </cell>
          <cell r="O14">
            <v>0</v>
          </cell>
          <cell r="P14">
            <v>0</v>
          </cell>
        </row>
        <row r="15">
          <cell r="G15" t="str">
            <v>NREA016496</v>
          </cell>
          <cell r="H15" t="str">
            <v>(IMP0108_N)</v>
          </cell>
          <cell r="I15" t="str">
            <v xml:space="preserve">i-SENSYS X 1238P II </v>
          </cell>
          <cell r="L15" t="str">
            <v>catégorie 1 bis imp. mono.A4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</row>
        <row r="16">
          <cell r="G16" t="str">
            <v>NREA016498</v>
          </cell>
          <cell r="H16" t="str">
            <v>(IMP0238_N)</v>
          </cell>
          <cell r="I16" t="str">
            <v xml:space="preserve">i-SENSYS X 1238P II </v>
          </cell>
          <cell r="J16" t="str">
            <v>113 / Total Noir A4</v>
          </cell>
          <cell r="K16">
            <v>114</v>
          </cell>
          <cell r="L16" t="str">
            <v>catégorie 1 bis imp. mono.A4</v>
          </cell>
          <cell r="M16">
            <v>114</v>
          </cell>
          <cell r="N16">
            <v>0</v>
          </cell>
          <cell r="O16">
            <v>0</v>
          </cell>
          <cell r="P16">
            <v>0</v>
          </cell>
        </row>
        <row r="17">
          <cell r="G17" t="str">
            <v>NREA016498</v>
          </cell>
          <cell r="H17" t="str">
            <v>(IMP0238_N)</v>
          </cell>
          <cell r="I17" t="str">
            <v xml:space="preserve">i-SENSYS X 1238P II </v>
          </cell>
          <cell r="L17" t="str">
            <v>catégorie 1 bis imp. mono.A4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</row>
        <row r="18">
          <cell r="G18" t="str">
            <v>NYCA205506</v>
          </cell>
          <cell r="H18" t="str">
            <v>(IMP0245_N)</v>
          </cell>
          <cell r="I18" t="str">
            <v xml:space="preserve">i-SENSYS X 1238P II </v>
          </cell>
          <cell r="J18" t="str">
            <v>113 / Total Noir A4</v>
          </cell>
          <cell r="K18">
            <v>35</v>
          </cell>
          <cell r="L18" t="str">
            <v>catégorie 1 bis imp. mono.A4</v>
          </cell>
          <cell r="M18">
            <v>35</v>
          </cell>
          <cell r="N18">
            <v>0</v>
          </cell>
          <cell r="O18">
            <v>0</v>
          </cell>
          <cell r="P18">
            <v>0</v>
          </cell>
        </row>
        <row r="19">
          <cell r="G19" t="str">
            <v>NYCA205506</v>
          </cell>
          <cell r="H19" t="str">
            <v>(IMP0245_N)</v>
          </cell>
          <cell r="I19" t="str">
            <v xml:space="preserve">i-SENSYS X 1238P II </v>
          </cell>
          <cell r="L19" t="str">
            <v>catégorie 1 bis imp. mono.A4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</row>
        <row r="20">
          <cell r="G20" t="str">
            <v>NYCA205770</v>
          </cell>
          <cell r="H20" t="str">
            <v>(IMP0178_N)</v>
          </cell>
          <cell r="I20" t="str">
            <v xml:space="preserve">i-SENSYS X 1238P II </v>
          </cell>
          <cell r="L20" t="str">
            <v>catégorie 1 bis imp. mono.A4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G21" t="str">
            <v>NYCA205775</v>
          </cell>
          <cell r="H21" t="str">
            <v>(IMP0121_N)</v>
          </cell>
          <cell r="I21" t="str">
            <v xml:space="preserve">i-SENSYS X 1238P II </v>
          </cell>
          <cell r="L21" t="str">
            <v>catégorie 1 bis imp. mono.A4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</row>
        <row r="22">
          <cell r="G22" t="str">
            <v>NYCA205783</v>
          </cell>
          <cell r="H22" t="str">
            <v>(IMP0306_N)</v>
          </cell>
          <cell r="I22" t="str">
            <v xml:space="preserve">i-SENSYS X 1238P II </v>
          </cell>
          <cell r="J22" t="str">
            <v>113 / Total Noir A4</v>
          </cell>
          <cell r="K22">
            <v>2236</v>
          </cell>
          <cell r="L22" t="str">
            <v>catégorie 1 bis imp. mono.A4</v>
          </cell>
          <cell r="M22">
            <v>2236</v>
          </cell>
          <cell r="N22">
            <v>0</v>
          </cell>
          <cell r="O22">
            <v>0</v>
          </cell>
          <cell r="P22">
            <v>0</v>
          </cell>
        </row>
        <row r="23">
          <cell r="G23" t="str">
            <v>NYCA205783</v>
          </cell>
          <cell r="H23" t="str">
            <v>(IMP0306_N)</v>
          </cell>
          <cell r="I23" t="str">
            <v xml:space="preserve">i-SENSYS X 1238P II </v>
          </cell>
          <cell r="L23" t="str">
            <v>catégorie 1 bis imp. mono.A4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</row>
        <row r="24">
          <cell r="G24" t="str">
            <v>NYCA205792</v>
          </cell>
          <cell r="H24" t="str">
            <v>(IMP0240_N)</v>
          </cell>
          <cell r="I24" t="str">
            <v xml:space="preserve">i-SENSYS X 1238P II </v>
          </cell>
          <cell r="L24" t="str">
            <v>catégorie 1 bis imp. mono.A4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G25" t="str">
            <v>NYCA205794</v>
          </cell>
          <cell r="H25" t="str">
            <v>(IMP0017_N)</v>
          </cell>
          <cell r="I25" t="str">
            <v xml:space="preserve">i-SENSYS X 1238P II </v>
          </cell>
          <cell r="J25" t="str">
            <v>113 / Total Noir A4</v>
          </cell>
          <cell r="K25">
            <v>4677</v>
          </cell>
          <cell r="L25" t="str">
            <v>catégorie 1 bis imp. mono.A4</v>
          </cell>
          <cell r="M25">
            <v>4677</v>
          </cell>
          <cell r="N25">
            <v>0</v>
          </cell>
          <cell r="O25">
            <v>0</v>
          </cell>
          <cell r="P25">
            <v>0</v>
          </cell>
        </row>
        <row r="26">
          <cell r="G26" t="str">
            <v>NYCA205794</v>
          </cell>
          <cell r="H26" t="str">
            <v>(IMP0017_N)</v>
          </cell>
          <cell r="I26" t="str">
            <v xml:space="preserve">i-SENSYS X 1238P II </v>
          </cell>
          <cell r="L26" t="str">
            <v>catégorie 1 bis imp. mono.A4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</row>
        <row r="27">
          <cell r="G27" t="str">
            <v>NYCA205795</v>
          </cell>
          <cell r="H27" t="str">
            <v>(IMP0544_S)</v>
          </cell>
          <cell r="I27" t="str">
            <v xml:space="preserve">i-SENSYS X 1238P II </v>
          </cell>
          <cell r="J27" t="str">
            <v>113 / Total Noir A4</v>
          </cell>
          <cell r="K27">
            <v>80</v>
          </cell>
          <cell r="L27" t="str">
            <v>catégorie 1 bis imp. mono.A4</v>
          </cell>
          <cell r="M27">
            <v>80</v>
          </cell>
          <cell r="N27">
            <v>0</v>
          </cell>
          <cell r="O27">
            <v>0</v>
          </cell>
          <cell r="P27">
            <v>0</v>
          </cell>
        </row>
        <row r="28">
          <cell r="G28" t="str">
            <v>NYCA205795</v>
          </cell>
          <cell r="H28" t="str">
            <v>(IMP0544_S)</v>
          </cell>
          <cell r="I28" t="str">
            <v xml:space="preserve">i-SENSYS X 1238P II </v>
          </cell>
          <cell r="L28" t="str">
            <v>catégorie 1 bis imp. mono.A4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</row>
        <row r="29">
          <cell r="G29" t="str">
            <v>NYCA208530</v>
          </cell>
          <cell r="H29" t="str">
            <v>(IMP0114_N)</v>
          </cell>
          <cell r="I29" t="str">
            <v>i-SENSYS X 1238P II</v>
          </cell>
          <cell r="J29" t="str">
            <v>113 / Total Noir A4</v>
          </cell>
          <cell r="K29">
            <v>247</v>
          </cell>
          <cell r="L29" t="str">
            <v>catégorie 1 bis imp. mono.A4</v>
          </cell>
          <cell r="M29">
            <v>247</v>
          </cell>
          <cell r="N29">
            <v>0</v>
          </cell>
          <cell r="O29">
            <v>0</v>
          </cell>
          <cell r="P29">
            <v>0</v>
          </cell>
        </row>
        <row r="30">
          <cell r="G30" t="str">
            <v>NYCA208530</v>
          </cell>
          <cell r="H30" t="str">
            <v>(IMP0114_N)</v>
          </cell>
          <cell r="I30" t="str">
            <v>i-SENSYS X 1238P II</v>
          </cell>
          <cell r="L30" t="str">
            <v>catégorie 1 bis imp. mono.A4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</row>
        <row r="31">
          <cell r="G31" t="str">
            <v>NYCA208701</v>
          </cell>
          <cell r="H31" t="str">
            <v>(IMP0803_S)</v>
          </cell>
          <cell r="I31" t="str">
            <v>i-SENSYS X 1238P II</v>
          </cell>
          <cell r="L31" t="str">
            <v>catégorie 1 bis imp. mono.A4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</row>
        <row r="32">
          <cell r="G32" t="str">
            <v>NYCA208705</v>
          </cell>
          <cell r="H32" t="str">
            <v>(IMP0215_N)</v>
          </cell>
          <cell r="I32" t="str">
            <v>i-SENSYS X 1238P II</v>
          </cell>
          <cell r="J32" t="str">
            <v>113 / Total Noir A4</v>
          </cell>
          <cell r="K32">
            <v>147</v>
          </cell>
          <cell r="L32" t="str">
            <v>catégorie 1 bis imp. mono.A4</v>
          </cell>
          <cell r="M32">
            <v>147</v>
          </cell>
          <cell r="N32">
            <v>0</v>
          </cell>
          <cell r="O32">
            <v>0</v>
          </cell>
          <cell r="P32">
            <v>0</v>
          </cell>
        </row>
        <row r="33">
          <cell r="G33" t="str">
            <v>NYCA208705</v>
          </cell>
          <cell r="H33" t="str">
            <v>(IMP0215_N)</v>
          </cell>
          <cell r="I33" t="str">
            <v>i-SENSYS X 1238P II</v>
          </cell>
          <cell r="L33" t="str">
            <v>catégorie 1 bis imp. mono.A4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</row>
        <row r="34">
          <cell r="G34" t="str">
            <v>NYCA208726</v>
          </cell>
          <cell r="H34" t="str">
            <v>(IMP0103_N)</v>
          </cell>
          <cell r="I34" t="str">
            <v>i-SENSYS X 1238P II</v>
          </cell>
          <cell r="J34" t="str">
            <v>113 / Total Noir A4</v>
          </cell>
          <cell r="K34">
            <v>625</v>
          </cell>
          <cell r="L34" t="str">
            <v>catégorie 1 bis imp. mono.A4</v>
          </cell>
          <cell r="M34">
            <v>625</v>
          </cell>
          <cell r="N34">
            <v>0</v>
          </cell>
          <cell r="O34">
            <v>0</v>
          </cell>
          <cell r="P34">
            <v>0</v>
          </cell>
        </row>
        <row r="35">
          <cell r="G35" t="str">
            <v>NYCA208726</v>
          </cell>
          <cell r="H35" t="str">
            <v>(IMP0103_N)</v>
          </cell>
          <cell r="I35" t="str">
            <v>i-SENSYS X 1238P II</v>
          </cell>
          <cell r="L35" t="str">
            <v>catégorie 1 bis imp. mono.A4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</row>
        <row r="36">
          <cell r="G36" t="str">
            <v>NYCA208735</v>
          </cell>
          <cell r="H36" t="str">
            <v>(IMP0107_N)</v>
          </cell>
          <cell r="I36" t="str">
            <v>i-SENSYS X 1238P II</v>
          </cell>
          <cell r="J36" t="str">
            <v>113 / Total Noir A4</v>
          </cell>
          <cell r="K36">
            <v>401</v>
          </cell>
          <cell r="L36" t="str">
            <v>catégorie 1 bis imp. mono.A4</v>
          </cell>
          <cell r="M36">
            <v>401</v>
          </cell>
          <cell r="N36">
            <v>0</v>
          </cell>
          <cell r="O36">
            <v>0</v>
          </cell>
          <cell r="P36">
            <v>0</v>
          </cell>
        </row>
        <row r="37">
          <cell r="G37" t="str">
            <v>NYCA208735</v>
          </cell>
          <cell r="H37" t="str">
            <v>(IMP0107_N)</v>
          </cell>
          <cell r="I37" t="str">
            <v>i-SENSYS X 1238P II</v>
          </cell>
          <cell r="L37" t="str">
            <v>catégorie 1 bis imp. mono.A4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</row>
        <row r="38">
          <cell r="G38" t="str">
            <v>NYCA208737</v>
          </cell>
          <cell r="H38" t="str">
            <v>(IMP0289_N)</v>
          </cell>
          <cell r="I38" t="str">
            <v>i-SENSYS X 1238P II</v>
          </cell>
          <cell r="L38" t="str">
            <v>catégorie 1 bis imp. mono.A4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</row>
        <row r="39">
          <cell r="G39" t="str">
            <v>NYCA208738</v>
          </cell>
          <cell r="H39" t="str">
            <v>(IMP0190_N)</v>
          </cell>
          <cell r="I39" t="str">
            <v>i-SENSYS X 1238P II</v>
          </cell>
          <cell r="L39" t="str">
            <v>catégorie 1 bis imp. mono.A4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</row>
        <row r="40">
          <cell r="G40" t="str">
            <v>NYCA208739</v>
          </cell>
          <cell r="H40" t="str">
            <v>(IMP0446_S)</v>
          </cell>
          <cell r="I40" t="str">
            <v>i-SENSYS X 1238P II</v>
          </cell>
          <cell r="J40" t="str">
            <v>113 / Total Noir A4</v>
          </cell>
          <cell r="K40">
            <v>324</v>
          </cell>
          <cell r="L40" t="str">
            <v>catégorie 1 bis imp. mono.A4</v>
          </cell>
          <cell r="M40">
            <v>324</v>
          </cell>
          <cell r="N40">
            <v>0</v>
          </cell>
          <cell r="O40">
            <v>0</v>
          </cell>
          <cell r="P40">
            <v>0</v>
          </cell>
        </row>
        <row r="41">
          <cell r="G41" t="str">
            <v>NYCA208739</v>
          </cell>
          <cell r="H41" t="str">
            <v>(IMP0446_S)</v>
          </cell>
          <cell r="I41" t="str">
            <v>i-SENSYS X 1238P II</v>
          </cell>
          <cell r="L41" t="str">
            <v>catégorie 1 bis imp. mono.A4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</row>
        <row r="42">
          <cell r="G42" t="str">
            <v>NYCA208740</v>
          </cell>
          <cell r="H42" t="str">
            <v>(IMP0210_N)</v>
          </cell>
          <cell r="I42" t="str">
            <v>i-SENSYS X 1238P II</v>
          </cell>
          <cell r="J42" t="str">
            <v>113 / Total Noir A4</v>
          </cell>
          <cell r="K42">
            <v>561</v>
          </cell>
          <cell r="L42" t="str">
            <v>catégorie 1 bis imp. mono.A4</v>
          </cell>
          <cell r="M42">
            <v>561</v>
          </cell>
          <cell r="N42">
            <v>0</v>
          </cell>
          <cell r="O42">
            <v>0</v>
          </cell>
          <cell r="P42">
            <v>0</v>
          </cell>
        </row>
        <row r="43">
          <cell r="G43" t="str">
            <v>NYCA208740</v>
          </cell>
          <cell r="H43" t="str">
            <v>(IMP0210_N)</v>
          </cell>
          <cell r="I43" t="str">
            <v>i-SENSYS X 1238P II</v>
          </cell>
          <cell r="L43" t="str">
            <v>catégorie 1 bis imp. mono.A4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</row>
        <row r="44">
          <cell r="G44" t="str">
            <v>NYCA208741</v>
          </cell>
          <cell r="H44" t="str">
            <v>(IMP0873_S)</v>
          </cell>
          <cell r="I44" t="str">
            <v>i-SENSYS X 1238P II</v>
          </cell>
          <cell r="L44" t="str">
            <v>catégorie 1 bis imp. mono.A4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</row>
        <row r="45">
          <cell r="G45" t="str">
            <v>NYCA208742</v>
          </cell>
          <cell r="H45" t="str">
            <v>(IMP0274_N)</v>
          </cell>
          <cell r="I45" t="str">
            <v>i-SENSYS X 1238P II</v>
          </cell>
          <cell r="L45" t="str">
            <v>catégorie 1 bis imp. mono.A4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</row>
        <row r="46">
          <cell r="G46" t="str">
            <v>NYCA208743</v>
          </cell>
          <cell r="H46" t="str">
            <v>(IMP0848_S)</v>
          </cell>
          <cell r="I46" t="str">
            <v>i-SENSYS X 1238P II</v>
          </cell>
          <cell r="J46" t="str">
            <v>113 / Total Noir A4</v>
          </cell>
          <cell r="K46">
            <v>571</v>
          </cell>
          <cell r="L46" t="str">
            <v>catégorie 1 bis imp. mono.A4</v>
          </cell>
          <cell r="M46">
            <v>571</v>
          </cell>
          <cell r="N46">
            <v>0</v>
          </cell>
          <cell r="O46">
            <v>0</v>
          </cell>
          <cell r="P46">
            <v>0</v>
          </cell>
        </row>
        <row r="47">
          <cell r="G47" t="str">
            <v>NYCA208743</v>
          </cell>
          <cell r="H47" t="str">
            <v>(IMP0848_S)</v>
          </cell>
          <cell r="I47" t="str">
            <v>i-SENSYS X 1238P II</v>
          </cell>
          <cell r="L47" t="str">
            <v>catégorie 1 bis imp. mono.A4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</row>
        <row r="48">
          <cell r="G48" t="str">
            <v>NYCA208744</v>
          </cell>
          <cell r="H48" t="str">
            <v>(IMP0393_S)</v>
          </cell>
          <cell r="I48" t="str">
            <v>i-SENSYS X 1238P II</v>
          </cell>
          <cell r="J48" t="str">
            <v>113 / Total Noir A4</v>
          </cell>
          <cell r="K48">
            <v>107</v>
          </cell>
          <cell r="L48" t="str">
            <v>catégorie 1 bis imp. mono.A4</v>
          </cell>
          <cell r="M48">
            <v>107</v>
          </cell>
          <cell r="N48">
            <v>0</v>
          </cell>
          <cell r="O48">
            <v>0</v>
          </cell>
          <cell r="P48">
            <v>0</v>
          </cell>
        </row>
        <row r="49">
          <cell r="G49" t="str">
            <v>NYCA208744</v>
          </cell>
          <cell r="H49" t="str">
            <v>(IMP0393_S)</v>
          </cell>
          <cell r="I49" t="str">
            <v>i-SENSYS X 1238P II</v>
          </cell>
          <cell r="L49" t="str">
            <v>catégorie 1 bis imp. mono.A4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</row>
        <row r="50">
          <cell r="G50" t="str">
            <v>NYCA208745</v>
          </cell>
          <cell r="H50" t="str">
            <v>(IMP0109_N)</v>
          </cell>
          <cell r="I50" t="str">
            <v>i-SENSYS X 1238P II</v>
          </cell>
          <cell r="J50" t="str">
            <v>113 / Total Noir A4</v>
          </cell>
          <cell r="K50">
            <v>413</v>
          </cell>
          <cell r="L50" t="str">
            <v>catégorie 1 bis imp. mono.A4</v>
          </cell>
          <cell r="M50">
            <v>413</v>
          </cell>
          <cell r="N50">
            <v>0</v>
          </cell>
          <cell r="O50">
            <v>0</v>
          </cell>
          <cell r="P50">
            <v>0</v>
          </cell>
        </row>
        <row r="51">
          <cell r="G51" t="str">
            <v>NYCA208745</v>
          </cell>
          <cell r="H51" t="str">
            <v>(IMP0109_N)</v>
          </cell>
          <cell r="I51" t="str">
            <v>i-SENSYS X 1238P II</v>
          </cell>
          <cell r="L51" t="str">
            <v>catégorie 1 bis imp. mono.A4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</row>
        <row r="52">
          <cell r="G52" t="str">
            <v>NYCA208746</v>
          </cell>
          <cell r="H52" t="str">
            <v>(IMP0553_S)</v>
          </cell>
          <cell r="I52" t="str">
            <v>i-SENSYS X 1238P II</v>
          </cell>
          <cell r="L52" t="str">
            <v>catégorie 1 bis imp. mono.A4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</row>
        <row r="53">
          <cell r="G53" t="str">
            <v>NPPA035921</v>
          </cell>
          <cell r="H53" t="str">
            <v>(IMP0799_S)</v>
          </cell>
          <cell r="I53" t="str">
            <v>I-SENSYS LBP325X</v>
          </cell>
          <cell r="L53" t="str">
            <v>catégorie 1 lmprimante monochrome A4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</row>
        <row r="54">
          <cell r="G54" t="str">
            <v>NPPA035929</v>
          </cell>
          <cell r="H54" t="str">
            <v>(IMP0390_N)</v>
          </cell>
          <cell r="I54" t="str">
            <v>I-SENSYS LBP325X</v>
          </cell>
          <cell r="J54" t="str">
            <v>113 / Total Noir A4</v>
          </cell>
          <cell r="K54">
            <v>43</v>
          </cell>
          <cell r="L54" t="str">
            <v>catégorie 1 lmprimante monochrome A4</v>
          </cell>
          <cell r="M54">
            <v>43</v>
          </cell>
          <cell r="N54">
            <v>0</v>
          </cell>
          <cell r="O54">
            <v>0</v>
          </cell>
          <cell r="P54">
            <v>0</v>
          </cell>
        </row>
        <row r="55">
          <cell r="G55" t="str">
            <v>NPPA035929</v>
          </cell>
          <cell r="H55" t="str">
            <v>(IMP0390_N)</v>
          </cell>
          <cell r="I55" t="str">
            <v>I-SENSYS LBP325X</v>
          </cell>
          <cell r="L55" t="str">
            <v>catégorie 1 lmprimante monochrome A4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</row>
        <row r="56">
          <cell r="G56" t="str">
            <v>NPPA035933</v>
          </cell>
          <cell r="H56" t="str">
            <v>(IMP0389_N)</v>
          </cell>
          <cell r="I56" t="str">
            <v>I-SENSYS LBP325X</v>
          </cell>
          <cell r="L56" t="str">
            <v>catégorie 1 lmprimante monochrome A4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</row>
        <row r="57">
          <cell r="G57" t="str">
            <v>NPPA035957</v>
          </cell>
          <cell r="H57" t="str">
            <v>(IMP0511_S)</v>
          </cell>
          <cell r="I57" t="str">
            <v>I-SENSYS LBP325X</v>
          </cell>
          <cell r="J57" t="str">
            <v>113 / Total Noir A4</v>
          </cell>
          <cell r="K57">
            <v>390</v>
          </cell>
          <cell r="L57" t="str">
            <v>catégorie 1 lmprimante monochrome A4</v>
          </cell>
          <cell r="M57">
            <v>390</v>
          </cell>
          <cell r="N57">
            <v>0</v>
          </cell>
          <cell r="O57">
            <v>0</v>
          </cell>
          <cell r="P57">
            <v>0</v>
          </cell>
        </row>
        <row r="58">
          <cell r="G58" t="str">
            <v>NPPA035957</v>
          </cell>
          <cell r="H58" t="str">
            <v>(IMP0511_S)</v>
          </cell>
          <cell r="I58" t="str">
            <v>I-SENSYS LBP325X</v>
          </cell>
          <cell r="L58" t="str">
            <v>catégorie 1 lmprimante monochrome A4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G59" t="str">
            <v>NPPA035968</v>
          </cell>
          <cell r="H59" t="str">
            <v>(IMP0112_N)</v>
          </cell>
          <cell r="I59" t="str">
            <v>I-SENSYS LBP325X</v>
          </cell>
          <cell r="J59" t="str">
            <v>113 / Total Noir A4</v>
          </cell>
          <cell r="K59">
            <v>4736</v>
          </cell>
          <cell r="L59" t="str">
            <v>catégorie 1 lmprimante monochrome A4</v>
          </cell>
          <cell r="M59">
            <v>4736</v>
          </cell>
          <cell r="N59">
            <v>0</v>
          </cell>
          <cell r="O59">
            <v>0</v>
          </cell>
          <cell r="P59">
            <v>0</v>
          </cell>
        </row>
        <row r="60">
          <cell r="G60" t="str">
            <v>NPPA035968</v>
          </cell>
          <cell r="H60" t="str">
            <v>(IMP0112_N)</v>
          </cell>
          <cell r="I60" t="str">
            <v>I-SENSYS LBP325X</v>
          </cell>
          <cell r="L60" t="str">
            <v>catégorie 1 lmprimante monochrome A4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</row>
        <row r="61">
          <cell r="G61" t="str">
            <v>NPPA035969</v>
          </cell>
          <cell r="H61" t="str">
            <v>(IMP0563_S)</v>
          </cell>
          <cell r="I61" t="str">
            <v>I-SENSYS LBP325X</v>
          </cell>
          <cell r="J61" t="str">
            <v>113 / Total Noir A4</v>
          </cell>
          <cell r="K61">
            <v>254</v>
          </cell>
          <cell r="L61" t="str">
            <v>catégorie 1 lmprimante monochrome A4</v>
          </cell>
          <cell r="M61">
            <v>254</v>
          </cell>
          <cell r="N61">
            <v>0</v>
          </cell>
          <cell r="O61">
            <v>0</v>
          </cell>
          <cell r="P61">
            <v>0</v>
          </cell>
        </row>
        <row r="62">
          <cell r="G62" t="str">
            <v>NPPA035969</v>
          </cell>
          <cell r="H62" t="str">
            <v>(IMP0563_S)</v>
          </cell>
          <cell r="I62" t="str">
            <v>I-SENSYS LBP325X</v>
          </cell>
          <cell r="L62" t="str">
            <v>catégorie 1 lmprimante monochrome A4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</row>
        <row r="63">
          <cell r="G63" t="str">
            <v>NPPA035970</v>
          </cell>
          <cell r="H63" t="str">
            <v>(IMP0480_S)</v>
          </cell>
          <cell r="I63" t="str">
            <v>I-SENSYS LBP325X</v>
          </cell>
          <cell r="J63" t="str">
            <v>113 / Total Noir A4</v>
          </cell>
          <cell r="K63">
            <v>906</v>
          </cell>
          <cell r="L63" t="str">
            <v>catégorie 1 lmprimante monochrome A4</v>
          </cell>
          <cell r="M63">
            <v>906</v>
          </cell>
          <cell r="N63">
            <v>0</v>
          </cell>
          <cell r="O63">
            <v>0</v>
          </cell>
          <cell r="P63">
            <v>0</v>
          </cell>
        </row>
        <row r="64">
          <cell r="G64" t="str">
            <v>NPPA035970</v>
          </cell>
          <cell r="H64" t="str">
            <v>(IMP0480_S)</v>
          </cell>
          <cell r="I64" t="str">
            <v>I-SENSYS LBP325X</v>
          </cell>
          <cell r="L64" t="str">
            <v>catégorie 1 lmprimante monochrome A4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</row>
        <row r="65">
          <cell r="G65" t="str">
            <v>NPPA035971</v>
          </cell>
          <cell r="H65" t="str">
            <v>(IMP0248_S)</v>
          </cell>
          <cell r="I65" t="str">
            <v>I-SENSYS LBP325X</v>
          </cell>
          <cell r="J65" t="str">
            <v>113 / Total Noir A4</v>
          </cell>
          <cell r="K65">
            <v>3820</v>
          </cell>
          <cell r="L65" t="str">
            <v>catégorie 1 lmprimante monochrome A4</v>
          </cell>
          <cell r="M65">
            <v>3820</v>
          </cell>
          <cell r="N65">
            <v>0</v>
          </cell>
          <cell r="O65">
            <v>0</v>
          </cell>
          <cell r="P65">
            <v>0</v>
          </cell>
        </row>
        <row r="66">
          <cell r="G66" t="str">
            <v>NPPA035971</v>
          </cell>
          <cell r="H66" t="str">
            <v>(IMP0248_S)</v>
          </cell>
          <cell r="I66" t="str">
            <v>I-SENSYS LBP325X</v>
          </cell>
          <cell r="L66" t="str">
            <v>catégorie 1 lmprimante monochrome A4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</row>
        <row r="67">
          <cell r="G67" t="str">
            <v>NPPA035972</v>
          </cell>
          <cell r="H67" t="str">
            <v>(IMP0622_S)</v>
          </cell>
          <cell r="I67" t="str">
            <v>I-SENSYS LBP325X</v>
          </cell>
          <cell r="J67" t="str">
            <v>113 / Total Noir A4</v>
          </cell>
          <cell r="K67">
            <v>434</v>
          </cell>
          <cell r="L67" t="str">
            <v>catégorie 1 lmprimante monochrome A4</v>
          </cell>
          <cell r="M67">
            <v>434</v>
          </cell>
          <cell r="N67">
            <v>0</v>
          </cell>
          <cell r="O67">
            <v>0</v>
          </cell>
          <cell r="P67">
            <v>0</v>
          </cell>
        </row>
        <row r="68">
          <cell r="G68" t="str">
            <v>NPPA035972</v>
          </cell>
          <cell r="H68" t="str">
            <v>(IMP0622_S)</v>
          </cell>
          <cell r="I68" t="str">
            <v>I-SENSYS LBP325X</v>
          </cell>
          <cell r="L68" t="str">
            <v>catégorie 1 lmprimante monochrome A4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</row>
        <row r="69">
          <cell r="G69" t="str">
            <v>NPPA035973</v>
          </cell>
          <cell r="H69" t="str">
            <v>( IMP0723_S)</v>
          </cell>
          <cell r="I69" t="str">
            <v>I-SENSYS LBP325X</v>
          </cell>
          <cell r="J69" t="str">
            <v>113 / Total Noir A4</v>
          </cell>
          <cell r="K69">
            <v>941</v>
          </cell>
          <cell r="L69" t="str">
            <v>catégorie 1 lmprimante monochrome A4</v>
          </cell>
          <cell r="M69">
            <v>941</v>
          </cell>
          <cell r="N69">
            <v>0</v>
          </cell>
          <cell r="O69">
            <v>0</v>
          </cell>
          <cell r="P69">
            <v>0</v>
          </cell>
        </row>
        <row r="70">
          <cell r="G70" t="str">
            <v>NPPA035973</v>
          </cell>
          <cell r="H70" t="str">
            <v>( IMP0723_S)</v>
          </cell>
          <cell r="I70" t="str">
            <v>I-SENSYS LBP325X</v>
          </cell>
          <cell r="L70" t="str">
            <v>catégorie 1 lmprimante monochrome A4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</row>
        <row r="71">
          <cell r="G71" t="str">
            <v>NPPA035974</v>
          </cell>
          <cell r="H71" t="str">
            <v>(IMP0395_S)</v>
          </cell>
          <cell r="I71" t="str">
            <v>I-SENSYS LBP325X</v>
          </cell>
          <cell r="J71" t="str">
            <v>113 / Total Noir A4</v>
          </cell>
          <cell r="K71">
            <v>397</v>
          </cell>
          <cell r="L71" t="str">
            <v>catégorie 1 lmprimante monochrome A4</v>
          </cell>
          <cell r="M71">
            <v>397</v>
          </cell>
          <cell r="N71">
            <v>0</v>
          </cell>
          <cell r="O71">
            <v>0</v>
          </cell>
          <cell r="P71">
            <v>0</v>
          </cell>
        </row>
        <row r="72">
          <cell r="G72" t="str">
            <v>NPPA035974</v>
          </cell>
          <cell r="H72" t="str">
            <v>(IMP0395_S)</v>
          </cell>
          <cell r="I72" t="str">
            <v>I-SENSYS LBP325X</v>
          </cell>
          <cell r="L72" t="str">
            <v>catégorie 1 lmprimante monochrome A4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</row>
        <row r="73">
          <cell r="G73" t="str">
            <v>NPPA035975</v>
          </cell>
          <cell r="H73" t="str">
            <v>( IMP0388_S)</v>
          </cell>
          <cell r="I73" t="str">
            <v>I-SENSYS LBP325X</v>
          </cell>
          <cell r="L73" t="str">
            <v>catégorie 1 lmprimante monochrome A4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</row>
        <row r="74">
          <cell r="G74" t="str">
            <v>NPPA035976</v>
          </cell>
          <cell r="H74" t="str">
            <v>(IMP0536_N)</v>
          </cell>
          <cell r="I74" t="str">
            <v>I-SENSYS LBP325X</v>
          </cell>
          <cell r="L74" t="str">
            <v>catégorie 1 lmprimante monochrome A4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</row>
        <row r="75">
          <cell r="G75" t="str">
            <v>NPPA035977</v>
          </cell>
          <cell r="H75" t="str">
            <v>(IMP0616_N)</v>
          </cell>
          <cell r="I75" t="str">
            <v>I-SENSYS LBP325X</v>
          </cell>
          <cell r="L75" t="str">
            <v>catégorie 1 lmprimante monochrome A4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</row>
        <row r="76">
          <cell r="G76" t="str">
            <v>NPPA035978</v>
          </cell>
          <cell r="H76" t="str">
            <v>(IMP0557_S)</v>
          </cell>
          <cell r="I76" t="str">
            <v>I-SENSYS LBP325X</v>
          </cell>
          <cell r="L76" t="str">
            <v>catégorie 1 lmprimante monochrome A4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</row>
        <row r="77">
          <cell r="G77" t="str">
            <v>NPPA035979</v>
          </cell>
          <cell r="H77" t="str">
            <v>(IMP0297_S)</v>
          </cell>
          <cell r="I77" t="str">
            <v>I-SENSYS LBP325X</v>
          </cell>
          <cell r="L77" t="str">
            <v>catégorie 1 lmprimante monochrome A4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</row>
        <row r="78">
          <cell r="G78" t="str">
            <v>NPPA035980</v>
          </cell>
          <cell r="H78" t="str">
            <v>(IMP0445_N)</v>
          </cell>
          <cell r="I78" t="str">
            <v>I-SENSYS LBP325X</v>
          </cell>
          <cell r="L78" t="str">
            <v>catégorie 1 lmprimante monochrome A4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</row>
        <row r="79">
          <cell r="G79" t="str">
            <v>NPPA035981</v>
          </cell>
          <cell r="H79" t="str">
            <v>(IMP0091_S)</v>
          </cell>
          <cell r="I79" t="str">
            <v>I-SENSYS LBP325X</v>
          </cell>
          <cell r="J79" t="str">
            <v>113 / Total Noir A4</v>
          </cell>
          <cell r="K79">
            <v>1731</v>
          </cell>
          <cell r="L79" t="str">
            <v>catégorie 1 lmprimante monochrome A4</v>
          </cell>
          <cell r="M79">
            <v>1731</v>
          </cell>
          <cell r="N79">
            <v>0</v>
          </cell>
          <cell r="O79">
            <v>0</v>
          </cell>
          <cell r="P79">
            <v>0</v>
          </cell>
        </row>
        <row r="80">
          <cell r="G80" t="str">
            <v>NPPA035981</v>
          </cell>
          <cell r="H80" t="str">
            <v>(IMP0091_S)</v>
          </cell>
          <cell r="I80" t="str">
            <v>I-SENSYS LBP325X</v>
          </cell>
          <cell r="L80" t="str">
            <v>catégorie 1 lmprimante monochrome A4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</row>
        <row r="81">
          <cell r="G81" t="str">
            <v>NPPA035982</v>
          </cell>
          <cell r="H81" t="str">
            <v>(IMP0564_S)</v>
          </cell>
          <cell r="I81" t="str">
            <v>I-SENSYS LBP325X</v>
          </cell>
          <cell r="J81" t="str">
            <v>113 / Total Noir A4</v>
          </cell>
          <cell r="K81">
            <v>837</v>
          </cell>
          <cell r="L81" t="str">
            <v>catégorie 1 lmprimante monochrome A4</v>
          </cell>
          <cell r="M81">
            <v>837</v>
          </cell>
          <cell r="N81">
            <v>0</v>
          </cell>
          <cell r="O81">
            <v>0</v>
          </cell>
          <cell r="P81">
            <v>0</v>
          </cell>
        </row>
        <row r="82">
          <cell r="G82" t="str">
            <v>NPPA035982</v>
          </cell>
          <cell r="H82" t="str">
            <v>(IMP0564_S)</v>
          </cell>
          <cell r="I82" t="str">
            <v>I-SENSYS LBP325X</v>
          </cell>
          <cell r="L82" t="str">
            <v>catégorie 1 lmprimante monochrome A4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G83" t="str">
            <v>NPPA035983</v>
          </cell>
          <cell r="H83" t="str">
            <v>(IMP0019_N)</v>
          </cell>
          <cell r="I83" t="str">
            <v>I-SENSYS LBP325X</v>
          </cell>
          <cell r="L83" t="str">
            <v>catégorie 1 lmprimante monochrome A4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G84" t="str">
            <v>NXBA103307</v>
          </cell>
          <cell r="H84" t="str">
            <v>(IMP0515_N)</v>
          </cell>
          <cell r="I84" t="str">
            <v>i-SENSYS X C1333P</v>
          </cell>
          <cell r="J84" t="str">
            <v>123 / Total Couleur A4</v>
          </cell>
          <cell r="K84">
            <v>568</v>
          </cell>
          <cell r="L84" t="str">
            <v>catégorie 2 imp.mono.A4</v>
          </cell>
          <cell r="M84">
            <v>0</v>
          </cell>
          <cell r="N84">
            <v>0</v>
          </cell>
          <cell r="O84">
            <v>568</v>
          </cell>
          <cell r="P84">
            <v>0</v>
          </cell>
        </row>
        <row r="85">
          <cell r="G85" t="str">
            <v>NXBA103311</v>
          </cell>
          <cell r="H85" t="str">
            <v>(IMP0582_N)</v>
          </cell>
          <cell r="I85" t="str">
            <v>i-SENSYS X C1333P</v>
          </cell>
          <cell r="J85" t="str">
            <v>123 / Total Couleur A4</v>
          </cell>
          <cell r="K85">
            <v>490</v>
          </cell>
          <cell r="L85" t="str">
            <v>catégorie 2 imp.mono.A4</v>
          </cell>
          <cell r="M85">
            <v>0</v>
          </cell>
          <cell r="N85">
            <v>0</v>
          </cell>
          <cell r="O85">
            <v>490</v>
          </cell>
          <cell r="P85">
            <v>0</v>
          </cell>
        </row>
        <row r="86">
          <cell r="G86" t="str">
            <v>NXBA103127</v>
          </cell>
          <cell r="H86" t="str">
            <v>(IMP0318_S)</v>
          </cell>
          <cell r="I86" t="str">
            <v>i-SENSYS X C1333P</v>
          </cell>
          <cell r="L86" t="str">
            <v>catégorie 2 imp.mono.A4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</row>
        <row r="87">
          <cell r="G87" t="str">
            <v>NXBA103286</v>
          </cell>
          <cell r="H87" t="str">
            <v>(IMP0507_N)</v>
          </cell>
          <cell r="I87" t="str">
            <v>i-SENSYS X C1333P</v>
          </cell>
          <cell r="L87" t="str">
            <v>catégorie 2 imp.mono.A4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</row>
        <row r="88">
          <cell r="G88" t="str">
            <v>NXBA103288</v>
          </cell>
          <cell r="H88" t="str">
            <v>(IMP0319_S)</v>
          </cell>
          <cell r="I88" t="str">
            <v>i-SENSYS X C1333P</v>
          </cell>
          <cell r="L88" t="str">
            <v>catégorie 2 imp.mono.A4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</row>
        <row r="89">
          <cell r="G89" t="str">
            <v>NXBA103300</v>
          </cell>
          <cell r="H89" t="str">
            <v>(IMP0549_N)</v>
          </cell>
          <cell r="I89" t="str">
            <v>i-SENSYS X C1333P</v>
          </cell>
          <cell r="L89" t="str">
            <v>catégorie 2 imp.mono.A4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</row>
        <row r="90">
          <cell r="G90" t="str">
            <v>NXBA103307</v>
          </cell>
          <cell r="H90" t="str">
            <v>(IMP0515_N)</v>
          </cell>
          <cell r="I90" t="str">
            <v>i-SENSYS X C1333P</v>
          </cell>
          <cell r="J90" t="str">
            <v>113 / Total Noir A4</v>
          </cell>
          <cell r="K90">
            <v>87</v>
          </cell>
          <cell r="L90" t="str">
            <v>catégorie 2 imp.mono.A4</v>
          </cell>
          <cell r="M90">
            <v>87</v>
          </cell>
          <cell r="N90">
            <v>0</v>
          </cell>
          <cell r="O90">
            <v>0</v>
          </cell>
          <cell r="P90">
            <v>0</v>
          </cell>
        </row>
        <row r="91">
          <cell r="G91" t="str">
            <v>NXBA103307</v>
          </cell>
          <cell r="H91" t="str">
            <v>(IMP0515_N)</v>
          </cell>
          <cell r="I91" t="str">
            <v>i-SENSYS X C1333P</v>
          </cell>
          <cell r="L91" t="str">
            <v>catégorie 2 imp.mono.A4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</row>
        <row r="92">
          <cell r="G92" t="str">
            <v>NXBA103308</v>
          </cell>
          <cell r="H92" t="str">
            <v>(IMP0320_S)</v>
          </cell>
          <cell r="I92" t="str">
            <v>i-SENSYS X C1333P</v>
          </cell>
          <cell r="L92" t="str">
            <v>catégorie 2 imp.mono.A4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</row>
        <row r="93">
          <cell r="G93" t="str">
            <v>NXBA103309</v>
          </cell>
          <cell r="H93" t="str">
            <v>(IMP0455_N)</v>
          </cell>
          <cell r="I93" t="str">
            <v>i-SENSYS X C1333P</v>
          </cell>
          <cell r="L93" t="str">
            <v>catégorie 2 imp.mono.A4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G94" t="str">
            <v>NXBA103310</v>
          </cell>
          <cell r="H94" t="str">
            <v>(IMP0552_N)</v>
          </cell>
          <cell r="I94" t="str">
            <v>i-SENSYS X C1333P</v>
          </cell>
          <cell r="L94" t="str">
            <v>catégorie 2 imp.mono.A4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G95" t="str">
            <v>NXBA103311</v>
          </cell>
          <cell r="H95" t="str">
            <v>(IMP0582_N)</v>
          </cell>
          <cell r="I95" t="str">
            <v>i-SENSYS X C1333P</v>
          </cell>
          <cell r="J95" t="str">
            <v>113 / Total Noir A4</v>
          </cell>
          <cell r="K95">
            <v>45</v>
          </cell>
          <cell r="L95" t="str">
            <v>catégorie 2 imp.mono.A4</v>
          </cell>
          <cell r="M95">
            <v>45</v>
          </cell>
          <cell r="N95">
            <v>0</v>
          </cell>
          <cell r="O95">
            <v>0</v>
          </cell>
          <cell r="P95">
            <v>0</v>
          </cell>
        </row>
        <row r="96">
          <cell r="G96" t="str">
            <v>NXBA103311</v>
          </cell>
          <cell r="H96" t="str">
            <v>(IMP0582_N)</v>
          </cell>
          <cell r="I96" t="str">
            <v>i-SENSYS X C1333P</v>
          </cell>
          <cell r="L96" t="str">
            <v>catégorie 2 imp.mono.A4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</row>
        <row r="97">
          <cell r="G97" t="str">
            <v>NXBA103313</v>
          </cell>
          <cell r="H97" t="str">
            <v>(IMP0506_N)</v>
          </cell>
          <cell r="I97" t="str">
            <v>i-SENSYS X C1333P</v>
          </cell>
          <cell r="L97" t="str">
            <v>catégorie 2 imp.mono.A4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</row>
        <row r="98">
          <cell r="G98" t="str">
            <v>AFJF07524</v>
          </cell>
          <cell r="H98" t="str">
            <v>(IMP0898_S)</v>
          </cell>
          <cell r="I98" t="str">
            <v>PIXMA TS9540 INJ</v>
          </cell>
          <cell r="L98" t="str">
            <v>catégorie 3 bis imp.coul.A3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</row>
        <row r="99">
          <cell r="G99" t="str">
            <v>AFJF07525</v>
          </cell>
          <cell r="H99" t="str">
            <v>(IMP0614_N)</v>
          </cell>
          <cell r="I99" t="str">
            <v>PIXMA TS9540 INJ</v>
          </cell>
          <cell r="L99" t="str">
            <v>catégorie 3 bis imp.coul.A3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</row>
        <row r="100">
          <cell r="G100" t="str">
            <v>AFJF07526</v>
          </cell>
          <cell r="H100" t="str">
            <v>(IMP0849_S)</v>
          </cell>
          <cell r="I100" t="str">
            <v>PIXMA TS9540 INJ</v>
          </cell>
          <cell r="L100" t="str">
            <v>catégorie 3 bis imp.coul.A3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</row>
        <row r="101">
          <cell r="G101" t="str">
            <v>AFJF07532</v>
          </cell>
          <cell r="I101" t="str">
            <v>PIXMA TS9540 INJ</v>
          </cell>
          <cell r="L101" t="str">
            <v>catégorie 3 bis imp.coul.A3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</row>
        <row r="102">
          <cell r="G102" t="str">
            <v>AFJF07534</v>
          </cell>
          <cell r="H102" t="str">
            <v>(IMP0071_S)</v>
          </cell>
          <cell r="I102" t="str">
            <v>PIXMA TS9540 INJ</v>
          </cell>
          <cell r="L102" t="str">
            <v>catégorie 3 bis imp.coul.A3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</row>
        <row r="103">
          <cell r="G103" t="str">
            <v>AFJF07535</v>
          </cell>
          <cell r="H103" t="str">
            <v>( IMP0445_S)</v>
          </cell>
          <cell r="I103" t="str">
            <v>PIXMA TS9540 INJ</v>
          </cell>
          <cell r="L103" t="str">
            <v>catégorie 3 bis imp.coul.A3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</row>
        <row r="104">
          <cell r="G104" t="str">
            <v>AFJF07539</v>
          </cell>
          <cell r="H104" t="str">
            <v>(IMP0784_S)</v>
          </cell>
          <cell r="I104" t="str">
            <v>PIXMA TS9540 INJ</v>
          </cell>
          <cell r="L104" t="str">
            <v>catégorie 3 bis imp.coul.A3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</row>
        <row r="105">
          <cell r="G105" t="str">
            <v>AFJF07540</v>
          </cell>
          <cell r="H105" t="str">
            <v>(IMP0815_S)</v>
          </cell>
          <cell r="I105" t="str">
            <v>PIXMA TS9540 INJ</v>
          </cell>
          <cell r="L105" t="str">
            <v>catégorie 3 bis imp.coul.A3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G106" t="str">
            <v>AFJF07541</v>
          </cell>
          <cell r="H106" t="str">
            <v>(IMP0546_N)</v>
          </cell>
          <cell r="I106" t="str">
            <v>PIXMA TS9540 INJ</v>
          </cell>
          <cell r="L106" t="str">
            <v>catégorie 3 bis imp.coul.A3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G107" t="str">
            <v>AFJF07552</v>
          </cell>
          <cell r="H107" t="str">
            <v>(IMP0806_S)</v>
          </cell>
          <cell r="I107" t="str">
            <v>PIXMA TS9540 INJ</v>
          </cell>
          <cell r="L107" t="str">
            <v>catégorie 3 bis imp.coul.A3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</row>
        <row r="108">
          <cell r="G108" t="str">
            <v>AFJF07553</v>
          </cell>
          <cell r="H108" t="str">
            <v>(IMP0903_S)</v>
          </cell>
          <cell r="I108" t="str">
            <v>PIXMA TS9540 INJ</v>
          </cell>
          <cell r="L108" t="str">
            <v>catégorie 3 bis imp.coul.A3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</row>
        <row r="109">
          <cell r="G109" t="str">
            <v>AFJF07554</v>
          </cell>
          <cell r="H109" t="str">
            <v>(IMP0256_S)</v>
          </cell>
          <cell r="I109" t="str">
            <v>PIXMA TS9540 INJ</v>
          </cell>
          <cell r="L109" t="str">
            <v>catégorie 3 bis imp.coul.A3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</row>
        <row r="110">
          <cell r="G110" t="str">
            <v>AFJF07555</v>
          </cell>
          <cell r="H110" t="str">
            <v>(IMP0904_S)</v>
          </cell>
          <cell r="I110" t="str">
            <v>PIXMA TS9540 INJ</v>
          </cell>
          <cell r="L110" t="str">
            <v>catégorie 3 bis imp.coul.A3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</row>
        <row r="111">
          <cell r="G111" t="str">
            <v>AFJF07568</v>
          </cell>
          <cell r="H111" t="str">
            <v>(IMP0640_S)</v>
          </cell>
          <cell r="I111" t="str">
            <v>PIXMA TS9540 INJ</v>
          </cell>
          <cell r="L111" t="str">
            <v>catégorie 3 bis imp.coul.A3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</row>
        <row r="112">
          <cell r="G112" t="str">
            <v>AFJF07591</v>
          </cell>
          <cell r="H112" t="str">
            <v>(IMP0908_S)</v>
          </cell>
          <cell r="I112" t="str">
            <v>PIXMA TS9540 INJ</v>
          </cell>
          <cell r="L112" t="str">
            <v>catégorie 3 bis imp.coul.A3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</row>
        <row r="113">
          <cell r="G113" t="str">
            <v>AFJF07592</v>
          </cell>
          <cell r="H113" t="str">
            <v>(IMP0512_N)</v>
          </cell>
          <cell r="I113" t="str">
            <v>PIXMA TS9540 INJ</v>
          </cell>
          <cell r="L113" t="str">
            <v>catégorie 3 bis imp.coul.A3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</row>
        <row r="114">
          <cell r="G114" t="str">
            <v>AFJF07594</v>
          </cell>
          <cell r="H114" t="str">
            <v>(IMP0480_N)</v>
          </cell>
          <cell r="I114" t="str">
            <v>PIXMA TS9540 INJ</v>
          </cell>
          <cell r="L114" t="str">
            <v>catégorie 3 bis imp.coul.A3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</row>
        <row r="115">
          <cell r="G115" t="str">
            <v>AFJF07597</v>
          </cell>
          <cell r="H115" t="str">
            <v>(IMP0509_S)</v>
          </cell>
          <cell r="I115" t="str">
            <v>PIXMA TS9540 INJ</v>
          </cell>
          <cell r="L115" t="str">
            <v>catégorie 3 bis imp.coul.A3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</row>
        <row r="116">
          <cell r="G116" t="str">
            <v>AFJF07598</v>
          </cell>
          <cell r="H116" t="str">
            <v>(IMP0548_N)</v>
          </cell>
          <cell r="I116" t="str">
            <v>PIXMA TS9540 INJ</v>
          </cell>
          <cell r="L116" t="str">
            <v>catégorie 3 bis imp.coul.A3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</row>
        <row r="117">
          <cell r="G117" t="str">
            <v>AFJF07599</v>
          </cell>
          <cell r="H117" t="str">
            <v>(IMP0153_S)</v>
          </cell>
          <cell r="I117" t="str">
            <v>PIXMA TS9540 INJ</v>
          </cell>
          <cell r="L117" t="str">
            <v>catégorie 3 bis imp.coul.A3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G118" t="str">
            <v>NJNA003325</v>
          </cell>
          <cell r="H118" t="str">
            <v>(IMP0846_S)</v>
          </cell>
          <cell r="I118" t="str">
            <v>LBP 852 CX</v>
          </cell>
          <cell r="J118" t="str">
            <v>122 / Total Couleur A3</v>
          </cell>
          <cell r="K118">
            <v>8</v>
          </cell>
          <cell r="L118" t="str">
            <v>catégorie 3 imp.couleurs A4lA3</v>
          </cell>
          <cell r="M118">
            <v>0</v>
          </cell>
          <cell r="N118">
            <v>0</v>
          </cell>
          <cell r="O118">
            <v>0</v>
          </cell>
          <cell r="P118">
            <v>8</v>
          </cell>
        </row>
        <row r="119">
          <cell r="G119" t="str">
            <v>NJNA003325</v>
          </cell>
          <cell r="H119" t="str">
            <v>(IMP0846_S)</v>
          </cell>
          <cell r="I119" t="str">
            <v>LBP 852 CX</v>
          </cell>
          <cell r="J119" t="str">
            <v>123 / Total Couleur A4</v>
          </cell>
          <cell r="K119">
            <v>2372</v>
          </cell>
          <cell r="L119" t="str">
            <v>catégorie 3 imp.couleurs A4lA3</v>
          </cell>
          <cell r="M119">
            <v>0</v>
          </cell>
          <cell r="N119">
            <v>0</v>
          </cell>
          <cell r="O119">
            <v>2372</v>
          </cell>
          <cell r="P119">
            <v>0</v>
          </cell>
        </row>
        <row r="120">
          <cell r="G120" t="str">
            <v>NJNA003300</v>
          </cell>
          <cell r="H120" t="str">
            <v>(IMP0618_S)</v>
          </cell>
          <cell r="I120" t="str">
            <v>LBP 852 CX</v>
          </cell>
          <cell r="J120" t="str">
            <v>123 / Total Couleur A4</v>
          </cell>
          <cell r="K120">
            <v>270</v>
          </cell>
          <cell r="L120" t="str">
            <v>catégorie 3 imp.couleurs A4lA3</v>
          </cell>
          <cell r="M120">
            <v>0</v>
          </cell>
          <cell r="N120">
            <v>0</v>
          </cell>
          <cell r="O120">
            <v>270</v>
          </cell>
          <cell r="P120">
            <v>0</v>
          </cell>
        </row>
        <row r="121">
          <cell r="G121" t="str">
            <v>NJNA003274</v>
          </cell>
          <cell r="H121" t="str">
            <v>(IMP0002_N)</v>
          </cell>
          <cell r="I121" t="str">
            <v>LBP 852 CX</v>
          </cell>
          <cell r="J121" t="str">
            <v>123 / Total Couleur A4</v>
          </cell>
          <cell r="K121">
            <v>182</v>
          </cell>
          <cell r="L121" t="str">
            <v>catégorie 3 imp.couleurs A4lA3</v>
          </cell>
          <cell r="M121">
            <v>0</v>
          </cell>
          <cell r="N121">
            <v>0</v>
          </cell>
          <cell r="O121">
            <v>182</v>
          </cell>
          <cell r="P121">
            <v>0</v>
          </cell>
        </row>
        <row r="122">
          <cell r="G122" t="str">
            <v>NJNA003325</v>
          </cell>
          <cell r="H122" t="str">
            <v>(IMP0846_S)</v>
          </cell>
          <cell r="I122" t="str">
            <v>LBP 852 CX</v>
          </cell>
          <cell r="J122" t="str">
            <v>112 / Total Noir A3</v>
          </cell>
          <cell r="K122">
            <v>2</v>
          </cell>
          <cell r="L122" t="str">
            <v>catégorie 3 imp.couleurs A4lA3</v>
          </cell>
          <cell r="M122">
            <v>0</v>
          </cell>
          <cell r="N122">
            <v>2</v>
          </cell>
          <cell r="O122">
            <v>0</v>
          </cell>
          <cell r="P122">
            <v>0</v>
          </cell>
        </row>
        <row r="123">
          <cell r="G123" t="str">
            <v>NJNA003274</v>
          </cell>
          <cell r="H123" t="str">
            <v>(IMP0002_N)</v>
          </cell>
          <cell r="I123" t="str">
            <v>LBP 852 CX</v>
          </cell>
          <cell r="J123" t="str">
            <v>113 / Total Noir A4</v>
          </cell>
          <cell r="K123">
            <v>53</v>
          </cell>
          <cell r="L123" t="str">
            <v>catégorie 3 imp.couleurs A4lA3</v>
          </cell>
          <cell r="M123">
            <v>53</v>
          </cell>
          <cell r="N123">
            <v>0</v>
          </cell>
          <cell r="O123">
            <v>0</v>
          </cell>
          <cell r="P123">
            <v>0</v>
          </cell>
        </row>
        <row r="124">
          <cell r="G124" t="str">
            <v>NJNA003274</v>
          </cell>
          <cell r="H124" t="str">
            <v>(IMP0002_N)</v>
          </cell>
          <cell r="I124" t="str">
            <v>LBP 852 CX</v>
          </cell>
          <cell r="L124" t="str">
            <v>catégorie 3 imp.couleurs A4lA3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</row>
        <row r="125">
          <cell r="G125" t="str">
            <v>NJNA003294</v>
          </cell>
          <cell r="H125" t="str">
            <v>(IMP0807_S)</v>
          </cell>
          <cell r="I125" t="str">
            <v>LBP 852 CX</v>
          </cell>
          <cell r="L125" t="str">
            <v>catégorie 3 imp.couleurs A4lA3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</row>
        <row r="126">
          <cell r="G126" t="str">
            <v>NJNA003300</v>
          </cell>
          <cell r="H126" t="str">
            <v>(IMP0618_S)</v>
          </cell>
          <cell r="I126" t="str">
            <v>LBP 852 CX</v>
          </cell>
          <cell r="J126" t="str">
            <v>113 / Total Noir A4</v>
          </cell>
          <cell r="K126">
            <v>30</v>
          </cell>
          <cell r="L126" t="str">
            <v>catégorie 3 imp.couleurs A4lA3</v>
          </cell>
          <cell r="M126">
            <v>30</v>
          </cell>
          <cell r="N126">
            <v>0</v>
          </cell>
          <cell r="O126">
            <v>0</v>
          </cell>
          <cell r="P126">
            <v>0</v>
          </cell>
        </row>
        <row r="127">
          <cell r="G127" t="str">
            <v>NJNA003300</v>
          </cell>
          <cell r="H127" t="str">
            <v>(IMP0618_S)</v>
          </cell>
          <cell r="I127" t="str">
            <v>LBP 852 CX</v>
          </cell>
          <cell r="L127" t="str">
            <v>catégorie 3 imp.couleurs A4lA3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</row>
        <row r="128">
          <cell r="G128" t="str">
            <v>NJNA003319</v>
          </cell>
          <cell r="H128" t="str">
            <v>(IMP0586_N)</v>
          </cell>
          <cell r="I128" t="str">
            <v>LBP 852 CX</v>
          </cell>
          <cell r="L128" t="str">
            <v>catégorie 3 imp.couleurs A4lA3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</row>
        <row r="129">
          <cell r="G129" t="str">
            <v>NJNA003325</v>
          </cell>
          <cell r="H129" t="str">
            <v>(IMP0846_S)</v>
          </cell>
          <cell r="I129" t="str">
            <v>LBP 852 CX</v>
          </cell>
          <cell r="J129" t="str">
            <v>113 / Total Noir A4</v>
          </cell>
          <cell r="K129">
            <v>717</v>
          </cell>
          <cell r="L129" t="str">
            <v>catégorie 3 imp.couleurs A4lA3</v>
          </cell>
          <cell r="M129">
            <v>717</v>
          </cell>
          <cell r="N129">
            <v>0</v>
          </cell>
          <cell r="O129">
            <v>0</v>
          </cell>
          <cell r="P129">
            <v>0</v>
          </cell>
        </row>
        <row r="130">
          <cell r="G130" t="str">
            <v>NJNA003325</v>
          </cell>
          <cell r="H130" t="str">
            <v>(IMP0846_S)</v>
          </cell>
          <cell r="I130" t="str">
            <v>LBP 852 CX</v>
          </cell>
          <cell r="L130" t="str">
            <v>catégorie 3 imp.couleurs A4lA3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</row>
        <row r="131">
          <cell r="G131" t="str">
            <v>23A20328</v>
          </cell>
          <cell r="H131" t="str">
            <v>(IMP0569_N)</v>
          </cell>
          <cell r="I131" t="str">
            <v>iR-ADV DX 527i</v>
          </cell>
          <cell r="L131" t="str">
            <v>catégorie 4 multi.comp.mono.A4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G132" t="str">
            <v>23A20329</v>
          </cell>
          <cell r="H132" t="str">
            <v>(IMP0221_N)</v>
          </cell>
          <cell r="I132" t="str">
            <v>iR-ADV DX 527i</v>
          </cell>
          <cell r="J132" t="str">
            <v>113 / Total Noir A4</v>
          </cell>
          <cell r="K132">
            <v>319</v>
          </cell>
          <cell r="L132" t="str">
            <v>catégorie 4 multi.comp.mono.A4</v>
          </cell>
          <cell r="M132">
            <v>319</v>
          </cell>
          <cell r="N132">
            <v>0</v>
          </cell>
          <cell r="O132">
            <v>0</v>
          </cell>
          <cell r="P132">
            <v>0</v>
          </cell>
        </row>
        <row r="133">
          <cell r="G133" t="str">
            <v>23A20329</v>
          </cell>
          <cell r="H133" t="str">
            <v>(IMP0221_N)</v>
          </cell>
          <cell r="I133" t="str">
            <v>iR-ADV DX 527i</v>
          </cell>
          <cell r="L133" t="str">
            <v>catégorie 4 multi.comp.mono.A4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G134" t="str">
            <v>23A20364</v>
          </cell>
          <cell r="H134" t="str">
            <v>(IMP0342_S)</v>
          </cell>
          <cell r="I134" t="str">
            <v>iR-ADV DX 527i</v>
          </cell>
          <cell r="J134" t="str">
            <v>113 / Total Noir A4</v>
          </cell>
          <cell r="K134">
            <v>716</v>
          </cell>
          <cell r="L134" t="str">
            <v>catégorie 4 multi.comp.mono.A4</v>
          </cell>
          <cell r="M134">
            <v>716</v>
          </cell>
          <cell r="N134">
            <v>0</v>
          </cell>
          <cell r="O134">
            <v>0</v>
          </cell>
          <cell r="P134">
            <v>0</v>
          </cell>
        </row>
        <row r="135">
          <cell r="G135" t="str">
            <v>23A20364</v>
          </cell>
          <cell r="H135" t="str">
            <v>(IMP0342_S)</v>
          </cell>
          <cell r="I135" t="str">
            <v>iR-ADV DX 527i</v>
          </cell>
          <cell r="L135" t="str">
            <v>catégorie 4 multi.comp.mono.A4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</row>
        <row r="136">
          <cell r="G136" t="str">
            <v>23A20365</v>
          </cell>
          <cell r="H136" t="str">
            <v>(IMP0593_S)</v>
          </cell>
          <cell r="I136" t="str">
            <v>iR-ADV DX 527i</v>
          </cell>
          <cell r="L136" t="str">
            <v>catégorie 4 multi.comp.mono.A4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</row>
        <row r="137">
          <cell r="G137" t="str">
            <v>23A20606</v>
          </cell>
          <cell r="I137" t="str">
            <v>iR-ADV DX 527i</v>
          </cell>
          <cell r="L137" t="str">
            <v>catégorie 4 multi.comp.mono.A4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</row>
        <row r="138">
          <cell r="G138" t="str">
            <v>23A21088</v>
          </cell>
          <cell r="H138" t="str">
            <v>(IMP0594_S)</v>
          </cell>
          <cell r="I138" t="str">
            <v>iR-ADV DX 527i</v>
          </cell>
          <cell r="J138" t="str">
            <v>113 / Total Noir A4</v>
          </cell>
          <cell r="K138">
            <v>1038</v>
          </cell>
          <cell r="L138" t="str">
            <v>catégorie 4 multi.comp.mono.A4</v>
          </cell>
          <cell r="M138">
            <v>1038</v>
          </cell>
          <cell r="N138">
            <v>0</v>
          </cell>
          <cell r="O138">
            <v>0</v>
          </cell>
          <cell r="P138">
            <v>0</v>
          </cell>
        </row>
        <row r="139">
          <cell r="G139" t="str">
            <v>23A21088</v>
          </cell>
          <cell r="H139" t="str">
            <v>(IMP0594_S)</v>
          </cell>
          <cell r="I139" t="str">
            <v>iR-ADV DX 527i</v>
          </cell>
          <cell r="L139" t="str">
            <v>catégorie 4 multi.comp.mono.A4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</row>
        <row r="140">
          <cell r="G140" t="str">
            <v>23A21102</v>
          </cell>
          <cell r="H140" t="str">
            <v>(IMP0562_S)</v>
          </cell>
          <cell r="I140" t="str">
            <v>iR-ADV DX 527i</v>
          </cell>
          <cell r="J140" t="str">
            <v>113 / Total Noir A4</v>
          </cell>
          <cell r="K140">
            <v>58</v>
          </cell>
          <cell r="L140" t="str">
            <v>catégorie 4 multi.comp.mono.A4</v>
          </cell>
          <cell r="M140">
            <v>58</v>
          </cell>
          <cell r="N140">
            <v>0</v>
          </cell>
          <cell r="O140">
            <v>0</v>
          </cell>
          <cell r="P140">
            <v>0</v>
          </cell>
        </row>
        <row r="141">
          <cell r="G141" t="str">
            <v>23A21102</v>
          </cell>
          <cell r="H141" t="str">
            <v>(IMP0562_S)</v>
          </cell>
          <cell r="I141" t="str">
            <v>iR-ADV DX 527i</v>
          </cell>
          <cell r="L141" t="str">
            <v>catégorie 4 multi.comp.mono.A4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</row>
        <row r="142">
          <cell r="G142" t="str">
            <v>23A21104</v>
          </cell>
          <cell r="H142" t="str">
            <v>(IMP0459_N)</v>
          </cell>
          <cell r="I142" t="str">
            <v>iR-ADV DX 527i</v>
          </cell>
          <cell r="L142" t="str">
            <v>catégorie 4 multi.comp.mono.A4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</row>
        <row r="143">
          <cell r="G143" t="str">
            <v>23A21113</v>
          </cell>
          <cell r="H143" t="str">
            <v>(IMP0381_N)</v>
          </cell>
          <cell r="I143" t="str">
            <v>iR-ADV DX 527i</v>
          </cell>
          <cell r="J143" t="str">
            <v>113 / Total Noir A4</v>
          </cell>
          <cell r="K143">
            <v>1172</v>
          </cell>
          <cell r="L143" t="str">
            <v>catégorie 4 multi.comp.mono.A4</v>
          </cell>
          <cell r="M143">
            <v>1172</v>
          </cell>
          <cell r="N143">
            <v>0</v>
          </cell>
          <cell r="O143">
            <v>0</v>
          </cell>
          <cell r="P143">
            <v>0</v>
          </cell>
        </row>
        <row r="144">
          <cell r="G144" t="str">
            <v>23A21113</v>
          </cell>
          <cell r="H144" t="str">
            <v>(IMP0381_N)</v>
          </cell>
          <cell r="I144" t="str">
            <v>iR-ADV DX 527i</v>
          </cell>
          <cell r="L144" t="str">
            <v>catégorie 4 multi.comp.mono.A4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</row>
        <row r="145">
          <cell r="G145" t="str">
            <v>23A21131</v>
          </cell>
          <cell r="H145" t="str">
            <v>(IMP0072_N)</v>
          </cell>
          <cell r="I145" t="str">
            <v>iR-ADV DX 527i</v>
          </cell>
          <cell r="J145" t="str">
            <v>113 / Total Noir A4</v>
          </cell>
          <cell r="K145">
            <v>40</v>
          </cell>
          <cell r="L145" t="str">
            <v>catégorie 4 multi.comp.mono.A4</v>
          </cell>
          <cell r="M145">
            <v>40</v>
          </cell>
          <cell r="N145">
            <v>0</v>
          </cell>
          <cell r="O145">
            <v>0</v>
          </cell>
          <cell r="P145">
            <v>0</v>
          </cell>
        </row>
        <row r="146">
          <cell r="G146" t="str">
            <v>23A21131</v>
          </cell>
          <cell r="H146" t="str">
            <v>(IMP0072_N)</v>
          </cell>
          <cell r="I146" t="str">
            <v>iR-ADV DX 527i</v>
          </cell>
          <cell r="L146" t="str">
            <v>catégorie 4 multi.comp.mono.A4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</row>
        <row r="147">
          <cell r="G147" t="str">
            <v>2UF23123</v>
          </cell>
          <cell r="H147" t="str">
            <v>(IMP0364_S)</v>
          </cell>
          <cell r="I147" t="str">
            <v>iR-ADV DX C357i</v>
          </cell>
          <cell r="J147" t="str">
            <v>123 / Total Couleur A4</v>
          </cell>
          <cell r="K147">
            <v>525</v>
          </cell>
          <cell r="L147" t="str">
            <v>catégorie 5 multi.comp.coul.A4</v>
          </cell>
          <cell r="M147">
            <v>0</v>
          </cell>
          <cell r="N147">
            <v>0</v>
          </cell>
          <cell r="O147">
            <v>525</v>
          </cell>
          <cell r="P147">
            <v>0</v>
          </cell>
        </row>
        <row r="148">
          <cell r="G148" t="str">
            <v>2UF21230</v>
          </cell>
          <cell r="H148" t="str">
            <v>(IMP0101_S)</v>
          </cell>
          <cell r="I148" t="str">
            <v>iR-ADV DX C357i</v>
          </cell>
          <cell r="J148" t="str">
            <v>123 / Total Couleur A4</v>
          </cell>
          <cell r="K148">
            <v>376</v>
          </cell>
          <cell r="L148" t="str">
            <v>catégorie 5 multi.comp.coul.A4</v>
          </cell>
          <cell r="M148">
            <v>0</v>
          </cell>
          <cell r="N148">
            <v>0</v>
          </cell>
          <cell r="O148">
            <v>376</v>
          </cell>
          <cell r="P148">
            <v>0</v>
          </cell>
        </row>
        <row r="149">
          <cell r="G149" t="str">
            <v>2UF21230</v>
          </cell>
          <cell r="H149" t="str">
            <v>(IMP0101_S)</v>
          </cell>
          <cell r="I149" t="str">
            <v>iR-ADV DX C357i</v>
          </cell>
          <cell r="J149" t="str">
            <v>113 / Total Noir A4</v>
          </cell>
          <cell r="K149">
            <v>281</v>
          </cell>
          <cell r="L149" t="str">
            <v>catégorie 5 multi.comp.coul.A4</v>
          </cell>
          <cell r="M149">
            <v>281</v>
          </cell>
          <cell r="N149">
            <v>0</v>
          </cell>
          <cell r="O149">
            <v>0</v>
          </cell>
          <cell r="P149">
            <v>0</v>
          </cell>
        </row>
        <row r="150">
          <cell r="G150" t="str">
            <v>2UF21230</v>
          </cell>
          <cell r="H150" t="str">
            <v>(IMP0101_S)</v>
          </cell>
          <cell r="I150" t="str">
            <v>iR-ADV DX C357i</v>
          </cell>
          <cell r="L150" t="str">
            <v>catégorie 5 multi.comp.coul.A4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</row>
        <row r="151">
          <cell r="G151" t="str">
            <v>2UF23123</v>
          </cell>
          <cell r="H151" t="str">
            <v>(IMP0364_S)</v>
          </cell>
          <cell r="I151" t="str">
            <v>iR-ADV DX C357i</v>
          </cell>
          <cell r="J151" t="str">
            <v>113 / Total Noir A4</v>
          </cell>
          <cell r="K151">
            <v>77</v>
          </cell>
          <cell r="L151" t="str">
            <v>catégorie 5 multi.comp.coul.A4</v>
          </cell>
          <cell r="M151">
            <v>77</v>
          </cell>
          <cell r="N151">
            <v>0</v>
          </cell>
          <cell r="O151">
            <v>0</v>
          </cell>
          <cell r="P151">
            <v>0</v>
          </cell>
        </row>
        <row r="152">
          <cell r="G152" t="str">
            <v>2UF23123</v>
          </cell>
          <cell r="H152" t="str">
            <v>(IMP0364_S)</v>
          </cell>
          <cell r="I152" t="str">
            <v>iR-ADV DX C357i</v>
          </cell>
          <cell r="L152" t="str">
            <v>catégorie 5 multi.comp.coul.A4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</row>
        <row r="153">
          <cell r="G153" t="str">
            <v>3XV01750</v>
          </cell>
          <cell r="H153" t="str">
            <v>(IMP0419_N)</v>
          </cell>
          <cell r="I153" t="str">
            <v>IR-ADV DX 4835i</v>
          </cell>
          <cell r="J153" t="str">
            <v>112 / Total Noir A3</v>
          </cell>
          <cell r="K153">
            <v>425</v>
          </cell>
          <cell r="L153" t="str">
            <v>catégorie 6 multi.mono.A3</v>
          </cell>
          <cell r="M153">
            <v>0</v>
          </cell>
          <cell r="N153">
            <v>425</v>
          </cell>
          <cell r="O153">
            <v>0</v>
          </cell>
          <cell r="P153">
            <v>0</v>
          </cell>
        </row>
        <row r="154">
          <cell r="G154" t="str">
            <v>3XV02411</v>
          </cell>
          <cell r="H154" t="str">
            <v>(IMP0056_N)</v>
          </cell>
          <cell r="I154" t="str">
            <v>IR-ADV DX 4835i</v>
          </cell>
          <cell r="J154" t="str">
            <v>112 / Total Noir A3</v>
          </cell>
          <cell r="K154">
            <v>262</v>
          </cell>
          <cell r="L154" t="str">
            <v>catégorie 6 multi.mono.A3</v>
          </cell>
          <cell r="M154">
            <v>0</v>
          </cell>
          <cell r="N154">
            <v>262</v>
          </cell>
          <cell r="O154">
            <v>0</v>
          </cell>
          <cell r="P154">
            <v>0</v>
          </cell>
        </row>
        <row r="155">
          <cell r="G155" t="str">
            <v>3XV01515</v>
          </cell>
          <cell r="H155" t="str">
            <v>(IMP0058_N)</v>
          </cell>
          <cell r="I155" t="str">
            <v>IR-ADV DX 4835i</v>
          </cell>
          <cell r="J155" t="str">
            <v>112 / Total Noir A3</v>
          </cell>
          <cell r="K155">
            <v>114</v>
          </cell>
          <cell r="L155" t="str">
            <v>catégorie 6 multi.mono.A3</v>
          </cell>
          <cell r="M155">
            <v>0</v>
          </cell>
          <cell r="N155">
            <v>114</v>
          </cell>
          <cell r="O155">
            <v>0</v>
          </cell>
          <cell r="P155">
            <v>0</v>
          </cell>
        </row>
        <row r="156">
          <cell r="G156" t="str">
            <v>3XV01555</v>
          </cell>
          <cell r="H156" t="str">
            <v>(IMP0301_S)</v>
          </cell>
          <cell r="I156" t="str">
            <v>IR-ADV DX 4835i</v>
          </cell>
          <cell r="J156" t="str">
            <v>112 / Total Noir A3</v>
          </cell>
          <cell r="K156">
            <v>99</v>
          </cell>
          <cell r="L156" t="str">
            <v>catégorie 6 multi.mono.A3</v>
          </cell>
          <cell r="M156">
            <v>0</v>
          </cell>
          <cell r="N156">
            <v>99</v>
          </cell>
          <cell r="O156">
            <v>0</v>
          </cell>
          <cell r="P156">
            <v>0</v>
          </cell>
        </row>
        <row r="157">
          <cell r="G157" t="str">
            <v>3XV01754</v>
          </cell>
          <cell r="H157" t="str">
            <v>(IMP0609_N)</v>
          </cell>
          <cell r="I157" t="str">
            <v>IR-ADV DX 4835i</v>
          </cell>
          <cell r="J157" t="str">
            <v>112 / Total Noir A3</v>
          </cell>
          <cell r="K157">
            <v>61</v>
          </cell>
          <cell r="L157" t="str">
            <v>catégorie 6 multi.mono.A3</v>
          </cell>
          <cell r="M157">
            <v>0</v>
          </cell>
          <cell r="N157">
            <v>61</v>
          </cell>
          <cell r="O157">
            <v>0</v>
          </cell>
          <cell r="P157">
            <v>0</v>
          </cell>
        </row>
        <row r="158">
          <cell r="G158" t="str">
            <v>3XV01675</v>
          </cell>
          <cell r="I158" t="str">
            <v>IR-ADV DX 4835i</v>
          </cell>
          <cell r="J158" t="str">
            <v>112 / Total Noir A3</v>
          </cell>
          <cell r="K158">
            <v>21</v>
          </cell>
          <cell r="L158" t="str">
            <v>catégorie 6 multi.mono.A3</v>
          </cell>
          <cell r="M158">
            <v>0</v>
          </cell>
          <cell r="N158">
            <v>21</v>
          </cell>
          <cell r="O158">
            <v>0</v>
          </cell>
          <cell r="P158">
            <v>0</v>
          </cell>
        </row>
        <row r="159">
          <cell r="G159" t="str">
            <v>3XV01751</v>
          </cell>
          <cell r="H159" t="str">
            <v>(IMP0491_S)</v>
          </cell>
          <cell r="I159" t="str">
            <v>IR-ADV DX 4835i</v>
          </cell>
          <cell r="J159" t="str">
            <v>112 / Total Noir A3</v>
          </cell>
          <cell r="K159">
            <v>21</v>
          </cell>
          <cell r="L159" t="str">
            <v>catégorie 6 multi.mono.A3</v>
          </cell>
          <cell r="M159">
            <v>0</v>
          </cell>
          <cell r="N159">
            <v>21</v>
          </cell>
          <cell r="O159">
            <v>0</v>
          </cell>
          <cell r="P159">
            <v>0</v>
          </cell>
        </row>
        <row r="160">
          <cell r="G160" t="str">
            <v>3XV01863</v>
          </cell>
          <cell r="H160" t="str">
            <v>(IMP0087_N)</v>
          </cell>
          <cell r="I160" t="str">
            <v>IR-ADV DX 4835i</v>
          </cell>
          <cell r="J160" t="str">
            <v>112 / Total Noir A3</v>
          </cell>
          <cell r="K160">
            <v>14</v>
          </cell>
          <cell r="L160" t="str">
            <v>catégorie 6 multi.mono.A3</v>
          </cell>
          <cell r="M160">
            <v>0</v>
          </cell>
          <cell r="N160">
            <v>14</v>
          </cell>
          <cell r="O160">
            <v>0</v>
          </cell>
          <cell r="P160">
            <v>0</v>
          </cell>
        </row>
        <row r="161">
          <cell r="G161" t="str">
            <v>3XV01466</v>
          </cell>
          <cell r="H161" t="str">
            <v>(IMP0070_N)</v>
          </cell>
          <cell r="I161" t="str">
            <v>IR-ADV DX 4835i</v>
          </cell>
          <cell r="J161" t="str">
            <v>112 / Total Noir A3</v>
          </cell>
          <cell r="K161">
            <v>13</v>
          </cell>
          <cell r="L161" t="str">
            <v>catégorie 6 multi.mono.A3</v>
          </cell>
          <cell r="M161">
            <v>0</v>
          </cell>
          <cell r="N161">
            <v>13</v>
          </cell>
          <cell r="O161">
            <v>0</v>
          </cell>
          <cell r="P161">
            <v>0</v>
          </cell>
        </row>
        <row r="162">
          <cell r="G162" t="str">
            <v>3XV01760</v>
          </cell>
          <cell r="H162" t="str">
            <v>(IMP0416_S)</v>
          </cell>
          <cell r="I162" t="str">
            <v>IR-ADV DX 4835i</v>
          </cell>
          <cell r="J162" t="str">
            <v>112 / Total Noir A3</v>
          </cell>
          <cell r="K162">
            <v>8</v>
          </cell>
          <cell r="L162" t="str">
            <v>catégorie 6 multi.mono.A3</v>
          </cell>
          <cell r="M162">
            <v>0</v>
          </cell>
          <cell r="N162">
            <v>8</v>
          </cell>
          <cell r="O162">
            <v>0</v>
          </cell>
          <cell r="P162">
            <v>0</v>
          </cell>
        </row>
        <row r="163">
          <cell r="G163" t="str">
            <v>3XV01537</v>
          </cell>
          <cell r="H163" t="str">
            <v>(IMP0482_N)</v>
          </cell>
          <cell r="I163" t="str">
            <v>IR-ADV DX 4835i</v>
          </cell>
          <cell r="J163" t="str">
            <v>112 / Total Noir A3</v>
          </cell>
          <cell r="K163">
            <v>7</v>
          </cell>
          <cell r="L163" t="str">
            <v>catégorie 6 multi.mono.A3</v>
          </cell>
          <cell r="M163">
            <v>0</v>
          </cell>
          <cell r="N163">
            <v>7</v>
          </cell>
          <cell r="O163">
            <v>0</v>
          </cell>
          <cell r="P163">
            <v>0</v>
          </cell>
        </row>
        <row r="164">
          <cell r="G164" t="str">
            <v>3XV01520</v>
          </cell>
          <cell r="H164" t="str">
            <v>(IMP0121_S)</v>
          </cell>
          <cell r="I164" t="str">
            <v>IR-ADV DX 4835i</v>
          </cell>
          <cell r="J164" t="str">
            <v>112 / Total Noir A3</v>
          </cell>
          <cell r="K164">
            <v>6</v>
          </cell>
          <cell r="L164" t="str">
            <v>catégorie 6 multi.mono.A3</v>
          </cell>
          <cell r="M164">
            <v>0</v>
          </cell>
          <cell r="N164">
            <v>6</v>
          </cell>
          <cell r="O164">
            <v>0</v>
          </cell>
          <cell r="P164">
            <v>0</v>
          </cell>
        </row>
        <row r="165">
          <cell r="G165" t="str">
            <v>3XV01557</v>
          </cell>
          <cell r="H165" t="str">
            <v>(IMP0743_S)</v>
          </cell>
          <cell r="I165" t="str">
            <v>IR-ADV DX 4835i</v>
          </cell>
          <cell r="J165" t="str">
            <v>112 / Total Noir A3</v>
          </cell>
          <cell r="K165">
            <v>5</v>
          </cell>
          <cell r="L165" t="str">
            <v>catégorie 6 multi.mono.A3</v>
          </cell>
          <cell r="M165">
            <v>0</v>
          </cell>
          <cell r="N165">
            <v>5</v>
          </cell>
          <cell r="O165">
            <v>0</v>
          </cell>
          <cell r="P165">
            <v>0</v>
          </cell>
        </row>
        <row r="166">
          <cell r="G166" t="str">
            <v>3XV01712</v>
          </cell>
          <cell r="H166" t="str">
            <v>(IMP0493_S)</v>
          </cell>
          <cell r="I166" t="str">
            <v>IR-ADV DX 4835i</v>
          </cell>
          <cell r="J166" t="str">
            <v>112 / Total Noir A3</v>
          </cell>
          <cell r="K166">
            <v>5</v>
          </cell>
          <cell r="L166" t="str">
            <v>catégorie 6 multi.mono.A3</v>
          </cell>
          <cell r="M166">
            <v>0</v>
          </cell>
          <cell r="N166">
            <v>5</v>
          </cell>
          <cell r="O166">
            <v>0</v>
          </cell>
          <cell r="P166">
            <v>0</v>
          </cell>
        </row>
        <row r="167">
          <cell r="G167" t="str">
            <v>3XV01468</v>
          </cell>
          <cell r="H167" t="str">
            <v>(IMP0071_N)</v>
          </cell>
          <cell r="I167" t="str">
            <v>IR-ADV DX 4835i</v>
          </cell>
          <cell r="J167" t="str">
            <v>112 / Total Noir A3</v>
          </cell>
          <cell r="K167">
            <v>4</v>
          </cell>
          <cell r="L167" t="str">
            <v>catégorie 6 multi.mono.A3</v>
          </cell>
          <cell r="M167">
            <v>0</v>
          </cell>
          <cell r="N167">
            <v>4</v>
          </cell>
          <cell r="O167">
            <v>0</v>
          </cell>
          <cell r="P167">
            <v>0</v>
          </cell>
        </row>
        <row r="168">
          <cell r="G168" t="str">
            <v>3XV01689</v>
          </cell>
          <cell r="H168" t="str">
            <v>(IMP0201_S)</v>
          </cell>
          <cell r="I168" t="str">
            <v>IR-ADV DX 4835i</v>
          </cell>
          <cell r="J168" t="str">
            <v>112 / Total Noir A3</v>
          </cell>
          <cell r="K168">
            <v>4</v>
          </cell>
          <cell r="L168" t="str">
            <v>catégorie 6 multi.mono.A3</v>
          </cell>
          <cell r="M168">
            <v>0</v>
          </cell>
          <cell r="N168">
            <v>4</v>
          </cell>
          <cell r="O168">
            <v>0</v>
          </cell>
          <cell r="P168">
            <v>0</v>
          </cell>
        </row>
        <row r="169">
          <cell r="G169" t="str">
            <v>3XV01711</v>
          </cell>
          <cell r="H169" t="str">
            <v>(IMP0563_N)</v>
          </cell>
          <cell r="I169" t="str">
            <v>IR-ADV DX 4835i</v>
          </cell>
          <cell r="J169" t="str">
            <v>112 / Total Noir A3</v>
          </cell>
          <cell r="K169">
            <v>4</v>
          </cell>
          <cell r="L169" t="str">
            <v>catégorie 6 multi.mono.A3</v>
          </cell>
          <cell r="M169">
            <v>0</v>
          </cell>
          <cell r="N169">
            <v>4</v>
          </cell>
          <cell r="O169">
            <v>0</v>
          </cell>
          <cell r="P169">
            <v>0</v>
          </cell>
        </row>
        <row r="170">
          <cell r="G170" t="str">
            <v>3XV02415</v>
          </cell>
          <cell r="H170" t="str">
            <v>(IMP0346_N)</v>
          </cell>
          <cell r="I170" t="str">
            <v>IR-ADV DX 4835i</v>
          </cell>
          <cell r="J170" t="str">
            <v>112 / Total Noir A3</v>
          </cell>
          <cell r="K170">
            <v>4</v>
          </cell>
          <cell r="L170" t="str">
            <v>catégorie 6 multi.mono.A3</v>
          </cell>
          <cell r="M170">
            <v>0</v>
          </cell>
          <cell r="N170">
            <v>4</v>
          </cell>
          <cell r="O170">
            <v>0</v>
          </cell>
          <cell r="P170">
            <v>0</v>
          </cell>
        </row>
        <row r="171">
          <cell r="G171" t="str">
            <v>3XV02416</v>
          </cell>
          <cell r="H171" t="str">
            <v>(IMP0132_S)</v>
          </cell>
          <cell r="I171" t="str">
            <v>IR-ADV DX 4835i</v>
          </cell>
          <cell r="J171" t="str">
            <v>112 / Total Noir A3</v>
          </cell>
          <cell r="K171">
            <v>4</v>
          </cell>
          <cell r="L171" t="str">
            <v>catégorie 6 multi.mono.A3</v>
          </cell>
          <cell r="M171">
            <v>0</v>
          </cell>
          <cell r="N171">
            <v>4</v>
          </cell>
          <cell r="O171">
            <v>0</v>
          </cell>
          <cell r="P171">
            <v>0</v>
          </cell>
        </row>
        <row r="172">
          <cell r="G172" t="str">
            <v>3XV01466</v>
          </cell>
          <cell r="H172" t="str">
            <v>(IMP0070_N)</v>
          </cell>
          <cell r="I172" t="str">
            <v>IR-ADV DX 4835i</v>
          </cell>
          <cell r="J172" t="str">
            <v>113 / Total Noir A4</v>
          </cell>
          <cell r="K172">
            <v>549</v>
          </cell>
          <cell r="L172" t="str">
            <v>catégorie 6 multi.mono.A3</v>
          </cell>
          <cell r="M172">
            <v>549</v>
          </cell>
          <cell r="N172">
            <v>0</v>
          </cell>
          <cell r="O172">
            <v>0</v>
          </cell>
          <cell r="P172">
            <v>0</v>
          </cell>
        </row>
        <row r="173">
          <cell r="G173" t="str">
            <v>3XV01466</v>
          </cell>
          <cell r="H173" t="str">
            <v>(IMP0070_N)</v>
          </cell>
          <cell r="I173" t="str">
            <v>IR-ADV DX 4835i</v>
          </cell>
          <cell r="L173" t="str">
            <v>catégorie 6 multi.mono.A3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</row>
        <row r="174">
          <cell r="G174" t="str">
            <v>3XV01468</v>
          </cell>
          <cell r="H174" t="str">
            <v>(IMP0071_N)</v>
          </cell>
          <cell r="I174" t="str">
            <v>IR-ADV DX 4835i</v>
          </cell>
          <cell r="J174" t="str">
            <v>113 / Total Noir A4</v>
          </cell>
          <cell r="K174">
            <v>1521</v>
          </cell>
          <cell r="L174" t="str">
            <v>catégorie 6 multi.mono.A3</v>
          </cell>
          <cell r="M174">
            <v>1521</v>
          </cell>
          <cell r="N174">
            <v>0</v>
          </cell>
          <cell r="O174">
            <v>0</v>
          </cell>
          <cell r="P174">
            <v>0</v>
          </cell>
        </row>
        <row r="175">
          <cell r="G175" t="str">
            <v>3XV01468</v>
          </cell>
          <cell r="H175" t="str">
            <v>(IMP0071_N)</v>
          </cell>
          <cell r="I175" t="str">
            <v>IR-ADV DX 4835i</v>
          </cell>
          <cell r="L175" t="str">
            <v>catégorie 6 multi.mono.A3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</row>
        <row r="176">
          <cell r="G176" t="str">
            <v>3XV01477</v>
          </cell>
          <cell r="H176" t="str">
            <v>(IMP0078_N)</v>
          </cell>
          <cell r="I176" t="str">
            <v>IR-ADV DX 4835i</v>
          </cell>
          <cell r="L176" t="str">
            <v>catégorie 6 multi.mono.A3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</row>
        <row r="177">
          <cell r="G177" t="str">
            <v>3XV01501</v>
          </cell>
          <cell r="H177" t="str">
            <v>(IMP0348_N)</v>
          </cell>
          <cell r="I177" t="str">
            <v>IR-ADV DX 4835i</v>
          </cell>
          <cell r="L177" t="str">
            <v>catégorie 6 multi.mono.A3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</row>
        <row r="178">
          <cell r="G178" t="str">
            <v>3XV01515</v>
          </cell>
          <cell r="H178" t="str">
            <v>(IMP0058_N)</v>
          </cell>
          <cell r="I178" t="str">
            <v>IR-ADV DX 4835i</v>
          </cell>
          <cell r="J178" t="str">
            <v>113 / Total Noir A4</v>
          </cell>
          <cell r="K178">
            <v>21519</v>
          </cell>
          <cell r="L178" t="str">
            <v>catégorie 6 multi.mono.A3</v>
          </cell>
          <cell r="M178">
            <v>21519</v>
          </cell>
          <cell r="N178">
            <v>0</v>
          </cell>
          <cell r="O178">
            <v>0</v>
          </cell>
          <cell r="P178">
            <v>0</v>
          </cell>
        </row>
        <row r="179">
          <cell r="G179" t="str">
            <v>3XV01515</v>
          </cell>
          <cell r="H179" t="str">
            <v>(IMP0058_N)</v>
          </cell>
          <cell r="I179" t="str">
            <v>IR-ADV DX 4835i</v>
          </cell>
          <cell r="L179" t="str">
            <v>catégorie 6 multi.mono.A3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</row>
        <row r="180">
          <cell r="G180" t="str">
            <v>3XV01520</v>
          </cell>
          <cell r="H180" t="str">
            <v>(IMP0121_S)</v>
          </cell>
          <cell r="I180" t="str">
            <v>IR-ADV DX 4835i</v>
          </cell>
          <cell r="J180" t="str">
            <v>113 / Total Noir A4</v>
          </cell>
          <cell r="K180">
            <v>3980</v>
          </cell>
          <cell r="L180" t="str">
            <v>catégorie 6 multi.mono.A3</v>
          </cell>
          <cell r="M180">
            <v>3980</v>
          </cell>
          <cell r="N180">
            <v>0</v>
          </cell>
          <cell r="O180">
            <v>0</v>
          </cell>
          <cell r="P180">
            <v>0</v>
          </cell>
        </row>
        <row r="181">
          <cell r="G181" t="str">
            <v>3XV01520</v>
          </cell>
          <cell r="H181" t="str">
            <v>(IMP0121_S)</v>
          </cell>
          <cell r="I181" t="str">
            <v>IR-ADV DX 4835i</v>
          </cell>
          <cell r="L181" t="str">
            <v>catégorie 6 multi.mono.A3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</row>
        <row r="182">
          <cell r="G182" t="str">
            <v>3XV01537</v>
          </cell>
          <cell r="H182" t="str">
            <v>(IMP0482_N)</v>
          </cell>
          <cell r="I182" t="str">
            <v>IR-ADV DX 4835i</v>
          </cell>
          <cell r="J182" t="str">
            <v>113 / Total Noir A4</v>
          </cell>
          <cell r="K182">
            <v>1386</v>
          </cell>
          <cell r="L182" t="str">
            <v>catégorie 6 multi.mono.A3</v>
          </cell>
          <cell r="M182">
            <v>1386</v>
          </cell>
          <cell r="N182">
            <v>0</v>
          </cell>
          <cell r="O182">
            <v>0</v>
          </cell>
          <cell r="P182">
            <v>0</v>
          </cell>
        </row>
        <row r="183">
          <cell r="G183" t="str">
            <v>3XV01537</v>
          </cell>
          <cell r="H183" t="str">
            <v>(IMP0482_N)</v>
          </cell>
          <cell r="I183" t="str">
            <v>IR-ADV DX 4835i</v>
          </cell>
          <cell r="L183" t="str">
            <v>catégorie 6 multi.mono.A3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</row>
        <row r="184">
          <cell r="G184" t="str">
            <v>3XV01555</v>
          </cell>
          <cell r="H184" t="str">
            <v>(IMP0301_S)</v>
          </cell>
          <cell r="I184" t="str">
            <v>IR-ADV DX 4835i</v>
          </cell>
          <cell r="J184" t="str">
            <v>113 / Total Noir A4</v>
          </cell>
          <cell r="K184">
            <v>1769</v>
          </cell>
          <cell r="L184" t="str">
            <v>catégorie 6 multi.mono.A3</v>
          </cell>
          <cell r="M184">
            <v>1769</v>
          </cell>
          <cell r="N184">
            <v>0</v>
          </cell>
          <cell r="O184">
            <v>0</v>
          </cell>
          <cell r="P184">
            <v>0</v>
          </cell>
        </row>
        <row r="185">
          <cell r="G185" t="str">
            <v>3XV01555</v>
          </cell>
          <cell r="H185" t="str">
            <v>(IMP0301_S)</v>
          </cell>
          <cell r="I185" t="str">
            <v>IR-ADV DX 4835i</v>
          </cell>
          <cell r="L185" t="str">
            <v>catégorie 6 multi.mono.A3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G186" t="str">
            <v>3XV01556</v>
          </cell>
          <cell r="H186" t="str">
            <v>(IMP0300_S)</v>
          </cell>
          <cell r="I186" t="str">
            <v>IR-ADV DX 4835i</v>
          </cell>
          <cell r="L186" t="str">
            <v>catégorie 6 multi.mono.A3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</row>
        <row r="187">
          <cell r="G187" t="str">
            <v>3XV01557</v>
          </cell>
          <cell r="H187" t="str">
            <v>(IMP0743_S)</v>
          </cell>
          <cell r="I187" t="str">
            <v>IR-ADV DX 4835i</v>
          </cell>
          <cell r="J187" t="str">
            <v>113 / Total Noir A4</v>
          </cell>
          <cell r="K187">
            <v>244</v>
          </cell>
          <cell r="L187" t="str">
            <v>catégorie 6 multi.mono.A3</v>
          </cell>
          <cell r="M187">
            <v>244</v>
          </cell>
          <cell r="N187">
            <v>0</v>
          </cell>
          <cell r="O187">
            <v>0</v>
          </cell>
          <cell r="P187">
            <v>0</v>
          </cell>
        </row>
        <row r="188">
          <cell r="G188" t="str">
            <v>3XV01557</v>
          </cell>
          <cell r="H188" t="str">
            <v>(IMP0743_S)</v>
          </cell>
          <cell r="I188" t="str">
            <v>IR-ADV DX 4835i</v>
          </cell>
          <cell r="L188" t="str">
            <v>catégorie 6 multi.mono.A3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</row>
        <row r="189">
          <cell r="G189" t="str">
            <v>3XV01675</v>
          </cell>
          <cell r="I189" t="str">
            <v>IR-ADV DX 4835i</v>
          </cell>
          <cell r="J189" t="str">
            <v>113 / Total Noir A4</v>
          </cell>
          <cell r="K189">
            <v>1081</v>
          </cell>
          <cell r="L189" t="str">
            <v>catégorie 6 multi.mono.A3</v>
          </cell>
          <cell r="M189">
            <v>1081</v>
          </cell>
          <cell r="N189">
            <v>0</v>
          </cell>
          <cell r="O189">
            <v>0</v>
          </cell>
          <cell r="P189">
            <v>0</v>
          </cell>
        </row>
        <row r="190">
          <cell r="G190" t="str">
            <v>3XV01675</v>
          </cell>
          <cell r="I190" t="str">
            <v>IR-ADV DX 4835i</v>
          </cell>
          <cell r="L190" t="str">
            <v>catégorie 6 multi.mono.A3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</row>
        <row r="191">
          <cell r="G191" t="str">
            <v>3XV01689</v>
          </cell>
          <cell r="H191" t="str">
            <v>(IMP0201_S)</v>
          </cell>
          <cell r="I191" t="str">
            <v>IR-ADV DX 4835i</v>
          </cell>
          <cell r="J191" t="str">
            <v>113 / Total Noir A4</v>
          </cell>
          <cell r="K191">
            <v>977</v>
          </cell>
          <cell r="L191" t="str">
            <v>catégorie 6 multi.mono.A3</v>
          </cell>
          <cell r="M191">
            <v>977</v>
          </cell>
          <cell r="N191">
            <v>0</v>
          </cell>
          <cell r="O191">
            <v>0</v>
          </cell>
          <cell r="P191">
            <v>0</v>
          </cell>
        </row>
        <row r="192">
          <cell r="G192" t="str">
            <v>3XV01689</v>
          </cell>
          <cell r="H192" t="str">
            <v>(IMP0201_S)</v>
          </cell>
          <cell r="I192" t="str">
            <v>IR-ADV DX 4835i</v>
          </cell>
          <cell r="L192" t="str">
            <v>catégorie 6 multi.mono.A3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</row>
        <row r="193">
          <cell r="G193" t="str">
            <v>3XV01711</v>
          </cell>
          <cell r="H193" t="str">
            <v>(IMP0563_N)</v>
          </cell>
          <cell r="I193" t="str">
            <v>IR-ADV DX 4835i</v>
          </cell>
          <cell r="J193" t="str">
            <v>113 / Total Noir A4</v>
          </cell>
          <cell r="K193">
            <v>258</v>
          </cell>
          <cell r="L193" t="str">
            <v>catégorie 6 multi.mono.A3</v>
          </cell>
          <cell r="M193">
            <v>258</v>
          </cell>
          <cell r="N193">
            <v>0</v>
          </cell>
          <cell r="O193">
            <v>0</v>
          </cell>
          <cell r="P193">
            <v>0</v>
          </cell>
        </row>
        <row r="194">
          <cell r="G194" t="str">
            <v>3XV01711</v>
          </cell>
          <cell r="H194" t="str">
            <v>(IMP0563_N)</v>
          </cell>
          <cell r="I194" t="str">
            <v>IR-ADV DX 4835i</v>
          </cell>
          <cell r="L194" t="str">
            <v>catégorie 6 multi.mono.A3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G195" t="str">
            <v>3XV01712</v>
          </cell>
          <cell r="H195" t="str">
            <v>(IMP0493_S)</v>
          </cell>
          <cell r="I195" t="str">
            <v>IR-ADV DX 4835i</v>
          </cell>
          <cell r="J195" t="str">
            <v>113 / Total Noir A4</v>
          </cell>
          <cell r="K195">
            <v>3343</v>
          </cell>
          <cell r="L195" t="str">
            <v>catégorie 6 multi.mono.A3</v>
          </cell>
          <cell r="M195">
            <v>3343</v>
          </cell>
          <cell r="N195">
            <v>0</v>
          </cell>
          <cell r="O195">
            <v>0</v>
          </cell>
          <cell r="P195">
            <v>0</v>
          </cell>
        </row>
        <row r="196">
          <cell r="G196" t="str">
            <v>3XV01712</v>
          </cell>
          <cell r="H196" t="str">
            <v>(IMP0493_S)</v>
          </cell>
          <cell r="I196" t="str">
            <v>IR-ADV DX 4835i</v>
          </cell>
          <cell r="L196" t="str">
            <v>catégorie 6 multi.mono.A3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</row>
        <row r="197">
          <cell r="G197" t="str">
            <v>3XV01750</v>
          </cell>
          <cell r="H197" t="str">
            <v>(IMP0419_N)</v>
          </cell>
          <cell r="I197" t="str">
            <v>IR-ADV DX 4835i</v>
          </cell>
          <cell r="J197" t="str">
            <v>113 / Total Noir A4</v>
          </cell>
          <cell r="K197">
            <v>6228</v>
          </cell>
          <cell r="L197" t="str">
            <v>catégorie 6 multi.mono.A3</v>
          </cell>
          <cell r="M197">
            <v>6228</v>
          </cell>
          <cell r="N197">
            <v>0</v>
          </cell>
          <cell r="O197">
            <v>0</v>
          </cell>
          <cell r="P197">
            <v>0</v>
          </cell>
        </row>
        <row r="198">
          <cell r="G198" t="str">
            <v>3XV01750</v>
          </cell>
          <cell r="H198" t="str">
            <v>(IMP0419_N)</v>
          </cell>
          <cell r="I198" t="str">
            <v>IR-ADV DX 4835i</v>
          </cell>
          <cell r="L198" t="str">
            <v>catégorie 6 multi.mono.A3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</row>
        <row r="199">
          <cell r="G199" t="str">
            <v>3XV01751</v>
          </cell>
          <cell r="H199" t="str">
            <v>(IMP0491_S)</v>
          </cell>
          <cell r="I199" t="str">
            <v>IR-ADV DX 4835i</v>
          </cell>
          <cell r="J199" t="str">
            <v>113 / Total Noir A4</v>
          </cell>
          <cell r="K199">
            <v>1428</v>
          </cell>
          <cell r="L199" t="str">
            <v>catégorie 6 multi.mono.A3</v>
          </cell>
          <cell r="M199">
            <v>1428</v>
          </cell>
          <cell r="N199">
            <v>0</v>
          </cell>
          <cell r="O199">
            <v>0</v>
          </cell>
          <cell r="P199">
            <v>0</v>
          </cell>
        </row>
        <row r="200">
          <cell r="G200" t="str">
            <v>3XV01751</v>
          </cell>
          <cell r="H200" t="str">
            <v>(IMP0491_S)</v>
          </cell>
          <cell r="I200" t="str">
            <v>IR-ADV DX 4835i</v>
          </cell>
          <cell r="L200" t="str">
            <v>catégorie 6 multi.mono.A3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G201" t="str">
            <v>3XV01754</v>
          </cell>
          <cell r="H201" t="str">
            <v>(IMP0609_N)</v>
          </cell>
          <cell r="I201" t="str">
            <v>IR-ADV DX 4835i</v>
          </cell>
          <cell r="J201" t="str">
            <v>113 / Total Noir A4</v>
          </cell>
          <cell r="K201">
            <v>420</v>
          </cell>
          <cell r="L201" t="str">
            <v>catégorie 6 multi.mono.A3</v>
          </cell>
          <cell r="M201">
            <v>420</v>
          </cell>
          <cell r="N201">
            <v>0</v>
          </cell>
          <cell r="O201">
            <v>0</v>
          </cell>
          <cell r="P201">
            <v>0</v>
          </cell>
        </row>
        <row r="202">
          <cell r="G202" t="str">
            <v>3XV01754</v>
          </cell>
          <cell r="H202" t="str">
            <v>(IMP0609_N)</v>
          </cell>
          <cell r="I202" t="str">
            <v>IR-ADV DX 4835i</v>
          </cell>
          <cell r="L202" t="str">
            <v>catégorie 6 multi.mono.A3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</row>
        <row r="203">
          <cell r="G203" t="str">
            <v>3XV01760</v>
          </cell>
          <cell r="H203" t="str">
            <v>(IMP0416_S)</v>
          </cell>
          <cell r="I203" t="str">
            <v>IR-ADV DX 4835i</v>
          </cell>
          <cell r="J203" t="str">
            <v>113 / Total Noir A4</v>
          </cell>
          <cell r="K203">
            <v>1634</v>
          </cell>
          <cell r="L203" t="str">
            <v>catégorie 6 multi.mono.A3</v>
          </cell>
          <cell r="M203">
            <v>1634</v>
          </cell>
          <cell r="N203">
            <v>0</v>
          </cell>
          <cell r="O203">
            <v>0</v>
          </cell>
          <cell r="P203">
            <v>0</v>
          </cell>
        </row>
        <row r="204">
          <cell r="G204" t="str">
            <v>3XV01760</v>
          </cell>
          <cell r="H204" t="str">
            <v>(IMP0416_S)</v>
          </cell>
          <cell r="I204" t="str">
            <v>IR-ADV DX 4835i</v>
          </cell>
          <cell r="L204" t="str">
            <v>catégorie 6 multi.mono.A3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</row>
        <row r="205">
          <cell r="G205" t="str">
            <v>3XV01863</v>
          </cell>
          <cell r="H205" t="str">
            <v>(IMP0087_N)</v>
          </cell>
          <cell r="I205" t="str">
            <v>IR-ADV DX 4835i</v>
          </cell>
          <cell r="J205" t="str">
            <v>113 / Total Noir A4</v>
          </cell>
          <cell r="K205">
            <v>396</v>
          </cell>
          <cell r="L205" t="str">
            <v>catégorie 6 multi.mono.A3</v>
          </cell>
          <cell r="M205">
            <v>396</v>
          </cell>
          <cell r="N205">
            <v>0</v>
          </cell>
          <cell r="O205">
            <v>0</v>
          </cell>
          <cell r="P205">
            <v>0</v>
          </cell>
        </row>
        <row r="206">
          <cell r="G206" t="str">
            <v>3XV01863</v>
          </cell>
          <cell r="H206" t="str">
            <v>(IMP0087_N)</v>
          </cell>
          <cell r="I206" t="str">
            <v>IR-ADV DX 4835i</v>
          </cell>
          <cell r="L206" t="str">
            <v>catégorie 6 multi.mono.A3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</row>
        <row r="207">
          <cell r="G207" t="str">
            <v>3XV02411</v>
          </cell>
          <cell r="H207" t="str">
            <v>(IMP0056_N)</v>
          </cell>
          <cell r="I207" t="str">
            <v>IR-ADV DX 4835i</v>
          </cell>
          <cell r="J207" t="str">
            <v>113 / Total Noir A4</v>
          </cell>
          <cell r="K207">
            <v>797</v>
          </cell>
          <cell r="L207" t="str">
            <v>catégorie 6 multi.mono.A3</v>
          </cell>
          <cell r="M207">
            <v>797</v>
          </cell>
          <cell r="N207">
            <v>0</v>
          </cell>
          <cell r="O207">
            <v>0</v>
          </cell>
          <cell r="P207">
            <v>0</v>
          </cell>
        </row>
        <row r="208">
          <cell r="G208" t="str">
            <v>3XV02411</v>
          </cell>
          <cell r="H208" t="str">
            <v>(IMP0056_N)</v>
          </cell>
          <cell r="I208" t="str">
            <v>IR-ADV DX 4835i</v>
          </cell>
          <cell r="L208" t="str">
            <v>catégorie 6 multi.mono.A3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G209" t="str">
            <v>3XV02415</v>
          </cell>
          <cell r="H209" t="str">
            <v>(IMP0346_N)</v>
          </cell>
          <cell r="I209" t="str">
            <v>IR-ADV DX 4835i</v>
          </cell>
          <cell r="J209" t="str">
            <v>113 / Total Noir A4</v>
          </cell>
          <cell r="K209">
            <v>1133</v>
          </cell>
          <cell r="L209" t="str">
            <v>catégorie 6 multi.mono.A3</v>
          </cell>
          <cell r="M209">
            <v>1133</v>
          </cell>
          <cell r="N209">
            <v>0</v>
          </cell>
          <cell r="O209">
            <v>0</v>
          </cell>
          <cell r="P209">
            <v>0</v>
          </cell>
        </row>
        <row r="210">
          <cell r="G210" t="str">
            <v>3XV02415</v>
          </cell>
          <cell r="H210" t="str">
            <v>(IMP0346_N)</v>
          </cell>
          <cell r="I210" t="str">
            <v>IR-ADV DX 4835i</v>
          </cell>
          <cell r="L210" t="str">
            <v>catégorie 6 multi.mono.A3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</row>
        <row r="211">
          <cell r="G211" t="str">
            <v>3XV02416</v>
          </cell>
          <cell r="H211" t="str">
            <v>(IMP0132_S)</v>
          </cell>
          <cell r="I211" t="str">
            <v>IR-ADV DX 4835i</v>
          </cell>
          <cell r="J211" t="str">
            <v>113 / Total Noir A4</v>
          </cell>
          <cell r="K211">
            <v>4797</v>
          </cell>
          <cell r="L211" t="str">
            <v>catégorie 6 multi.mono.A3</v>
          </cell>
          <cell r="M211">
            <v>4797</v>
          </cell>
          <cell r="N211">
            <v>0</v>
          </cell>
          <cell r="O211">
            <v>0</v>
          </cell>
          <cell r="P211">
            <v>0</v>
          </cell>
        </row>
        <row r="212">
          <cell r="G212" t="str">
            <v>3XV02416</v>
          </cell>
          <cell r="H212" t="str">
            <v>(IMP0132_S)</v>
          </cell>
          <cell r="I212" t="str">
            <v>IR-ADV DX 4835i</v>
          </cell>
          <cell r="L212" t="str">
            <v>catégorie 6 multi.mono.A3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</row>
        <row r="213">
          <cell r="G213" t="str">
            <v>3XV01749</v>
          </cell>
          <cell r="H213" t="str">
            <v>(IMP0310_S)</v>
          </cell>
          <cell r="I213" t="str">
            <v>IR-ADV DX 4835i</v>
          </cell>
          <cell r="J213" t="str">
            <v>112 / Total Noir A3</v>
          </cell>
          <cell r="K213">
            <v>63</v>
          </cell>
          <cell r="L213" t="str">
            <v>catégorie 6 multi.mono.A3 + Module de finition L1</v>
          </cell>
          <cell r="M213">
            <v>0</v>
          </cell>
          <cell r="N213">
            <v>63</v>
          </cell>
          <cell r="O213">
            <v>0</v>
          </cell>
          <cell r="P213">
            <v>0</v>
          </cell>
        </row>
        <row r="214">
          <cell r="G214" t="str">
            <v>3XV01749</v>
          </cell>
          <cell r="H214" t="str">
            <v>(IMP0310_S)</v>
          </cell>
          <cell r="I214" t="str">
            <v>IR-ADV DX 4835i</v>
          </cell>
          <cell r="J214" t="str">
            <v>113 / Total Noir A4</v>
          </cell>
          <cell r="K214">
            <v>11540</v>
          </cell>
          <cell r="L214" t="str">
            <v>catégorie 6 multi.mono.A3 + Module de finition L1</v>
          </cell>
          <cell r="M214">
            <v>11540</v>
          </cell>
          <cell r="N214">
            <v>0</v>
          </cell>
          <cell r="O214">
            <v>0</v>
          </cell>
          <cell r="P214">
            <v>0</v>
          </cell>
        </row>
        <row r="215">
          <cell r="G215" t="str">
            <v>3XV01749</v>
          </cell>
          <cell r="H215" t="str">
            <v>(IMP0310_S)</v>
          </cell>
          <cell r="I215" t="str">
            <v>IR-ADV DX 4835i</v>
          </cell>
          <cell r="L215" t="str">
            <v>catégorie 6 multi.mono.A3 + Module de finition L1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G216" t="str">
            <v>3XV01753</v>
          </cell>
          <cell r="H216" t="str">
            <v>(IMP0006_N)</v>
          </cell>
          <cell r="I216" t="str">
            <v>IR-ADV DX 4835i</v>
          </cell>
          <cell r="J216" t="str">
            <v>112 / Total Noir A3</v>
          </cell>
          <cell r="K216">
            <v>10</v>
          </cell>
          <cell r="L216" t="str">
            <v>catégorie 6 multi.mono.A3 + Socle double cassette AW1</v>
          </cell>
          <cell r="M216">
            <v>0</v>
          </cell>
          <cell r="N216">
            <v>10</v>
          </cell>
          <cell r="O216">
            <v>0</v>
          </cell>
          <cell r="P216">
            <v>0</v>
          </cell>
        </row>
        <row r="217">
          <cell r="G217" t="str">
            <v>3XV01539</v>
          </cell>
          <cell r="H217" t="str">
            <v>(IMP0380_S)</v>
          </cell>
          <cell r="I217" t="str">
            <v>IR-ADV DX 4835i</v>
          </cell>
          <cell r="J217" t="str">
            <v>112 / Total Noir A3</v>
          </cell>
          <cell r="K217">
            <v>4</v>
          </cell>
          <cell r="L217" t="str">
            <v>catégorie 6 multi.mono.A3 + Socle double cassette AW1</v>
          </cell>
          <cell r="M217">
            <v>0</v>
          </cell>
          <cell r="N217">
            <v>4</v>
          </cell>
          <cell r="O217">
            <v>0</v>
          </cell>
          <cell r="P217">
            <v>0</v>
          </cell>
        </row>
        <row r="218">
          <cell r="G218" t="str">
            <v>3XV01673</v>
          </cell>
          <cell r="H218" t="str">
            <v>(IMP0225_S)</v>
          </cell>
          <cell r="I218" t="str">
            <v>IR-ADV DX 4835i</v>
          </cell>
          <cell r="J218" t="str">
            <v>112 / Total Noir A3</v>
          </cell>
          <cell r="K218">
            <v>4</v>
          </cell>
          <cell r="L218" t="str">
            <v>catégorie 6 multi.mono.A3 + Socle double cassette AW1</v>
          </cell>
          <cell r="M218">
            <v>0</v>
          </cell>
          <cell r="N218">
            <v>4</v>
          </cell>
          <cell r="O218">
            <v>0</v>
          </cell>
          <cell r="P218">
            <v>0</v>
          </cell>
        </row>
        <row r="219">
          <cell r="G219" t="str">
            <v>3XV01708</v>
          </cell>
          <cell r="H219" t="str">
            <v>(IMP0381_S)</v>
          </cell>
          <cell r="I219" t="str">
            <v>IR-ADV DX 4835i</v>
          </cell>
          <cell r="J219" t="str">
            <v>112 / Total Noir A3</v>
          </cell>
          <cell r="K219">
            <v>4</v>
          </cell>
          <cell r="L219" t="str">
            <v>catégorie 6 multi.mono.A3 + Socle double cassette AW1</v>
          </cell>
          <cell r="M219">
            <v>0</v>
          </cell>
          <cell r="N219">
            <v>4</v>
          </cell>
          <cell r="O219">
            <v>0</v>
          </cell>
          <cell r="P219">
            <v>0</v>
          </cell>
        </row>
        <row r="220">
          <cell r="G220" t="str">
            <v>3XV01539</v>
          </cell>
          <cell r="H220" t="str">
            <v>(IMP0380_S)</v>
          </cell>
          <cell r="I220" t="str">
            <v>IR-ADV DX 4835i</v>
          </cell>
          <cell r="J220" t="str">
            <v>113 / Total Noir A4</v>
          </cell>
          <cell r="K220">
            <v>2866</v>
          </cell>
          <cell r="L220" t="str">
            <v>catégorie 6 multi.mono.A3 + Socle double cassette AW1</v>
          </cell>
          <cell r="M220">
            <v>2866</v>
          </cell>
          <cell r="N220">
            <v>0</v>
          </cell>
          <cell r="O220">
            <v>0</v>
          </cell>
          <cell r="P220">
            <v>0</v>
          </cell>
        </row>
        <row r="221">
          <cell r="G221" t="str">
            <v>3XV01539</v>
          </cell>
          <cell r="H221" t="str">
            <v>(IMP0380_S)</v>
          </cell>
          <cell r="I221" t="str">
            <v>IR-ADV DX 4835i</v>
          </cell>
          <cell r="L221" t="str">
            <v>catégorie 6 multi.mono.A3 + Socle double cassette AW1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G222" t="str">
            <v>3XV01673</v>
          </cell>
          <cell r="H222" t="str">
            <v>(IMP0225_S)</v>
          </cell>
          <cell r="I222" t="str">
            <v>IR-ADV DX 4835i</v>
          </cell>
          <cell r="J222" t="str">
            <v>113 / Total Noir A4</v>
          </cell>
          <cell r="K222">
            <v>13848</v>
          </cell>
          <cell r="L222" t="str">
            <v>catégorie 6 multi.mono.A3 + Socle double cassette AW1</v>
          </cell>
          <cell r="M222">
            <v>13848</v>
          </cell>
          <cell r="N222">
            <v>0</v>
          </cell>
          <cell r="O222">
            <v>0</v>
          </cell>
          <cell r="P222">
            <v>0</v>
          </cell>
        </row>
        <row r="223">
          <cell r="G223" t="str">
            <v>3XV01673</v>
          </cell>
          <cell r="H223" t="str">
            <v>(IMP0225_S)</v>
          </cell>
          <cell r="I223" t="str">
            <v>IR-ADV DX 4835i</v>
          </cell>
          <cell r="L223" t="str">
            <v>catégorie 6 multi.mono.A3 + Socle double cassette AW1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</row>
        <row r="224">
          <cell r="G224" t="str">
            <v>3XV01708</v>
          </cell>
          <cell r="H224" t="str">
            <v>(IMP0381_S)</v>
          </cell>
          <cell r="I224" t="str">
            <v>IR-ADV DX 4835i</v>
          </cell>
          <cell r="J224" t="str">
            <v>113 / Total Noir A4</v>
          </cell>
          <cell r="K224">
            <v>3305</v>
          </cell>
          <cell r="L224" t="str">
            <v>catégorie 6 multi.mono.A3 + Socle double cassette AW1</v>
          </cell>
          <cell r="M224">
            <v>3305</v>
          </cell>
          <cell r="N224">
            <v>0</v>
          </cell>
          <cell r="O224">
            <v>0</v>
          </cell>
          <cell r="P224">
            <v>0</v>
          </cell>
        </row>
        <row r="225">
          <cell r="G225" t="str">
            <v>3XV01708</v>
          </cell>
          <cell r="H225" t="str">
            <v>(IMP0381_S)</v>
          </cell>
          <cell r="I225" t="str">
            <v>IR-ADV DX 4835i</v>
          </cell>
          <cell r="L225" t="str">
            <v>catégorie 6 multi.mono.A3 + Socle double cassette AW1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</row>
        <row r="226">
          <cell r="G226" t="str">
            <v>3XV01753</v>
          </cell>
          <cell r="H226" t="str">
            <v>(IMP0006_N)</v>
          </cell>
          <cell r="I226" t="str">
            <v>IR-ADV DX 4835i</v>
          </cell>
          <cell r="J226" t="str">
            <v>113 / Total Noir A4</v>
          </cell>
          <cell r="K226">
            <v>23460</v>
          </cell>
          <cell r="L226" t="str">
            <v>catégorie 6 multi.mono.A3 + Socle double cassette AW1</v>
          </cell>
          <cell r="M226">
            <v>23460</v>
          </cell>
          <cell r="N226">
            <v>0</v>
          </cell>
          <cell r="O226">
            <v>0</v>
          </cell>
          <cell r="P226">
            <v>0</v>
          </cell>
        </row>
        <row r="227">
          <cell r="G227" t="str">
            <v>3XV01753</v>
          </cell>
          <cell r="H227" t="str">
            <v>(IMP0006_N)</v>
          </cell>
          <cell r="I227" t="str">
            <v>IR-ADV DX 4835i</v>
          </cell>
          <cell r="L227" t="str">
            <v>catégorie 6 multi.mono.A3 + Socle double cassette AW1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G228" t="str">
            <v>3XV02441</v>
          </cell>
          <cell r="H228" t="str">
            <v>(IMP0370_S)</v>
          </cell>
          <cell r="I228" t="str">
            <v>IR-ADV DX 4835i</v>
          </cell>
          <cell r="J228" t="str">
            <v>112 / Total Noir A3</v>
          </cell>
          <cell r="K228">
            <v>12</v>
          </cell>
          <cell r="L228" t="str">
            <v>catégorie 6 multi.mono.A3 + Socle double cassette AW1 + Module de finition L1</v>
          </cell>
          <cell r="M228">
            <v>0</v>
          </cell>
          <cell r="N228">
            <v>12</v>
          </cell>
          <cell r="O228">
            <v>0</v>
          </cell>
          <cell r="P228">
            <v>0</v>
          </cell>
        </row>
        <row r="229">
          <cell r="G229" t="str">
            <v>3XV01762</v>
          </cell>
          <cell r="H229" t="str">
            <v>(IMP0428_S)</v>
          </cell>
          <cell r="I229" t="str">
            <v>IR-ADV DX 4835i</v>
          </cell>
          <cell r="J229" t="str">
            <v>112 / Total Noir A3</v>
          </cell>
          <cell r="K229">
            <v>11</v>
          </cell>
          <cell r="L229" t="str">
            <v>catégorie 6 multi.mono.A3 + Socle double cassette AW1 + Module de finition L1</v>
          </cell>
          <cell r="M229">
            <v>0</v>
          </cell>
          <cell r="N229">
            <v>11</v>
          </cell>
          <cell r="O229">
            <v>0</v>
          </cell>
          <cell r="P229">
            <v>0</v>
          </cell>
        </row>
        <row r="230">
          <cell r="G230" t="str">
            <v>3XV01549</v>
          </cell>
          <cell r="H230" t="str">
            <v>(IMP0372_S)</v>
          </cell>
          <cell r="I230" t="str">
            <v>IR-ADV DX 4835i</v>
          </cell>
          <cell r="L230" t="str">
            <v>catégorie 6 multi.mono.A3 + Socle double cassette AW1 + Module de finition L1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G231" t="str">
            <v>3XV01762</v>
          </cell>
          <cell r="H231" t="str">
            <v>(IMP0428_S)</v>
          </cell>
          <cell r="I231" t="str">
            <v>IR-ADV DX 4835i</v>
          </cell>
          <cell r="J231" t="str">
            <v>113 / Total Noir A4</v>
          </cell>
          <cell r="K231">
            <v>4365</v>
          </cell>
          <cell r="L231" t="str">
            <v>catégorie 6 multi.mono.A3 + Socle double cassette AW1 + Module de finition L1</v>
          </cell>
          <cell r="M231">
            <v>4365</v>
          </cell>
          <cell r="N231">
            <v>0</v>
          </cell>
          <cell r="O231">
            <v>0</v>
          </cell>
          <cell r="P231">
            <v>0</v>
          </cell>
        </row>
        <row r="232">
          <cell r="G232" t="str">
            <v>3XV01762</v>
          </cell>
          <cell r="H232" t="str">
            <v>(IMP0428_S)</v>
          </cell>
          <cell r="I232" t="str">
            <v>IR-ADV DX 4835i</v>
          </cell>
          <cell r="L232" t="str">
            <v>catégorie 6 multi.mono.A3 + Socle double cassette AW1 + Module de finition L1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G233" t="str">
            <v>3XV02441</v>
          </cell>
          <cell r="H233" t="str">
            <v>(IMP0370_S)</v>
          </cell>
          <cell r="I233" t="str">
            <v>IR-ADV DX 4835i</v>
          </cell>
          <cell r="J233" t="str">
            <v>113 / Total Noir A4</v>
          </cell>
          <cell r="K233">
            <v>1246</v>
          </cell>
          <cell r="L233" t="str">
            <v>catégorie 6 multi.mono.A3 + Socle double cassette AW1 + Module de finition L1</v>
          </cell>
          <cell r="M233">
            <v>1246</v>
          </cell>
          <cell r="N233">
            <v>0</v>
          </cell>
          <cell r="O233">
            <v>0</v>
          </cell>
          <cell r="P233">
            <v>0</v>
          </cell>
        </row>
        <row r="234">
          <cell r="G234" t="str">
            <v>3XV02441</v>
          </cell>
          <cell r="H234" t="str">
            <v>(IMP0370_S)</v>
          </cell>
          <cell r="I234" t="str">
            <v>IR-ADV DX 4835i</v>
          </cell>
          <cell r="L234" t="str">
            <v>catégorie 6 multi.mono.A3 + Socle double cassette AW1 + Module de finition L1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</row>
        <row r="235">
          <cell r="G235" t="str">
            <v>3XV01752</v>
          </cell>
          <cell r="H235" t="str">
            <v>(IMP0386_S)</v>
          </cell>
          <cell r="I235" t="str">
            <v>IR-ADV DX 4835i</v>
          </cell>
          <cell r="J235" t="str">
            <v>112 / Total Noir A3</v>
          </cell>
          <cell r="K235">
            <v>232</v>
          </cell>
          <cell r="L235" t="str">
            <v>catégorie 6 multi.mono.A3 + Socle double cassette AW1 + Module de finition L1 + Finiesseur externe AE1</v>
          </cell>
          <cell r="M235">
            <v>0</v>
          </cell>
          <cell r="N235">
            <v>232</v>
          </cell>
          <cell r="O235">
            <v>0</v>
          </cell>
          <cell r="P235">
            <v>0</v>
          </cell>
        </row>
        <row r="236">
          <cell r="G236" t="str">
            <v>3XV01480</v>
          </cell>
          <cell r="H236" t="str">
            <v>(IMP0357_S)</v>
          </cell>
          <cell r="I236" t="str">
            <v>IR-ADV DX 4835i</v>
          </cell>
          <cell r="J236" t="str">
            <v>112 / Total Noir A3</v>
          </cell>
          <cell r="K236">
            <v>208</v>
          </cell>
          <cell r="L236" t="str">
            <v>catégorie 6 multi.mono.A3 + Socle double cassette AW1 + Module de finition L1 + Finiesseur externe AE1</v>
          </cell>
          <cell r="M236">
            <v>0</v>
          </cell>
          <cell r="N236">
            <v>208</v>
          </cell>
          <cell r="O236">
            <v>0</v>
          </cell>
          <cell r="P236">
            <v>0</v>
          </cell>
        </row>
        <row r="237">
          <cell r="G237" t="str">
            <v>3XV01480</v>
          </cell>
          <cell r="H237" t="str">
            <v>(IMP0357_S)</v>
          </cell>
          <cell r="I237" t="str">
            <v>IR-ADV DX 4835i</v>
          </cell>
          <cell r="J237" t="str">
            <v>113 / Total Noir A4</v>
          </cell>
          <cell r="K237">
            <v>952</v>
          </cell>
          <cell r="L237" t="str">
            <v>catégorie 6 multi.mono.A3 + Socle double cassette AW1 + Module de finition L1 + Finiesseur externe AE1</v>
          </cell>
          <cell r="M237">
            <v>952</v>
          </cell>
          <cell r="N237">
            <v>0</v>
          </cell>
          <cell r="O237">
            <v>0</v>
          </cell>
          <cell r="P237">
            <v>0</v>
          </cell>
        </row>
        <row r="238">
          <cell r="G238" t="str">
            <v>3XV01480</v>
          </cell>
          <cell r="H238" t="str">
            <v>(IMP0357_S)</v>
          </cell>
          <cell r="I238" t="str">
            <v>IR-ADV DX 4835i</v>
          </cell>
          <cell r="L238" t="str">
            <v>catégorie 6 multi.mono.A3 + Socle double cassette AW1 + Module de finition L1 + Finiesseur externe AE1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G239" t="str">
            <v>3XV01752</v>
          </cell>
          <cell r="H239" t="str">
            <v>(IMP0386_S)</v>
          </cell>
          <cell r="I239" t="str">
            <v>IR-ADV DX 4835i</v>
          </cell>
          <cell r="J239" t="str">
            <v>113 / Total Noir A4</v>
          </cell>
          <cell r="K239">
            <v>22436</v>
          </cell>
          <cell r="L239" t="str">
            <v>catégorie 6 multi.mono.A3 + Socle double cassette AW1 + Module de finition L1 + Finiesseur externe AE1</v>
          </cell>
          <cell r="M239">
            <v>22436</v>
          </cell>
          <cell r="N239">
            <v>0</v>
          </cell>
          <cell r="O239">
            <v>0</v>
          </cell>
          <cell r="P239">
            <v>0</v>
          </cell>
        </row>
        <row r="240">
          <cell r="G240" t="str">
            <v>3XV01752</v>
          </cell>
          <cell r="H240" t="str">
            <v>(IMP0386_S)</v>
          </cell>
          <cell r="I240" t="str">
            <v>IR-ADV DX 4835i</v>
          </cell>
          <cell r="L240" t="str">
            <v>catégorie 6 multi.mono.A3 + Socle double cassette AW1 + Module de finition L1 + Finiesseur externe AE1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G241" t="str">
            <v>3MU06084</v>
          </cell>
          <cell r="H241" t="str">
            <v>(IMP0022_N)</v>
          </cell>
          <cell r="I241" t="str">
            <v>iR-ADV DX C5840i</v>
          </cell>
          <cell r="J241" t="str">
            <v>122 / Total Couleur A3</v>
          </cell>
          <cell r="K241">
            <v>610</v>
          </cell>
          <cell r="L241" t="str">
            <v>catégorie 7 multi.coul.A3</v>
          </cell>
          <cell r="M241">
            <v>0</v>
          </cell>
          <cell r="N241">
            <v>0</v>
          </cell>
          <cell r="O241">
            <v>0</v>
          </cell>
          <cell r="P241">
            <v>610</v>
          </cell>
        </row>
        <row r="242">
          <cell r="G242" t="str">
            <v>3MU08710</v>
          </cell>
          <cell r="H242" t="str">
            <v>(IMP0206_S)</v>
          </cell>
          <cell r="I242" t="str">
            <v>iR-ADV DX C5840i</v>
          </cell>
          <cell r="J242" t="str">
            <v>122 / Total Couleur A3</v>
          </cell>
          <cell r="K242">
            <v>430</v>
          </cell>
          <cell r="L242" t="str">
            <v>catégorie 7 multi.coul.A3</v>
          </cell>
          <cell r="M242">
            <v>0</v>
          </cell>
          <cell r="N242">
            <v>0</v>
          </cell>
          <cell r="O242">
            <v>0</v>
          </cell>
          <cell r="P242">
            <v>430</v>
          </cell>
        </row>
        <row r="243">
          <cell r="G243" t="str">
            <v>3MU12423</v>
          </cell>
          <cell r="H243" t="str">
            <v>(IMP0059_N)</v>
          </cell>
          <cell r="I243" t="str">
            <v>iR-ADV DX C5840i</v>
          </cell>
          <cell r="J243" t="str">
            <v>122 / Total Couleur A3</v>
          </cell>
          <cell r="K243">
            <v>387</v>
          </cell>
          <cell r="L243" t="str">
            <v>catégorie 7 multi.coul.A3</v>
          </cell>
          <cell r="M243">
            <v>0</v>
          </cell>
          <cell r="N243">
            <v>0</v>
          </cell>
          <cell r="O243">
            <v>0</v>
          </cell>
          <cell r="P243">
            <v>387</v>
          </cell>
        </row>
        <row r="244">
          <cell r="G244" t="str">
            <v>3MU08630</v>
          </cell>
          <cell r="H244" t="str">
            <v>(IMP0103_S)</v>
          </cell>
          <cell r="I244" t="str">
            <v>iR-ADV DX C5840i</v>
          </cell>
          <cell r="J244" t="str">
            <v>122 / Total Couleur A3</v>
          </cell>
          <cell r="K244">
            <v>267</v>
          </cell>
          <cell r="L244" t="str">
            <v>catégorie 7 multi.coul.A3</v>
          </cell>
          <cell r="M244">
            <v>0</v>
          </cell>
          <cell r="N244">
            <v>0</v>
          </cell>
          <cell r="O244">
            <v>0</v>
          </cell>
          <cell r="P244">
            <v>267</v>
          </cell>
        </row>
        <row r="245">
          <cell r="G245" t="str">
            <v>3MU12362</v>
          </cell>
          <cell r="H245" t="str">
            <v>(IMP0063_N)</v>
          </cell>
          <cell r="I245" t="str">
            <v>iR-ADV DX C5840i</v>
          </cell>
          <cell r="J245" t="str">
            <v>122 / Total Couleur A3</v>
          </cell>
          <cell r="K245">
            <v>225</v>
          </cell>
          <cell r="L245" t="str">
            <v>catégorie 7 multi.coul.A3</v>
          </cell>
          <cell r="M245">
            <v>0</v>
          </cell>
          <cell r="N245">
            <v>0</v>
          </cell>
          <cell r="O245">
            <v>0</v>
          </cell>
          <cell r="P245">
            <v>225</v>
          </cell>
        </row>
        <row r="246">
          <cell r="G246" t="str">
            <v>3MU08343</v>
          </cell>
          <cell r="H246" t="str">
            <v>(IMP0052_N)</v>
          </cell>
          <cell r="I246" t="str">
            <v>iR-ADV DX C5840i</v>
          </cell>
          <cell r="J246" t="str">
            <v>122 / Total Couleur A3</v>
          </cell>
          <cell r="K246">
            <v>153</v>
          </cell>
          <cell r="L246" t="str">
            <v>catégorie 7 multi.coul.A3</v>
          </cell>
          <cell r="M246">
            <v>0</v>
          </cell>
          <cell r="N246">
            <v>0</v>
          </cell>
          <cell r="O246">
            <v>0</v>
          </cell>
          <cell r="P246">
            <v>153</v>
          </cell>
        </row>
        <row r="247">
          <cell r="G247" t="str">
            <v>3MU09532</v>
          </cell>
          <cell r="H247" t="str">
            <v>(IMP0094_N)</v>
          </cell>
          <cell r="I247" t="str">
            <v>iR-ADV DX C5840i</v>
          </cell>
          <cell r="J247" t="str">
            <v>122 / Total Couleur A3</v>
          </cell>
          <cell r="K247">
            <v>83</v>
          </cell>
          <cell r="L247" t="str">
            <v>catégorie 7 multi.coul.A3</v>
          </cell>
          <cell r="M247">
            <v>0</v>
          </cell>
          <cell r="N247">
            <v>0</v>
          </cell>
          <cell r="O247">
            <v>0</v>
          </cell>
          <cell r="P247">
            <v>83</v>
          </cell>
        </row>
        <row r="248">
          <cell r="G248" t="str">
            <v>3MU06088</v>
          </cell>
          <cell r="H248" t="str">
            <v>(IMP0050_N)</v>
          </cell>
          <cell r="I248" t="str">
            <v>iR-ADV DX C5840i</v>
          </cell>
          <cell r="J248" t="str">
            <v>122 / Total Couleur A3</v>
          </cell>
          <cell r="K248">
            <v>32</v>
          </cell>
          <cell r="L248" t="str">
            <v>catégorie 7 multi.coul.A3</v>
          </cell>
          <cell r="M248">
            <v>0</v>
          </cell>
          <cell r="N248">
            <v>0</v>
          </cell>
          <cell r="O248">
            <v>0</v>
          </cell>
          <cell r="P248">
            <v>32</v>
          </cell>
        </row>
        <row r="249">
          <cell r="G249" t="str">
            <v>3MU05872</v>
          </cell>
          <cell r="H249" t="str">
            <v>(IMP0474_N)</v>
          </cell>
          <cell r="I249" t="str">
            <v>iR-ADV DX C5840i</v>
          </cell>
          <cell r="J249" t="str">
            <v>122 / Total Couleur A3</v>
          </cell>
          <cell r="K249">
            <v>25</v>
          </cell>
          <cell r="L249" t="str">
            <v>catégorie 7 multi.coul.A3</v>
          </cell>
          <cell r="M249">
            <v>0</v>
          </cell>
          <cell r="N249">
            <v>0</v>
          </cell>
          <cell r="O249">
            <v>0</v>
          </cell>
          <cell r="P249">
            <v>25</v>
          </cell>
        </row>
        <row r="250">
          <cell r="G250" t="str">
            <v>3MU08687</v>
          </cell>
          <cell r="H250" t="str">
            <v>(IMP0007_N)</v>
          </cell>
          <cell r="I250" t="str">
            <v>iR-ADV DX C5840i</v>
          </cell>
          <cell r="J250" t="str">
            <v>122 / Total Couleur A3</v>
          </cell>
          <cell r="K250">
            <v>17</v>
          </cell>
          <cell r="L250" t="str">
            <v>catégorie 7 multi.coul.A3</v>
          </cell>
          <cell r="M250">
            <v>0</v>
          </cell>
          <cell r="N250">
            <v>0</v>
          </cell>
          <cell r="O250">
            <v>0</v>
          </cell>
          <cell r="P250">
            <v>17</v>
          </cell>
        </row>
        <row r="251">
          <cell r="G251" t="str">
            <v>3MU06291</v>
          </cell>
          <cell r="H251" t="str">
            <v>(IMP0061_N)</v>
          </cell>
          <cell r="I251" t="str">
            <v>iR-ADV DX C5840i</v>
          </cell>
          <cell r="J251" t="str">
            <v>122 / Total Couleur A3</v>
          </cell>
          <cell r="K251">
            <v>15</v>
          </cell>
          <cell r="L251" t="str">
            <v>catégorie 7 multi.coul.A3</v>
          </cell>
          <cell r="M251">
            <v>0</v>
          </cell>
          <cell r="N251">
            <v>0</v>
          </cell>
          <cell r="O251">
            <v>0</v>
          </cell>
          <cell r="P251">
            <v>15</v>
          </cell>
        </row>
        <row r="252">
          <cell r="G252" t="str">
            <v>3MU01497</v>
          </cell>
          <cell r="H252" t="str">
            <v>(IMP0437_S)</v>
          </cell>
          <cell r="I252" t="str">
            <v>iR-ADV DX C5840i</v>
          </cell>
          <cell r="J252" t="str">
            <v>122 / Total Couleur A3</v>
          </cell>
          <cell r="K252">
            <v>13</v>
          </cell>
          <cell r="L252" t="str">
            <v>catégorie 7 multi.coul.A3</v>
          </cell>
          <cell r="M252">
            <v>0</v>
          </cell>
          <cell r="N252">
            <v>0</v>
          </cell>
          <cell r="O252">
            <v>0</v>
          </cell>
          <cell r="P252">
            <v>13</v>
          </cell>
        </row>
        <row r="253">
          <cell r="G253" t="str">
            <v>3MU06093</v>
          </cell>
          <cell r="H253" t="str">
            <v>(IMP0218_N)</v>
          </cell>
          <cell r="I253" t="str">
            <v>iR-ADV DX C5840i</v>
          </cell>
          <cell r="J253" t="str">
            <v>122 / Total Couleur A3</v>
          </cell>
          <cell r="K253">
            <v>11</v>
          </cell>
          <cell r="L253" t="str">
            <v>catégorie 7 multi.coul.A3</v>
          </cell>
          <cell r="M253">
            <v>0</v>
          </cell>
          <cell r="N253">
            <v>0</v>
          </cell>
          <cell r="O253">
            <v>0</v>
          </cell>
          <cell r="P253">
            <v>11</v>
          </cell>
        </row>
        <row r="254">
          <cell r="G254" t="str">
            <v>3MU06093</v>
          </cell>
          <cell r="H254" t="str">
            <v>(IMP0218_N)</v>
          </cell>
          <cell r="I254" t="str">
            <v>iR-ADV DX C5840i</v>
          </cell>
          <cell r="J254" t="str">
            <v>123 / Total Couleur A4</v>
          </cell>
          <cell r="K254">
            <v>22144</v>
          </cell>
          <cell r="L254" t="str">
            <v>catégorie 7 multi.coul.A3</v>
          </cell>
          <cell r="M254">
            <v>0</v>
          </cell>
          <cell r="N254">
            <v>0</v>
          </cell>
          <cell r="O254">
            <v>22144</v>
          </cell>
          <cell r="P254">
            <v>0</v>
          </cell>
        </row>
        <row r="255">
          <cell r="G255" t="str">
            <v>3MU09532</v>
          </cell>
          <cell r="H255" t="str">
            <v>(IMP0094_N)</v>
          </cell>
          <cell r="I255" t="str">
            <v>iR-ADV DX C5840i</v>
          </cell>
          <cell r="J255" t="str">
            <v>123 / Total Couleur A4</v>
          </cell>
          <cell r="K255">
            <v>5148</v>
          </cell>
          <cell r="L255" t="str">
            <v>catégorie 7 multi.coul.A3</v>
          </cell>
          <cell r="M255">
            <v>0</v>
          </cell>
          <cell r="N255">
            <v>0</v>
          </cell>
          <cell r="O255">
            <v>5148</v>
          </cell>
          <cell r="P255">
            <v>0</v>
          </cell>
        </row>
        <row r="256">
          <cell r="G256" t="str">
            <v>3MU08710</v>
          </cell>
          <cell r="H256" t="str">
            <v>(IMP0206_S)</v>
          </cell>
          <cell r="I256" t="str">
            <v>iR-ADV DX C5840i</v>
          </cell>
          <cell r="J256" t="str">
            <v>123 / Total Couleur A4</v>
          </cell>
          <cell r="K256">
            <v>4539</v>
          </cell>
          <cell r="L256" t="str">
            <v>catégorie 7 multi.coul.A3</v>
          </cell>
          <cell r="M256">
            <v>0</v>
          </cell>
          <cell r="N256">
            <v>0</v>
          </cell>
          <cell r="O256">
            <v>4539</v>
          </cell>
          <cell r="P256">
            <v>0</v>
          </cell>
        </row>
        <row r="257">
          <cell r="G257" t="str">
            <v>3MU12423</v>
          </cell>
          <cell r="H257" t="str">
            <v>(IMP0059_N)</v>
          </cell>
          <cell r="I257" t="str">
            <v>iR-ADV DX C5840i</v>
          </cell>
          <cell r="J257" t="str">
            <v>123 / Total Couleur A4</v>
          </cell>
          <cell r="K257">
            <v>3949</v>
          </cell>
          <cell r="L257" t="str">
            <v>catégorie 7 multi.coul.A3</v>
          </cell>
          <cell r="M257">
            <v>0</v>
          </cell>
          <cell r="N257">
            <v>0</v>
          </cell>
          <cell r="O257">
            <v>3949</v>
          </cell>
          <cell r="P257">
            <v>0</v>
          </cell>
        </row>
        <row r="258">
          <cell r="G258" t="str">
            <v>3MU08630</v>
          </cell>
          <cell r="H258" t="str">
            <v>(IMP0103_S)</v>
          </cell>
          <cell r="I258" t="str">
            <v>iR-ADV DX C5840i</v>
          </cell>
          <cell r="J258" t="str">
            <v>123 / Total Couleur A4</v>
          </cell>
          <cell r="K258">
            <v>3825</v>
          </cell>
          <cell r="L258" t="str">
            <v>catégorie 7 multi.coul.A3</v>
          </cell>
          <cell r="M258">
            <v>0</v>
          </cell>
          <cell r="N258">
            <v>0</v>
          </cell>
          <cell r="O258">
            <v>3825</v>
          </cell>
          <cell r="P258">
            <v>0</v>
          </cell>
        </row>
        <row r="259">
          <cell r="G259" t="str">
            <v>3MU06084</v>
          </cell>
          <cell r="H259" t="str">
            <v>(IMP0022_N)</v>
          </cell>
          <cell r="I259" t="str">
            <v>iR-ADV DX C5840i</v>
          </cell>
          <cell r="J259" t="str">
            <v>123 / Total Couleur A4</v>
          </cell>
          <cell r="K259">
            <v>3470</v>
          </cell>
          <cell r="L259" t="str">
            <v>catégorie 7 multi.coul.A3</v>
          </cell>
          <cell r="M259">
            <v>0</v>
          </cell>
          <cell r="N259">
            <v>0</v>
          </cell>
          <cell r="O259">
            <v>3470</v>
          </cell>
          <cell r="P259">
            <v>0</v>
          </cell>
        </row>
        <row r="260">
          <cell r="G260" t="str">
            <v>3MU06088</v>
          </cell>
          <cell r="H260" t="str">
            <v>(IMP0050_N)</v>
          </cell>
          <cell r="I260" t="str">
            <v>iR-ADV DX C5840i</v>
          </cell>
          <cell r="J260" t="str">
            <v>123 / Total Couleur A4</v>
          </cell>
          <cell r="K260">
            <v>3103</v>
          </cell>
          <cell r="L260" t="str">
            <v>catégorie 7 multi.coul.A3</v>
          </cell>
          <cell r="M260">
            <v>0</v>
          </cell>
          <cell r="N260">
            <v>0</v>
          </cell>
          <cell r="O260">
            <v>3103</v>
          </cell>
          <cell r="P260">
            <v>0</v>
          </cell>
        </row>
        <row r="261">
          <cell r="G261" t="str">
            <v>3MU12362</v>
          </cell>
          <cell r="H261" t="str">
            <v>(IMP0063_N)</v>
          </cell>
          <cell r="I261" t="str">
            <v>iR-ADV DX C5840i</v>
          </cell>
          <cell r="J261" t="str">
            <v>123 / Total Couleur A4</v>
          </cell>
          <cell r="K261">
            <v>3100</v>
          </cell>
          <cell r="L261" t="str">
            <v>catégorie 7 multi.coul.A3</v>
          </cell>
          <cell r="M261">
            <v>0</v>
          </cell>
          <cell r="N261">
            <v>0</v>
          </cell>
          <cell r="O261">
            <v>3100</v>
          </cell>
          <cell r="P261">
            <v>0</v>
          </cell>
        </row>
        <row r="262">
          <cell r="G262" t="str">
            <v>3MU08687</v>
          </cell>
          <cell r="H262" t="str">
            <v>(IMP0007_N)</v>
          </cell>
          <cell r="I262" t="str">
            <v>iR-ADV DX C5840i</v>
          </cell>
          <cell r="J262" t="str">
            <v>123 / Total Couleur A4</v>
          </cell>
          <cell r="K262">
            <v>1788</v>
          </cell>
          <cell r="L262" t="str">
            <v>catégorie 7 multi.coul.A3</v>
          </cell>
          <cell r="M262">
            <v>0</v>
          </cell>
          <cell r="N262">
            <v>0</v>
          </cell>
          <cell r="O262">
            <v>1788</v>
          </cell>
          <cell r="P262">
            <v>0</v>
          </cell>
        </row>
        <row r="263">
          <cell r="G263" t="str">
            <v>3MU08343</v>
          </cell>
          <cell r="H263" t="str">
            <v>(IMP0052_N)</v>
          </cell>
          <cell r="I263" t="str">
            <v>iR-ADV DX C5840i</v>
          </cell>
          <cell r="J263" t="str">
            <v>123 / Total Couleur A4</v>
          </cell>
          <cell r="K263">
            <v>1566</v>
          </cell>
          <cell r="L263" t="str">
            <v>catégorie 7 multi.coul.A3</v>
          </cell>
          <cell r="M263">
            <v>0</v>
          </cell>
          <cell r="N263">
            <v>0</v>
          </cell>
          <cell r="O263">
            <v>1566</v>
          </cell>
          <cell r="P263">
            <v>0</v>
          </cell>
        </row>
        <row r="264">
          <cell r="G264" t="str">
            <v>3MU05872</v>
          </cell>
          <cell r="H264" t="str">
            <v>(IMP0474_N)</v>
          </cell>
          <cell r="I264" t="str">
            <v>iR-ADV DX C5840i</v>
          </cell>
          <cell r="J264" t="str">
            <v>123 / Total Couleur A4</v>
          </cell>
          <cell r="K264">
            <v>440</v>
          </cell>
          <cell r="L264" t="str">
            <v>catégorie 7 multi.coul.A3</v>
          </cell>
          <cell r="M264">
            <v>0</v>
          </cell>
          <cell r="N264">
            <v>0</v>
          </cell>
          <cell r="O264">
            <v>440</v>
          </cell>
          <cell r="P264">
            <v>0</v>
          </cell>
        </row>
        <row r="265">
          <cell r="G265" t="str">
            <v>3MU01497</v>
          </cell>
          <cell r="H265" t="str">
            <v>(IMP0437_S)</v>
          </cell>
          <cell r="I265" t="str">
            <v>iR-ADV DX C5840i</v>
          </cell>
          <cell r="J265" t="str">
            <v>123 / Total Couleur A4</v>
          </cell>
          <cell r="K265">
            <v>230</v>
          </cell>
          <cell r="L265" t="str">
            <v>catégorie 7 multi.coul.A3</v>
          </cell>
          <cell r="M265">
            <v>0</v>
          </cell>
          <cell r="N265">
            <v>0</v>
          </cell>
          <cell r="O265">
            <v>230</v>
          </cell>
          <cell r="P265">
            <v>0</v>
          </cell>
        </row>
        <row r="266">
          <cell r="G266" t="str">
            <v>3MU06291</v>
          </cell>
          <cell r="H266" t="str">
            <v>(IMP0061_N)</v>
          </cell>
          <cell r="I266" t="str">
            <v>iR-ADV DX C5840i</v>
          </cell>
          <cell r="J266" t="str">
            <v>123 / Total Couleur A4</v>
          </cell>
          <cell r="K266">
            <v>230</v>
          </cell>
          <cell r="L266" t="str">
            <v>catégorie 7 multi.coul.A3</v>
          </cell>
          <cell r="M266">
            <v>0</v>
          </cell>
          <cell r="N266">
            <v>0</v>
          </cell>
          <cell r="O266">
            <v>230</v>
          </cell>
          <cell r="P266">
            <v>0</v>
          </cell>
        </row>
        <row r="267">
          <cell r="G267" t="str">
            <v>3MU08630</v>
          </cell>
          <cell r="H267" t="str">
            <v>(IMP0103_S)</v>
          </cell>
          <cell r="I267" t="str">
            <v>iR-ADV DX C5840i</v>
          </cell>
          <cell r="J267" t="str">
            <v>112 / Total Noir A3</v>
          </cell>
          <cell r="K267">
            <v>78</v>
          </cell>
          <cell r="L267" t="str">
            <v>catégorie 7 multi.coul.A3</v>
          </cell>
          <cell r="M267">
            <v>0</v>
          </cell>
          <cell r="N267">
            <v>78</v>
          </cell>
          <cell r="O267">
            <v>0</v>
          </cell>
          <cell r="P267">
            <v>0</v>
          </cell>
        </row>
        <row r="268">
          <cell r="G268" t="str">
            <v>3MU12362</v>
          </cell>
          <cell r="H268" t="str">
            <v>(IMP0063_N)</v>
          </cell>
          <cell r="I268" t="str">
            <v>iR-ADV DX C5840i</v>
          </cell>
          <cell r="J268" t="str">
            <v>112 / Total Noir A3</v>
          </cell>
          <cell r="K268">
            <v>75</v>
          </cell>
          <cell r="L268" t="str">
            <v>catégorie 7 multi.coul.A3</v>
          </cell>
          <cell r="M268">
            <v>0</v>
          </cell>
          <cell r="N268">
            <v>75</v>
          </cell>
          <cell r="O268">
            <v>0</v>
          </cell>
          <cell r="P268">
            <v>0</v>
          </cell>
        </row>
        <row r="269">
          <cell r="G269" t="str">
            <v>3MU08343</v>
          </cell>
          <cell r="H269" t="str">
            <v>(IMP0052_N)</v>
          </cell>
          <cell r="I269" t="str">
            <v>iR-ADV DX C5840i</v>
          </cell>
          <cell r="J269" t="str">
            <v>112 / Total Noir A3</v>
          </cell>
          <cell r="K269">
            <v>55</v>
          </cell>
          <cell r="L269" t="str">
            <v>catégorie 7 multi.coul.A3</v>
          </cell>
          <cell r="M269">
            <v>0</v>
          </cell>
          <cell r="N269">
            <v>55</v>
          </cell>
          <cell r="O269">
            <v>0</v>
          </cell>
          <cell r="P269">
            <v>0</v>
          </cell>
        </row>
        <row r="270">
          <cell r="G270" t="str">
            <v>3MU12423</v>
          </cell>
          <cell r="H270" t="str">
            <v>(IMP0059_N)</v>
          </cell>
          <cell r="I270" t="str">
            <v>iR-ADV DX C5840i</v>
          </cell>
          <cell r="J270" t="str">
            <v>112 / Total Noir A3</v>
          </cell>
          <cell r="K270">
            <v>29</v>
          </cell>
          <cell r="L270" t="str">
            <v>catégorie 7 multi.coul.A3</v>
          </cell>
          <cell r="M270">
            <v>0</v>
          </cell>
          <cell r="N270">
            <v>29</v>
          </cell>
          <cell r="O270">
            <v>0</v>
          </cell>
          <cell r="P270">
            <v>0</v>
          </cell>
        </row>
        <row r="271">
          <cell r="G271" t="str">
            <v>3MU08710</v>
          </cell>
          <cell r="H271" t="str">
            <v>(IMP0206_S)</v>
          </cell>
          <cell r="I271" t="str">
            <v>iR-ADV DX C5840i</v>
          </cell>
          <cell r="J271" t="str">
            <v>112 / Total Noir A3</v>
          </cell>
          <cell r="K271">
            <v>21</v>
          </cell>
          <cell r="L271" t="str">
            <v>catégorie 7 multi.coul.A3</v>
          </cell>
          <cell r="M271">
            <v>0</v>
          </cell>
          <cell r="N271">
            <v>21</v>
          </cell>
          <cell r="O271">
            <v>0</v>
          </cell>
          <cell r="P271">
            <v>0</v>
          </cell>
        </row>
        <row r="272">
          <cell r="G272" t="str">
            <v>3MU06084</v>
          </cell>
          <cell r="H272" t="str">
            <v>(IMP0022_N)</v>
          </cell>
          <cell r="I272" t="str">
            <v>iR-ADV DX C5840i</v>
          </cell>
          <cell r="J272" t="str">
            <v>112 / Total Noir A3</v>
          </cell>
          <cell r="K272">
            <v>12</v>
          </cell>
          <cell r="L272" t="str">
            <v>catégorie 7 multi.coul.A3</v>
          </cell>
          <cell r="M272">
            <v>0</v>
          </cell>
          <cell r="N272">
            <v>12</v>
          </cell>
          <cell r="O272">
            <v>0</v>
          </cell>
          <cell r="P272">
            <v>0</v>
          </cell>
        </row>
        <row r="273">
          <cell r="G273" t="str">
            <v>3MU09532</v>
          </cell>
          <cell r="H273" t="str">
            <v>(IMP0094_N)</v>
          </cell>
          <cell r="I273" t="str">
            <v>iR-ADV DX C5840i</v>
          </cell>
          <cell r="J273" t="str">
            <v>112 / Total Noir A3</v>
          </cell>
          <cell r="K273">
            <v>5</v>
          </cell>
          <cell r="L273" t="str">
            <v>catégorie 7 multi.coul.A3</v>
          </cell>
          <cell r="M273">
            <v>0</v>
          </cell>
          <cell r="N273">
            <v>5</v>
          </cell>
          <cell r="O273">
            <v>0</v>
          </cell>
          <cell r="P273">
            <v>0</v>
          </cell>
        </row>
        <row r="274">
          <cell r="G274" t="str">
            <v>3MU05872</v>
          </cell>
          <cell r="H274" t="str">
            <v>(IMP0474_N)</v>
          </cell>
          <cell r="I274" t="str">
            <v>iR-ADV DX C5840i</v>
          </cell>
          <cell r="J274" t="str">
            <v>112 / Total Noir A3</v>
          </cell>
          <cell r="K274">
            <v>3</v>
          </cell>
          <cell r="L274" t="str">
            <v>catégorie 7 multi.coul.A3</v>
          </cell>
          <cell r="M274">
            <v>0</v>
          </cell>
          <cell r="N274">
            <v>3</v>
          </cell>
          <cell r="O274">
            <v>0</v>
          </cell>
          <cell r="P274">
            <v>0</v>
          </cell>
        </row>
        <row r="275">
          <cell r="G275" t="str">
            <v>3MU06088</v>
          </cell>
          <cell r="H275" t="str">
            <v>(IMP0050_N)</v>
          </cell>
          <cell r="I275" t="str">
            <v>iR-ADV DX C5840i</v>
          </cell>
          <cell r="J275" t="str">
            <v>112 / Total Noir A3</v>
          </cell>
          <cell r="K275">
            <v>3</v>
          </cell>
          <cell r="L275" t="str">
            <v>catégorie 7 multi.coul.A3</v>
          </cell>
          <cell r="M275">
            <v>0</v>
          </cell>
          <cell r="N275">
            <v>3</v>
          </cell>
          <cell r="O275">
            <v>0</v>
          </cell>
          <cell r="P275">
            <v>0</v>
          </cell>
        </row>
        <row r="276">
          <cell r="G276" t="str">
            <v>3MU01497</v>
          </cell>
          <cell r="H276" t="str">
            <v>(IMP0437_S)</v>
          </cell>
          <cell r="I276" t="str">
            <v>iR-ADV DX C5840i</v>
          </cell>
          <cell r="J276" t="str">
            <v>112 / Total Noir A3</v>
          </cell>
          <cell r="K276">
            <v>1</v>
          </cell>
          <cell r="L276" t="str">
            <v>catégorie 7 multi.coul.A3</v>
          </cell>
          <cell r="M276">
            <v>0</v>
          </cell>
          <cell r="N276">
            <v>1</v>
          </cell>
          <cell r="O276">
            <v>0</v>
          </cell>
          <cell r="P276">
            <v>0</v>
          </cell>
        </row>
        <row r="277">
          <cell r="G277" t="str">
            <v>3MU06093</v>
          </cell>
          <cell r="H277" t="str">
            <v>(IMP0218_N)</v>
          </cell>
          <cell r="I277" t="str">
            <v>iR-ADV DX C5840i</v>
          </cell>
          <cell r="J277" t="str">
            <v>112 / Total Noir A3</v>
          </cell>
          <cell r="K277">
            <v>1</v>
          </cell>
          <cell r="L277" t="str">
            <v>catégorie 7 multi.coul.A3</v>
          </cell>
          <cell r="M277">
            <v>0</v>
          </cell>
          <cell r="N277">
            <v>1</v>
          </cell>
          <cell r="O277">
            <v>0</v>
          </cell>
          <cell r="P277">
            <v>0</v>
          </cell>
        </row>
        <row r="278">
          <cell r="G278" t="str">
            <v>3MU06291</v>
          </cell>
          <cell r="H278" t="str">
            <v>(IMP0061_N)</v>
          </cell>
          <cell r="I278" t="str">
            <v>iR-ADV DX C5840i</v>
          </cell>
          <cell r="J278" t="str">
            <v>112 / Total Noir A3</v>
          </cell>
          <cell r="K278">
            <v>1</v>
          </cell>
          <cell r="L278" t="str">
            <v>catégorie 7 multi.coul.A3</v>
          </cell>
          <cell r="M278">
            <v>0</v>
          </cell>
          <cell r="N278">
            <v>1</v>
          </cell>
          <cell r="O278">
            <v>0</v>
          </cell>
          <cell r="P278">
            <v>0</v>
          </cell>
        </row>
        <row r="279">
          <cell r="G279" t="str">
            <v>3MU08687</v>
          </cell>
          <cell r="H279" t="str">
            <v>(IMP0007_N)</v>
          </cell>
          <cell r="I279" t="str">
            <v>iR-ADV DX C5840i</v>
          </cell>
          <cell r="J279" t="str">
            <v>112 / Total Noir A3</v>
          </cell>
          <cell r="K279">
            <v>1</v>
          </cell>
          <cell r="L279" t="str">
            <v>catégorie 7 multi.coul.A3</v>
          </cell>
          <cell r="M279">
            <v>0</v>
          </cell>
          <cell r="N279">
            <v>1</v>
          </cell>
          <cell r="O279">
            <v>0</v>
          </cell>
          <cell r="P279">
            <v>0</v>
          </cell>
        </row>
        <row r="280">
          <cell r="G280" t="str">
            <v>3MU01497</v>
          </cell>
          <cell r="H280" t="str">
            <v>(IMP0437_S)</v>
          </cell>
          <cell r="I280" t="str">
            <v>iR-ADV DX C5840i</v>
          </cell>
          <cell r="J280" t="str">
            <v>113 / Total Noir A4</v>
          </cell>
          <cell r="K280">
            <v>96</v>
          </cell>
          <cell r="L280" t="str">
            <v>catégorie 7 multi.coul.A3</v>
          </cell>
          <cell r="M280">
            <v>96</v>
          </cell>
          <cell r="N280">
            <v>0</v>
          </cell>
          <cell r="O280">
            <v>0</v>
          </cell>
          <cell r="P280">
            <v>0</v>
          </cell>
        </row>
        <row r="281">
          <cell r="G281" t="str">
            <v>3MU01497</v>
          </cell>
          <cell r="H281" t="str">
            <v>(IMP0437_S)</v>
          </cell>
          <cell r="I281" t="str">
            <v>iR-ADV DX C5840i</v>
          </cell>
          <cell r="L281" t="str">
            <v>catégorie 7 multi.coul.A3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G282" t="str">
            <v>3MU05872</v>
          </cell>
          <cell r="H282" t="str">
            <v>(IMP0474_N)</v>
          </cell>
          <cell r="I282" t="str">
            <v>iR-ADV DX C5840i</v>
          </cell>
          <cell r="J282" t="str">
            <v>113 / Total Noir A4</v>
          </cell>
          <cell r="K282">
            <v>368</v>
          </cell>
          <cell r="L282" t="str">
            <v>catégorie 7 multi.coul.A3</v>
          </cell>
          <cell r="M282">
            <v>368</v>
          </cell>
          <cell r="N282">
            <v>0</v>
          </cell>
          <cell r="O282">
            <v>0</v>
          </cell>
          <cell r="P282">
            <v>0</v>
          </cell>
        </row>
        <row r="283">
          <cell r="G283" t="str">
            <v>3MU05872</v>
          </cell>
          <cell r="H283" t="str">
            <v>(IMP0474_N)</v>
          </cell>
          <cell r="I283" t="str">
            <v>iR-ADV DX C5840i</v>
          </cell>
          <cell r="L283" t="str">
            <v>catégorie 7 multi.coul.A3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G284" t="str">
            <v>3MU06084</v>
          </cell>
          <cell r="H284" t="str">
            <v>(IMP0022_N)</v>
          </cell>
          <cell r="I284" t="str">
            <v>iR-ADV DX C5840i</v>
          </cell>
          <cell r="J284" t="str">
            <v>113 / Total Noir A4</v>
          </cell>
          <cell r="K284">
            <v>1885</v>
          </cell>
          <cell r="L284" t="str">
            <v>catégorie 7 multi.coul.A3</v>
          </cell>
          <cell r="M284">
            <v>1885</v>
          </cell>
          <cell r="N284">
            <v>0</v>
          </cell>
          <cell r="O284">
            <v>0</v>
          </cell>
          <cell r="P284">
            <v>0</v>
          </cell>
        </row>
        <row r="285">
          <cell r="G285" t="str">
            <v>3MU06084</v>
          </cell>
          <cell r="H285" t="str">
            <v>(IMP0022_N)</v>
          </cell>
          <cell r="I285" t="str">
            <v>iR-ADV DX C5840i</v>
          </cell>
          <cell r="L285" t="str">
            <v>catégorie 7 multi.coul.A3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G286" t="str">
            <v>3MU06088</v>
          </cell>
          <cell r="H286" t="str">
            <v>(IMP0050_N)</v>
          </cell>
          <cell r="I286" t="str">
            <v>iR-ADV DX C5840i</v>
          </cell>
          <cell r="J286" t="str">
            <v>113 / Total Noir A4</v>
          </cell>
          <cell r="K286">
            <v>493</v>
          </cell>
          <cell r="L286" t="str">
            <v>catégorie 7 multi.coul.A3</v>
          </cell>
          <cell r="M286">
            <v>493</v>
          </cell>
          <cell r="N286">
            <v>0</v>
          </cell>
          <cell r="O286">
            <v>0</v>
          </cell>
          <cell r="P286">
            <v>0</v>
          </cell>
        </row>
        <row r="287">
          <cell r="G287" t="str">
            <v>3MU06088</v>
          </cell>
          <cell r="H287" t="str">
            <v>(IMP0050_N)</v>
          </cell>
          <cell r="I287" t="str">
            <v>iR-ADV DX C5840i</v>
          </cell>
          <cell r="L287" t="str">
            <v>catégorie 7 multi.coul.A3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G288" t="str">
            <v>3MU06093</v>
          </cell>
          <cell r="H288" t="str">
            <v>(IMP0218_N)</v>
          </cell>
          <cell r="I288" t="str">
            <v>iR-ADV DX C5840i</v>
          </cell>
          <cell r="J288" t="str">
            <v>113 / Total Noir A4</v>
          </cell>
          <cell r="K288">
            <v>9973</v>
          </cell>
          <cell r="L288" t="str">
            <v>catégorie 7 multi.coul.A3</v>
          </cell>
          <cell r="M288">
            <v>9973</v>
          </cell>
          <cell r="N288">
            <v>0</v>
          </cell>
          <cell r="O288">
            <v>0</v>
          </cell>
          <cell r="P288">
            <v>0</v>
          </cell>
        </row>
        <row r="289">
          <cell r="G289" t="str">
            <v>3MU06093</v>
          </cell>
          <cell r="H289" t="str">
            <v>(IMP0218_N)</v>
          </cell>
          <cell r="I289" t="str">
            <v>iR-ADV DX C5840i</v>
          </cell>
          <cell r="L289" t="str">
            <v>catégorie 7 multi.coul.A3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G290" t="str">
            <v>3MU06291</v>
          </cell>
          <cell r="H290" t="str">
            <v>(IMP0061_N)</v>
          </cell>
          <cell r="I290" t="str">
            <v>iR-ADV DX C5840i</v>
          </cell>
          <cell r="J290" t="str">
            <v>113 / Total Noir A4</v>
          </cell>
          <cell r="K290">
            <v>117</v>
          </cell>
          <cell r="L290" t="str">
            <v>catégorie 7 multi.coul.A3</v>
          </cell>
          <cell r="M290">
            <v>117</v>
          </cell>
          <cell r="N290">
            <v>0</v>
          </cell>
          <cell r="O290">
            <v>0</v>
          </cell>
          <cell r="P290">
            <v>0</v>
          </cell>
        </row>
        <row r="291">
          <cell r="G291" t="str">
            <v>3MU06291</v>
          </cell>
          <cell r="H291" t="str">
            <v>(IMP0061_N)</v>
          </cell>
          <cell r="I291" t="str">
            <v>iR-ADV DX C5840i</v>
          </cell>
          <cell r="L291" t="str">
            <v>catégorie 7 multi.coul.A3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G292" t="str">
            <v>3MU08343</v>
          </cell>
          <cell r="H292" t="str">
            <v>(IMP0052_N)</v>
          </cell>
          <cell r="I292" t="str">
            <v>iR-ADV DX C5840i</v>
          </cell>
          <cell r="J292" t="str">
            <v>113 / Total Noir A4</v>
          </cell>
          <cell r="K292">
            <v>896</v>
          </cell>
          <cell r="L292" t="str">
            <v>catégorie 7 multi.coul.A3</v>
          </cell>
          <cell r="M292">
            <v>896</v>
          </cell>
          <cell r="N292">
            <v>0</v>
          </cell>
          <cell r="O292">
            <v>0</v>
          </cell>
          <cell r="P292">
            <v>0</v>
          </cell>
        </row>
        <row r="293">
          <cell r="G293" t="str">
            <v>3MU08343</v>
          </cell>
          <cell r="H293" t="str">
            <v>(IMP0052_N)</v>
          </cell>
          <cell r="I293" t="str">
            <v>iR-ADV DX C5840i</v>
          </cell>
          <cell r="L293" t="str">
            <v>catégorie 7 multi.coul.A3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G294" t="str">
            <v>3MU08630</v>
          </cell>
          <cell r="H294" t="str">
            <v>(IMP0103_S)</v>
          </cell>
          <cell r="I294" t="str">
            <v>iR-ADV DX C5840i</v>
          </cell>
          <cell r="J294" t="str">
            <v>113 / Total Noir A4</v>
          </cell>
          <cell r="K294">
            <v>1161</v>
          </cell>
          <cell r="L294" t="str">
            <v>catégorie 7 multi.coul.A3</v>
          </cell>
          <cell r="M294">
            <v>1161</v>
          </cell>
          <cell r="N294">
            <v>0</v>
          </cell>
          <cell r="O294">
            <v>0</v>
          </cell>
          <cell r="P294">
            <v>0</v>
          </cell>
        </row>
        <row r="295">
          <cell r="G295" t="str">
            <v>3MU08630</v>
          </cell>
          <cell r="H295" t="str">
            <v>(IMP0103_S)</v>
          </cell>
          <cell r="I295" t="str">
            <v>iR-ADV DX C5840i</v>
          </cell>
          <cell r="L295" t="str">
            <v>catégorie 7 multi.coul.A3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G296" t="str">
            <v>3MU08687</v>
          </cell>
          <cell r="H296" t="str">
            <v>(IMP0007_N)</v>
          </cell>
          <cell r="I296" t="str">
            <v>iR-ADV DX C5840i</v>
          </cell>
          <cell r="J296" t="str">
            <v>113 / Total Noir A4</v>
          </cell>
          <cell r="K296">
            <v>704</v>
          </cell>
          <cell r="L296" t="str">
            <v>catégorie 7 multi.coul.A3</v>
          </cell>
          <cell r="M296">
            <v>704</v>
          </cell>
          <cell r="N296">
            <v>0</v>
          </cell>
          <cell r="O296">
            <v>0</v>
          </cell>
          <cell r="P296">
            <v>0</v>
          </cell>
        </row>
        <row r="297">
          <cell r="G297" t="str">
            <v>3MU08687</v>
          </cell>
          <cell r="H297" t="str">
            <v>(IMP0007_N)</v>
          </cell>
          <cell r="I297" t="str">
            <v>iR-ADV DX C5840i</v>
          </cell>
          <cell r="L297" t="str">
            <v>catégorie 7 multi.coul.A3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G298" t="str">
            <v>3MU08710</v>
          </cell>
          <cell r="H298" t="str">
            <v>(IMP0206_S)</v>
          </cell>
          <cell r="I298" t="str">
            <v>iR-ADV DX C5840i</v>
          </cell>
          <cell r="J298" t="str">
            <v>113 / Total Noir A4</v>
          </cell>
          <cell r="K298">
            <v>1071</v>
          </cell>
          <cell r="L298" t="str">
            <v>catégorie 7 multi.coul.A3</v>
          </cell>
          <cell r="M298">
            <v>1071</v>
          </cell>
          <cell r="N298">
            <v>0</v>
          </cell>
          <cell r="O298">
            <v>0</v>
          </cell>
          <cell r="P298">
            <v>0</v>
          </cell>
        </row>
        <row r="299">
          <cell r="G299" t="str">
            <v>3MU08710</v>
          </cell>
          <cell r="H299" t="str">
            <v>(IMP0206_S)</v>
          </cell>
          <cell r="I299" t="str">
            <v>iR-ADV DX C5840i</v>
          </cell>
          <cell r="L299" t="str">
            <v>catégorie 7 multi.coul.A3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G300" t="str">
            <v>3MU09532</v>
          </cell>
          <cell r="H300" t="str">
            <v>(IMP0094_N)</v>
          </cell>
          <cell r="I300" t="str">
            <v>iR-ADV DX C5840i</v>
          </cell>
          <cell r="J300" t="str">
            <v>113 / Total Noir A4</v>
          </cell>
          <cell r="K300">
            <v>992</v>
          </cell>
          <cell r="L300" t="str">
            <v>catégorie 7 multi.coul.A3</v>
          </cell>
          <cell r="M300">
            <v>992</v>
          </cell>
          <cell r="N300">
            <v>0</v>
          </cell>
          <cell r="O300">
            <v>0</v>
          </cell>
          <cell r="P300">
            <v>0</v>
          </cell>
        </row>
        <row r="301">
          <cell r="G301" t="str">
            <v>3MU09532</v>
          </cell>
          <cell r="H301" t="str">
            <v>(IMP0094_N)</v>
          </cell>
          <cell r="I301" t="str">
            <v>iR-ADV DX C5840i</v>
          </cell>
          <cell r="L301" t="str">
            <v>catégorie 7 multi.coul.A3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G302" t="str">
            <v>3MU12362</v>
          </cell>
          <cell r="H302" t="str">
            <v>(IMP0063_N)</v>
          </cell>
          <cell r="I302" t="str">
            <v>iR-ADV DX C5840i</v>
          </cell>
          <cell r="J302" t="str">
            <v>113 / Total Noir A4</v>
          </cell>
          <cell r="K302">
            <v>1150</v>
          </cell>
          <cell r="L302" t="str">
            <v>catégorie 7 multi.coul.A3</v>
          </cell>
          <cell r="M302">
            <v>1150</v>
          </cell>
          <cell r="N302">
            <v>0</v>
          </cell>
          <cell r="O302">
            <v>0</v>
          </cell>
          <cell r="P302">
            <v>0</v>
          </cell>
        </row>
        <row r="303">
          <cell r="G303" t="str">
            <v>3MU12362</v>
          </cell>
          <cell r="H303" t="str">
            <v>(IMP0063_N)</v>
          </cell>
          <cell r="I303" t="str">
            <v>iR-ADV DX C5840i</v>
          </cell>
          <cell r="L303" t="str">
            <v>catégorie 7 multi.coul.A3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</row>
        <row r="304">
          <cell r="G304" t="str">
            <v>3MU12423</v>
          </cell>
          <cell r="H304" t="str">
            <v>(IMP0059_N)</v>
          </cell>
          <cell r="I304" t="str">
            <v>iR-ADV DX C5840i</v>
          </cell>
          <cell r="J304" t="str">
            <v>113 / Total Noir A4</v>
          </cell>
          <cell r="K304">
            <v>1268</v>
          </cell>
          <cell r="L304" t="str">
            <v>catégorie 7 multi.coul.A3</v>
          </cell>
          <cell r="M304">
            <v>1268</v>
          </cell>
          <cell r="N304">
            <v>0</v>
          </cell>
          <cell r="O304">
            <v>0</v>
          </cell>
          <cell r="P304">
            <v>0</v>
          </cell>
        </row>
        <row r="305">
          <cell r="G305" t="str">
            <v>3MU12423</v>
          </cell>
          <cell r="H305" t="str">
            <v>(IMP0059_N)</v>
          </cell>
          <cell r="I305" t="str">
            <v>iR-ADV DX C5840i</v>
          </cell>
          <cell r="L305" t="str">
            <v>catégorie 7 multi.coul.A3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</row>
        <row r="306">
          <cell r="G306" t="str">
            <v>3MU06281</v>
          </cell>
          <cell r="H306" t="str">
            <v>(IMP0057_N)</v>
          </cell>
          <cell r="I306" t="str">
            <v>iR-ADV DX C5840i</v>
          </cell>
          <cell r="J306" t="str">
            <v>122 / Total Couleur A3</v>
          </cell>
          <cell r="K306">
            <v>119</v>
          </cell>
          <cell r="L306" t="str">
            <v>catégorie 7 multi.coul.A3 + Finisseur externe AB2</v>
          </cell>
          <cell r="M306">
            <v>0</v>
          </cell>
          <cell r="N306">
            <v>0</v>
          </cell>
          <cell r="O306">
            <v>0</v>
          </cell>
          <cell r="P306">
            <v>119</v>
          </cell>
        </row>
        <row r="307">
          <cell r="G307" t="str">
            <v>3MU06281</v>
          </cell>
          <cell r="H307" t="str">
            <v>(IMP0057_N)</v>
          </cell>
          <cell r="I307" t="str">
            <v>iR-ADV DX C5840i</v>
          </cell>
          <cell r="J307" t="str">
            <v>123 / Total Couleur A4</v>
          </cell>
          <cell r="K307">
            <v>3379</v>
          </cell>
          <cell r="L307" t="str">
            <v>catégorie 7 multi.coul.A3 + Finisseur externe AB2</v>
          </cell>
          <cell r="M307">
            <v>0</v>
          </cell>
          <cell r="N307">
            <v>0</v>
          </cell>
          <cell r="O307">
            <v>3379</v>
          </cell>
          <cell r="P307">
            <v>0</v>
          </cell>
        </row>
        <row r="308">
          <cell r="G308" t="str">
            <v>3MU06281</v>
          </cell>
          <cell r="H308" t="str">
            <v>(IMP0057_N)</v>
          </cell>
          <cell r="I308" t="str">
            <v>iR-ADV DX C5840i</v>
          </cell>
          <cell r="J308" t="str">
            <v>112 / Total Noir A3</v>
          </cell>
          <cell r="K308">
            <v>21</v>
          </cell>
          <cell r="L308" t="str">
            <v>catégorie 7 multi.coul.A3 + Finisseur externe AB2</v>
          </cell>
          <cell r="M308">
            <v>0</v>
          </cell>
          <cell r="N308">
            <v>21</v>
          </cell>
          <cell r="O308">
            <v>0</v>
          </cell>
          <cell r="P308">
            <v>0</v>
          </cell>
        </row>
        <row r="309">
          <cell r="G309" t="str">
            <v>3MU06281</v>
          </cell>
          <cell r="H309" t="str">
            <v>(IMP0057_N)</v>
          </cell>
          <cell r="I309" t="str">
            <v>iR-ADV DX C5840i</v>
          </cell>
          <cell r="J309" t="str">
            <v>113 / Total Noir A4</v>
          </cell>
          <cell r="K309">
            <v>944</v>
          </cell>
          <cell r="L309" t="str">
            <v>catégorie 7 multi.coul.A3 + Finisseur externe AB2</v>
          </cell>
          <cell r="M309">
            <v>944</v>
          </cell>
          <cell r="N309">
            <v>0</v>
          </cell>
          <cell r="O309">
            <v>0</v>
          </cell>
          <cell r="P309">
            <v>0</v>
          </cell>
        </row>
        <row r="310">
          <cell r="G310" t="str">
            <v>3MU06281</v>
          </cell>
          <cell r="H310" t="str">
            <v>(IMP0057_N)</v>
          </cell>
          <cell r="I310" t="str">
            <v>iR-ADV DX C5840i</v>
          </cell>
          <cell r="L310" t="str">
            <v>catégorie 7 multi.coul.A3 + Finisseur externe AB2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</row>
        <row r="311">
          <cell r="G311" t="str">
            <v>3MU08629</v>
          </cell>
          <cell r="H311" t="str">
            <v>(IMP0037_N)</v>
          </cell>
          <cell r="I311" t="str">
            <v>iR-ADV DX C5840i</v>
          </cell>
          <cell r="J311" t="str">
            <v>122 / Total Couleur A3</v>
          </cell>
          <cell r="K311">
            <v>112</v>
          </cell>
          <cell r="L311" t="str">
            <v>catégorie 7 multi.coul.A3 + Module de finition L1</v>
          </cell>
          <cell r="M311">
            <v>0</v>
          </cell>
          <cell r="N311">
            <v>0</v>
          </cell>
          <cell r="O311">
            <v>0</v>
          </cell>
          <cell r="P311">
            <v>112</v>
          </cell>
        </row>
        <row r="312">
          <cell r="G312" t="str">
            <v>3MU08629</v>
          </cell>
          <cell r="H312" t="str">
            <v>(IMP0037_N)</v>
          </cell>
          <cell r="I312" t="str">
            <v>iR-ADV DX C5840i</v>
          </cell>
          <cell r="J312" t="str">
            <v>123 / Total Couleur A4</v>
          </cell>
          <cell r="K312">
            <v>3519</v>
          </cell>
          <cell r="L312" t="str">
            <v>catégorie 7 multi.coul.A3 + Module de finition L1</v>
          </cell>
          <cell r="M312">
            <v>0</v>
          </cell>
          <cell r="N312">
            <v>0</v>
          </cell>
          <cell r="O312">
            <v>3519</v>
          </cell>
          <cell r="P312">
            <v>0</v>
          </cell>
        </row>
        <row r="313">
          <cell r="G313" t="str">
            <v>3MU08629</v>
          </cell>
          <cell r="H313" t="str">
            <v>(IMP0037_N)</v>
          </cell>
          <cell r="I313" t="str">
            <v>iR-ADV DX C5840i</v>
          </cell>
          <cell r="J313" t="str">
            <v>112 / Total Noir A3</v>
          </cell>
          <cell r="K313">
            <v>12</v>
          </cell>
          <cell r="L313" t="str">
            <v>catégorie 7 multi.coul.A3 + Module de finition L1</v>
          </cell>
          <cell r="M313">
            <v>0</v>
          </cell>
          <cell r="N313">
            <v>12</v>
          </cell>
          <cell r="O313">
            <v>0</v>
          </cell>
          <cell r="P313">
            <v>0</v>
          </cell>
        </row>
        <row r="314">
          <cell r="G314" t="str">
            <v>3MU08629</v>
          </cell>
          <cell r="H314" t="str">
            <v>(IMP0037_N)</v>
          </cell>
          <cell r="I314" t="str">
            <v>iR-ADV DX C5840i</v>
          </cell>
          <cell r="J314" t="str">
            <v>113 / Total Noir A4</v>
          </cell>
          <cell r="K314">
            <v>758</v>
          </cell>
          <cell r="L314" t="str">
            <v>catégorie 7 multi.coul.A3 + Module de finition L1</v>
          </cell>
          <cell r="M314">
            <v>758</v>
          </cell>
          <cell r="N314">
            <v>0</v>
          </cell>
          <cell r="O314">
            <v>0</v>
          </cell>
          <cell r="P314">
            <v>0</v>
          </cell>
        </row>
        <row r="315">
          <cell r="G315" t="str">
            <v>3MU08629</v>
          </cell>
          <cell r="H315" t="str">
            <v>(IMP0037_N)</v>
          </cell>
          <cell r="I315" t="str">
            <v>iR-ADV DX C5840i</v>
          </cell>
          <cell r="L315" t="str">
            <v>catégorie 7 multi.coul.A3 + Module de finition L1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</row>
        <row r="316">
          <cell r="G316" t="str">
            <v>3MU09588</v>
          </cell>
          <cell r="H316" t="str">
            <v>(IMP0062_N)</v>
          </cell>
          <cell r="I316" t="str">
            <v>iR-ADV DX C5840i</v>
          </cell>
          <cell r="J316" t="str">
            <v>122 / Total Couleur A3</v>
          </cell>
          <cell r="K316">
            <v>114</v>
          </cell>
          <cell r="L316" t="str">
            <v>catégorie 7 multi.coul.A3 + Socle double cassette-AQ1</v>
          </cell>
          <cell r="M316">
            <v>0</v>
          </cell>
          <cell r="N316">
            <v>0</v>
          </cell>
          <cell r="O316">
            <v>0</v>
          </cell>
          <cell r="P316">
            <v>114</v>
          </cell>
        </row>
        <row r="317">
          <cell r="G317" t="str">
            <v>3MU09588</v>
          </cell>
          <cell r="H317" t="str">
            <v>(IMP0062_N)</v>
          </cell>
          <cell r="I317" t="str">
            <v>iR-ADV DX C5840i</v>
          </cell>
          <cell r="J317" t="str">
            <v>123 / Total Couleur A4</v>
          </cell>
          <cell r="K317">
            <v>10335</v>
          </cell>
          <cell r="L317" t="str">
            <v>catégorie 7 multi.coul.A3 + Socle double cassette-AQ1</v>
          </cell>
          <cell r="M317">
            <v>0</v>
          </cell>
          <cell r="N317">
            <v>0</v>
          </cell>
          <cell r="O317">
            <v>10335</v>
          </cell>
          <cell r="P317">
            <v>0</v>
          </cell>
        </row>
        <row r="318">
          <cell r="G318" t="str">
            <v>3MU09588</v>
          </cell>
          <cell r="H318" t="str">
            <v>(IMP0062_N)</v>
          </cell>
          <cell r="I318" t="str">
            <v>iR-ADV DX C5840i</v>
          </cell>
          <cell r="J318" t="str">
            <v>112 / Total Noir A3</v>
          </cell>
          <cell r="K318">
            <v>4</v>
          </cell>
          <cell r="L318" t="str">
            <v>catégorie 7 multi.coul.A3 + Socle double cassette-AQ1</v>
          </cell>
          <cell r="M318">
            <v>0</v>
          </cell>
          <cell r="N318">
            <v>4</v>
          </cell>
          <cell r="O318">
            <v>0</v>
          </cell>
          <cell r="P318">
            <v>0</v>
          </cell>
        </row>
        <row r="319">
          <cell r="G319" t="str">
            <v>3MU09588</v>
          </cell>
          <cell r="H319" t="str">
            <v>(IMP0062_N)</v>
          </cell>
          <cell r="I319" t="str">
            <v>iR-ADV DX C5840i</v>
          </cell>
          <cell r="J319" t="str">
            <v>113 / Total Noir A4</v>
          </cell>
          <cell r="K319">
            <v>4088</v>
          </cell>
          <cell r="L319" t="str">
            <v>catégorie 7 multi.coul.A3 + Socle double cassette-AQ1</v>
          </cell>
          <cell r="M319">
            <v>4088</v>
          </cell>
          <cell r="N319">
            <v>0</v>
          </cell>
          <cell r="O319">
            <v>0</v>
          </cell>
          <cell r="P319">
            <v>0</v>
          </cell>
        </row>
        <row r="320">
          <cell r="G320" t="str">
            <v>3MU09588</v>
          </cell>
          <cell r="H320" t="str">
            <v>(IMP0062_N)</v>
          </cell>
          <cell r="I320" t="str">
            <v>iR-ADV DX C5840i</v>
          </cell>
          <cell r="L320" t="str">
            <v>catégorie 7 multi.coul.A3 + Socle double cassette-AQ1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</row>
        <row r="321">
          <cell r="G321" t="str">
            <v>3MU08680</v>
          </cell>
          <cell r="H321" t="str">
            <v>(IMP0309_S)</v>
          </cell>
          <cell r="I321" t="str">
            <v>iR-ADV DX C5840i</v>
          </cell>
          <cell r="J321" t="str">
            <v>122 / Total Couleur A3</v>
          </cell>
          <cell r="K321">
            <v>130</v>
          </cell>
          <cell r="L321" t="str">
            <v>catégorie 7 multi.coul.A3 + Socle double cassette-AQ1 + Finisseur externe AB2</v>
          </cell>
          <cell r="M321">
            <v>0</v>
          </cell>
          <cell r="N321">
            <v>0</v>
          </cell>
          <cell r="O321">
            <v>0</v>
          </cell>
          <cell r="P321">
            <v>130</v>
          </cell>
        </row>
        <row r="322">
          <cell r="G322" t="str">
            <v>3MU08686</v>
          </cell>
          <cell r="H322" t="str">
            <v>(IMP0404_S)</v>
          </cell>
          <cell r="I322" t="str">
            <v>iR-ADV DX C5840i</v>
          </cell>
          <cell r="J322" t="str">
            <v>122 / Total Couleur A3</v>
          </cell>
          <cell r="K322">
            <v>38</v>
          </cell>
          <cell r="L322" t="str">
            <v>catégorie 7 multi.coul.A3 + Socle double cassette-AQ1 + Finisseur externe AB2</v>
          </cell>
          <cell r="M322">
            <v>0</v>
          </cell>
          <cell r="N322">
            <v>0</v>
          </cell>
          <cell r="O322">
            <v>0</v>
          </cell>
          <cell r="P322">
            <v>38</v>
          </cell>
        </row>
        <row r="323">
          <cell r="G323" t="str">
            <v>3MU08686</v>
          </cell>
          <cell r="H323" t="str">
            <v>(IMP0404_S)</v>
          </cell>
          <cell r="I323" t="str">
            <v>iR-ADV DX C5840i</v>
          </cell>
          <cell r="J323" t="str">
            <v>123 / Total Couleur A4</v>
          </cell>
          <cell r="K323">
            <v>5675</v>
          </cell>
          <cell r="L323" t="str">
            <v>catégorie 7 multi.coul.A3 + Socle double cassette-AQ1 + Finisseur externe AB2</v>
          </cell>
          <cell r="M323">
            <v>0</v>
          </cell>
          <cell r="N323">
            <v>0</v>
          </cell>
          <cell r="O323">
            <v>5675</v>
          </cell>
          <cell r="P323">
            <v>0</v>
          </cell>
        </row>
        <row r="324">
          <cell r="G324" t="str">
            <v>3MU08680</v>
          </cell>
          <cell r="H324" t="str">
            <v>(IMP0309_S)</v>
          </cell>
          <cell r="I324" t="str">
            <v>iR-ADV DX C5840i</v>
          </cell>
          <cell r="J324" t="str">
            <v>123 / Total Couleur A4</v>
          </cell>
          <cell r="K324">
            <v>3992</v>
          </cell>
          <cell r="L324" t="str">
            <v>catégorie 7 multi.coul.A3 + Socle double cassette-AQ1 + Finisseur externe AB2</v>
          </cell>
          <cell r="M324">
            <v>0</v>
          </cell>
          <cell r="N324">
            <v>0</v>
          </cell>
          <cell r="O324">
            <v>3992</v>
          </cell>
          <cell r="P324">
            <v>0</v>
          </cell>
        </row>
        <row r="325">
          <cell r="G325" t="str">
            <v>3MU08680</v>
          </cell>
          <cell r="H325" t="str">
            <v>(IMP0309_S)</v>
          </cell>
          <cell r="I325" t="str">
            <v>iR-ADV DX C5840i</v>
          </cell>
          <cell r="J325" t="str">
            <v>112 / Total Noir A3</v>
          </cell>
          <cell r="K325">
            <v>2</v>
          </cell>
          <cell r="L325" t="str">
            <v>catégorie 7 multi.coul.A3 + Socle double cassette-AQ1 + Finisseur externe AB2</v>
          </cell>
          <cell r="M325">
            <v>0</v>
          </cell>
          <cell r="N325">
            <v>2</v>
          </cell>
          <cell r="O325">
            <v>0</v>
          </cell>
          <cell r="P325">
            <v>0</v>
          </cell>
        </row>
        <row r="326">
          <cell r="G326" t="str">
            <v>3MU08686</v>
          </cell>
          <cell r="H326" t="str">
            <v>(IMP0404_S)</v>
          </cell>
          <cell r="I326" t="str">
            <v>iR-ADV DX C5840i</v>
          </cell>
          <cell r="J326" t="str">
            <v>112 / Total Noir A3</v>
          </cell>
          <cell r="K326">
            <v>1</v>
          </cell>
          <cell r="L326" t="str">
            <v>catégorie 7 multi.coul.A3 + Socle double cassette-AQ1 + Finisseur externe AB2</v>
          </cell>
          <cell r="M326">
            <v>0</v>
          </cell>
          <cell r="N326">
            <v>1</v>
          </cell>
          <cell r="O326">
            <v>0</v>
          </cell>
          <cell r="P326">
            <v>0</v>
          </cell>
        </row>
        <row r="327">
          <cell r="G327" t="str">
            <v>3MU08680</v>
          </cell>
          <cell r="H327" t="str">
            <v>(IMP0309_S)</v>
          </cell>
          <cell r="I327" t="str">
            <v>iR-ADV DX C5840i</v>
          </cell>
          <cell r="J327" t="str">
            <v>113 / Total Noir A4</v>
          </cell>
          <cell r="K327">
            <v>641</v>
          </cell>
          <cell r="L327" t="str">
            <v>catégorie 7 multi.coul.A3 + Socle double cassette-AQ1 + Finisseur externe AB2</v>
          </cell>
          <cell r="M327">
            <v>641</v>
          </cell>
          <cell r="N327">
            <v>0</v>
          </cell>
          <cell r="O327">
            <v>0</v>
          </cell>
          <cell r="P327">
            <v>0</v>
          </cell>
        </row>
        <row r="328">
          <cell r="G328" t="str">
            <v>3MU08680</v>
          </cell>
          <cell r="H328" t="str">
            <v>(IMP0309_S)</v>
          </cell>
          <cell r="I328" t="str">
            <v>iR-ADV DX C5840i</v>
          </cell>
          <cell r="L328" t="str">
            <v>catégorie 7 multi.coul.A3 + Socle double cassette-AQ1 + Finisseur externe AB2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</row>
        <row r="329">
          <cell r="G329" t="str">
            <v>3MU08686</v>
          </cell>
          <cell r="H329" t="str">
            <v>(IMP0404_S)</v>
          </cell>
          <cell r="I329" t="str">
            <v>iR-ADV DX C5840i</v>
          </cell>
          <cell r="J329" t="str">
            <v>113 / Total Noir A4</v>
          </cell>
          <cell r="K329">
            <v>980</v>
          </cell>
          <cell r="L329" t="str">
            <v>catégorie 7 multi.coul.A3 + Socle double cassette-AQ1 + Finisseur externe AB2</v>
          </cell>
          <cell r="M329">
            <v>980</v>
          </cell>
          <cell r="N329">
            <v>0</v>
          </cell>
          <cell r="O329">
            <v>0</v>
          </cell>
          <cell r="P329">
            <v>0</v>
          </cell>
        </row>
        <row r="330">
          <cell r="G330" t="str">
            <v>3MU08686</v>
          </cell>
          <cell r="H330" t="str">
            <v>(IMP0404_S)</v>
          </cell>
          <cell r="I330" t="str">
            <v>iR-ADV DX C5840i</v>
          </cell>
          <cell r="L330" t="str">
            <v>catégorie 7 multi.coul.A3 + Socle double cassette-AQ1 + Finisseur externe AB2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</row>
        <row r="331">
          <cell r="G331" t="str">
            <v>3MU08684</v>
          </cell>
          <cell r="H331" t="str">
            <v>(IMP0250_S)</v>
          </cell>
          <cell r="I331" t="str">
            <v>iR-ADV DX C5840i</v>
          </cell>
          <cell r="J331" t="str">
            <v>122 / Total Couleur A3</v>
          </cell>
          <cell r="K331">
            <v>415</v>
          </cell>
          <cell r="L331" t="str">
            <v>catégorie 7 multi.coul.A3 + Socle double cassette-AQ1 + Module de finition L1</v>
          </cell>
          <cell r="M331">
            <v>0</v>
          </cell>
          <cell r="N331">
            <v>0</v>
          </cell>
          <cell r="O331">
            <v>0</v>
          </cell>
          <cell r="P331">
            <v>415</v>
          </cell>
        </row>
        <row r="332">
          <cell r="G332" t="str">
            <v>3MU06290</v>
          </cell>
          <cell r="H332" t="str">
            <v>(IMP0079_S)</v>
          </cell>
          <cell r="I332" t="str">
            <v>iR-ADV DX C5840i</v>
          </cell>
          <cell r="J332" t="str">
            <v>122 / Total Couleur A3</v>
          </cell>
          <cell r="K332">
            <v>411</v>
          </cell>
          <cell r="L332" t="str">
            <v>catégorie 7 multi.coul.A3 + Socle double cassette-AQ1 + Module de finition L1</v>
          </cell>
          <cell r="M332">
            <v>0</v>
          </cell>
          <cell r="N332">
            <v>0</v>
          </cell>
          <cell r="O332">
            <v>0</v>
          </cell>
          <cell r="P332">
            <v>411</v>
          </cell>
        </row>
        <row r="333">
          <cell r="G333" t="str">
            <v>3MU08345</v>
          </cell>
          <cell r="H333" t="str">
            <v>(IMP0519_S)</v>
          </cell>
          <cell r="I333" t="str">
            <v>iR-ADV DX C5840i</v>
          </cell>
          <cell r="J333" t="str">
            <v>122 / Total Couleur A3</v>
          </cell>
          <cell r="K333">
            <v>106</v>
          </cell>
          <cell r="L333" t="str">
            <v>catégorie 7 multi.coul.A3 + Socle double cassette-AQ1 + Module de finition L1</v>
          </cell>
          <cell r="M333">
            <v>0</v>
          </cell>
          <cell r="N333">
            <v>0</v>
          </cell>
          <cell r="O333">
            <v>0</v>
          </cell>
          <cell r="P333">
            <v>106</v>
          </cell>
        </row>
        <row r="334">
          <cell r="G334" t="str">
            <v>3MU01511</v>
          </cell>
          <cell r="H334" t="str">
            <v>(IMP0102_S)</v>
          </cell>
          <cell r="I334" t="str">
            <v>iR-ADV DX C5840i</v>
          </cell>
          <cell r="J334" t="str">
            <v>122 / Total Couleur A3</v>
          </cell>
          <cell r="K334">
            <v>30</v>
          </cell>
          <cell r="L334" t="str">
            <v>catégorie 7 multi.coul.A3 + Socle double cassette-AQ1 + Module de finition L1</v>
          </cell>
          <cell r="M334">
            <v>0</v>
          </cell>
          <cell r="N334">
            <v>0</v>
          </cell>
          <cell r="O334">
            <v>0</v>
          </cell>
          <cell r="P334">
            <v>30</v>
          </cell>
        </row>
        <row r="335">
          <cell r="G335" t="str">
            <v>3MU13461</v>
          </cell>
          <cell r="H335" t="str">
            <v>(IMP0396_S)</v>
          </cell>
          <cell r="I335" t="str">
            <v>iR-ADV DX C5840i</v>
          </cell>
          <cell r="J335" t="str">
            <v>122 / Total Couleur A3</v>
          </cell>
          <cell r="K335">
            <v>9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9</v>
          </cell>
        </row>
        <row r="336">
          <cell r="G336" t="str">
            <v>3MU08345</v>
          </cell>
          <cell r="H336" t="str">
            <v>(IMP0519_S)</v>
          </cell>
          <cell r="I336" t="str">
            <v>iR-ADV DX C5840i</v>
          </cell>
          <cell r="J336" t="str">
            <v>123 / Total Couleur A4</v>
          </cell>
          <cell r="K336">
            <v>9149</v>
          </cell>
          <cell r="L336" t="str">
            <v>catégorie 7 multi.coul.A3 + Socle double cassette-AQ1 + Module de finition L1</v>
          </cell>
          <cell r="M336">
            <v>0</v>
          </cell>
          <cell r="N336">
            <v>0</v>
          </cell>
          <cell r="O336">
            <v>9149</v>
          </cell>
          <cell r="P336">
            <v>0</v>
          </cell>
        </row>
        <row r="337">
          <cell r="G337" t="str">
            <v>3MU08684</v>
          </cell>
          <cell r="H337" t="str">
            <v>(IMP0250_S)</v>
          </cell>
          <cell r="I337" t="str">
            <v>iR-ADV DX C5840i</v>
          </cell>
          <cell r="J337" t="str">
            <v>123 / Total Couleur A4</v>
          </cell>
          <cell r="K337">
            <v>7761</v>
          </cell>
          <cell r="L337" t="str">
            <v>catégorie 7 multi.coul.A3 + Socle double cassette-AQ1 + Module de finition L1</v>
          </cell>
          <cell r="M337">
            <v>0</v>
          </cell>
          <cell r="N337">
            <v>0</v>
          </cell>
          <cell r="O337">
            <v>7761</v>
          </cell>
          <cell r="P337">
            <v>0</v>
          </cell>
        </row>
        <row r="338">
          <cell r="G338" t="str">
            <v>3MU06290</v>
          </cell>
          <cell r="H338" t="str">
            <v>(IMP0079_S)</v>
          </cell>
          <cell r="I338" t="str">
            <v>iR-ADV DX C5840i</v>
          </cell>
          <cell r="J338" t="str">
            <v>123 / Total Couleur A4</v>
          </cell>
          <cell r="K338">
            <v>5616</v>
          </cell>
          <cell r="L338" t="str">
            <v>catégorie 7 multi.coul.A3 + Socle double cassette-AQ1 + Module de finition L1</v>
          </cell>
          <cell r="M338">
            <v>0</v>
          </cell>
          <cell r="N338">
            <v>0</v>
          </cell>
          <cell r="O338">
            <v>5616</v>
          </cell>
          <cell r="P338">
            <v>0</v>
          </cell>
        </row>
        <row r="339">
          <cell r="G339" t="str">
            <v>3MU01511</v>
          </cell>
          <cell r="H339" t="str">
            <v>(IMP0102_S)</v>
          </cell>
          <cell r="I339" t="str">
            <v>iR-ADV DX C5840i</v>
          </cell>
          <cell r="J339" t="str">
            <v>123 / Total Couleur A4</v>
          </cell>
          <cell r="K339">
            <v>1752</v>
          </cell>
          <cell r="L339" t="str">
            <v>catégorie 7 multi.coul.A3 + Socle double cassette-AQ1 + Module de finition L1</v>
          </cell>
          <cell r="M339">
            <v>0</v>
          </cell>
          <cell r="N339">
            <v>0</v>
          </cell>
          <cell r="O339">
            <v>1752</v>
          </cell>
          <cell r="P339">
            <v>0</v>
          </cell>
        </row>
        <row r="340">
          <cell r="G340" t="str">
            <v>3MU13461</v>
          </cell>
          <cell r="H340" t="str">
            <v>(IMP0396_S)</v>
          </cell>
          <cell r="I340" t="str">
            <v>iR-ADV DX C5840i</v>
          </cell>
          <cell r="J340" t="str">
            <v>123 / Total Couleur A4</v>
          </cell>
          <cell r="K340">
            <v>290</v>
          </cell>
          <cell r="L340">
            <v>0</v>
          </cell>
          <cell r="M340">
            <v>0</v>
          </cell>
          <cell r="N340">
            <v>0</v>
          </cell>
          <cell r="O340">
            <v>290</v>
          </cell>
          <cell r="P340">
            <v>0</v>
          </cell>
        </row>
        <row r="341">
          <cell r="G341" t="str">
            <v>3MU08684</v>
          </cell>
          <cell r="H341" t="str">
            <v>(IMP0250_S)</v>
          </cell>
          <cell r="I341" t="str">
            <v>iR-ADV DX C5840i</v>
          </cell>
          <cell r="J341" t="str">
            <v>112 / Total Noir A3</v>
          </cell>
          <cell r="K341">
            <v>178</v>
          </cell>
          <cell r="L341" t="str">
            <v>catégorie 7 multi.coul.A3 + Socle double cassette-AQ1 + Module de finition L1</v>
          </cell>
          <cell r="M341">
            <v>0</v>
          </cell>
          <cell r="N341">
            <v>178</v>
          </cell>
          <cell r="O341">
            <v>0</v>
          </cell>
          <cell r="P341">
            <v>0</v>
          </cell>
        </row>
        <row r="342">
          <cell r="G342" t="str">
            <v>3MU06290</v>
          </cell>
          <cell r="H342" t="str">
            <v>(IMP0079_S)</v>
          </cell>
          <cell r="I342" t="str">
            <v>iR-ADV DX C5840i</v>
          </cell>
          <cell r="J342" t="str">
            <v>112 / Total Noir A3</v>
          </cell>
          <cell r="K342">
            <v>62</v>
          </cell>
          <cell r="L342" t="str">
            <v>catégorie 7 multi.coul.A3 + Socle double cassette-AQ1 + Module de finition L1</v>
          </cell>
          <cell r="M342">
            <v>0</v>
          </cell>
          <cell r="N342">
            <v>62</v>
          </cell>
          <cell r="O342">
            <v>0</v>
          </cell>
          <cell r="P342">
            <v>0</v>
          </cell>
        </row>
        <row r="343">
          <cell r="G343" t="str">
            <v>3MU08345</v>
          </cell>
          <cell r="H343" t="str">
            <v>(IMP0519_S)</v>
          </cell>
          <cell r="I343" t="str">
            <v>iR-ADV DX C5840i</v>
          </cell>
          <cell r="J343" t="str">
            <v>112 / Total Noir A3</v>
          </cell>
          <cell r="K343">
            <v>33</v>
          </cell>
          <cell r="L343" t="str">
            <v>catégorie 7 multi.coul.A3 + Socle double cassette-AQ1 + Module de finition L1</v>
          </cell>
          <cell r="M343">
            <v>0</v>
          </cell>
          <cell r="N343">
            <v>33</v>
          </cell>
          <cell r="O343">
            <v>0</v>
          </cell>
          <cell r="P343">
            <v>0</v>
          </cell>
        </row>
        <row r="344">
          <cell r="G344" t="str">
            <v>3MU01511</v>
          </cell>
          <cell r="H344" t="str">
            <v>(IMP0102_S)</v>
          </cell>
          <cell r="I344" t="str">
            <v>iR-ADV DX C5840i</v>
          </cell>
          <cell r="J344" t="str">
            <v>112 / Total Noir A3</v>
          </cell>
          <cell r="K344">
            <v>14</v>
          </cell>
          <cell r="L344" t="str">
            <v>catégorie 7 multi.coul.A3 + Socle double cassette-AQ1 + Module de finition L1</v>
          </cell>
          <cell r="M344">
            <v>0</v>
          </cell>
          <cell r="N344">
            <v>14</v>
          </cell>
          <cell r="O344">
            <v>0</v>
          </cell>
          <cell r="P344">
            <v>0</v>
          </cell>
        </row>
        <row r="345">
          <cell r="G345" t="str">
            <v>3MU13461</v>
          </cell>
          <cell r="H345" t="str">
            <v>(IMP0396_S)</v>
          </cell>
          <cell r="I345" t="str">
            <v>iR-ADV DX C5840i</v>
          </cell>
          <cell r="J345" t="str">
            <v>112 / Total Noir A3</v>
          </cell>
          <cell r="K345">
            <v>4</v>
          </cell>
          <cell r="L345">
            <v>0</v>
          </cell>
          <cell r="M345">
            <v>0</v>
          </cell>
          <cell r="N345">
            <v>4</v>
          </cell>
          <cell r="O345">
            <v>0</v>
          </cell>
          <cell r="P345">
            <v>0</v>
          </cell>
        </row>
        <row r="346">
          <cell r="G346" t="str">
            <v>3MU01511</v>
          </cell>
          <cell r="H346" t="str">
            <v>(IMP0102_S)</v>
          </cell>
          <cell r="I346" t="str">
            <v>iR-ADV DX C5840i</v>
          </cell>
          <cell r="J346" t="str">
            <v>113 / Total Noir A4</v>
          </cell>
          <cell r="K346">
            <v>2878</v>
          </cell>
          <cell r="L346" t="str">
            <v>catégorie 7 multi.coul.A3 + Socle double cassette-AQ1 + Module de finition L1</v>
          </cell>
          <cell r="M346">
            <v>2878</v>
          </cell>
          <cell r="N346">
            <v>0</v>
          </cell>
          <cell r="O346">
            <v>0</v>
          </cell>
          <cell r="P346">
            <v>0</v>
          </cell>
        </row>
        <row r="347">
          <cell r="G347" t="str">
            <v>3MU01511</v>
          </cell>
          <cell r="H347" t="str">
            <v>(IMP0102_S)</v>
          </cell>
          <cell r="I347" t="str">
            <v>iR-ADV DX C5840i</v>
          </cell>
          <cell r="L347" t="str">
            <v>catégorie 7 multi.coul.A3 + Socle double cassette-AQ1 + Module de finition L1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</row>
        <row r="348">
          <cell r="G348" t="str">
            <v>3MU06290</v>
          </cell>
          <cell r="H348" t="str">
            <v>(IMP0079_S)</v>
          </cell>
          <cell r="I348" t="str">
            <v>iR-ADV DX C5840i</v>
          </cell>
          <cell r="J348" t="str">
            <v>113 / Total Noir A4</v>
          </cell>
          <cell r="K348">
            <v>1607</v>
          </cell>
          <cell r="L348" t="str">
            <v>catégorie 7 multi.coul.A3 + Socle double cassette-AQ1 + Module de finition L1</v>
          </cell>
          <cell r="M348">
            <v>1607</v>
          </cell>
          <cell r="N348">
            <v>0</v>
          </cell>
          <cell r="O348">
            <v>0</v>
          </cell>
          <cell r="P348">
            <v>0</v>
          </cell>
        </row>
        <row r="349">
          <cell r="G349" t="str">
            <v>3MU06290</v>
          </cell>
          <cell r="H349" t="str">
            <v>(IMP0079_S)</v>
          </cell>
          <cell r="I349" t="str">
            <v>iR-ADV DX C5840i</v>
          </cell>
          <cell r="L349" t="str">
            <v>catégorie 7 multi.coul.A3 + Socle double cassette-AQ1 + Module de finition L1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</row>
        <row r="350">
          <cell r="G350" t="str">
            <v>3MU08345</v>
          </cell>
          <cell r="H350" t="str">
            <v>(IMP0519_S)</v>
          </cell>
          <cell r="I350" t="str">
            <v>iR-ADV DX C5840i</v>
          </cell>
          <cell r="J350" t="str">
            <v>113 / Total Noir A4</v>
          </cell>
          <cell r="K350">
            <v>6335</v>
          </cell>
          <cell r="L350" t="str">
            <v>catégorie 7 multi.coul.A3 + Socle double cassette-AQ1 + Module de finition L1</v>
          </cell>
          <cell r="M350">
            <v>6335</v>
          </cell>
          <cell r="N350">
            <v>0</v>
          </cell>
          <cell r="O350">
            <v>0</v>
          </cell>
          <cell r="P350">
            <v>0</v>
          </cell>
        </row>
        <row r="351">
          <cell r="G351" t="str">
            <v>3MU08345</v>
          </cell>
          <cell r="H351" t="str">
            <v>(IMP0519_S)</v>
          </cell>
          <cell r="I351" t="str">
            <v>iR-ADV DX C5840i</v>
          </cell>
          <cell r="L351" t="str">
            <v>catégorie 7 multi.coul.A3 + Socle double cassette-AQ1 + Module de finition L1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</row>
        <row r="352">
          <cell r="G352" t="str">
            <v>3MU08684</v>
          </cell>
          <cell r="H352" t="str">
            <v>(IMP0250_S)</v>
          </cell>
          <cell r="I352" t="str">
            <v>iR-ADV DX C5840i</v>
          </cell>
          <cell r="J352" t="str">
            <v>113 / Total Noir A4</v>
          </cell>
          <cell r="K352">
            <v>5069</v>
          </cell>
          <cell r="L352" t="str">
            <v>catégorie 7 multi.coul.A3 + Socle double cassette-AQ1 + Module de finition L1</v>
          </cell>
          <cell r="M352">
            <v>5069</v>
          </cell>
          <cell r="N352">
            <v>0</v>
          </cell>
          <cell r="O352">
            <v>0</v>
          </cell>
          <cell r="P352">
            <v>0</v>
          </cell>
        </row>
        <row r="353">
          <cell r="G353" t="str">
            <v>3MU08684</v>
          </cell>
          <cell r="H353" t="str">
            <v>(IMP0250_S)</v>
          </cell>
          <cell r="I353" t="str">
            <v>iR-ADV DX C5840i</v>
          </cell>
          <cell r="L353" t="str">
            <v>catégorie 7 multi.coul.A3 + Socle double cassette-AQ1 + Module de finition L1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G354" t="str">
            <v>3MU13461</v>
          </cell>
          <cell r="H354" t="str">
            <v>(IMP0396_S)</v>
          </cell>
          <cell r="I354" t="str">
            <v>iR-ADV DX C5840i</v>
          </cell>
          <cell r="J354" t="str">
            <v>113 / Total Noir A4</v>
          </cell>
          <cell r="K354">
            <v>127</v>
          </cell>
          <cell r="L354">
            <v>0</v>
          </cell>
          <cell r="M354">
            <v>127</v>
          </cell>
          <cell r="N354">
            <v>0</v>
          </cell>
          <cell r="O354">
            <v>0</v>
          </cell>
          <cell r="P354">
            <v>0</v>
          </cell>
        </row>
        <row r="355">
          <cell r="G355" t="str">
            <v>3MU13461</v>
          </cell>
          <cell r="H355" t="str">
            <v>(IMP0396_S)</v>
          </cell>
          <cell r="I355" t="str">
            <v>iR-ADV DX C5840i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L356" t="e">
            <v>#N/A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A367F-B513-4955-8F47-EB0DBA064FA8}">
  <dimension ref="A1:P6"/>
  <sheetViews>
    <sheetView tabSelected="1" workbookViewId="0">
      <selection activeCell="E7" sqref="E7"/>
    </sheetView>
  </sheetViews>
  <sheetFormatPr baseColWidth="10" defaultRowHeight="14.4" x14ac:dyDescent="0.3"/>
  <cols>
    <col min="10" max="10" width="26.6640625" customWidth="1"/>
  </cols>
  <sheetData>
    <row r="1" spans="1:16" ht="15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2" t="s">
        <v>13</v>
      </c>
      <c r="O1" s="2" t="s">
        <v>14</v>
      </c>
      <c r="P1" s="2" t="s">
        <v>15</v>
      </c>
    </row>
    <row r="2" spans="1:16" x14ac:dyDescent="0.3">
      <c r="A2" s="3">
        <v>45161</v>
      </c>
      <c r="B2">
        <v>46464646</v>
      </c>
      <c r="C2" t="s">
        <v>16</v>
      </c>
      <c r="D2" s="4">
        <v>0</v>
      </c>
      <c r="E2" s="5">
        <v>0</v>
      </c>
      <c r="F2" s="4">
        <v>10</v>
      </c>
      <c r="G2" t="s">
        <v>18</v>
      </c>
      <c r="H2" t="s">
        <v>22</v>
      </c>
      <c r="I2" t="s">
        <v>20</v>
      </c>
      <c r="J2" t="s">
        <v>41</v>
      </c>
      <c r="K2" s="6">
        <v>172</v>
      </c>
      <c r="L2" t="s">
        <v>40</v>
      </c>
      <c r="M2">
        <f t="shared" ref="M2" si="0">IF(J2="113 / Total Noir A4",K2,)</f>
        <v>0</v>
      </c>
      <c r="N2" s="6">
        <f t="shared" ref="N2" si="1">IF(J2="112 / Total Noir A3",K2,)</f>
        <v>172</v>
      </c>
      <c r="O2" s="6">
        <f t="shared" ref="O2" si="2">IF(J2="123 / Total Couleur A4",K2,)</f>
        <v>0</v>
      </c>
      <c r="P2" s="6">
        <f t="shared" ref="P2" si="3">IF(J2="122 / Total Couleur A3",K2,)</f>
        <v>0</v>
      </c>
    </row>
    <row r="3" spans="1:16" x14ac:dyDescent="0.3">
      <c r="A3" s="3">
        <v>45161</v>
      </c>
      <c r="B3">
        <v>46464646</v>
      </c>
      <c r="C3" t="s">
        <v>16</v>
      </c>
      <c r="D3" s="4">
        <v>0</v>
      </c>
      <c r="E3" s="5">
        <v>0</v>
      </c>
      <c r="F3" s="4">
        <v>10</v>
      </c>
      <c r="G3" t="s">
        <v>18</v>
      </c>
      <c r="H3" t="s">
        <v>22</v>
      </c>
      <c r="I3" t="s">
        <v>20</v>
      </c>
      <c r="J3" t="s">
        <v>17</v>
      </c>
      <c r="K3" s="6">
        <v>126</v>
      </c>
      <c r="L3" t="s">
        <v>40</v>
      </c>
      <c r="M3">
        <f t="shared" ref="M3:M6" si="4">IF(J3="113 / Total Noir A4",K3,)</f>
        <v>126</v>
      </c>
      <c r="N3" s="6">
        <f t="shared" ref="N3:N6" si="5">IF(J3="112 / Total Noir A3",K3,)</f>
        <v>0</v>
      </c>
      <c r="O3" s="6">
        <f t="shared" ref="O3:O6" si="6">IF(J3="123 / Total Couleur A4",K3,)</f>
        <v>0</v>
      </c>
      <c r="P3" s="6">
        <f t="shared" ref="P3:P6" si="7">IF(J3="122 / Total Couleur A3",K3,)</f>
        <v>0</v>
      </c>
    </row>
    <row r="4" spans="1:16" x14ac:dyDescent="0.3">
      <c r="A4" s="3">
        <v>45161</v>
      </c>
      <c r="B4">
        <v>46464646</v>
      </c>
      <c r="C4" t="s">
        <v>16</v>
      </c>
      <c r="D4" s="4">
        <v>0</v>
      </c>
      <c r="E4" s="5">
        <v>0</v>
      </c>
      <c r="F4" s="4">
        <v>10</v>
      </c>
      <c r="G4" t="s">
        <v>18</v>
      </c>
      <c r="H4" t="s">
        <v>22</v>
      </c>
      <c r="I4" t="s">
        <v>20</v>
      </c>
      <c r="J4" t="s">
        <v>41</v>
      </c>
      <c r="K4" s="6">
        <v>99</v>
      </c>
      <c r="L4" t="s">
        <v>40</v>
      </c>
      <c r="M4">
        <f t="shared" si="4"/>
        <v>0</v>
      </c>
      <c r="N4" s="6">
        <f t="shared" si="5"/>
        <v>99</v>
      </c>
      <c r="O4" s="6">
        <f t="shared" si="6"/>
        <v>0</v>
      </c>
      <c r="P4" s="6">
        <f t="shared" si="7"/>
        <v>0</v>
      </c>
    </row>
    <row r="5" spans="1:16" x14ac:dyDescent="0.3">
      <c r="A5" s="3">
        <v>45161</v>
      </c>
      <c r="B5">
        <v>46464646</v>
      </c>
      <c r="C5" t="s">
        <v>16</v>
      </c>
      <c r="D5" s="4">
        <v>0</v>
      </c>
      <c r="E5" s="5">
        <v>0</v>
      </c>
      <c r="F5" s="4">
        <v>10</v>
      </c>
      <c r="G5" t="s">
        <v>19</v>
      </c>
      <c r="H5" t="s">
        <v>23</v>
      </c>
      <c r="I5" t="s">
        <v>21</v>
      </c>
      <c r="J5" t="s">
        <v>17</v>
      </c>
      <c r="K5" s="6">
        <v>503</v>
      </c>
      <c r="L5" t="s">
        <v>40</v>
      </c>
      <c r="M5">
        <f t="shared" si="4"/>
        <v>503</v>
      </c>
      <c r="N5" s="6">
        <f t="shared" si="5"/>
        <v>0</v>
      </c>
      <c r="O5" s="6">
        <f t="shared" si="6"/>
        <v>0</v>
      </c>
      <c r="P5" s="6">
        <f t="shared" si="7"/>
        <v>0</v>
      </c>
    </row>
    <row r="6" spans="1:16" x14ac:dyDescent="0.3">
      <c r="A6" s="3">
        <v>45161</v>
      </c>
      <c r="B6">
        <v>46464646</v>
      </c>
      <c r="C6" t="s">
        <v>16</v>
      </c>
      <c r="D6" s="4">
        <v>0</v>
      </c>
      <c r="E6" s="5">
        <v>0</v>
      </c>
      <c r="F6" s="4">
        <v>10</v>
      </c>
      <c r="G6" t="s">
        <v>19</v>
      </c>
      <c r="H6" t="s">
        <v>23</v>
      </c>
      <c r="I6" t="s">
        <v>21</v>
      </c>
      <c r="J6" t="s">
        <v>42</v>
      </c>
      <c r="K6" s="6">
        <v>1000</v>
      </c>
      <c r="L6" t="s">
        <v>40</v>
      </c>
      <c r="M6">
        <f t="shared" si="4"/>
        <v>0</v>
      </c>
      <c r="N6" s="6">
        <f t="shared" si="5"/>
        <v>0</v>
      </c>
      <c r="O6" s="6">
        <f>IF(J6="123 / Total Couleur A4",K6,)</f>
        <v>1000</v>
      </c>
      <c r="P6" s="6">
        <f t="shared" si="7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DEDC8-94B7-4E17-8C66-093C37E446A1}">
  <dimension ref="A1:T3"/>
  <sheetViews>
    <sheetView workbookViewId="0">
      <selection activeCell="P2" sqref="P2"/>
    </sheetView>
  </sheetViews>
  <sheetFormatPr baseColWidth="10" defaultRowHeight="14.4" x14ac:dyDescent="0.3"/>
  <sheetData>
    <row r="1" spans="1:20" ht="15.6" x14ac:dyDescent="0.3">
      <c r="A1" s="7" t="s">
        <v>24</v>
      </c>
      <c r="B1" s="7" t="s">
        <v>38</v>
      </c>
      <c r="C1" s="7" t="s">
        <v>25</v>
      </c>
      <c r="D1" s="7" t="s">
        <v>26</v>
      </c>
      <c r="E1" s="7" t="s">
        <v>27</v>
      </c>
      <c r="F1" s="7" t="s">
        <v>28</v>
      </c>
      <c r="G1" s="7" t="s">
        <v>29</v>
      </c>
      <c r="H1" s="7" t="s">
        <v>30</v>
      </c>
      <c r="I1" s="7" t="s">
        <v>31</v>
      </c>
      <c r="J1" s="7" t="s">
        <v>32</v>
      </c>
      <c r="K1" s="7" t="s">
        <v>33</v>
      </c>
      <c r="L1" s="7" t="s">
        <v>34</v>
      </c>
      <c r="M1" s="7" t="s">
        <v>35</v>
      </c>
      <c r="N1" s="7" t="s">
        <v>36</v>
      </c>
      <c r="O1" s="7" t="s">
        <v>11</v>
      </c>
      <c r="P1" s="8" t="s">
        <v>12</v>
      </c>
      <c r="Q1" s="8" t="s">
        <v>13</v>
      </c>
      <c r="R1" s="8" t="s">
        <v>14</v>
      </c>
      <c r="S1" s="8" t="s">
        <v>15</v>
      </c>
      <c r="T1" s="8" t="s">
        <v>37</v>
      </c>
    </row>
    <row r="2" spans="1:20" x14ac:dyDescent="0.3">
      <c r="A2" s="7" t="s">
        <v>19</v>
      </c>
      <c r="B2" s="7" t="s">
        <v>23</v>
      </c>
      <c r="C2" s="7">
        <v>0</v>
      </c>
      <c r="D2" s="7"/>
      <c r="E2" s="7"/>
      <c r="F2" s="7"/>
      <c r="G2" s="7"/>
      <c r="H2" s="7"/>
      <c r="I2" s="9">
        <v>0</v>
      </c>
      <c r="J2" s="7">
        <f t="shared" ref="J2:J3" si="0">I2*3</f>
        <v>0</v>
      </c>
      <c r="K2" s="7">
        <v>0</v>
      </c>
      <c r="L2" s="7">
        <f t="shared" ref="L2:L3" si="1">K2*2</f>
        <v>0</v>
      </c>
      <c r="M2" s="7"/>
      <c r="N2" s="7">
        <f t="shared" ref="N2:N3" si="2">M2*2</f>
        <v>0</v>
      </c>
      <c r="O2" s="7" t="s">
        <v>39</v>
      </c>
      <c r="P2" s="10">
        <f>IFERROR(VLOOKUP(A2,'[1]0903222 - 072023'!$G$1:$P$356,7,FALSE),0)</f>
        <v>0</v>
      </c>
      <c r="Q2" s="10">
        <f>IFERROR(VLOOKUP(A2,'[1]0903222 - 072023'!$G$1:$P$355,8,FALSE),0)</f>
        <v>0</v>
      </c>
      <c r="R2" s="10">
        <f>IFERROR(VLOOKUP(A2,'[1]0903222 - 072023'!$G$1:$P$355,9,FALSE),0)</f>
        <v>0</v>
      </c>
      <c r="S2" s="10">
        <f>IFERROR(VLOOKUP(A2,'[1]0903222 - 072023'!$G$1:$P$355,10,FALSE),0)</f>
        <v>0</v>
      </c>
      <c r="T2" s="7">
        <f t="shared" ref="T2:T3" si="3">P2*K2+Q2*L2+R2*M2+S2*N2</f>
        <v>0</v>
      </c>
    </row>
    <row r="3" spans="1:20" x14ac:dyDescent="0.3">
      <c r="A3" s="7" t="s">
        <v>18</v>
      </c>
      <c r="B3" s="7" t="s">
        <v>22</v>
      </c>
      <c r="C3" s="7">
        <v>0</v>
      </c>
      <c r="D3" s="7"/>
      <c r="E3" s="7"/>
      <c r="F3" s="7"/>
      <c r="G3" s="7"/>
      <c r="H3" s="7"/>
      <c r="I3" s="9">
        <v>0</v>
      </c>
      <c r="J3" s="7">
        <f t="shared" si="0"/>
        <v>0</v>
      </c>
      <c r="K3" s="7">
        <v>0</v>
      </c>
      <c r="L3" s="7">
        <f t="shared" si="1"/>
        <v>0</v>
      </c>
      <c r="M3" s="7"/>
      <c r="N3" s="7">
        <f t="shared" si="2"/>
        <v>0</v>
      </c>
      <c r="O3" s="7" t="s">
        <v>39</v>
      </c>
      <c r="P3" s="10">
        <f>IFERROR(VLOOKUP(A3,'[1]0903222 - 072023'!$G$1:$P$356,7,FALSE),0)</f>
        <v>0</v>
      </c>
      <c r="Q3" s="10">
        <f>IFERROR(VLOOKUP(A3,'[1]0903222 - 072023'!$G$1:$P$355,8,FALSE),0)</f>
        <v>0</v>
      </c>
      <c r="R3" s="10">
        <f>IFERROR(VLOOKUP(A3,'[1]0903222 - 072023'!$G$1:$P$355,9,FALSE),0)</f>
        <v>0</v>
      </c>
      <c r="S3" s="10">
        <f>IFERROR(VLOOKUP(A3,'[1]0903222 - 072023'!$G$1:$P$355,10,FALSE),0)</f>
        <v>0</v>
      </c>
      <c r="T3" s="7">
        <f t="shared" si="3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0903222 - 072023</vt:lpstr>
      <vt:lpstr>BC1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dodard</dc:creator>
  <cp:lastModifiedBy>brian dodard</cp:lastModifiedBy>
  <dcterms:created xsi:type="dcterms:W3CDTF">2023-10-10T13:19:34Z</dcterms:created>
  <dcterms:modified xsi:type="dcterms:W3CDTF">2023-10-10T13:27:12Z</dcterms:modified>
</cp:coreProperties>
</file>