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Service\Jeunesse\D.Leroux\"/>
    </mc:Choice>
  </mc:AlternateContent>
  <xr:revisionPtr revIDLastSave="0" documentId="13_ncr:1_{BAF5549F-FB18-4FA1-8B18-09D1CD6109AC}" xr6:coauthVersionLast="36" xr6:coauthVersionMax="36" xr10:uidLastSave="{00000000-0000-0000-0000-000000000000}"/>
  <bookViews>
    <workbookView xWindow="-120" yWindow="-60" windowWidth="20640" windowHeight="11100" xr2:uid="{00000000-000D-0000-FFFF-FFFF00000000}"/>
  </bookViews>
  <sheets>
    <sheet name="Répartition écoles" sheetId="3" r:id="rId1"/>
    <sheet name="Emploi du temps" sheetId="1" r:id="rId2"/>
    <sheet name="Répartition" sheetId="2" r:id="rId3"/>
  </sheets>
  <definedNames>
    <definedName name="LOUISEMICHEL" localSheetId="1">'Emploi du temps'!$A$4:$AC$6</definedName>
    <definedName name="LOUISEMICHEL" localSheetId="2">Répartition!$A$6:$M$13</definedName>
    <definedName name="PBAC" localSheetId="1">'Emploi du temps'!$A$23:$AC$34</definedName>
    <definedName name="PBAC" localSheetId="2">Répartition!$A$39:$M$51</definedName>
    <definedName name="PREVEL" localSheetId="1">'Emploi du temps'!$A$8:$AC$11</definedName>
    <definedName name="PREVEL" localSheetId="2">Répartition!$A$15:$M$25</definedName>
    <definedName name="SAINTEX" localSheetId="1">'Emploi du temps'!$A$13:$AC$21</definedName>
    <definedName name="SAINTEX" localSheetId="2">Répartition!$A$27:$M$35</definedName>
    <definedName name="SEVIGNE" localSheetId="1">'Emploi du temps'!$A$42:$AC$46</definedName>
    <definedName name="SEVIGNE" localSheetId="2">Répartition!$A$58:$M$64</definedName>
    <definedName name="VICTORHUGO" localSheetId="1">'Emploi du temps'!$A$36:$AC$40</definedName>
    <definedName name="VICTORHUGO" localSheetId="2">Répartition!$A$52:$M$57</definedName>
    <definedName name="_xlnm.Print_Area" localSheetId="1">'Emploi du temps'!$A$1:$AC$46</definedName>
    <definedName name="_xlnm.Print_Area" localSheetId="0">'Répartition écoles'!$A$1:$I$45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19" i="1"/>
  <c r="B41" i="1" l="1"/>
  <c r="B35" i="1"/>
  <c r="B28" i="1"/>
  <c r="B22" i="1"/>
  <c r="B12" i="1"/>
  <c r="B7" i="1"/>
  <c r="B3" i="1"/>
  <c r="AC13" i="1" l="1"/>
  <c r="AC41" i="1" l="1"/>
  <c r="AC35" i="1"/>
  <c r="AC28" i="1"/>
  <c r="AC22" i="1"/>
  <c r="AC12" i="1"/>
  <c r="AC7" i="1"/>
  <c r="AC3" i="1"/>
  <c r="B42" i="1"/>
  <c r="B43" i="1"/>
  <c r="B39" i="1"/>
  <c r="B38" i="1"/>
  <c r="B37" i="1"/>
  <c r="B31" i="1"/>
  <c r="B30" i="1"/>
  <c r="B26" i="1"/>
  <c r="B25" i="1"/>
  <c r="B24" i="1"/>
  <c r="B17" i="1"/>
  <c r="B14" i="1"/>
  <c r="B11" i="1"/>
  <c r="B10" i="1"/>
  <c r="B6" i="1"/>
  <c r="B4" i="1"/>
  <c r="B23" i="1"/>
  <c r="B45" i="1" l="1"/>
  <c r="AC14" i="1"/>
  <c r="B16" i="1" l="1"/>
  <c r="B18" i="1"/>
  <c r="B21" i="1"/>
  <c r="B15" i="1"/>
  <c r="B13" i="1"/>
  <c r="B27" i="1" l="1"/>
  <c r="AC23" i="1" l="1"/>
  <c r="AC24" i="1"/>
  <c r="AC25" i="1"/>
  <c r="AC26" i="1"/>
  <c r="AC27" i="1"/>
  <c r="AC29" i="1"/>
  <c r="AC30" i="1"/>
  <c r="AC31" i="1"/>
  <c r="AC32" i="1"/>
  <c r="AC33" i="1"/>
  <c r="AC34" i="1"/>
  <c r="AC10" i="1"/>
  <c r="AC45" i="1" l="1"/>
  <c r="B40" i="1" l="1"/>
  <c r="B36" i="1" l="1"/>
  <c r="B29" i="1"/>
  <c r="B32" i="1"/>
  <c r="B33" i="1"/>
  <c r="B34" i="1"/>
  <c r="B44" i="1"/>
  <c r="B46" i="1"/>
  <c r="B8" i="1"/>
  <c r="B9" i="1"/>
  <c r="B5" i="1"/>
  <c r="AC46" i="1" l="1"/>
  <c r="AC44" i="1"/>
  <c r="AC43" i="1"/>
  <c r="AC42" i="1"/>
  <c r="AC40" i="1"/>
  <c r="AC39" i="1"/>
  <c r="AC38" i="1"/>
  <c r="AC37" i="1"/>
  <c r="AC36" i="1"/>
  <c r="AC21" i="1"/>
  <c r="AC19" i="1"/>
  <c r="AC18" i="1"/>
  <c r="AC17" i="1"/>
  <c r="AC16" i="1"/>
  <c r="AC15" i="1"/>
  <c r="AC11" i="1"/>
  <c r="AC9" i="1"/>
  <c r="AC8" i="1"/>
  <c r="B2" i="2" l="1"/>
  <c r="C2" i="2" s="1"/>
  <c r="AC6" i="1"/>
  <c r="AC5" i="1"/>
  <c r="AC4" i="1"/>
</calcChain>
</file>

<file path=xl/sharedStrings.xml><?xml version="1.0" encoding="utf-8"?>
<sst xmlns="http://schemas.openxmlformats.org/spreadsheetml/2006/main" count="465" uniqueCount="90">
  <si>
    <t>Lundi</t>
  </si>
  <si>
    <t>Mardi</t>
  </si>
  <si>
    <t>Jeudi</t>
  </si>
  <si>
    <t>Vendredi</t>
  </si>
  <si>
    <t>Matin</t>
  </si>
  <si>
    <t>Midi</t>
  </si>
  <si>
    <t>ASE/ES</t>
  </si>
  <si>
    <t>Soir</t>
  </si>
  <si>
    <t>Préparation</t>
  </si>
  <si>
    <t>Mercredis</t>
  </si>
  <si>
    <t>TOTAL SEMAINE</t>
  </si>
  <si>
    <t>REPARTITION ANIMATEURS</t>
  </si>
  <si>
    <t>Semaine</t>
  </si>
  <si>
    <t>ECOLES</t>
  </si>
  <si>
    <t>LOUISE MICHEL</t>
  </si>
  <si>
    <t>PREVEL</t>
  </si>
  <si>
    <t>SAINT EX MAT</t>
  </si>
  <si>
    <t>SAINT EX ELEM</t>
  </si>
  <si>
    <t>AMIRAL COURBET</t>
  </si>
  <si>
    <t>PAUL BERT</t>
  </si>
  <si>
    <t>VICTOR HUGO</t>
  </si>
  <si>
    <t>SEVIGNE</t>
  </si>
  <si>
    <t>ASE</t>
  </si>
  <si>
    <t>DIRECTEUR</t>
  </si>
  <si>
    <t>ANIMATEURS</t>
  </si>
  <si>
    <t>EQUIPE ANNEE SCOLAIRE 2023/2024</t>
  </si>
  <si>
    <t>Etudes surveillées</t>
  </si>
  <si>
    <t>Entretien matin 6h45/9h45</t>
  </si>
  <si>
    <t>Entretien APM 13h45/16h45</t>
  </si>
  <si>
    <t>Entretien APM 14h15/17h15</t>
  </si>
  <si>
    <t>Entretien APM 14h/17h</t>
  </si>
  <si>
    <t xml:space="preserve">PREVEL
</t>
  </si>
  <si>
    <t>ANIMATEUR 1</t>
  </si>
  <si>
    <t>ANIMATEUR 22</t>
  </si>
  <si>
    <t>ST EX MAT</t>
  </si>
  <si>
    <t>ANIMATEUR 40</t>
  </si>
  <si>
    <t>ANIMATEUR 2</t>
  </si>
  <si>
    <t>ANIMATEUR 23</t>
  </si>
  <si>
    <t>ANIMATEUR 41</t>
  </si>
  <si>
    <t>ANIMATEUR 3</t>
  </si>
  <si>
    <t>ANIMATEUR 24</t>
  </si>
  <si>
    <t>DIRECTEUR 7</t>
  </si>
  <si>
    <t>ANIMATEUR 42</t>
  </si>
  <si>
    <t>ANIMATEUR 4</t>
  </si>
  <si>
    <t>ANIMATEUR 25</t>
  </si>
  <si>
    <t>ANIMATEUR 43</t>
  </si>
  <si>
    <t>ANIMATEUR 5</t>
  </si>
  <si>
    <t>ANIMATEUR 26</t>
  </si>
  <si>
    <t>ANIMATEUR 44</t>
  </si>
  <si>
    <t>ANIMATEUR 6</t>
  </si>
  <si>
    <t>ANIMATEUR 27</t>
  </si>
  <si>
    <t>ANIMATEUR 45</t>
  </si>
  <si>
    <t>DIRECTEUR 1</t>
  </si>
  <si>
    <t>ANIMATEUR 7</t>
  </si>
  <si>
    <t>DIRECTEUR 4</t>
  </si>
  <si>
    <t>ANIMATEUR 28</t>
  </si>
  <si>
    <t>ANIMATEUR 46</t>
  </si>
  <si>
    <t>ANIMATEUR 8</t>
  </si>
  <si>
    <t>ANIMATEUR 29</t>
  </si>
  <si>
    <t>ANIMATEUR 47</t>
  </si>
  <si>
    <t>ANIMATEUR 9</t>
  </si>
  <si>
    <t>ANIMATEUR 48</t>
  </si>
  <si>
    <t>ANIMATEUR 10</t>
  </si>
  <si>
    <t>ANIMATEUR 49</t>
  </si>
  <si>
    <t>ANIMATEUR 11</t>
  </si>
  <si>
    <t>ANIMATEUR 30</t>
  </si>
  <si>
    <t>ANIMATEUR 12</t>
  </si>
  <si>
    <t>ANIMATEUR 31</t>
  </si>
  <si>
    <t>ANIMATEUR 13</t>
  </si>
  <si>
    <t>ANIMATEUR 32</t>
  </si>
  <si>
    <t>DIRECTEUR 2</t>
  </si>
  <si>
    <t>ANIMATEUR 14</t>
  </si>
  <si>
    <t>DIRECTEUR 5</t>
  </si>
  <si>
    <t>ANIMATEUR 33</t>
  </si>
  <si>
    <t>ANIMATEUR 15</t>
  </si>
  <si>
    <t>ANIMATEUR 34</t>
  </si>
  <si>
    <t>ANIMATEUR 16</t>
  </si>
  <si>
    <t>ANIMATEUR 17</t>
  </si>
  <si>
    <t>ANIMATEUR 35</t>
  </si>
  <si>
    <t>ANIMATEUR 18</t>
  </si>
  <si>
    <t>ANIMATEUR 36</t>
  </si>
  <si>
    <t>ANIMATEUR 19</t>
  </si>
  <si>
    <t>ANIMATEUR 37</t>
  </si>
  <si>
    <t>DIRECTEUR 3</t>
  </si>
  <si>
    <t>ANIMATEUR 20</t>
  </si>
  <si>
    <t>DIRECTEUR 6</t>
  </si>
  <si>
    <t>ANIMATEUR 38</t>
  </si>
  <si>
    <t>ANIMATEUR 21</t>
  </si>
  <si>
    <t>ANIMATEUR 39</t>
  </si>
  <si>
    <t>ANIMATEUR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</si>
</sst>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&quot;Ecole&quot;0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charset val="238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i/>
      <u/>
      <sz val="12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0000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2"/>
      <color theme="1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6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4">
    <xf numFmtId="0" fontId="0" fillId="0" borderId="0" xfId="0"/>
    <xf numFmtId="0" fontId="2" fillId="0" borderId="6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13" xfId="0" applyBorder="1"/>
    <xf numFmtId="0" fontId="0" fillId="0" borderId="15" xfId="0" applyBorder="1"/>
    <xf numFmtId="0" fontId="0" fillId="0" borderId="14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4" fillId="0" borderId="28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 textRotation="90"/>
    </xf>
    <xf numFmtId="0" fontId="2" fillId="0" borderId="31" xfId="0" applyFont="1" applyBorder="1" applyAlignment="1">
      <alignment horizontal="center" vertical="center" wrapText="1"/>
    </xf>
    <xf numFmtId="164" fontId="5" fillId="0" borderId="29" xfId="0" applyNumberFormat="1" applyFont="1" applyBorder="1" applyAlignment="1">
      <alignment horizontal="center" vertical="center"/>
    </xf>
    <xf numFmtId="0" fontId="0" fillId="0" borderId="42" xfId="0" applyBorder="1"/>
    <xf numFmtId="0" fontId="0" fillId="0" borderId="38" xfId="0" applyBorder="1"/>
    <xf numFmtId="0" fontId="0" fillId="0" borderId="44" xfId="0" applyBorder="1"/>
    <xf numFmtId="0" fontId="0" fillId="0" borderId="43" xfId="0" applyBorder="1"/>
    <xf numFmtId="0" fontId="0" fillId="0" borderId="42" xfId="0" applyFill="1" applyBorder="1"/>
    <xf numFmtId="0" fontId="0" fillId="0" borderId="15" xfId="0" applyFill="1" applyBorder="1"/>
    <xf numFmtId="0" fontId="0" fillId="0" borderId="49" xfId="0" applyFill="1" applyBorder="1"/>
    <xf numFmtId="0" fontId="0" fillId="0" borderId="25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0" borderId="26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6" xfId="0" applyFill="1" applyBorder="1"/>
    <xf numFmtId="0" fontId="0" fillId="0" borderId="39" xfId="0" applyFill="1" applyBorder="1"/>
    <xf numFmtId="0" fontId="0" fillId="0" borderId="40" xfId="0" applyFill="1" applyBorder="1"/>
    <xf numFmtId="0" fontId="0" fillId="0" borderId="41" xfId="0" applyFill="1" applyBorder="1"/>
    <xf numFmtId="0" fontId="0" fillId="0" borderId="43" xfId="0" applyFill="1" applyBorder="1"/>
    <xf numFmtId="0" fontId="0" fillId="0" borderId="44" xfId="0" applyFill="1" applyBorder="1"/>
    <xf numFmtId="0" fontId="0" fillId="0" borderId="45" xfId="0" applyFill="1" applyBorder="1"/>
    <xf numFmtId="0" fontId="0" fillId="0" borderId="47" xfId="0" applyFill="1" applyBorder="1"/>
    <xf numFmtId="0" fontId="0" fillId="0" borderId="48" xfId="0" applyFill="1" applyBorder="1"/>
    <xf numFmtId="0" fontId="7" fillId="0" borderId="26" xfId="0" applyFont="1" applyFill="1" applyBorder="1"/>
    <xf numFmtId="0" fontId="0" fillId="0" borderId="30" xfId="0" applyFill="1" applyBorder="1"/>
    <xf numFmtId="0" fontId="0" fillId="0" borderId="51" xfId="0" applyFill="1" applyBorder="1"/>
    <xf numFmtId="0" fontId="0" fillId="0" borderId="37" xfId="0" applyFill="1" applyBorder="1"/>
    <xf numFmtId="0" fontId="0" fillId="0" borderId="38" xfId="0" applyFill="1" applyBorder="1"/>
    <xf numFmtId="0" fontId="0" fillId="0" borderId="52" xfId="0" applyFill="1" applyBorder="1"/>
    <xf numFmtId="0" fontId="0" fillId="0" borderId="53" xfId="0" applyFill="1" applyBorder="1"/>
    <xf numFmtId="0" fontId="7" fillId="0" borderId="14" xfId="0" applyFont="1" applyFill="1" applyBorder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0" fillId="0" borderId="46" xfId="0" applyFill="1" applyBorder="1"/>
    <xf numFmtId="0" fontId="0" fillId="0" borderId="50" xfId="0" applyFill="1" applyBorder="1"/>
    <xf numFmtId="0" fontId="0" fillId="0" borderId="15" xfId="0" applyFill="1" applyBorder="1" applyAlignment="1">
      <alignment wrapText="1"/>
    </xf>
    <xf numFmtId="0" fontId="0" fillId="0" borderId="32" xfId="0" applyFill="1" applyBorder="1"/>
    <xf numFmtId="0" fontId="12" fillId="0" borderId="28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vertical="top" wrapText="1"/>
    </xf>
    <xf numFmtId="0" fontId="0" fillId="0" borderId="47" xfId="0" applyBorder="1"/>
    <xf numFmtId="0" fontId="0" fillId="0" borderId="28" xfId="0" applyBorder="1" applyAlignment="1">
      <alignment horizontal="center" vertical="center" textRotation="90"/>
    </xf>
    <xf numFmtId="0" fontId="0" fillId="0" borderId="29" xfId="0" applyBorder="1" applyAlignment="1">
      <alignment horizontal="center" vertical="center" textRotation="90"/>
    </xf>
    <xf numFmtId="0" fontId="0" fillId="2" borderId="29" xfId="0" applyFill="1" applyBorder="1" applyAlignment="1">
      <alignment horizontal="center" vertical="center" textRotation="90"/>
    </xf>
    <xf numFmtId="0" fontId="0" fillId="0" borderId="30" xfId="0" applyBorder="1" applyAlignment="1">
      <alignment horizontal="center" vertical="center" textRotation="90"/>
    </xf>
    <xf numFmtId="0" fontId="15" fillId="0" borderId="0" xfId="0" applyFont="1" applyAlignment="1">
      <alignment vertical="top"/>
    </xf>
    <xf numFmtId="0" fontId="0" fillId="0" borderId="0" xfId="0" applyAlignment="1">
      <alignment horizontal="left" vertical="center"/>
    </xf>
    <xf numFmtId="0" fontId="3" fillId="0" borderId="17" xfId="0" applyFont="1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11" fillId="0" borderId="17" xfId="0" applyFont="1" applyFill="1" applyBorder="1" applyAlignment="1">
      <alignment horizontal="left" vertical="center"/>
    </xf>
    <xf numFmtId="0" fontId="12" fillId="0" borderId="9" xfId="0" applyFont="1" applyBorder="1" applyAlignment="1">
      <alignment horizontal="center" vertical="center"/>
    </xf>
    <xf numFmtId="0" fontId="1" fillId="0" borderId="0" xfId="0" applyFont="1"/>
    <xf numFmtId="0" fontId="16" fillId="0" borderId="0" xfId="0" applyFont="1"/>
    <xf numFmtId="0" fontId="3" fillId="0" borderId="0" xfId="0" applyFont="1"/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17" fillId="0" borderId="11" xfId="0" applyFont="1" applyBorder="1" applyAlignment="1">
      <alignment horizontal="left" vertical="center"/>
    </xf>
    <xf numFmtId="0" fontId="0" fillId="3" borderId="11" xfId="0" applyFill="1" applyBorder="1" applyAlignment="1">
      <alignment horizontal="left"/>
    </xf>
    <xf numFmtId="0" fontId="0" fillId="3" borderId="20" xfId="0" applyFill="1" applyBorder="1" applyAlignment="1">
      <alignment horizontal="left"/>
    </xf>
    <xf numFmtId="0" fontId="3" fillId="0" borderId="34" xfId="0" applyFont="1" applyFill="1" applyBorder="1" applyAlignment="1">
      <alignment horizontal="left" vertical="center"/>
    </xf>
    <xf numFmtId="0" fontId="17" fillId="0" borderId="35" xfId="0" applyFont="1" applyBorder="1" applyAlignment="1">
      <alignment horizontal="left" vertical="center"/>
    </xf>
    <xf numFmtId="20" fontId="0" fillId="0" borderId="0" xfId="0" applyNumberFormat="1"/>
    <xf numFmtId="0" fontId="0" fillId="9" borderId="25" xfId="0" applyFill="1" applyBorder="1"/>
    <xf numFmtId="0" fontId="0" fillId="9" borderId="23" xfId="0" applyFill="1" applyBorder="1"/>
    <xf numFmtId="0" fontId="0" fillId="9" borderId="26" xfId="0" applyFill="1" applyBorder="1"/>
    <xf numFmtId="0" fontId="0" fillId="9" borderId="24" xfId="0" applyFill="1" applyBorder="1"/>
    <xf numFmtId="0" fontId="0" fillId="9" borderId="22" xfId="0" applyFill="1" applyBorder="1"/>
    <xf numFmtId="0" fontId="0" fillId="0" borderId="58" xfId="0" applyBorder="1" applyAlignment="1">
      <alignment horizontal="center" vertical="center" textRotation="90"/>
    </xf>
    <xf numFmtId="0" fontId="9" fillId="9" borderId="36" xfId="0" applyFont="1" applyFill="1" applyBorder="1" applyAlignment="1">
      <alignment horizontal="left" vertical="center"/>
    </xf>
    <xf numFmtId="0" fontId="0" fillId="9" borderId="49" xfId="0" applyFill="1" applyBorder="1"/>
    <xf numFmtId="0" fontId="0" fillId="9" borderId="47" xfId="0" applyFill="1" applyBorder="1"/>
    <xf numFmtId="0" fontId="0" fillId="9" borderId="50" xfId="0" applyFill="1" applyBorder="1"/>
    <xf numFmtId="0" fontId="0" fillId="9" borderId="48" xfId="0" applyFill="1" applyBorder="1"/>
    <xf numFmtId="0" fontId="0" fillId="9" borderId="46" xfId="0" applyFill="1" applyBorder="1"/>
    <xf numFmtId="0" fontId="0" fillId="0" borderId="39" xfId="0" applyBorder="1"/>
    <xf numFmtId="0" fontId="0" fillId="9" borderId="14" xfId="0" applyFill="1" applyBorder="1"/>
    <xf numFmtId="0" fontId="16" fillId="9" borderId="23" xfId="0" applyFont="1" applyFill="1" applyBorder="1" applyAlignment="1">
      <alignment horizontal="center" vertical="center"/>
    </xf>
    <xf numFmtId="0" fontId="0" fillId="9" borderId="23" xfId="0" applyFill="1" applyBorder="1" applyAlignment="1">
      <alignment horizontal="right" vertical="center"/>
    </xf>
    <xf numFmtId="0" fontId="0" fillId="9" borderId="23" xfId="0" applyFont="1" applyFill="1" applyBorder="1"/>
    <xf numFmtId="0" fontId="0" fillId="9" borderId="24" xfId="0" applyFont="1" applyFill="1" applyBorder="1"/>
    <xf numFmtId="0" fontId="2" fillId="9" borderId="27" xfId="0" applyFont="1" applyFill="1" applyBorder="1" applyAlignment="1">
      <alignment horizontal="left"/>
    </xf>
    <xf numFmtId="0" fontId="2" fillId="9" borderId="27" xfId="0" applyFont="1" applyFill="1" applyBorder="1" applyAlignment="1">
      <alignment horizontal="left" vertical="center"/>
    </xf>
    <xf numFmtId="0" fontId="2" fillId="9" borderId="26" xfId="0" applyFont="1" applyFill="1" applyBorder="1" applyAlignment="1">
      <alignment horizontal="left" vertical="center"/>
    </xf>
    <xf numFmtId="0" fontId="3" fillId="0" borderId="16" xfId="0" applyFont="1" applyFill="1" applyBorder="1" applyAlignment="1">
      <alignment horizontal="left" vertical="center"/>
    </xf>
    <xf numFmtId="0" fontId="3" fillId="0" borderId="51" xfId="0" applyFont="1" applyFill="1" applyBorder="1" applyAlignment="1">
      <alignment horizontal="left" vertical="center"/>
    </xf>
    <xf numFmtId="0" fontId="11" fillId="0" borderId="26" xfId="0" applyFont="1" applyFill="1" applyBorder="1" applyAlignment="1">
      <alignment horizontal="left" vertical="center"/>
    </xf>
    <xf numFmtId="0" fontId="11" fillId="0" borderId="16" xfId="0" applyFont="1" applyFill="1" applyBorder="1" applyAlignment="1">
      <alignment horizontal="left" vertical="center"/>
    </xf>
    <xf numFmtId="0" fontId="11" fillId="0" borderId="45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left" vertical="center"/>
    </xf>
    <xf numFmtId="0" fontId="11" fillId="0" borderId="17" xfId="0" applyFont="1" applyFill="1" applyBorder="1" applyAlignment="1">
      <alignment horizontal="left" vertical="center" wrapText="1"/>
    </xf>
    <xf numFmtId="0" fontId="10" fillId="0" borderId="51" xfId="0" applyFont="1" applyFill="1" applyBorder="1" applyAlignment="1">
      <alignment horizontal="left" vertical="center"/>
    </xf>
    <xf numFmtId="0" fontId="9" fillId="9" borderId="26" xfId="0" applyFont="1" applyFill="1" applyBorder="1" applyAlignment="1">
      <alignment horizontal="left" vertical="center"/>
    </xf>
    <xf numFmtId="0" fontId="2" fillId="0" borderId="16" xfId="0" applyFont="1" applyFill="1" applyBorder="1" applyAlignment="1">
      <alignment horizontal="left" vertical="center"/>
    </xf>
    <xf numFmtId="0" fontId="9" fillId="0" borderId="17" xfId="0" applyFont="1" applyFill="1" applyBorder="1" applyAlignment="1">
      <alignment horizontal="left" vertical="center"/>
    </xf>
    <xf numFmtId="0" fontId="3" fillId="0" borderId="17" xfId="0" applyFont="1" applyFill="1" applyBorder="1" applyAlignment="1">
      <alignment horizontal="left" vertical="center" wrapText="1"/>
    </xf>
    <xf numFmtId="0" fontId="10" fillId="0" borderId="18" xfId="0" applyFont="1" applyFill="1" applyBorder="1" applyAlignment="1">
      <alignment horizontal="left" vertical="center"/>
    </xf>
    <xf numFmtId="0" fontId="0" fillId="9" borderId="22" xfId="0" applyFont="1" applyFill="1" applyBorder="1"/>
    <xf numFmtId="0" fontId="16" fillId="9" borderId="25" xfId="0" applyFont="1" applyFill="1" applyBorder="1" applyAlignment="1">
      <alignment horizontal="center" vertical="center"/>
    </xf>
    <xf numFmtId="0" fontId="16" fillId="9" borderId="24" xfId="0" applyFont="1" applyFill="1" applyBorder="1" applyAlignment="1">
      <alignment horizontal="center" vertical="center"/>
    </xf>
    <xf numFmtId="0" fontId="16" fillId="0" borderId="15" xfId="0" applyFont="1" applyFill="1" applyBorder="1"/>
    <xf numFmtId="0" fontId="16" fillId="0" borderId="14" xfId="0" applyFont="1" applyFill="1" applyBorder="1"/>
    <xf numFmtId="0" fontId="6" fillId="0" borderId="44" xfId="0" applyFont="1" applyFill="1" applyBorder="1"/>
    <xf numFmtId="0" fontId="6" fillId="9" borderId="49" xfId="0" applyFont="1" applyFill="1" applyBorder="1"/>
    <xf numFmtId="0" fontId="0" fillId="9" borderId="25" xfId="0" applyFont="1" applyFill="1" applyBorder="1"/>
    <xf numFmtId="0" fontId="0" fillId="0" borderId="62" xfId="0" applyBorder="1" applyAlignment="1">
      <alignment horizontal="center" vertical="center" textRotation="90"/>
    </xf>
    <xf numFmtId="0" fontId="16" fillId="9" borderId="26" xfId="0" applyFont="1" applyFill="1" applyBorder="1" applyAlignment="1">
      <alignment horizontal="center" vertical="center"/>
    </xf>
    <xf numFmtId="0" fontId="0" fillId="9" borderId="26" xfId="0" applyFont="1" applyFill="1" applyBorder="1"/>
    <xf numFmtId="0" fontId="16" fillId="9" borderId="22" xfId="0" applyFont="1" applyFill="1" applyBorder="1" applyAlignment="1">
      <alignment horizontal="center" vertical="center"/>
    </xf>
    <xf numFmtId="0" fontId="16" fillId="9" borderId="26" xfId="0" applyFont="1" applyFill="1" applyBorder="1" applyAlignment="1">
      <alignment horizontal="right" vertical="center"/>
    </xf>
    <xf numFmtId="0" fontId="0" fillId="9" borderId="25" xfId="0" applyFill="1" applyBorder="1" applyAlignment="1">
      <alignment horizontal="right" vertical="center"/>
    </xf>
    <xf numFmtId="0" fontId="3" fillId="0" borderId="18" xfId="0" applyFont="1" applyFill="1" applyBorder="1" applyAlignment="1">
      <alignment horizontal="left" vertical="center"/>
    </xf>
    <xf numFmtId="0" fontId="0" fillId="12" borderId="0" xfId="0" applyFill="1"/>
    <xf numFmtId="0" fontId="16" fillId="0" borderId="45" xfId="0" applyFont="1" applyFill="1" applyBorder="1"/>
    <xf numFmtId="0" fontId="0" fillId="11" borderId="13" xfId="0" applyFill="1" applyBorder="1"/>
    <xf numFmtId="0" fontId="0" fillId="11" borderId="23" xfId="0" applyFill="1" applyBorder="1"/>
    <xf numFmtId="0" fontId="0" fillId="11" borderId="42" xfId="0" applyFill="1" applyBorder="1"/>
    <xf numFmtId="0" fontId="0" fillId="11" borderId="47" xfId="0" applyFill="1" applyBorder="1"/>
    <xf numFmtId="0" fontId="0" fillId="11" borderId="14" xfId="0" applyFill="1" applyBorder="1"/>
    <xf numFmtId="0" fontId="2" fillId="9" borderId="50" xfId="0" applyFont="1" applyFill="1" applyBorder="1" applyAlignment="1">
      <alignment horizontal="left" vertical="center"/>
    </xf>
    <xf numFmtId="0" fontId="16" fillId="0" borderId="12" xfId="0" applyFont="1" applyFill="1" applyBorder="1"/>
    <xf numFmtId="0" fontId="6" fillId="0" borderId="41" xfId="0" applyFont="1" applyFill="1" applyBorder="1"/>
    <xf numFmtId="0" fontId="6" fillId="9" borderId="46" xfId="0" applyFont="1" applyFill="1" applyBorder="1"/>
    <xf numFmtId="0" fontId="0" fillId="2" borderId="62" xfId="0" applyFill="1" applyBorder="1" applyAlignment="1">
      <alignment horizontal="center" vertical="center" textRotation="90" wrapText="1"/>
    </xf>
    <xf numFmtId="0" fontId="0" fillId="2" borderId="58" xfId="0" applyFill="1" applyBorder="1" applyAlignment="1">
      <alignment horizontal="center" vertical="center" textRotation="90" wrapText="1"/>
    </xf>
    <xf numFmtId="0" fontId="0" fillId="11" borderId="16" xfId="0" applyFill="1" applyBorder="1"/>
    <xf numFmtId="0" fontId="7" fillId="0" borderId="16" xfId="0" applyFont="1" applyFill="1" applyBorder="1"/>
    <xf numFmtId="0" fontId="0" fillId="0" borderId="12" xfId="0" applyBorder="1"/>
    <xf numFmtId="0" fontId="16" fillId="0" borderId="51" xfId="0" applyFont="1" applyFill="1" applyBorder="1"/>
    <xf numFmtId="0" fontId="12" fillId="0" borderId="56" xfId="0" applyFont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 wrapText="1" shrinkToFit="1"/>
    </xf>
    <xf numFmtId="165" fontId="1" fillId="0" borderId="21" xfId="0" applyNumberFormat="1" applyFont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/>
    </xf>
    <xf numFmtId="0" fontId="11" fillId="0" borderId="10" xfId="0" applyFont="1" applyFill="1" applyBorder="1" applyAlignment="1">
      <alignment horizontal="left" vertical="center" wrapText="1"/>
    </xf>
    <xf numFmtId="0" fontId="11" fillId="0" borderId="11" xfId="0" applyFont="1" applyFill="1" applyBorder="1" applyAlignment="1">
      <alignment horizontal="left" vertical="center"/>
    </xf>
    <xf numFmtId="0" fontId="11" fillId="0" borderId="11" xfId="0" applyFont="1" applyFill="1" applyBorder="1" applyAlignment="1">
      <alignment horizontal="left" vertical="center" wrapText="1"/>
    </xf>
    <xf numFmtId="0" fontId="13" fillId="10" borderId="0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left" vertical="center" wrapText="1"/>
    </xf>
    <xf numFmtId="0" fontId="14" fillId="10" borderId="0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horizontal="left" vertical="center" wrapText="1"/>
    </xf>
    <xf numFmtId="0" fontId="13" fillId="10" borderId="21" xfId="0" applyFont="1" applyFill="1" applyBorder="1" applyAlignment="1">
      <alignment horizontal="center" vertical="center" wrapText="1"/>
    </xf>
    <xf numFmtId="0" fontId="14" fillId="10" borderId="0" xfId="0" applyFont="1" applyFill="1" applyBorder="1" applyAlignment="1">
      <alignment horizontal="center" vertical="center" wrapText="1"/>
    </xf>
    <xf numFmtId="0" fontId="14" fillId="6" borderId="0" xfId="0" applyFont="1" applyFill="1" applyBorder="1" applyAlignment="1">
      <alignment vertical="center" wrapText="1"/>
    </xf>
    <xf numFmtId="0" fontId="13" fillId="10" borderId="21" xfId="0" applyFont="1" applyFill="1" applyBorder="1" applyAlignment="1">
      <alignment vertical="center" wrapText="1"/>
    </xf>
    <xf numFmtId="0" fontId="13" fillId="10" borderId="19" xfId="0" applyFont="1" applyFill="1" applyBorder="1" applyAlignment="1">
      <alignment vertical="center" wrapText="1"/>
    </xf>
    <xf numFmtId="0" fontId="11" fillId="0" borderId="20" xfId="0" applyFont="1" applyFill="1" applyBorder="1" applyAlignment="1">
      <alignment horizontal="left" vertical="center"/>
    </xf>
    <xf numFmtId="0" fontId="14" fillId="10" borderId="54" xfId="0" applyFont="1" applyFill="1" applyBorder="1" applyAlignment="1">
      <alignment vertical="center" wrapText="1"/>
    </xf>
    <xf numFmtId="0" fontId="14" fillId="6" borderId="54" xfId="0" applyFont="1" applyFill="1" applyBorder="1" applyAlignment="1">
      <alignment vertical="center" wrapText="1"/>
    </xf>
    <xf numFmtId="0" fontId="3" fillId="0" borderId="20" xfId="0" applyFont="1" applyFill="1" applyBorder="1" applyAlignment="1">
      <alignment horizontal="left" vertical="center" wrapText="1"/>
    </xf>
    <xf numFmtId="0" fontId="3" fillId="0" borderId="13" xfId="0" applyFont="1" applyFill="1" applyBorder="1" applyAlignment="1">
      <alignment horizontal="left" vertical="center"/>
    </xf>
    <xf numFmtId="0" fontId="14" fillId="6" borderId="21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 wrapText="1"/>
    </xf>
    <xf numFmtId="0" fontId="14" fillId="6" borderId="19" xfId="0" applyFont="1" applyFill="1" applyBorder="1" applyAlignment="1">
      <alignment horizontal="center" vertical="center"/>
    </xf>
    <xf numFmtId="0" fontId="0" fillId="3" borderId="10" xfId="0" applyFill="1" applyBorder="1"/>
    <xf numFmtId="0" fontId="0" fillId="3" borderId="11" xfId="0" applyFill="1" applyBorder="1"/>
    <xf numFmtId="0" fontId="14" fillId="6" borderId="7" xfId="0" applyFont="1" applyFill="1" applyBorder="1" applyAlignment="1">
      <alignment vertical="center" wrapText="1" shrinkToFit="1"/>
    </xf>
    <xf numFmtId="0" fontId="0" fillId="3" borderId="20" xfId="0" applyFill="1" applyBorder="1"/>
    <xf numFmtId="0" fontId="18" fillId="3" borderId="17" xfId="0" applyFont="1" applyFill="1" applyBorder="1" applyAlignment="1">
      <alignment horizontal="left" vertical="center"/>
    </xf>
    <xf numFmtId="0" fontId="19" fillId="3" borderId="18" xfId="0" applyFont="1" applyFill="1" applyBorder="1"/>
    <xf numFmtId="0" fontId="3" fillId="0" borderId="50" xfId="0" applyFont="1" applyFill="1" applyBorder="1" applyAlignment="1">
      <alignment horizontal="left" vertical="center"/>
    </xf>
    <xf numFmtId="0" fontId="13" fillId="10" borderId="0" xfId="0" applyFont="1" applyFill="1" applyBorder="1" applyAlignment="1">
      <alignment vertical="center" wrapText="1"/>
    </xf>
    <xf numFmtId="0" fontId="14" fillId="6" borderId="6" xfId="0" applyFont="1" applyFill="1" applyBorder="1" applyAlignment="1">
      <alignment vertical="center" wrapText="1"/>
    </xf>
    <xf numFmtId="0" fontId="13" fillId="6" borderId="6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vertical="center"/>
    </xf>
    <xf numFmtId="0" fontId="11" fillId="0" borderId="57" xfId="0" applyFont="1" applyFill="1" applyBorder="1" applyAlignment="1">
      <alignment horizontal="left" vertical="center" wrapText="1"/>
    </xf>
    <xf numFmtId="0" fontId="5" fillId="8" borderId="8" xfId="0" applyFont="1" applyFill="1" applyBorder="1" applyAlignment="1">
      <alignment horizontal="center" vertical="center"/>
    </xf>
    <xf numFmtId="0" fontId="5" fillId="6" borderId="31" xfId="0" applyFont="1" applyFill="1" applyBorder="1" applyAlignment="1">
      <alignment horizontal="center" vertical="center"/>
    </xf>
    <xf numFmtId="0" fontId="5" fillId="7" borderId="31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0" fillId="0" borderId="63" xfId="0" applyFill="1" applyBorder="1"/>
    <xf numFmtId="0" fontId="0" fillId="0" borderId="59" xfId="0" applyFill="1" applyBorder="1"/>
    <xf numFmtId="0" fontId="0" fillId="0" borderId="66" xfId="0" applyFill="1" applyBorder="1"/>
    <xf numFmtId="0" fontId="0" fillId="0" borderId="67" xfId="0" applyFill="1" applyBorder="1"/>
    <xf numFmtId="0" fontId="0" fillId="0" borderId="64" xfId="0" applyFill="1" applyBorder="1"/>
    <xf numFmtId="0" fontId="0" fillId="0" borderId="28" xfId="0" applyFill="1" applyBorder="1"/>
    <xf numFmtId="0" fontId="0" fillId="0" borderId="29" xfId="0" applyFill="1" applyBorder="1"/>
    <xf numFmtId="0" fontId="0" fillId="0" borderId="40" xfId="0" applyFill="1" applyBorder="1" applyAlignment="1">
      <alignment wrapText="1"/>
    </xf>
    <xf numFmtId="0" fontId="7" fillId="0" borderId="50" xfId="0" applyFont="1" applyFill="1" applyBorder="1"/>
    <xf numFmtId="0" fontId="11" fillId="0" borderId="51" xfId="0" applyFont="1" applyFill="1" applyBorder="1" applyAlignment="1">
      <alignment horizontal="left" vertical="center"/>
    </xf>
    <xf numFmtId="0" fontId="0" fillId="0" borderId="40" xfId="0" applyBorder="1"/>
    <xf numFmtId="0" fontId="2" fillId="0" borderId="17" xfId="0" applyFont="1" applyFill="1" applyBorder="1" applyAlignment="1">
      <alignment horizontal="left" vertical="center" wrapText="1"/>
    </xf>
    <xf numFmtId="0" fontId="16" fillId="0" borderId="13" xfId="0" applyFont="1" applyFill="1" applyBorder="1"/>
    <xf numFmtId="0" fontId="16" fillId="0" borderId="16" xfId="0" applyFont="1" applyFill="1" applyBorder="1"/>
    <xf numFmtId="0" fontId="14" fillId="6" borderId="31" xfId="0" applyFont="1" applyFill="1" applyBorder="1" applyAlignment="1">
      <alignment horizontal="center" vertical="center" wrapText="1"/>
    </xf>
    <xf numFmtId="0" fontId="14" fillId="6" borderId="21" xfId="0" applyFont="1" applyFill="1" applyBorder="1" applyAlignment="1">
      <alignment horizontal="center" vertical="center" wrapText="1"/>
    </xf>
    <xf numFmtId="0" fontId="14" fillId="6" borderId="28" xfId="0" applyFont="1" applyFill="1" applyBorder="1" applyAlignment="1">
      <alignment horizontal="center" vertical="center" wrapText="1"/>
    </xf>
    <xf numFmtId="0" fontId="14" fillId="6" borderId="63" xfId="0" applyFont="1" applyFill="1" applyBorder="1" applyAlignment="1">
      <alignment horizontal="center" vertical="center" wrapText="1"/>
    </xf>
    <xf numFmtId="0" fontId="14" fillId="6" borderId="31" xfId="0" applyFont="1" applyFill="1" applyBorder="1" applyAlignment="1">
      <alignment horizontal="center" vertical="center" shrinkToFit="1"/>
    </xf>
    <xf numFmtId="0" fontId="14" fillId="6" borderId="21" xfId="0" applyFont="1" applyFill="1" applyBorder="1" applyAlignment="1">
      <alignment horizontal="center" vertical="center" shrinkToFit="1"/>
    </xf>
    <xf numFmtId="0" fontId="1" fillId="4" borderId="2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33" xfId="0" applyFont="1" applyFill="1" applyBorder="1" applyAlignment="1">
      <alignment horizontal="center" vertical="center"/>
    </xf>
    <xf numFmtId="0" fontId="1" fillId="4" borderId="64" xfId="0" applyFont="1" applyFill="1" applyBorder="1" applyAlignment="1">
      <alignment horizontal="center" vertical="center"/>
    </xf>
    <xf numFmtId="0" fontId="1" fillId="4" borderId="65" xfId="0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3" fillId="10" borderId="31" xfId="0" applyFont="1" applyFill="1" applyBorder="1" applyAlignment="1">
      <alignment horizontal="center" vertical="center" wrapText="1"/>
    </xf>
    <xf numFmtId="0" fontId="13" fillId="10" borderId="21" xfId="0" applyFont="1" applyFill="1" applyBorder="1" applyAlignment="1">
      <alignment horizontal="center" vertical="center" wrapText="1"/>
    </xf>
    <xf numFmtId="0" fontId="14" fillId="10" borderId="31" xfId="0" applyFont="1" applyFill="1" applyBorder="1" applyAlignment="1">
      <alignment horizontal="center" vertical="center" wrapText="1"/>
    </xf>
    <xf numFmtId="0" fontId="14" fillId="10" borderId="21" xfId="0" applyFont="1" applyFill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25" xfId="0" applyNumberFormat="1" applyFont="1" applyFill="1" applyBorder="1" applyAlignment="1">
      <alignment horizontal="center" vertical="center" wrapText="1"/>
    </xf>
    <xf numFmtId="165" fontId="1" fillId="0" borderId="15" xfId="0" applyNumberFormat="1" applyFont="1" applyFill="1" applyBorder="1" applyAlignment="1">
      <alignment horizontal="center" vertical="center" wrapText="1"/>
    </xf>
    <xf numFmtId="165" fontId="1" fillId="0" borderId="44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165" fontId="1" fillId="0" borderId="6" xfId="0" applyNumberFormat="1" applyFont="1" applyFill="1" applyBorder="1" applyAlignment="1">
      <alignment horizontal="center" vertical="center" wrapText="1"/>
    </xf>
    <xf numFmtId="165" fontId="1" fillId="0" borderId="7" xfId="0" applyNumberFormat="1" applyFont="1" applyFill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5" fontId="1" fillId="0" borderId="25" xfId="0" applyNumberFormat="1" applyFont="1" applyBorder="1" applyAlignment="1">
      <alignment horizontal="center" vertical="center" wrapText="1"/>
    </xf>
    <xf numFmtId="165" fontId="1" fillId="0" borderId="15" xfId="0" applyNumberFormat="1" applyFont="1" applyBorder="1" applyAlignment="1">
      <alignment horizontal="center" vertical="center" wrapText="1"/>
    </xf>
    <xf numFmtId="165" fontId="1" fillId="0" borderId="40" xfId="0" applyNumberFormat="1" applyFont="1" applyBorder="1" applyAlignment="1">
      <alignment horizontal="center" vertical="center" wrapText="1"/>
    </xf>
    <xf numFmtId="165" fontId="1" fillId="0" borderId="44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7" xfId="0" applyNumberFormat="1" applyFont="1" applyBorder="1" applyAlignment="1">
      <alignment horizontal="center" vertical="center" wrapText="1"/>
    </xf>
    <xf numFmtId="165" fontId="1" fillId="0" borderId="49" xfId="0" applyNumberFormat="1" applyFont="1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165" fontId="1" fillId="0" borderId="31" xfId="0" applyNumberFormat="1" applyFont="1" applyBorder="1" applyAlignment="1">
      <alignment horizontal="center" vertical="center" wrapText="1"/>
    </xf>
    <xf numFmtId="165" fontId="1" fillId="0" borderId="21" xfId="0" applyNumberFormat="1" applyFont="1" applyBorder="1" applyAlignment="1">
      <alignment horizontal="center" vertical="center" wrapText="1"/>
    </xf>
    <xf numFmtId="165" fontId="1" fillId="0" borderId="19" xfId="0" applyNumberFormat="1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2" fillId="2" borderId="54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I42"/>
  <sheetViews>
    <sheetView tabSelected="1" zoomScaleNormal="100" workbookViewId="0">
      <selection activeCell="D18" sqref="D18"/>
    </sheetView>
  </sheetViews>
  <sheetFormatPr baseColWidth="10" defaultRowHeight="15" x14ac:dyDescent="0.25"/>
  <cols>
    <col min="1" max="1" width="20" customWidth="1"/>
    <col min="2" max="2" width="34.140625" customWidth="1"/>
    <col min="3" max="3" width="20" customWidth="1"/>
    <col min="4" max="4" width="37.28515625" customWidth="1"/>
    <col min="5" max="5" width="20" customWidth="1"/>
    <col min="6" max="6" width="35.5703125" customWidth="1"/>
    <col min="8" max="8" width="19.7109375" customWidth="1"/>
    <col min="9" max="9" width="51.85546875" customWidth="1"/>
    <col min="12" max="12" width="18.7109375" customWidth="1"/>
  </cols>
  <sheetData>
    <row r="1" spans="1:8" ht="30" customHeight="1" thickBot="1" x14ac:dyDescent="0.3">
      <c r="A1" s="212" t="s">
        <v>25</v>
      </c>
      <c r="B1" s="213"/>
      <c r="C1" s="213"/>
      <c r="D1" s="213"/>
      <c r="E1" s="213"/>
      <c r="F1" s="213"/>
    </row>
    <row r="2" spans="1:8" ht="21.75" thickBot="1" x14ac:dyDescent="0.3">
      <c r="A2" s="144" t="s">
        <v>23</v>
      </c>
      <c r="B2" s="52" t="s">
        <v>24</v>
      </c>
      <c r="C2" s="144" t="s">
        <v>23</v>
      </c>
      <c r="D2" s="53" t="s">
        <v>24</v>
      </c>
      <c r="E2" s="66" t="s">
        <v>23</v>
      </c>
      <c r="F2" s="52" t="s">
        <v>24</v>
      </c>
    </row>
    <row r="3" spans="1:8" ht="16.5" customHeight="1" x14ac:dyDescent="0.25">
      <c r="A3" s="214" t="s">
        <v>31</v>
      </c>
      <c r="B3" s="147" t="s">
        <v>32</v>
      </c>
      <c r="C3" s="216" t="s">
        <v>14</v>
      </c>
      <c r="D3" s="147" t="s">
        <v>33</v>
      </c>
      <c r="E3" s="214" t="s">
        <v>34</v>
      </c>
      <c r="F3" s="148" t="s">
        <v>35</v>
      </c>
    </row>
    <row r="4" spans="1:8" ht="16.5" customHeight="1" x14ac:dyDescent="0.25">
      <c r="A4" s="215"/>
      <c r="B4" s="149" t="s">
        <v>36</v>
      </c>
      <c r="C4" s="217"/>
      <c r="D4" s="149" t="s">
        <v>37</v>
      </c>
      <c r="E4" s="215"/>
      <c r="F4" s="150" t="s">
        <v>38</v>
      </c>
    </row>
    <row r="5" spans="1:8" ht="16.5" customHeight="1" x14ac:dyDescent="0.25">
      <c r="A5" s="215"/>
      <c r="B5" s="149" t="s">
        <v>39</v>
      </c>
      <c r="C5" s="217"/>
      <c r="D5" s="149" t="s">
        <v>40</v>
      </c>
      <c r="E5" s="151" t="s">
        <v>41</v>
      </c>
      <c r="F5" s="150" t="s">
        <v>42</v>
      </c>
    </row>
    <row r="6" spans="1:8" ht="16.5" customHeight="1" thickBot="1" x14ac:dyDescent="0.3">
      <c r="A6" s="215"/>
      <c r="B6" s="149" t="s">
        <v>43</v>
      </c>
      <c r="C6" s="217"/>
      <c r="D6" s="149" t="s">
        <v>44</v>
      </c>
      <c r="E6" s="175"/>
      <c r="F6" s="179" t="s">
        <v>45</v>
      </c>
    </row>
    <row r="7" spans="1:8" ht="16.5" customHeight="1" x14ac:dyDescent="0.25">
      <c r="A7" s="215"/>
      <c r="B7" s="149" t="s">
        <v>46</v>
      </c>
      <c r="C7" s="217"/>
      <c r="D7" s="65" t="s">
        <v>47</v>
      </c>
      <c r="E7" s="218" t="s">
        <v>17</v>
      </c>
      <c r="F7" s="152" t="s">
        <v>48</v>
      </c>
    </row>
    <row r="8" spans="1:8" ht="16.5" customHeight="1" x14ac:dyDescent="0.25">
      <c r="A8" s="215"/>
      <c r="B8" s="149" t="s">
        <v>49</v>
      </c>
      <c r="C8" s="153"/>
      <c r="D8" s="65" t="s">
        <v>50</v>
      </c>
      <c r="E8" s="219"/>
      <c r="F8" s="154" t="s">
        <v>51</v>
      </c>
      <c r="G8" s="68"/>
    </row>
    <row r="9" spans="1:8" ht="16.5" customHeight="1" x14ac:dyDescent="0.25">
      <c r="A9" s="155" t="s">
        <v>52</v>
      </c>
      <c r="B9" s="149" t="s">
        <v>53</v>
      </c>
      <c r="C9" s="156" t="s">
        <v>54</v>
      </c>
      <c r="D9" s="65" t="s">
        <v>55</v>
      </c>
      <c r="E9" s="176"/>
      <c r="F9" s="154" t="s">
        <v>56</v>
      </c>
    </row>
    <row r="10" spans="1:8" ht="16.5" customHeight="1" x14ac:dyDescent="0.25">
      <c r="A10" s="158"/>
      <c r="B10" s="149" t="s">
        <v>57</v>
      </c>
      <c r="C10" s="153"/>
      <c r="D10" s="65" t="s">
        <v>58</v>
      </c>
      <c r="E10" s="177" t="s">
        <v>41</v>
      </c>
      <c r="F10" s="154" t="s">
        <v>59</v>
      </c>
    </row>
    <row r="11" spans="1:8" ht="16.5" customHeight="1" x14ac:dyDescent="0.25">
      <c r="A11" s="158"/>
      <c r="B11" s="149" t="s">
        <v>60</v>
      </c>
      <c r="C11" s="153"/>
      <c r="D11" s="172"/>
      <c r="E11" s="176"/>
      <c r="F11" s="154" t="s">
        <v>61</v>
      </c>
    </row>
    <row r="12" spans="1:8" ht="16.5" customHeight="1" thickBot="1" x14ac:dyDescent="0.3">
      <c r="A12" s="159"/>
      <c r="B12" s="160" t="s">
        <v>62</v>
      </c>
      <c r="C12" s="161"/>
      <c r="D12" s="173"/>
      <c r="E12" s="176"/>
      <c r="F12" s="154" t="s">
        <v>63</v>
      </c>
    </row>
    <row r="13" spans="1:8" ht="16.5" customHeight="1" thickBot="1" x14ac:dyDescent="0.3">
      <c r="A13" s="201" t="s">
        <v>19</v>
      </c>
      <c r="B13" s="147" t="s">
        <v>64</v>
      </c>
      <c r="C13" s="203" t="s">
        <v>18</v>
      </c>
      <c r="D13" s="174" t="s">
        <v>65</v>
      </c>
      <c r="E13" s="178"/>
      <c r="F13" s="163" t="s">
        <v>89</v>
      </c>
    </row>
    <row r="14" spans="1:8" ht="16.5" customHeight="1" x14ac:dyDescent="0.25">
      <c r="A14" s="202"/>
      <c r="B14" s="149" t="s">
        <v>66</v>
      </c>
      <c r="C14" s="204"/>
      <c r="D14" s="164" t="s">
        <v>67</v>
      </c>
      <c r="E14" s="210"/>
      <c r="F14" s="76"/>
      <c r="H14" s="67"/>
    </row>
    <row r="15" spans="1:8" ht="16.5" customHeight="1" x14ac:dyDescent="0.25">
      <c r="A15" s="202"/>
      <c r="B15" s="149" t="s">
        <v>68</v>
      </c>
      <c r="C15" s="204"/>
      <c r="D15" s="164" t="s">
        <v>69</v>
      </c>
      <c r="E15" s="210"/>
      <c r="F15" s="72"/>
      <c r="H15" s="67"/>
    </row>
    <row r="16" spans="1:8" ht="16.5" customHeight="1" x14ac:dyDescent="0.25">
      <c r="A16" s="165" t="s">
        <v>70</v>
      </c>
      <c r="B16" s="149" t="s">
        <v>71</v>
      </c>
      <c r="C16" s="166" t="s">
        <v>72</v>
      </c>
      <c r="D16" s="164" t="s">
        <v>73</v>
      </c>
      <c r="E16" s="210"/>
      <c r="F16" s="72"/>
      <c r="H16" s="67"/>
    </row>
    <row r="17" spans="1:9" ht="16.5" customHeight="1" x14ac:dyDescent="0.25">
      <c r="A17" s="165"/>
      <c r="B17" s="149" t="s">
        <v>74</v>
      </c>
      <c r="C17" s="157"/>
      <c r="D17" s="164" t="s">
        <v>75</v>
      </c>
      <c r="E17" s="210"/>
      <c r="F17" s="73"/>
      <c r="I17" s="77"/>
    </row>
    <row r="18" spans="1:9" ht="16.5" customHeight="1" thickBot="1" x14ac:dyDescent="0.3">
      <c r="A18" s="167"/>
      <c r="B18" s="160" t="s">
        <v>76</v>
      </c>
      <c r="C18" s="162"/>
      <c r="D18" s="263"/>
      <c r="E18" s="211"/>
      <c r="F18" s="74"/>
    </row>
    <row r="19" spans="1:9" ht="16.5" customHeight="1" x14ac:dyDescent="0.25">
      <c r="A19" s="205" t="s">
        <v>21</v>
      </c>
      <c r="B19" s="147" t="s">
        <v>77</v>
      </c>
      <c r="C19" s="201" t="s">
        <v>20</v>
      </c>
      <c r="D19" s="147" t="s">
        <v>78</v>
      </c>
      <c r="E19" s="207"/>
      <c r="F19" s="168"/>
    </row>
    <row r="20" spans="1:9" ht="16.5" customHeight="1" x14ac:dyDescent="0.25">
      <c r="A20" s="206"/>
      <c r="B20" s="149" t="s">
        <v>79</v>
      </c>
      <c r="C20" s="202"/>
      <c r="D20" s="149" t="s">
        <v>80</v>
      </c>
      <c r="E20" s="208"/>
      <c r="F20" s="169"/>
      <c r="H20" s="68"/>
    </row>
    <row r="21" spans="1:9" ht="16.5" customHeight="1" x14ac:dyDescent="0.25">
      <c r="A21" s="206"/>
      <c r="B21" s="149" t="s">
        <v>81</v>
      </c>
      <c r="C21" s="202"/>
      <c r="D21" s="149" t="s">
        <v>82</v>
      </c>
      <c r="E21" s="208"/>
      <c r="F21" s="169"/>
      <c r="H21" s="68"/>
    </row>
    <row r="22" spans="1:9" ht="16.5" customHeight="1" x14ac:dyDescent="0.25">
      <c r="A22" s="145" t="s">
        <v>83</v>
      </c>
      <c r="B22" s="149" t="s">
        <v>84</v>
      </c>
      <c r="C22" s="166" t="s">
        <v>85</v>
      </c>
      <c r="D22" s="149" t="s">
        <v>86</v>
      </c>
      <c r="E22" s="208"/>
      <c r="F22" s="169"/>
      <c r="H22" s="68"/>
    </row>
    <row r="23" spans="1:9" ht="16.5" customHeight="1" thickBot="1" x14ac:dyDescent="0.3">
      <c r="A23" s="170"/>
      <c r="B23" s="160" t="s">
        <v>87</v>
      </c>
      <c r="C23" s="162"/>
      <c r="D23" s="160" t="s">
        <v>88</v>
      </c>
      <c r="E23" s="209"/>
      <c r="F23" s="171"/>
      <c r="H23" s="68"/>
    </row>
    <row r="24" spans="1:9" ht="16.5" customHeight="1" x14ac:dyDescent="0.25"/>
    <row r="25" spans="1:9" ht="16.5" customHeight="1" x14ac:dyDescent="0.25">
      <c r="E25" s="62"/>
    </row>
    <row r="26" spans="1:9" ht="17.25" customHeight="1" x14ac:dyDescent="0.25">
      <c r="A26" s="69"/>
      <c r="B26" s="69"/>
      <c r="C26" s="69"/>
    </row>
    <row r="27" spans="1:9" ht="17.25" customHeight="1" x14ac:dyDescent="0.25">
      <c r="A27" s="69"/>
      <c r="B27" s="69"/>
      <c r="C27" s="69"/>
      <c r="D27" s="54"/>
    </row>
    <row r="28" spans="1:9" ht="15.75" x14ac:dyDescent="0.25">
      <c r="A28" s="70"/>
      <c r="B28" s="71"/>
      <c r="C28" s="69"/>
      <c r="D28" s="55"/>
    </row>
    <row r="29" spans="1:9" ht="15.75" customHeight="1" x14ac:dyDescent="0.25">
      <c r="A29" s="70"/>
      <c r="B29" s="71"/>
      <c r="C29" s="71"/>
      <c r="D29" s="55"/>
    </row>
    <row r="30" spans="1:9" ht="15.75" customHeight="1" x14ac:dyDescent="0.25">
      <c r="A30" s="70"/>
      <c r="B30" s="70"/>
      <c r="C30" s="71"/>
      <c r="D30" s="55"/>
    </row>
    <row r="31" spans="1:9" ht="15.75" customHeight="1" x14ac:dyDescent="0.25">
      <c r="A31" s="71"/>
      <c r="B31" s="70"/>
      <c r="C31" s="71"/>
      <c r="D31" s="55"/>
    </row>
    <row r="32" spans="1:9" ht="15.75" customHeight="1" x14ac:dyDescent="0.25">
      <c r="A32" s="71"/>
      <c r="B32" s="70"/>
      <c r="C32" s="71"/>
      <c r="D32" s="55"/>
    </row>
    <row r="33" spans="1:4" ht="15.75" customHeight="1" x14ac:dyDescent="0.25">
      <c r="A33" s="61"/>
      <c r="B33" s="55"/>
      <c r="C33" s="55"/>
      <c r="D33" s="55"/>
    </row>
    <row r="34" spans="1:4" ht="15.75" customHeight="1" x14ac:dyDescent="0.25">
      <c r="A34" s="61"/>
      <c r="B34" s="55"/>
      <c r="C34" s="55"/>
      <c r="D34" s="55"/>
    </row>
    <row r="35" spans="1:4" ht="15" customHeight="1" x14ac:dyDescent="0.25">
      <c r="A35" s="61"/>
      <c r="B35" s="55"/>
      <c r="C35" s="55"/>
      <c r="D35" s="55"/>
    </row>
    <row r="36" spans="1:4" ht="15" customHeight="1" x14ac:dyDescent="0.25">
      <c r="A36" s="61"/>
      <c r="B36" s="55"/>
      <c r="C36" s="55"/>
      <c r="D36" s="55"/>
    </row>
    <row r="37" spans="1:4" ht="15" customHeight="1" x14ac:dyDescent="0.25">
      <c r="A37" s="61"/>
      <c r="B37" s="55"/>
      <c r="C37" s="55"/>
      <c r="D37" s="55"/>
    </row>
    <row r="38" spans="1:4" ht="15" customHeight="1" x14ac:dyDescent="0.25">
      <c r="A38" s="61"/>
      <c r="B38" s="55"/>
      <c r="C38" s="55"/>
      <c r="D38" s="55"/>
    </row>
    <row r="39" spans="1:4" ht="15" customHeight="1" x14ac:dyDescent="0.25">
      <c r="A39" s="61"/>
      <c r="B39" s="55"/>
      <c r="C39" s="55"/>
      <c r="D39" s="55"/>
    </row>
    <row r="40" spans="1:4" ht="15" customHeight="1" x14ac:dyDescent="0.25">
      <c r="A40" s="61"/>
      <c r="B40" s="55"/>
      <c r="C40" s="55"/>
      <c r="D40" s="55"/>
    </row>
    <row r="41" spans="1:4" ht="15" customHeight="1" x14ac:dyDescent="0.25">
      <c r="A41" s="61"/>
      <c r="C41" s="55"/>
    </row>
    <row r="42" spans="1:4" ht="15.75" x14ac:dyDescent="0.25">
      <c r="A42" s="61"/>
    </row>
  </sheetData>
  <mergeCells count="11">
    <mergeCell ref="A1:F1"/>
    <mergeCell ref="A3:A8"/>
    <mergeCell ref="C3:C7"/>
    <mergeCell ref="E3:E4"/>
    <mergeCell ref="E7:E8"/>
    <mergeCell ref="A13:A15"/>
    <mergeCell ref="C13:C15"/>
    <mergeCell ref="A19:A21"/>
    <mergeCell ref="C19:C21"/>
    <mergeCell ref="E19:E23"/>
    <mergeCell ref="E14:E18"/>
  </mergeCells>
  <pageMargins left="0.70866141732283472" right="0.70866141732283472" top="0.74803149606299213" bottom="0.74803149606299213" header="0.31496062992125984" footer="0.31496062992125984"/>
  <pageSetup paperSize="9" scale="68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D46"/>
  <sheetViews>
    <sheetView zoomScaleNormal="100" workbookViewId="0">
      <selection activeCell="B29" sqref="B29:AC29"/>
    </sheetView>
  </sheetViews>
  <sheetFormatPr baseColWidth="10" defaultRowHeight="15" x14ac:dyDescent="0.25"/>
  <cols>
    <col min="2" max="2" width="29.85546875" customWidth="1"/>
    <col min="3" max="28" width="6.140625" customWidth="1"/>
    <col min="29" max="29" width="6.7109375" customWidth="1"/>
  </cols>
  <sheetData>
    <row r="1" spans="1:30" ht="16.5" thickBot="1" x14ac:dyDescent="0.3">
      <c r="A1" s="237"/>
      <c r="B1" s="238"/>
      <c r="C1" s="241" t="s">
        <v>0</v>
      </c>
      <c r="D1" s="229"/>
      <c r="E1" s="230"/>
      <c r="F1" s="230"/>
      <c r="G1" s="231"/>
      <c r="H1" s="232"/>
      <c r="I1" s="229" t="s">
        <v>1</v>
      </c>
      <c r="J1" s="229"/>
      <c r="K1" s="230"/>
      <c r="L1" s="230"/>
      <c r="M1" s="231"/>
      <c r="N1" s="231"/>
      <c r="O1" s="241" t="s">
        <v>2</v>
      </c>
      <c r="P1" s="229"/>
      <c r="Q1" s="230"/>
      <c r="R1" s="230"/>
      <c r="S1" s="231"/>
      <c r="T1" s="232"/>
      <c r="U1" s="229" t="s">
        <v>3</v>
      </c>
      <c r="V1" s="229"/>
      <c r="W1" s="230"/>
      <c r="X1" s="230"/>
      <c r="Y1" s="231"/>
      <c r="Z1" s="232"/>
      <c r="AA1" s="1"/>
      <c r="AB1" s="2"/>
      <c r="AC1" s="2"/>
    </row>
    <row r="2" spans="1:30" ht="97.5" customHeight="1" thickBot="1" x14ac:dyDescent="0.3">
      <c r="A2" s="239"/>
      <c r="B2" s="240"/>
      <c r="C2" s="57" t="s">
        <v>4</v>
      </c>
      <c r="D2" s="139" t="s">
        <v>27</v>
      </c>
      <c r="E2" s="58" t="s">
        <v>5</v>
      </c>
      <c r="F2" s="59" t="s">
        <v>6</v>
      </c>
      <c r="G2" s="138" t="s">
        <v>29</v>
      </c>
      <c r="H2" s="60" t="s">
        <v>7</v>
      </c>
      <c r="I2" s="83" t="s">
        <v>4</v>
      </c>
      <c r="J2" s="139" t="s">
        <v>27</v>
      </c>
      <c r="K2" s="58" t="s">
        <v>5</v>
      </c>
      <c r="L2" s="59" t="s">
        <v>6</v>
      </c>
      <c r="M2" s="138" t="s">
        <v>28</v>
      </c>
      <c r="N2" s="120" t="s">
        <v>7</v>
      </c>
      <c r="O2" s="57" t="s">
        <v>4</v>
      </c>
      <c r="P2" s="139" t="s">
        <v>27</v>
      </c>
      <c r="Q2" s="58" t="s">
        <v>5</v>
      </c>
      <c r="R2" s="59" t="s">
        <v>6</v>
      </c>
      <c r="S2" s="138" t="s">
        <v>28</v>
      </c>
      <c r="T2" s="60" t="s">
        <v>7</v>
      </c>
      <c r="U2" s="83" t="s">
        <v>4</v>
      </c>
      <c r="V2" s="139" t="s">
        <v>27</v>
      </c>
      <c r="W2" s="58" t="s">
        <v>5</v>
      </c>
      <c r="X2" s="59" t="s">
        <v>6</v>
      </c>
      <c r="Y2" s="138" t="s">
        <v>30</v>
      </c>
      <c r="Z2" s="120" t="s">
        <v>7</v>
      </c>
      <c r="AA2" s="11" t="s">
        <v>8</v>
      </c>
      <c r="AB2" s="11" t="s">
        <v>9</v>
      </c>
      <c r="AC2" s="12" t="s">
        <v>10</v>
      </c>
    </row>
    <row r="3" spans="1:30" ht="15" customHeight="1" x14ac:dyDescent="0.25">
      <c r="A3" s="242" t="s">
        <v>14</v>
      </c>
      <c r="B3" s="96" t="str">
        <f>'Répartition écoles'!C9</f>
        <v>DIRECTEUR 4</v>
      </c>
      <c r="C3" s="113">
        <v>1.25</v>
      </c>
      <c r="D3" s="123"/>
      <c r="E3" s="92"/>
      <c r="F3" s="92"/>
      <c r="G3" s="121"/>
      <c r="H3" s="114"/>
      <c r="I3" s="123"/>
      <c r="J3" s="123"/>
      <c r="K3" s="92"/>
      <c r="L3" s="92"/>
      <c r="M3" s="121"/>
      <c r="N3" s="121"/>
      <c r="O3" s="113">
        <v>1.25</v>
      </c>
      <c r="P3" s="123"/>
      <c r="Q3" s="92"/>
      <c r="R3" s="92"/>
      <c r="S3" s="121"/>
      <c r="T3" s="114"/>
      <c r="U3" s="123"/>
      <c r="V3" s="123"/>
      <c r="W3" s="92"/>
      <c r="X3" s="92"/>
      <c r="Y3" s="121"/>
      <c r="Z3" s="124">
        <v>2</v>
      </c>
      <c r="AA3" s="125">
        <v>2</v>
      </c>
      <c r="AB3" s="93">
        <v>11.5</v>
      </c>
      <c r="AC3" s="81">
        <f>SUM(C3:AB3)</f>
        <v>18</v>
      </c>
    </row>
    <row r="4" spans="1:30" ht="15.75" customHeight="1" x14ac:dyDescent="0.25">
      <c r="A4" s="220"/>
      <c r="B4" s="198" t="str">
        <f>'Répartition écoles'!D3</f>
        <v>ANIMATEUR 22</v>
      </c>
      <c r="C4" s="115"/>
      <c r="D4" s="135"/>
      <c r="E4" s="199">
        <v>1.75</v>
      </c>
      <c r="F4" s="199"/>
      <c r="G4" s="200"/>
      <c r="H4" s="116">
        <v>2</v>
      </c>
      <c r="I4" s="135">
        <v>1.25</v>
      </c>
      <c r="J4" s="135"/>
      <c r="K4" s="199">
        <v>1.75</v>
      </c>
      <c r="L4" s="199"/>
      <c r="M4" s="200"/>
      <c r="N4" s="200">
        <v>2</v>
      </c>
      <c r="O4" s="115"/>
      <c r="P4" s="135"/>
      <c r="Q4" s="199">
        <v>1.75</v>
      </c>
      <c r="R4" s="199"/>
      <c r="S4" s="200"/>
      <c r="T4" s="116">
        <v>2</v>
      </c>
      <c r="U4" s="135">
        <v>1.25</v>
      </c>
      <c r="V4" s="135"/>
      <c r="W4" s="199">
        <v>1.75</v>
      </c>
      <c r="X4" s="199"/>
      <c r="Y4" s="200"/>
      <c r="Z4" s="200"/>
      <c r="AA4" s="19">
        <v>2</v>
      </c>
      <c r="AB4" s="27">
        <v>11.5</v>
      </c>
      <c r="AC4" s="28">
        <f>SUM(C4:AB4)</f>
        <v>29</v>
      </c>
    </row>
    <row r="5" spans="1:30" ht="15.75" x14ac:dyDescent="0.25">
      <c r="A5" s="220"/>
      <c r="B5" s="63" t="str">
        <f>'Répartition écoles'!D4</f>
        <v>ANIMATEUR 23</v>
      </c>
      <c r="C5" s="19">
        <v>1.25</v>
      </c>
      <c r="D5" s="26"/>
      <c r="E5" s="3">
        <v>1.75</v>
      </c>
      <c r="F5" s="27"/>
      <c r="G5" s="29"/>
      <c r="H5" s="28">
        <v>2</v>
      </c>
      <c r="I5" s="26"/>
      <c r="J5" s="26"/>
      <c r="K5" s="3">
        <v>1.75</v>
      </c>
      <c r="L5" s="27"/>
      <c r="M5" s="29"/>
      <c r="N5" s="29"/>
      <c r="O5" s="19">
        <v>1.25</v>
      </c>
      <c r="P5" s="26"/>
      <c r="Q5" s="3">
        <v>1.75</v>
      </c>
      <c r="R5" s="27"/>
      <c r="S5" s="29"/>
      <c r="T5" s="28">
        <v>2</v>
      </c>
      <c r="U5" s="26"/>
      <c r="V5" s="26"/>
      <c r="W5" s="3">
        <v>1.75</v>
      </c>
      <c r="X5" s="27"/>
      <c r="Y5" s="29"/>
      <c r="Z5" s="29">
        <v>2</v>
      </c>
      <c r="AA5" s="19">
        <v>2</v>
      </c>
      <c r="AB5" s="27"/>
      <c r="AC5" s="5">
        <f>SUM(C5:AB5)</f>
        <v>17.5</v>
      </c>
      <c r="AD5" s="127"/>
    </row>
    <row r="6" spans="1:30" ht="16.5" thickBot="1" x14ac:dyDescent="0.3">
      <c r="A6" s="243"/>
      <c r="B6" s="126" t="str">
        <f>'Répartition écoles'!D5</f>
        <v>ANIMATEUR 24</v>
      </c>
      <c r="C6" s="34">
        <v>1.25</v>
      </c>
      <c r="D6" s="32"/>
      <c r="E6" s="14">
        <v>1.75</v>
      </c>
      <c r="F6" s="18"/>
      <c r="G6" s="35"/>
      <c r="H6" s="33"/>
      <c r="I6" s="32">
        <v>1.25</v>
      </c>
      <c r="J6" s="32"/>
      <c r="K6" s="14">
        <v>1.75</v>
      </c>
      <c r="L6" s="18"/>
      <c r="M6" s="35"/>
      <c r="N6" s="128">
        <v>2</v>
      </c>
      <c r="O6" s="34">
        <v>1.25</v>
      </c>
      <c r="P6" s="32"/>
      <c r="Q6" s="14">
        <v>1.75</v>
      </c>
      <c r="R6" s="18"/>
      <c r="S6" s="35">
        <v>3</v>
      </c>
      <c r="T6" s="33"/>
      <c r="U6" s="41">
        <v>1.25</v>
      </c>
      <c r="V6" s="41"/>
      <c r="W6" s="15">
        <v>1.75</v>
      </c>
      <c r="X6" s="42"/>
      <c r="Y6" s="40"/>
      <c r="Z6" s="143">
        <v>2</v>
      </c>
      <c r="AA6" s="34">
        <v>2</v>
      </c>
      <c r="AB6" s="18"/>
      <c r="AC6" s="17">
        <f>SUM(C6:AB6)</f>
        <v>21</v>
      </c>
    </row>
    <row r="7" spans="1:30" ht="16.5" thickBot="1" x14ac:dyDescent="0.3">
      <c r="A7" s="242" t="s">
        <v>15</v>
      </c>
      <c r="B7" s="97" t="str">
        <f>'Répartition écoles'!A9</f>
        <v>DIRECTEUR 1</v>
      </c>
      <c r="C7" s="78"/>
      <c r="D7" s="82"/>
      <c r="E7" s="79">
        <v>1.75</v>
      </c>
      <c r="F7" s="79"/>
      <c r="G7" s="80"/>
      <c r="H7" s="81">
        <v>2</v>
      </c>
      <c r="I7" s="82"/>
      <c r="J7" s="82"/>
      <c r="K7" s="79">
        <v>1.75</v>
      </c>
      <c r="L7" s="79"/>
      <c r="M7" s="80"/>
      <c r="N7" s="80">
        <v>2</v>
      </c>
      <c r="O7" s="78">
        <v>1.25</v>
      </c>
      <c r="P7" s="82"/>
      <c r="Q7" s="79">
        <v>1.75</v>
      </c>
      <c r="R7" s="79"/>
      <c r="S7" s="80"/>
      <c r="T7" s="80">
        <v>2</v>
      </c>
      <c r="U7" s="78"/>
      <c r="V7" s="79"/>
      <c r="W7" s="79">
        <v>1.75</v>
      </c>
      <c r="X7" s="79"/>
      <c r="Y7" s="79"/>
      <c r="Z7" s="81"/>
      <c r="AA7" s="82"/>
      <c r="AB7" s="79"/>
      <c r="AC7" s="81">
        <f t="shared" ref="AC7:AC46" si="0">SUM(C7:AB7)</f>
        <v>14.25</v>
      </c>
    </row>
    <row r="8" spans="1:30" ht="15.75" x14ac:dyDescent="0.25">
      <c r="A8" s="220"/>
      <c r="B8" s="109" t="str">
        <f>'Répartition écoles'!B3</f>
        <v>ANIMATEUR 1</v>
      </c>
      <c r="C8" s="19">
        <v>1.25</v>
      </c>
      <c r="D8" s="26"/>
      <c r="E8" s="27">
        <v>1.75</v>
      </c>
      <c r="F8" s="27"/>
      <c r="G8" s="29"/>
      <c r="H8" s="28">
        <v>2</v>
      </c>
      <c r="I8" s="22">
        <v>1.25</v>
      </c>
      <c r="J8" s="48"/>
      <c r="K8" s="27">
        <v>1.75</v>
      </c>
      <c r="L8" s="27"/>
      <c r="M8" s="29"/>
      <c r="N8" s="29">
        <v>2</v>
      </c>
      <c r="O8" s="19"/>
      <c r="P8" s="26"/>
      <c r="Q8" s="27">
        <v>1.75</v>
      </c>
      <c r="R8" s="27"/>
      <c r="S8" s="29"/>
      <c r="T8" s="29">
        <v>2</v>
      </c>
      <c r="U8" s="19">
        <v>1.25</v>
      </c>
      <c r="V8" s="27"/>
      <c r="W8" s="27">
        <v>1.75</v>
      </c>
      <c r="X8" s="27"/>
      <c r="Y8" s="27"/>
      <c r="Z8" s="28">
        <v>2</v>
      </c>
      <c r="AA8" s="26">
        <v>2</v>
      </c>
      <c r="AB8" s="27"/>
      <c r="AC8" s="28">
        <f t="shared" si="0"/>
        <v>20.75</v>
      </c>
    </row>
    <row r="9" spans="1:30" ht="15.75" x14ac:dyDescent="0.25">
      <c r="A9" s="220"/>
      <c r="B9" s="65" t="str">
        <f>'Répartition écoles'!B4</f>
        <v>ANIMATEUR 2</v>
      </c>
      <c r="C9" s="19"/>
      <c r="D9" s="26"/>
      <c r="E9" s="3">
        <v>1.75</v>
      </c>
      <c r="F9" s="28">
        <v>1.75</v>
      </c>
      <c r="G9" s="28"/>
      <c r="H9" s="133"/>
      <c r="I9" s="26"/>
      <c r="J9" s="26"/>
      <c r="K9" s="27">
        <v>1.75</v>
      </c>
      <c r="L9" s="28">
        <v>1.75</v>
      </c>
      <c r="M9" s="28"/>
      <c r="N9" s="133"/>
      <c r="O9" s="19">
        <v>1.25</v>
      </c>
      <c r="P9" s="26"/>
      <c r="Q9" s="27">
        <v>1.75</v>
      </c>
      <c r="R9" s="28">
        <v>1.75</v>
      </c>
      <c r="S9" s="28"/>
      <c r="T9" s="140"/>
      <c r="U9" s="19"/>
      <c r="V9" s="27"/>
      <c r="W9" s="27">
        <v>1.75</v>
      </c>
      <c r="X9" s="27">
        <v>1.75</v>
      </c>
      <c r="Y9" s="27"/>
      <c r="Z9" s="133"/>
      <c r="AA9" s="142">
        <v>2</v>
      </c>
      <c r="AB9" s="27"/>
      <c r="AC9" s="5">
        <f t="shared" si="0"/>
        <v>17.25</v>
      </c>
    </row>
    <row r="10" spans="1:30" x14ac:dyDescent="0.25">
      <c r="A10" s="220"/>
      <c r="B10" s="64" t="str">
        <f>'Répartition écoles'!B5</f>
        <v>ANIMATEUR 3</v>
      </c>
      <c r="C10" s="31">
        <v>1.25</v>
      </c>
      <c r="D10" s="41"/>
      <c r="E10" s="3">
        <v>1.75</v>
      </c>
      <c r="F10" s="27"/>
      <c r="G10" s="29"/>
      <c r="H10" s="28"/>
      <c r="I10" s="26"/>
      <c r="J10" s="26"/>
      <c r="K10" s="3">
        <v>1.75</v>
      </c>
      <c r="L10" s="27"/>
      <c r="M10" s="40"/>
      <c r="N10" s="40">
        <v>2</v>
      </c>
      <c r="O10" s="19"/>
      <c r="P10" s="26"/>
      <c r="Q10" s="3">
        <v>1.75</v>
      </c>
      <c r="R10" s="27"/>
      <c r="S10" s="29"/>
      <c r="T10" s="141">
        <v>2</v>
      </c>
      <c r="U10" s="19">
        <v>1.25</v>
      </c>
      <c r="V10" s="27"/>
      <c r="W10" s="3">
        <v>1.75</v>
      </c>
      <c r="X10" s="27"/>
      <c r="Y10" s="27"/>
      <c r="Z10" s="28"/>
      <c r="AA10" s="26">
        <v>2</v>
      </c>
      <c r="AB10" s="27"/>
      <c r="AC10" s="5">
        <f>SUM(C10:AB10)</f>
        <v>15.5</v>
      </c>
    </row>
    <row r="11" spans="1:30" ht="16.5" thickBot="1" x14ac:dyDescent="0.3">
      <c r="A11" s="243"/>
      <c r="B11" s="126" t="str">
        <f>'Répartition écoles'!B6</f>
        <v>ANIMATEUR 4</v>
      </c>
      <c r="C11" s="34"/>
      <c r="D11" s="32"/>
      <c r="E11" s="14">
        <v>1.75</v>
      </c>
      <c r="F11" s="18"/>
      <c r="G11" s="35"/>
      <c r="H11" s="33">
        <v>2</v>
      </c>
      <c r="I11" s="32">
        <v>1.25</v>
      </c>
      <c r="J11" s="32"/>
      <c r="K11" s="14">
        <v>1.75</v>
      </c>
      <c r="L11" s="18"/>
      <c r="M11" s="35"/>
      <c r="N11" s="35"/>
      <c r="O11" s="34">
        <v>1.25</v>
      </c>
      <c r="P11" s="32"/>
      <c r="Q11" s="14">
        <v>1.75</v>
      </c>
      <c r="R11" s="18"/>
      <c r="S11" s="35"/>
      <c r="T11" s="35"/>
      <c r="U11" s="34"/>
      <c r="V11" s="18"/>
      <c r="W11" s="14">
        <v>1.75</v>
      </c>
      <c r="X11" s="18"/>
      <c r="Y11" s="18"/>
      <c r="Z11" s="33">
        <v>2</v>
      </c>
      <c r="AA11" s="32">
        <v>2</v>
      </c>
      <c r="AB11" s="18"/>
      <c r="AC11" s="17">
        <f t="shared" si="0"/>
        <v>15.5</v>
      </c>
    </row>
    <row r="12" spans="1:30" ht="16.5" customHeight="1" x14ac:dyDescent="0.25">
      <c r="A12" s="244" t="s">
        <v>16</v>
      </c>
      <c r="B12" s="134" t="str">
        <f>'Répartition écoles'!E5</f>
        <v>DIRECTEUR 7</v>
      </c>
      <c r="C12" s="85">
        <v>1.25</v>
      </c>
      <c r="D12" s="89"/>
      <c r="E12" s="86"/>
      <c r="F12" s="86"/>
      <c r="G12" s="87"/>
      <c r="H12" s="88">
        <v>2.25</v>
      </c>
      <c r="I12" s="89"/>
      <c r="J12" s="89"/>
      <c r="K12" s="86"/>
      <c r="L12" s="86"/>
      <c r="M12" s="87"/>
      <c r="N12" s="87">
        <v>2.25</v>
      </c>
      <c r="O12" s="85">
        <v>1.25</v>
      </c>
      <c r="P12" s="89"/>
      <c r="Q12" s="86"/>
      <c r="R12" s="86"/>
      <c r="S12" s="87"/>
      <c r="T12" s="88">
        <v>2.25</v>
      </c>
      <c r="U12" s="89"/>
      <c r="V12" s="89"/>
      <c r="W12" s="86"/>
      <c r="X12" s="86"/>
      <c r="Y12" s="87"/>
      <c r="Z12" s="87"/>
      <c r="AA12" s="85"/>
      <c r="AB12" s="86"/>
      <c r="AC12" s="88">
        <f t="shared" si="0"/>
        <v>9.25</v>
      </c>
    </row>
    <row r="13" spans="1:30" ht="15.75" customHeight="1" x14ac:dyDescent="0.25">
      <c r="A13" s="234"/>
      <c r="B13" s="99" t="str">
        <f>'Répartition écoles'!F3</f>
        <v>ANIMATEUR 40</v>
      </c>
      <c r="C13" s="115">
        <v>1.25</v>
      </c>
      <c r="D13" s="135"/>
      <c r="E13" s="3">
        <v>1.75</v>
      </c>
      <c r="F13" s="27"/>
      <c r="G13" s="29"/>
      <c r="H13" s="116">
        <v>2.25</v>
      </c>
      <c r="I13" s="26">
        <v>1.25</v>
      </c>
      <c r="J13" s="26"/>
      <c r="K13" s="3">
        <v>1.75</v>
      </c>
      <c r="L13" s="27"/>
      <c r="M13" s="29">
        <v>3</v>
      </c>
      <c r="N13" s="29"/>
      <c r="O13" s="115">
        <v>1.25</v>
      </c>
      <c r="P13" s="135"/>
      <c r="Q13" s="3">
        <v>1.75</v>
      </c>
      <c r="R13" s="27"/>
      <c r="S13" s="29"/>
      <c r="T13" s="28"/>
      <c r="U13" s="26">
        <v>1.25</v>
      </c>
      <c r="V13" s="26"/>
      <c r="W13" s="3">
        <v>1.75</v>
      </c>
      <c r="X13" s="27"/>
      <c r="Y13" s="29"/>
      <c r="Z13" s="29">
        <v>2.25</v>
      </c>
      <c r="AA13" s="19">
        <v>2</v>
      </c>
      <c r="AB13" s="27"/>
      <c r="AC13" s="5">
        <f>SUM(C13:AB13)</f>
        <v>21.5</v>
      </c>
    </row>
    <row r="14" spans="1:30" ht="16.5" thickBot="1" x14ac:dyDescent="0.3">
      <c r="A14" s="235"/>
      <c r="B14" s="100" t="str">
        <f>'Répartition écoles'!F4</f>
        <v>ANIMATEUR 41</v>
      </c>
      <c r="C14" s="31"/>
      <c r="D14" s="41"/>
      <c r="E14" s="15">
        <v>1.75</v>
      </c>
      <c r="F14" s="42"/>
      <c r="G14" s="40"/>
      <c r="H14" s="30"/>
      <c r="I14" s="41"/>
      <c r="J14" s="41"/>
      <c r="K14" s="15">
        <v>1.75</v>
      </c>
      <c r="L14" s="42"/>
      <c r="M14" s="40"/>
      <c r="N14" s="40"/>
      <c r="O14" s="31"/>
      <c r="P14" s="41"/>
      <c r="Q14" s="15">
        <v>1.75</v>
      </c>
      <c r="R14" s="42"/>
      <c r="S14" s="40"/>
      <c r="T14" s="30"/>
      <c r="U14" s="41"/>
      <c r="V14" s="41"/>
      <c r="W14" s="15">
        <v>1.75</v>
      </c>
      <c r="X14" s="42"/>
      <c r="Y14" s="40"/>
      <c r="Z14" s="40"/>
      <c r="AA14" s="31">
        <v>2</v>
      </c>
      <c r="AB14" s="42">
        <v>10.5</v>
      </c>
      <c r="AC14" s="90">
        <f t="shared" si="0"/>
        <v>19.5</v>
      </c>
    </row>
    <row r="15" spans="1:30" ht="15.75" x14ac:dyDescent="0.25">
      <c r="A15" s="233" t="s">
        <v>17</v>
      </c>
      <c r="B15" s="101" t="str">
        <f>'Répartition écoles'!F7</f>
        <v>ANIMATEUR 44</v>
      </c>
      <c r="C15" s="21"/>
      <c r="D15" s="22"/>
      <c r="E15" s="6">
        <v>1.75</v>
      </c>
      <c r="F15" s="23"/>
      <c r="G15" s="25"/>
      <c r="H15" s="24"/>
      <c r="I15" s="22">
        <v>1.25</v>
      </c>
      <c r="J15" s="22"/>
      <c r="K15" s="6">
        <v>1.75</v>
      </c>
      <c r="L15" s="23"/>
      <c r="M15" s="25"/>
      <c r="N15" s="25"/>
      <c r="O15" s="21"/>
      <c r="P15" s="22"/>
      <c r="Q15" s="6">
        <v>1.75</v>
      </c>
      <c r="R15" s="23"/>
      <c r="S15" s="25"/>
      <c r="T15" s="24"/>
      <c r="U15" s="22"/>
      <c r="V15" s="22"/>
      <c r="W15" s="6">
        <v>1.75</v>
      </c>
      <c r="X15" s="23"/>
      <c r="Y15" s="25"/>
      <c r="Z15" s="25"/>
      <c r="AA15" s="8">
        <v>2</v>
      </c>
      <c r="AB15" s="23">
        <v>5</v>
      </c>
      <c r="AC15" s="7">
        <f t="shared" si="0"/>
        <v>15.25</v>
      </c>
    </row>
    <row r="16" spans="1:30" ht="15.75" x14ac:dyDescent="0.25">
      <c r="A16" s="234"/>
      <c r="B16" s="102" t="str">
        <f>'Répartition écoles'!F8</f>
        <v>ANIMATEUR 45</v>
      </c>
      <c r="C16" s="19"/>
      <c r="D16" s="26"/>
      <c r="E16" s="3">
        <v>1.75</v>
      </c>
      <c r="F16" s="27"/>
      <c r="G16" s="29"/>
      <c r="H16" s="28"/>
      <c r="I16" s="26"/>
      <c r="J16" s="26"/>
      <c r="K16" s="3">
        <v>1.75</v>
      </c>
      <c r="L16" s="27"/>
      <c r="M16" s="29"/>
      <c r="N16" s="29">
        <v>2.25</v>
      </c>
      <c r="O16" s="19"/>
      <c r="P16" s="26"/>
      <c r="Q16" s="3">
        <v>1.75</v>
      </c>
      <c r="R16" s="27"/>
      <c r="S16" s="29"/>
      <c r="T16" s="28">
        <v>2.25</v>
      </c>
      <c r="U16" s="26">
        <v>1.25</v>
      </c>
      <c r="V16" s="26"/>
      <c r="W16" s="3">
        <v>1.75</v>
      </c>
      <c r="X16" s="27"/>
      <c r="Y16" s="29"/>
      <c r="Z16" s="29"/>
      <c r="AA16" s="19">
        <v>2</v>
      </c>
      <c r="AB16" s="27"/>
      <c r="AC16" s="5">
        <f t="shared" si="0"/>
        <v>14.75</v>
      </c>
    </row>
    <row r="17" spans="1:29" ht="15.75" x14ac:dyDescent="0.25">
      <c r="A17" s="234"/>
      <c r="B17" s="102" t="str">
        <f>'Répartition écoles'!F9</f>
        <v>ANIMATEUR 46</v>
      </c>
      <c r="C17" s="19">
        <v>1.25</v>
      </c>
      <c r="D17" s="26"/>
      <c r="E17" s="3">
        <v>1.75</v>
      </c>
      <c r="F17" s="27"/>
      <c r="G17" s="29"/>
      <c r="H17" s="28"/>
      <c r="I17" s="26"/>
      <c r="J17" s="26">
        <v>3</v>
      </c>
      <c r="K17" s="3">
        <v>1.75</v>
      </c>
      <c r="L17" s="27"/>
      <c r="M17" s="29"/>
      <c r="N17" s="29">
        <v>2.25</v>
      </c>
      <c r="O17" s="19"/>
      <c r="P17" s="26"/>
      <c r="Q17" s="3">
        <v>1.75</v>
      </c>
      <c r="R17" s="27"/>
      <c r="S17" s="29"/>
      <c r="T17" s="28"/>
      <c r="U17" s="26"/>
      <c r="V17" s="26"/>
      <c r="W17" s="3">
        <v>1.75</v>
      </c>
      <c r="X17" s="27"/>
      <c r="Y17" s="29"/>
      <c r="Z17" s="29">
        <v>2.25</v>
      </c>
      <c r="AA17" s="19">
        <v>2</v>
      </c>
      <c r="AB17" s="27"/>
      <c r="AC17" s="5">
        <f t="shared" si="0"/>
        <v>17.75</v>
      </c>
    </row>
    <row r="18" spans="1:29" ht="15.75" x14ac:dyDescent="0.25">
      <c r="A18" s="234"/>
      <c r="B18" s="102" t="str">
        <f>'Répartition écoles'!F10</f>
        <v>ANIMATEUR 47</v>
      </c>
      <c r="C18" s="19"/>
      <c r="D18" s="26"/>
      <c r="E18" s="3">
        <v>1.75</v>
      </c>
      <c r="F18" s="27"/>
      <c r="G18" s="29"/>
      <c r="H18" s="28">
        <v>2.25</v>
      </c>
      <c r="I18" s="26"/>
      <c r="J18" s="26"/>
      <c r="K18" s="3">
        <v>1.75</v>
      </c>
      <c r="L18" s="27"/>
      <c r="M18" s="29"/>
      <c r="N18" s="29"/>
      <c r="O18" s="19">
        <v>1.25</v>
      </c>
      <c r="P18" s="26"/>
      <c r="Q18" s="3">
        <v>1.75</v>
      </c>
      <c r="R18" s="27"/>
      <c r="S18" s="29"/>
      <c r="T18" s="28">
        <v>2.25</v>
      </c>
      <c r="U18" s="26"/>
      <c r="V18" s="26"/>
      <c r="W18" s="3">
        <v>1.75</v>
      </c>
      <c r="X18" s="27"/>
      <c r="Y18" s="29"/>
      <c r="Z18" s="29"/>
      <c r="AA18" s="19">
        <v>2</v>
      </c>
      <c r="AB18" s="27"/>
      <c r="AC18" s="5">
        <f t="shared" si="0"/>
        <v>14.75</v>
      </c>
    </row>
    <row r="19" spans="1:29" ht="15.75" x14ac:dyDescent="0.25">
      <c r="A19" s="234"/>
      <c r="B19" s="102" t="str">
        <f>'Répartition écoles'!F11</f>
        <v>ANIMATEUR 48</v>
      </c>
      <c r="C19" s="19"/>
      <c r="D19" s="26"/>
      <c r="E19" s="3">
        <v>1.75</v>
      </c>
      <c r="F19" s="27"/>
      <c r="G19" s="29"/>
      <c r="H19" s="28"/>
      <c r="I19" s="26"/>
      <c r="J19" s="26"/>
      <c r="K19" s="3">
        <v>1.75</v>
      </c>
      <c r="L19" s="27"/>
      <c r="M19" s="29"/>
      <c r="N19" s="29"/>
      <c r="O19" s="19"/>
      <c r="P19" s="26"/>
      <c r="Q19" s="3">
        <v>1.75</v>
      </c>
      <c r="R19" s="27"/>
      <c r="S19" s="29"/>
      <c r="T19" s="28"/>
      <c r="U19" s="26"/>
      <c r="V19" s="26"/>
      <c r="W19" s="3">
        <v>1.75</v>
      </c>
      <c r="X19" s="27"/>
      <c r="Y19" s="29"/>
      <c r="Z19" s="29"/>
      <c r="AA19" s="4">
        <v>2</v>
      </c>
      <c r="AB19" s="27"/>
      <c r="AC19" s="5">
        <f t="shared" si="0"/>
        <v>9</v>
      </c>
    </row>
    <row r="20" spans="1:29" ht="15.75" x14ac:dyDescent="0.25">
      <c r="A20" s="235"/>
      <c r="B20" s="196" t="str">
        <f>'Répartition écoles'!F12</f>
        <v>ANIMATEUR 49</v>
      </c>
      <c r="C20" s="31"/>
      <c r="D20" s="41"/>
      <c r="E20" s="15"/>
      <c r="F20" s="42"/>
      <c r="G20" s="40"/>
      <c r="H20" s="30"/>
      <c r="I20" s="41"/>
      <c r="J20" s="41"/>
      <c r="K20" s="15"/>
      <c r="L20" s="42"/>
      <c r="M20" s="40"/>
      <c r="N20" s="40"/>
      <c r="O20" s="31"/>
      <c r="P20" s="41"/>
      <c r="Q20" s="15"/>
      <c r="R20" s="42"/>
      <c r="S20" s="40"/>
      <c r="T20" s="30"/>
      <c r="U20" s="41"/>
      <c r="V20" s="41"/>
      <c r="W20" s="15"/>
      <c r="X20" s="42"/>
      <c r="Y20" s="40"/>
      <c r="Z20" s="40"/>
      <c r="AA20" s="197"/>
      <c r="AB20" s="42"/>
      <c r="AC20" s="90"/>
    </row>
    <row r="21" spans="1:29" ht="16.5" thickBot="1" x14ac:dyDescent="0.3">
      <c r="A21" s="236"/>
      <c r="B21" s="103" t="str">
        <f>'Répartition écoles'!F13</f>
        <v>ANIMATEUR 50</v>
      </c>
      <c r="C21" s="117"/>
      <c r="D21" s="136"/>
      <c r="E21" s="14">
        <v>1.75</v>
      </c>
      <c r="F21" s="18"/>
      <c r="G21" s="35"/>
      <c r="H21" s="33"/>
      <c r="I21" s="32"/>
      <c r="J21" s="32"/>
      <c r="K21" s="14">
        <v>1.75</v>
      </c>
      <c r="L21" s="18"/>
      <c r="M21" s="35"/>
      <c r="N21" s="35"/>
      <c r="O21" s="34"/>
      <c r="P21" s="32"/>
      <c r="Q21" s="14">
        <v>1.75</v>
      </c>
      <c r="R21" s="18"/>
      <c r="S21" s="35"/>
      <c r="T21" s="33"/>
      <c r="U21" s="32"/>
      <c r="V21" s="32"/>
      <c r="W21" s="14">
        <v>1.75</v>
      </c>
      <c r="X21" s="18"/>
      <c r="Y21" s="35"/>
      <c r="Z21" s="35"/>
      <c r="AA21" s="16">
        <v>2</v>
      </c>
      <c r="AB21" s="18"/>
      <c r="AC21" s="17">
        <f t="shared" si="0"/>
        <v>9</v>
      </c>
    </row>
    <row r="22" spans="1:29" ht="15.75" x14ac:dyDescent="0.25">
      <c r="A22" s="220" t="s">
        <v>18</v>
      </c>
      <c r="B22" s="84" t="str">
        <f>'Répartition écoles'!C16</f>
        <v>DIRECTEUR 5</v>
      </c>
      <c r="C22" s="118">
        <v>1</v>
      </c>
      <c r="D22" s="137"/>
      <c r="E22" s="86"/>
      <c r="F22" s="86"/>
      <c r="G22" s="87"/>
      <c r="H22" s="88">
        <v>2.25</v>
      </c>
      <c r="I22" s="89">
        <v>1</v>
      </c>
      <c r="J22" s="89"/>
      <c r="K22" s="86"/>
      <c r="L22" s="86"/>
      <c r="M22" s="87"/>
      <c r="N22" s="87"/>
      <c r="O22" s="85">
        <v>1</v>
      </c>
      <c r="P22" s="89"/>
      <c r="Q22" s="86"/>
      <c r="R22" s="86"/>
      <c r="S22" s="87"/>
      <c r="T22" s="88"/>
      <c r="U22" s="89"/>
      <c r="V22" s="89"/>
      <c r="W22" s="86"/>
      <c r="X22" s="86"/>
      <c r="Y22" s="87"/>
      <c r="Z22" s="87">
        <v>2.25</v>
      </c>
      <c r="AA22" s="85"/>
      <c r="AB22" s="86"/>
      <c r="AC22" s="91">
        <f t="shared" si="0"/>
        <v>7.5</v>
      </c>
    </row>
    <row r="23" spans="1:29" ht="15.75" customHeight="1" x14ac:dyDescent="0.25">
      <c r="A23" s="220"/>
      <c r="B23" s="104" t="str">
        <f>'Répartition écoles'!D13</f>
        <v>ANIMATEUR 30</v>
      </c>
      <c r="C23" s="19"/>
      <c r="D23" s="26"/>
      <c r="E23" s="3">
        <v>1.75</v>
      </c>
      <c r="F23" s="27"/>
      <c r="G23" s="29"/>
      <c r="H23" s="45">
        <v>2.25</v>
      </c>
      <c r="I23" s="26"/>
      <c r="J23" s="26"/>
      <c r="K23" s="3">
        <v>1.75</v>
      </c>
      <c r="L23" s="27"/>
      <c r="M23" s="29"/>
      <c r="N23" s="29">
        <v>2.25</v>
      </c>
      <c r="O23" s="19"/>
      <c r="P23" s="26"/>
      <c r="Q23" s="3">
        <v>1.75</v>
      </c>
      <c r="R23" s="27"/>
      <c r="S23" s="29"/>
      <c r="T23" s="28">
        <v>2.25</v>
      </c>
      <c r="U23" s="26">
        <v>1</v>
      </c>
      <c r="V23" s="26"/>
      <c r="W23" s="3">
        <v>1.75</v>
      </c>
      <c r="X23" s="27"/>
      <c r="Y23" s="29"/>
      <c r="Z23" s="29"/>
      <c r="AA23" s="4">
        <v>2</v>
      </c>
      <c r="AB23" s="27"/>
      <c r="AC23" s="5">
        <f t="shared" si="0"/>
        <v>16.75</v>
      </c>
    </row>
    <row r="24" spans="1:29" ht="15.75" x14ac:dyDescent="0.25">
      <c r="A24" s="220"/>
      <c r="B24" s="105" t="str">
        <f>'Répartition écoles'!D14</f>
        <v>ANIMATEUR 31</v>
      </c>
      <c r="C24" s="19"/>
      <c r="D24" s="26"/>
      <c r="E24" s="3">
        <v>1.75</v>
      </c>
      <c r="F24" s="27"/>
      <c r="G24" s="29"/>
      <c r="H24" s="28"/>
      <c r="I24" s="26"/>
      <c r="J24" s="26"/>
      <c r="K24" s="3">
        <v>1.75</v>
      </c>
      <c r="L24" s="27"/>
      <c r="M24" s="29"/>
      <c r="N24" s="29"/>
      <c r="O24" s="19"/>
      <c r="P24" s="26"/>
      <c r="Q24" s="3">
        <v>1.75</v>
      </c>
      <c r="R24" s="27"/>
      <c r="S24" s="29"/>
      <c r="T24" s="28"/>
      <c r="U24" s="26">
        <v>1</v>
      </c>
      <c r="V24" s="26"/>
      <c r="W24" s="3">
        <v>1.75</v>
      </c>
      <c r="X24" s="27"/>
      <c r="Y24" s="29"/>
      <c r="Z24" s="29"/>
      <c r="AA24" s="19">
        <v>2</v>
      </c>
      <c r="AB24" s="27">
        <v>10.5</v>
      </c>
      <c r="AC24" s="5">
        <f t="shared" si="0"/>
        <v>20.5</v>
      </c>
    </row>
    <row r="25" spans="1:29" ht="15.75" x14ac:dyDescent="0.25">
      <c r="A25" s="220"/>
      <c r="B25" s="105" t="str">
        <f>'Répartition écoles'!D15</f>
        <v>ANIMATEUR 32</v>
      </c>
      <c r="C25" s="19">
        <v>1</v>
      </c>
      <c r="D25" s="26"/>
      <c r="E25" s="27">
        <v>1.75</v>
      </c>
      <c r="F25" s="27"/>
      <c r="G25" s="29"/>
      <c r="H25" s="28">
        <v>2.25</v>
      </c>
      <c r="I25" s="26">
        <v>1</v>
      </c>
      <c r="J25" s="26"/>
      <c r="K25" s="27">
        <v>1.75</v>
      </c>
      <c r="L25" s="27"/>
      <c r="M25" s="29"/>
      <c r="N25" s="29"/>
      <c r="O25" s="19">
        <v>1</v>
      </c>
      <c r="P25" s="26"/>
      <c r="Q25" s="27">
        <v>1.75</v>
      </c>
      <c r="R25" s="27"/>
      <c r="S25" s="29"/>
      <c r="T25" s="28"/>
      <c r="U25" s="26"/>
      <c r="V25" s="26"/>
      <c r="W25" s="27">
        <v>1.75</v>
      </c>
      <c r="X25" s="27"/>
      <c r="Y25" s="29"/>
      <c r="Z25" s="29">
        <v>2.25</v>
      </c>
      <c r="AA25" s="19">
        <v>2</v>
      </c>
      <c r="AB25" s="27"/>
      <c r="AC25" s="5">
        <f t="shared" si="0"/>
        <v>16.5</v>
      </c>
    </row>
    <row r="26" spans="1:29" ht="15.75" x14ac:dyDescent="0.25">
      <c r="A26" s="220"/>
      <c r="B26" s="63" t="str">
        <f>'Répartition écoles'!D16</f>
        <v>ANIMATEUR 33</v>
      </c>
      <c r="C26" s="19">
        <v>1</v>
      </c>
      <c r="D26" s="26"/>
      <c r="E26" s="27">
        <v>1.75</v>
      </c>
      <c r="F26" s="27"/>
      <c r="G26" s="29"/>
      <c r="H26" s="28"/>
      <c r="I26" s="26">
        <v>1</v>
      </c>
      <c r="J26" s="26"/>
      <c r="K26" s="27">
        <v>1.75</v>
      </c>
      <c r="L26" s="27"/>
      <c r="M26" s="29"/>
      <c r="N26" s="29">
        <v>2.25</v>
      </c>
      <c r="O26" s="19">
        <v>1</v>
      </c>
      <c r="P26" s="26"/>
      <c r="Q26" s="27">
        <v>1.75</v>
      </c>
      <c r="R26" s="27"/>
      <c r="S26" s="29"/>
      <c r="T26" s="28">
        <v>2.25</v>
      </c>
      <c r="U26" s="26"/>
      <c r="V26" s="26"/>
      <c r="W26" s="27">
        <v>1.75</v>
      </c>
      <c r="X26" s="27"/>
      <c r="Y26" s="29"/>
      <c r="Z26" s="29">
        <v>2.25</v>
      </c>
      <c r="AA26" s="19">
        <v>2</v>
      </c>
      <c r="AB26" s="27"/>
      <c r="AC26" s="5">
        <f t="shared" si="0"/>
        <v>18.75</v>
      </c>
    </row>
    <row r="27" spans="1:29" ht="16.5" thickBot="1" x14ac:dyDescent="0.3">
      <c r="A27" s="220"/>
      <c r="B27" s="75" t="str">
        <f>'Répartition écoles'!D17</f>
        <v>ANIMATEUR 34</v>
      </c>
      <c r="C27" s="31"/>
      <c r="D27" s="41"/>
      <c r="E27" s="15">
        <v>1.75</v>
      </c>
      <c r="F27" s="42"/>
      <c r="G27" s="40"/>
      <c r="H27" s="30"/>
      <c r="I27" s="41"/>
      <c r="J27" s="41"/>
      <c r="K27" s="15">
        <v>1.75</v>
      </c>
      <c r="L27" s="42"/>
      <c r="M27" s="40"/>
      <c r="N27" s="40"/>
      <c r="O27" s="31"/>
      <c r="P27" s="41"/>
      <c r="Q27" s="15">
        <v>1.75</v>
      </c>
      <c r="R27" s="42"/>
      <c r="S27" s="40"/>
      <c r="T27" s="30"/>
      <c r="U27" s="41"/>
      <c r="V27" s="41"/>
      <c r="W27" s="15">
        <v>1.75</v>
      </c>
      <c r="X27" s="42"/>
      <c r="Y27" s="40"/>
      <c r="Z27" s="40"/>
      <c r="AA27" s="31">
        <v>2</v>
      </c>
      <c r="AB27" s="42"/>
      <c r="AC27" s="90">
        <f t="shared" si="0"/>
        <v>9</v>
      </c>
    </row>
    <row r="28" spans="1:29" ht="15.75" x14ac:dyDescent="0.25">
      <c r="A28" s="221" t="s">
        <v>19</v>
      </c>
      <c r="B28" s="98" t="str">
        <f>'Répartition écoles'!A16</f>
        <v>DIRECTEUR 2</v>
      </c>
      <c r="C28" s="78"/>
      <c r="D28" s="82"/>
      <c r="E28" s="79"/>
      <c r="F28" s="79"/>
      <c r="G28" s="80"/>
      <c r="H28" s="81">
        <v>2.25</v>
      </c>
      <c r="I28" s="82"/>
      <c r="J28" s="82"/>
      <c r="K28" s="79"/>
      <c r="L28" s="79"/>
      <c r="M28" s="80"/>
      <c r="N28" s="80">
        <v>2.25</v>
      </c>
      <c r="O28" s="78"/>
      <c r="P28" s="82"/>
      <c r="Q28" s="79"/>
      <c r="R28" s="79"/>
      <c r="S28" s="80"/>
      <c r="T28" s="81">
        <v>2.25</v>
      </c>
      <c r="U28" s="82"/>
      <c r="V28" s="82"/>
      <c r="W28" s="79"/>
      <c r="X28" s="79"/>
      <c r="Y28" s="80"/>
      <c r="Z28" s="80">
        <v>2.25</v>
      </c>
      <c r="AA28" s="78"/>
      <c r="AB28" s="79"/>
      <c r="AC28" s="91">
        <f>SUM(C28:AB28)</f>
        <v>9</v>
      </c>
    </row>
    <row r="29" spans="1:29" ht="15.75" x14ac:dyDescent="0.25">
      <c r="A29" s="222"/>
      <c r="B29" s="108" t="str">
        <f>'Répartition écoles'!B13</f>
        <v>ANIMATEUR 11</v>
      </c>
      <c r="C29" s="19">
        <v>1</v>
      </c>
      <c r="D29" s="26"/>
      <c r="E29" s="27">
        <v>1.75</v>
      </c>
      <c r="F29" s="28">
        <v>1.75</v>
      </c>
      <c r="G29" s="28"/>
      <c r="H29" s="28"/>
      <c r="I29" s="26">
        <v>1</v>
      </c>
      <c r="J29" s="26"/>
      <c r="K29" s="27">
        <v>1.75</v>
      </c>
      <c r="L29" s="28">
        <v>1.75</v>
      </c>
      <c r="M29" s="28"/>
      <c r="N29" s="28"/>
      <c r="O29" s="19">
        <v>1</v>
      </c>
      <c r="P29" s="26"/>
      <c r="Q29" s="27">
        <v>1.75</v>
      </c>
      <c r="R29" s="28">
        <v>1.75</v>
      </c>
      <c r="S29" s="28"/>
      <c r="T29" s="28"/>
      <c r="U29" s="26">
        <v>1</v>
      </c>
      <c r="V29" s="26"/>
      <c r="W29" s="27">
        <v>1.75</v>
      </c>
      <c r="X29" s="28">
        <v>1.75</v>
      </c>
      <c r="Y29" s="28"/>
      <c r="Z29" s="28"/>
      <c r="AA29" s="19">
        <v>2</v>
      </c>
      <c r="AB29" s="27"/>
      <c r="AC29" s="28">
        <f>SUM(C29:AB29)</f>
        <v>20</v>
      </c>
    </row>
    <row r="30" spans="1:29" ht="15.75" x14ac:dyDescent="0.25">
      <c r="A30" s="222"/>
      <c r="B30" s="102" t="str">
        <f>'Répartition écoles'!B14</f>
        <v>ANIMATEUR 12</v>
      </c>
      <c r="C30" s="19">
        <v>1</v>
      </c>
      <c r="D30" s="26"/>
      <c r="E30" s="3">
        <v>1.75</v>
      </c>
      <c r="F30" s="27"/>
      <c r="G30" s="29"/>
      <c r="H30" s="28">
        <v>2.25</v>
      </c>
      <c r="I30" s="26"/>
      <c r="J30" s="26"/>
      <c r="K30" s="3">
        <v>1.75</v>
      </c>
      <c r="L30" s="27"/>
      <c r="M30" s="29"/>
      <c r="N30" s="29">
        <v>2.25</v>
      </c>
      <c r="O30" s="19"/>
      <c r="P30" s="26"/>
      <c r="Q30" s="3">
        <v>1.75</v>
      </c>
      <c r="R30" s="27"/>
      <c r="S30" s="29"/>
      <c r="T30" s="28">
        <v>2.25</v>
      </c>
      <c r="U30" s="26">
        <v>1</v>
      </c>
      <c r="V30" s="26"/>
      <c r="W30" s="3">
        <v>1.75</v>
      </c>
      <c r="X30" s="27"/>
      <c r="Y30" s="29"/>
      <c r="Z30" s="29"/>
      <c r="AA30" s="19">
        <v>2</v>
      </c>
      <c r="AB30" s="27"/>
      <c r="AC30" s="5">
        <f t="shared" si="0"/>
        <v>17.75</v>
      </c>
    </row>
    <row r="31" spans="1:29" ht="15.75" x14ac:dyDescent="0.25">
      <c r="A31" s="222"/>
      <c r="B31" s="102" t="str">
        <f>'Répartition écoles'!B15</f>
        <v>ANIMATEUR 13</v>
      </c>
      <c r="C31" s="19"/>
      <c r="D31" s="26"/>
      <c r="E31" s="3">
        <v>1.75</v>
      </c>
      <c r="F31" s="27"/>
      <c r="G31" s="29"/>
      <c r="H31" s="28">
        <v>2.25</v>
      </c>
      <c r="I31" s="26"/>
      <c r="J31" s="26"/>
      <c r="K31" s="3">
        <v>1.75</v>
      </c>
      <c r="L31" s="27"/>
      <c r="M31" s="29"/>
      <c r="N31" s="29">
        <v>2.25</v>
      </c>
      <c r="O31" s="19"/>
      <c r="P31" s="26"/>
      <c r="Q31" s="3">
        <v>1.75</v>
      </c>
      <c r="R31" s="27"/>
      <c r="S31" s="29"/>
      <c r="T31" s="28"/>
      <c r="U31" s="26"/>
      <c r="V31" s="26"/>
      <c r="W31" s="3">
        <v>1.75</v>
      </c>
      <c r="X31" s="27"/>
      <c r="Y31" s="29"/>
      <c r="Z31" s="29"/>
      <c r="AA31" s="19">
        <v>2</v>
      </c>
      <c r="AB31" s="27"/>
      <c r="AC31" s="5">
        <f t="shared" si="0"/>
        <v>13.5</v>
      </c>
    </row>
    <row r="32" spans="1:29" ht="15.75" x14ac:dyDescent="0.25">
      <c r="A32" s="222"/>
      <c r="B32" s="99" t="str">
        <f>'Répartition écoles'!B16</f>
        <v>ANIMATEUR 14</v>
      </c>
      <c r="C32" s="19"/>
      <c r="D32" s="26"/>
      <c r="E32" s="3">
        <v>1.75</v>
      </c>
      <c r="F32" s="27"/>
      <c r="G32" s="29"/>
      <c r="H32" s="28"/>
      <c r="I32" s="26">
        <v>1</v>
      </c>
      <c r="J32" s="26"/>
      <c r="K32" s="3">
        <v>1.75</v>
      </c>
      <c r="L32" s="27"/>
      <c r="M32" s="29"/>
      <c r="N32" s="29"/>
      <c r="O32" s="19">
        <v>1</v>
      </c>
      <c r="P32" s="26"/>
      <c r="Q32" s="3">
        <v>1.75</v>
      </c>
      <c r="R32" s="27"/>
      <c r="S32" s="27"/>
      <c r="T32" s="3"/>
      <c r="U32" s="27"/>
      <c r="V32" s="27"/>
      <c r="W32" s="3">
        <v>1.75</v>
      </c>
      <c r="X32" s="27"/>
      <c r="Y32" s="29"/>
      <c r="Z32" s="29">
        <v>2.25</v>
      </c>
      <c r="AA32" s="19">
        <v>2</v>
      </c>
      <c r="AB32" s="27"/>
      <c r="AC32" s="5">
        <f t="shared" si="0"/>
        <v>13.25</v>
      </c>
    </row>
    <row r="33" spans="1:29" ht="15.75" x14ac:dyDescent="0.25">
      <c r="A33" s="222"/>
      <c r="B33" s="99" t="str">
        <f>'Répartition écoles'!B17</f>
        <v>ANIMATEUR 15</v>
      </c>
      <c r="C33" s="19"/>
      <c r="D33" s="26"/>
      <c r="E33" s="3">
        <v>1.75</v>
      </c>
      <c r="F33" s="27"/>
      <c r="G33" s="29"/>
      <c r="H33" s="28"/>
      <c r="I33" s="26"/>
      <c r="J33" s="26"/>
      <c r="K33" s="3">
        <v>1.75</v>
      </c>
      <c r="L33" s="27"/>
      <c r="M33" s="29"/>
      <c r="N33" s="29"/>
      <c r="O33" s="19"/>
      <c r="P33" s="26"/>
      <c r="Q33" s="3">
        <v>1.75</v>
      </c>
      <c r="R33" s="27"/>
      <c r="S33" s="29"/>
      <c r="T33" s="28">
        <v>2.25</v>
      </c>
      <c r="U33" s="26"/>
      <c r="V33" s="26"/>
      <c r="W33" s="3">
        <v>1.75</v>
      </c>
      <c r="X33" s="27"/>
      <c r="Y33" s="29"/>
      <c r="Z33" s="29">
        <v>2.25</v>
      </c>
      <c r="AA33" s="19">
        <v>2</v>
      </c>
      <c r="AB33" s="27"/>
      <c r="AC33" s="5">
        <f t="shared" si="0"/>
        <v>13.5</v>
      </c>
    </row>
    <row r="34" spans="1:29" ht="16.5" thickBot="1" x14ac:dyDescent="0.3">
      <c r="A34" s="222"/>
      <c r="B34" s="106" t="str">
        <f>'Répartition écoles'!B18</f>
        <v>ANIMATEUR 16</v>
      </c>
      <c r="C34" s="31"/>
      <c r="D34" s="41"/>
      <c r="E34" s="15">
        <v>1.75</v>
      </c>
      <c r="F34" s="42"/>
      <c r="G34" s="40"/>
      <c r="H34" s="30"/>
      <c r="I34" s="41"/>
      <c r="J34" s="41"/>
      <c r="K34" s="15">
        <v>1.75</v>
      </c>
      <c r="L34" s="42"/>
      <c r="M34" s="40"/>
      <c r="N34" s="40"/>
      <c r="O34" s="31"/>
      <c r="P34" s="41"/>
      <c r="Q34" s="15">
        <v>1.75</v>
      </c>
      <c r="R34" s="42"/>
      <c r="S34" s="40"/>
      <c r="T34" s="30"/>
      <c r="U34" s="41"/>
      <c r="V34" s="41"/>
      <c r="W34" s="15">
        <v>1.75</v>
      </c>
      <c r="X34" s="42"/>
      <c r="Y34" s="40"/>
      <c r="Z34" s="40"/>
      <c r="AA34" s="31">
        <v>2</v>
      </c>
      <c r="AB34" s="42"/>
      <c r="AC34" s="90">
        <f t="shared" si="0"/>
        <v>9</v>
      </c>
    </row>
    <row r="35" spans="1:29" ht="15.75" customHeight="1" x14ac:dyDescent="0.25">
      <c r="A35" s="223" t="s">
        <v>20</v>
      </c>
      <c r="B35" s="107" t="str">
        <f>'Répartition écoles'!C22</f>
        <v>DIRECTEUR 6</v>
      </c>
      <c r="C35" s="78"/>
      <c r="D35" s="82"/>
      <c r="E35" s="79"/>
      <c r="F35" s="79"/>
      <c r="G35" s="80"/>
      <c r="H35" s="81">
        <v>2.25</v>
      </c>
      <c r="I35" s="82"/>
      <c r="J35" s="82"/>
      <c r="K35" s="79"/>
      <c r="L35" s="79"/>
      <c r="M35" s="80"/>
      <c r="N35" s="80">
        <v>2.25</v>
      </c>
      <c r="O35" s="78"/>
      <c r="P35" s="82"/>
      <c r="Q35" s="79"/>
      <c r="R35" s="79"/>
      <c r="S35" s="80"/>
      <c r="T35" s="81"/>
      <c r="U35" s="82"/>
      <c r="V35" s="82"/>
      <c r="W35" s="79"/>
      <c r="X35" s="79"/>
      <c r="Y35" s="80"/>
      <c r="Z35" s="80"/>
      <c r="AA35" s="78"/>
      <c r="AB35" s="79"/>
      <c r="AC35" s="91">
        <f t="shared" si="0"/>
        <v>4.5</v>
      </c>
    </row>
    <row r="36" spans="1:29" ht="15.75" customHeight="1" x14ac:dyDescent="0.25">
      <c r="A36" s="224"/>
      <c r="B36" s="108" t="str">
        <f>'Répartition écoles'!D19</f>
        <v>ANIMATEUR 35</v>
      </c>
      <c r="C36" s="115">
        <v>1</v>
      </c>
      <c r="D36" s="135"/>
      <c r="E36" s="3">
        <v>1.75</v>
      </c>
      <c r="F36" s="27"/>
      <c r="G36" s="29">
        <v>3</v>
      </c>
      <c r="H36" s="28"/>
      <c r="I36" s="26">
        <v>1</v>
      </c>
      <c r="J36" s="26"/>
      <c r="K36" s="3">
        <v>1.75</v>
      </c>
      <c r="L36" s="27"/>
      <c r="M36" s="29"/>
      <c r="N36" s="29"/>
      <c r="O36" s="115">
        <v>1</v>
      </c>
      <c r="P36" s="135"/>
      <c r="Q36" s="3">
        <v>1.75</v>
      </c>
      <c r="R36" s="27"/>
      <c r="S36" s="29"/>
      <c r="T36" s="116">
        <v>2.25</v>
      </c>
      <c r="U36" s="26">
        <v>1</v>
      </c>
      <c r="V36" s="26"/>
      <c r="W36" s="3">
        <v>1.75</v>
      </c>
      <c r="X36" s="27"/>
      <c r="Y36" s="29"/>
      <c r="Z36" s="29">
        <v>2.25</v>
      </c>
      <c r="AA36" s="4">
        <v>2</v>
      </c>
      <c r="AB36" s="27"/>
      <c r="AC36" s="5">
        <f t="shared" si="0"/>
        <v>20.5</v>
      </c>
    </row>
    <row r="37" spans="1:29" ht="15.75" x14ac:dyDescent="0.25">
      <c r="A37" s="224"/>
      <c r="B37" s="99" t="str">
        <f>'Répartition écoles'!D20</f>
        <v>ANIMATEUR 36</v>
      </c>
      <c r="C37" s="19"/>
      <c r="D37" s="26"/>
      <c r="E37" s="3">
        <v>1.75</v>
      </c>
      <c r="F37" s="27"/>
      <c r="G37" s="29"/>
      <c r="H37" s="28">
        <v>2.25</v>
      </c>
      <c r="I37" s="26">
        <v>1</v>
      </c>
      <c r="J37" s="26"/>
      <c r="K37" s="3">
        <v>1.75</v>
      </c>
      <c r="L37" s="27"/>
      <c r="M37" s="29"/>
      <c r="N37" s="29">
        <v>2.25</v>
      </c>
      <c r="O37" s="19">
        <v>1</v>
      </c>
      <c r="P37" s="26"/>
      <c r="Q37" s="3">
        <v>1.75</v>
      </c>
      <c r="R37" s="27"/>
      <c r="S37" s="29"/>
      <c r="T37" s="28">
        <v>2.25</v>
      </c>
      <c r="U37" s="26">
        <v>1</v>
      </c>
      <c r="V37" s="26"/>
      <c r="W37" s="3">
        <v>1.75</v>
      </c>
      <c r="X37" s="27"/>
      <c r="Y37" s="29"/>
      <c r="Z37" s="29">
        <v>2.25</v>
      </c>
      <c r="AA37" s="19">
        <v>2</v>
      </c>
      <c r="AB37" s="27"/>
      <c r="AC37" s="5">
        <f t="shared" si="0"/>
        <v>21</v>
      </c>
    </row>
    <row r="38" spans="1:29" ht="15.75" x14ac:dyDescent="0.25">
      <c r="A38" s="224"/>
      <c r="B38" s="99" t="str">
        <f>'Répartition écoles'!D21</f>
        <v>ANIMATEUR 37</v>
      </c>
      <c r="C38" s="19">
        <v>1</v>
      </c>
      <c r="D38" s="26"/>
      <c r="E38" s="3">
        <v>1.75</v>
      </c>
      <c r="F38" s="27"/>
      <c r="G38" s="29"/>
      <c r="H38" s="28"/>
      <c r="I38" s="26"/>
      <c r="J38" s="26"/>
      <c r="K38" s="3">
        <v>1.75</v>
      </c>
      <c r="L38" s="27"/>
      <c r="M38" s="29"/>
      <c r="N38" s="29"/>
      <c r="O38" s="19"/>
      <c r="P38" s="26"/>
      <c r="Q38" s="3">
        <v>1.75</v>
      </c>
      <c r="R38" s="27"/>
      <c r="S38" s="29"/>
      <c r="T38" s="28"/>
      <c r="U38" s="26"/>
      <c r="V38" s="26"/>
      <c r="W38" s="3">
        <v>1.75</v>
      </c>
      <c r="X38" s="27"/>
      <c r="Y38" s="29"/>
      <c r="Z38" s="29"/>
      <c r="AA38" s="19">
        <v>2</v>
      </c>
      <c r="AB38" s="27">
        <v>10.5</v>
      </c>
      <c r="AC38" s="5">
        <f t="shared" si="0"/>
        <v>20.5</v>
      </c>
    </row>
    <row r="39" spans="1:29" ht="15.75" x14ac:dyDescent="0.25">
      <c r="A39" s="224"/>
      <c r="B39" s="99" t="str">
        <f>'Répartition écoles'!D22</f>
        <v>ANIMATEUR 38</v>
      </c>
      <c r="C39" s="19"/>
      <c r="D39" s="26"/>
      <c r="E39" s="3">
        <v>1.75</v>
      </c>
      <c r="F39" s="27"/>
      <c r="G39" s="29"/>
      <c r="H39" s="28">
        <v>2.25</v>
      </c>
      <c r="I39" s="26"/>
      <c r="J39" s="26"/>
      <c r="K39" s="3">
        <v>1.75</v>
      </c>
      <c r="L39" s="27"/>
      <c r="M39" s="29"/>
      <c r="N39" s="29">
        <v>2.25</v>
      </c>
      <c r="O39" s="19"/>
      <c r="P39" s="26"/>
      <c r="Q39" s="3">
        <v>1.75</v>
      </c>
      <c r="R39" s="27"/>
      <c r="S39" s="29"/>
      <c r="T39" s="28"/>
      <c r="U39" s="26"/>
      <c r="V39" s="26"/>
      <c r="W39" s="3">
        <v>1.75</v>
      </c>
      <c r="X39" s="27"/>
      <c r="Y39" s="29"/>
      <c r="Z39" s="29"/>
      <c r="AA39" s="19">
        <v>2</v>
      </c>
      <c r="AB39" s="27"/>
      <c r="AC39" s="5">
        <f t="shared" si="0"/>
        <v>13.5</v>
      </c>
    </row>
    <row r="40" spans="1:29" ht="16.5" thickBot="1" x14ac:dyDescent="0.3">
      <c r="A40" s="225"/>
      <c r="B40" s="100" t="str">
        <f>'Répartition écoles'!D23</f>
        <v>ANIMATEUR 39</v>
      </c>
      <c r="C40" s="34"/>
      <c r="D40" s="32"/>
      <c r="E40" s="14">
        <v>1.75</v>
      </c>
      <c r="F40" s="18"/>
      <c r="G40" s="35"/>
      <c r="H40" s="33"/>
      <c r="I40" s="41"/>
      <c r="J40" s="41"/>
      <c r="K40" s="15">
        <v>1.75</v>
      </c>
      <c r="L40" s="42"/>
      <c r="M40" s="40"/>
      <c r="N40" s="40"/>
      <c r="O40" s="31"/>
      <c r="P40" s="41"/>
      <c r="Q40" s="15">
        <v>1.75</v>
      </c>
      <c r="R40" s="42"/>
      <c r="S40" s="40"/>
      <c r="T40" s="30"/>
      <c r="U40" s="41"/>
      <c r="V40" s="41"/>
      <c r="W40" s="15">
        <v>1.75</v>
      </c>
      <c r="X40" s="42"/>
      <c r="Y40" s="40"/>
      <c r="Z40" s="40"/>
      <c r="AA40" s="31">
        <v>2</v>
      </c>
      <c r="AB40" s="42"/>
      <c r="AC40" s="90">
        <f t="shared" si="0"/>
        <v>9</v>
      </c>
    </row>
    <row r="41" spans="1:29" ht="15.75" x14ac:dyDescent="0.25">
      <c r="A41" s="226" t="s">
        <v>21</v>
      </c>
      <c r="B41" s="97" t="str">
        <f>'Répartition écoles'!A22</f>
        <v>DIRECTEUR 3</v>
      </c>
      <c r="C41" s="119">
        <v>1</v>
      </c>
      <c r="D41" s="112"/>
      <c r="E41" s="94"/>
      <c r="F41" s="94"/>
      <c r="G41" s="122"/>
      <c r="H41" s="95">
        <v>2.25</v>
      </c>
      <c r="I41" s="112">
        <v>1</v>
      </c>
      <c r="J41" s="112"/>
      <c r="K41" s="94"/>
      <c r="L41" s="94"/>
      <c r="M41" s="122"/>
      <c r="N41" s="122">
        <v>2.25</v>
      </c>
      <c r="O41" s="119">
        <v>1</v>
      </c>
      <c r="P41" s="112"/>
      <c r="Q41" s="94"/>
      <c r="R41" s="94"/>
      <c r="S41" s="122"/>
      <c r="T41" s="95">
        <v>2.25</v>
      </c>
      <c r="U41" s="112">
        <v>1</v>
      </c>
      <c r="V41" s="112"/>
      <c r="W41" s="94"/>
      <c r="X41" s="94"/>
      <c r="Y41" s="122"/>
      <c r="Z41" s="122">
        <v>2.25</v>
      </c>
      <c r="AA41" s="119"/>
      <c r="AB41" s="94"/>
      <c r="AC41" s="91">
        <f t="shared" si="0"/>
        <v>13</v>
      </c>
    </row>
    <row r="42" spans="1:29" ht="15.75" x14ac:dyDescent="0.25">
      <c r="A42" s="227"/>
      <c r="B42" s="109" t="str">
        <f>'Répartition écoles'!B19</f>
        <v>ANIMATEUR 17</v>
      </c>
      <c r="C42" s="19"/>
      <c r="D42" s="26">
        <v>3</v>
      </c>
      <c r="E42" s="3">
        <v>1.75</v>
      </c>
      <c r="F42" s="28">
        <v>1.75</v>
      </c>
      <c r="G42" s="28"/>
      <c r="H42" s="133"/>
      <c r="I42" s="26"/>
      <c r="J42" s="26"/>
      <c r="K42" s="3">
        <v>1.75</v>
      </c>
      <c r="L42" s="28">
        <v>1.75</v>
      </c>
      <c r="M42" s="28"/>
      <c r="N42" s="133"/>
      <c r="O42" s="19"/>
      <c r="P42" s="26"/>
      <c r="Q42" s="3">
        <v>1.75</v>
      </c>
      <c r="R42" s="28">
        <v>1.75</v>
      </c>
      <c r="S42" s="28"/>
      <c r="T42" s="133"/>
      <c r="U42" s="26"/>
      <c r="V42" s="26"/>
      <c r="W42" s="3">
        <v>1.75</v>
      </c>
      <c r="X42" s="28">
        <v>1.75</v>
      </c>
      <c r="Y42" s="28"/>
      <c r="Z42" s="133"/>
      <c r="AA42" s="4">
        <v>2</v>
      </c>
      <c r="AB42" s="27"/>
      <c r="AC42" s="5">
        <f t="shared" si="0"/>
        <v>19</v>
      </c>
    </row>
    <row r="43" spans="1:29" ht="15.75" x14ac:dyDescent="0.25">
      <c r="A43" s="227"/>
      <c r="B43" s="110" t="str">
        <f>'Répartition écoles'!B20</f>
        <v>ANIMATEUR 18</v>
      </c>
      <c r="C43" s="19"/>
      <c r="D43" s="26"/>
      <c r="E43" s="3">
        <v>1.75</v>
      </c>
      <c r="F43" s="27"/>
      <c r="G43" s="29"/>
      <c r="H43" s="28"/>
      <c r="I43" s="26">
        <v>1</v>
      </c>
      <c r="J43" s="26"/>
      <c r="K43" s="3">
        <v>1.75</v>
      </c>
      <c r="L43" s="27"/>
      <c r="M43" s="29"/>
      <c r="N43" s="29"/>
      <c r="O43" s="19"/>
      <c r="P43" s="26"/>
      <c r="Q43" s="3">
        <v>1.75</v>
      </c>
      <c r="R43" s="27"/>
      <c r="S43" s="29"/>
      <c r="T43" s="28"/>
      <c r="U43" s="26">
        <v>1</v>
      </c>
      <c r="V43" s="26"/>
      <c r="W43" s="3">
        <v>1.75</v>
      </c>
      <c r="X43" s="27"/>
      <c r="Y43" s="29"/>
      <c r="Z43" s="29"/>
      <c r="AA43" s="19">
        <v>2</v>
      </c>
      <c r="AB43" s="27"/>
      <c r="AC43" s="5">
        <f t="shared" si="0"/>
        <v>11</v>
      </c>
    </row>
    <row r="44" spans="1:29" ht="15.75" x14ac:dyDescent="0.25">
      <c r="A44" s="227"/>
      <c r="B44" s="63" t="str">
        <f>'Répartition écoles'!B21</f>
        <v>ANIMATEUR 19</v>
      </c>
      <c r="C44" s="19">
        <v>1</v>
      </c>
      <c r="D44" s="26"/>
      <c r="E44" s="3">
        <v>1.75</v>
      </c>
      <c r="F44" s="27"/>
      <c r="G44" s="29"/>
      <c r="H44" s="28"/>
      <c r="I44" s="26"/>
      <c r="J44" s="26"/>
      <c r="K44" s="3">
        <v>1.75</v>
      </c>
      <c r="L44" s="27"/>
      <c r="M44" s="29"/>
      <c r="N44" s="29">
        <v>2.25</v>
      </c>
      <c r="O44" s="19">
        <v>1</v>
      </c>
      <c r="P44" s="26"/>
      <c r="Q44" s="3">
        <v>1.75</v>
      </c>
      <c r="R44" s="27"/>
      <c r="S44" s="29"/>
      <c r="T44" s="28"/>
      <c r="U44" s="26"/>
      <c r="V44" s="26"/>
      <c r="W44" s="3">
        <v>1.75</v>
      </c>
      <c r="X44" s="27"/>
      <c r="Y44" s="29"/>
      <c r="Z44" s="29">
        <v>2.25</v>
      </c>
      <c r="AA44" s="19">
        <v>2</v>
      </c>
      <c r="AB44" s="27"/>
      <c r="AC44" s="5">
        <f t="shared" si="0"/>
        <v>15.5</v>
      </c>
    </row>
    <row r="45" spans="1:29" ht="15.75" x14ac:dyDescent="0.25">
      <c r="A45" s="227"/>
      <c r="B45" s="65" t="str">
        <f>'Répartition écoles'!B22</f>
        <v>ANIMATEUR 20</v>
      </c>
      <c r="C45" s="19">
        <v>1</v>
      </c>
      <c r="D45" s="26"/>
      <c r="E45" s="3">
        <v>1.75</v>
      </c>
      <c r="F45" s="27"/>
      <c r="G45" s="29"/>
      <c r="H45" s="28">
        <v>2.25</v>
      </c>
      <c r="I45" s="26">
        <v>1</v>
      </c>
      <c r="J45" s="26"/>
      <c r="K45" s="3">
        <v>1.75</v>
      </c>
      <c r="L45" s="27"/>
      <c r="M45" s="29"/>
      <c r="N45" s="29">
        <v>2.25</v>
      </c>
      <c r="O45" s="19">
        <v>1</v>
      </c>
      <c r="P45" s="26"/>
      <c r="Q45" s="3">
        <v>1.75</v>
      </c>
      <c r="R45" s="27"/>
      <c r="S45" s="29"/>
      <c r="T45" s="28">
        <v>2.25</v>
      </c>
      <c r="U45" s="26">
        <v>1</v>
      </c>
      <c r="V45" s="26"/>
      <c r="W45" s="3">
        <v>1.75</v>
      </c>
      <c r="X45" s="27"/>
      <c r="Y45" s="29"/>
      <c r="Z45" s="29">
        <v>2.25</v>
      </c>
      <c r="AA45" s="19">
        <v>2</v>
      </c>
      <c r="AB45" s="27">
        <v>10.5</v>
      </c>
      <c r="AC45" s="5">
        <f>SUM(C45:AB45)</f>
        <v>32.5</v>
      </c>
    </row>
    <row r="46" spans="1:29" ht="16.5" thickBot="1" x14ac:dyDescent="0.3">
      <c r="A46" s="228"/>
      <c r="B46" s="111" t="str">
        <f>'Répartition écoles'!B23</f>
        <v>ANIMATEUR 21</v>
      </c>
      <c r="C46" s="34"/>
      <c r="D46" s="32"/>
      <c r="E46" s="14">
        <v>1.75</v>
      </c>
      <c r="F46" s="18"/>
      <c r="G46" s="35"/>
      <c r="H46" s="33">
        <v>2.25</v>
      </c>
      <c r="I46" s="32"/>
      <c r="J46" s="32"/>
      <c r="K46" s="14">
        <v>1.75</v>
      </c>
      <c r="L46" s="18"/>
      <c r="M46" s="35"/>
      <c r="N46" s="35"/>
      <c r="O46" s="34"/>
      <c r="P46" s="32"/>
      <c r="Q46" s="14">
        <v>1.75</v>
      </c>
      <c r="R46" s="18"/>
      <c r="S46" s="35"/>
      <c r="T46" s="33">
        <v>2.25</v>
      </c>
      <c r="U46" s="32"/>
      <c r="V46" s="32"/>
      <c r="W46" s="14">
        <v>1.75</v>
      </c>
      <c r="X46" s="18"/>
      <c r="Y46" s="35"/>
      <c r="Z46" s="35"/>
      <c r="AA46" s="34">
        <v>2</v>
      </c>
      <c r="AB46" s="18"/>
      <c r="AC46" s="17">
        <f t="shared" si="0"/>
        <v>13.5</v>
      </c>
    </row>
  </sheetData>
  <mergeCells count="13">
    <mergeCell ref="A22:A27"/>
    <mergeCell ref="A28:A34"/>
    <mergeCell ref="A35:A40"/>
    <mergeCell ref="A41:A46"/>
    <mergeCell ref="U1:Z1"/>
    <mergeCell ref="A15:A21"/>
    <mergeCell ref="A1:B2"/>
    <mergeCell ref="C1:H1"/>
    <mergeCell ref="I1:N1"/>
    <mergeCell ref="O1:T1"/>
    <mergeCell ref="A3:A6"/>
    <mergeCell ref="A7:A11"/>
    <mergeCell ref="A12:A14"/>
  </mergeCells>
  <phoneticPr fontId="8" type="noConversion"/>
  <pageMargins left="0.7" right="0.7" top="0.75" bottom="0.75" header="0.3" footer="0.3"/>
  <pageSetup paperSize="9" scale="6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M73"/>
  <sheetViews>
    <sheetView showGridLines="0" topLeftCell="A40" zoomScale="90" zoomScaleNormal="90" workbookViewId="0">
      <selection activeCell="C61" sqref="C61"/>
    </sheetView>
  </sheetViews>
  <sheetFormatPr baseColWidth="10" defaultRowHeight="15" x14ac:dyDescent="0.25"/>
  <cols>
    <col min="1" max="1" width="9.140625" customWidth="1"/>
    <col min="2" max="13" width="18" customWidth="1"/>
    <col min="14" max="14" width="4.140625" customWidth="1"/>
  </cols>
  <sheetData>
    <row r="1" spans="1:13" ht="16.5" thickBot="1" x14ac:dyDescent="0.3">
      <c r="A1" s="47"/>
      <c r="B1" s="47"/>
      <c r="C1" s="47"/>
      <c r="D1" s="47"/>
      <c r="E1" s="47"/>
      <c r="F1" s="256" t="s">
        <v>11</v>
      </c>
      <c r="G1" s="256"/>
      <c r="H1" s="256"/>
      <c r="I1" s="47"/>
      <c r="J1" s="47"/>
      <c r="K1" s="47"/>
      <c r="L1" s="47"/>
      <c r="M1" s="47"/>
    </row>
    <row r="2" spans="1:13" ht="16.5" thickBot="1" x14ac:dyDescent="0.3">
      <c r="A2" s="9" t="s">
        <v>12</v>
      </c>
      <c r="B2" s="13">
        <f ca="1">TODAY()</f>
        <v>45209</v>
      </c>
      <c r="C2" s="10">
        <f ca="1">WEEKNUM(B2,2)</f>
        <v>42</v>
      </c>
      <c r="D2" s="46"/>
      <c r="E2" s="46"/>
      <c r="F2" s="257"/>
      <c r="G2" s="257"/>
      <c r="H2" s="257"/>
      <c r="I2" s="46"/>
      <c r="J2" s="46"/>
      <c r="K2" s="46"/>
      <c r="L2" s="46"/>
      <c r="M2" s="46"/>
    </row>
    <row r="3" spans="1:13" ht="15.75" thickBot="1" x14ac:dyDescent="0.3">
      <c r="A3" s="258" t="s">
        <v>13</v>
      </c>
      <c r="B3" s="260" t="s">
        <v>0</v>
      </c>
      <c r="C3" s="261"/>
      <c r="D3" s="262"/>
      <c r="E3" s="250" t="s">
        <v>1</v>
      </c>
      <c r="F3" s="251"/>
      <c r="G3" s="252"/>
      <c r="H3" s="260" t="s">
        <v>2</v>
      </c>
      <c r="I3" s="261"/>
      <c r="J3" s="262"/>
      <c r="K3" s="250" t="s">
        <v>3</v>
      </c>
      <c r="L3" s="251"/>
      <c r="M3" s="252"/>
    </row>
    <row r="4" spans="1:13" ht="15.75" thickBot="1" x14ac:dyDescent="0.3">
      <c r="A4" s="259"/>
      <c r="B4" s="181" t="s">
        <v>4</v>
      </c>
      <c r="C4" s="182" t="s">
        <v>5</v>
      </c>
      <c r="D4" s="180" t="s">
        <v>7</v>
      </c>
      <c r="E4" s="181" t="s">
        <v>4</v>
      </c>
      <c r="F4" s="182" t="s">
        <v>5</v>
      </c>
      <c r="G4" s="180" t="s">
        <v>7</v>
      </c>
      <c r="H4" s="181" t="s">
        <v>4</v>
      </c>
      <c r="I4" s="182" t="s">
        <v>5</v>
      </c>
      <c r="J4" s="180" t="s">
        <v>7</v>
      </c>
      <c r="K4" s="181" t="s">
        <v>4</v>
      </c>
      <c r="L4" s="182" t="s">
        <v>5</v>
      </c>
      <c r="M4" s="180" t="s">
        <v>7</v>
      </c>
    </row>
    <row r="5" spans="1:13" x14ac:dyDescent="0.25">
      <c r="A5" s="253" t="s">
        <v>14</v>
      </c>
      <c r="B5" s="183"/>
      <c r="C5" s="184"/>
      <c r="D5" s="186"/>
      <c r="E5" s="183"/>
      <c r="F5" s="184"/>
      <c r="G5" s="186"/>
      <c r="H5" s="183"/>
      <c r="I5" s="184"/>
      <c r="J5" s="186"/>
      <c r="K5" s="183"/>
      <c r="L5" s="184"/>
      <c r="M5" s="185"/>
    </row>
    <row r="6" spans="1:13" ht="18.75" customHeight="1" x14ac:dyDescent="0.25">
      <c r="A6" s="254"/>
      <c r="B6" s="50" t="s">
        <v>37</v>
      </c>
      <c r="C6" s="27"/>
      <c r="D6" s="29"/>
      <c r="E6" s="19"/>
      <c r="F6" s="27" t="s">
        <v>33</v>
      </c>
      <c r="G6" s="29"/>
      <c r="H6" s="19" t="s">
        <v>33</v>
      </c>
      <c r="I6" s="27"/>
      <c r="J6" s="29" t="s">
        <v>33</v>
      </c>
      <c r="K6" s="19" t="s">
        <v>37</v>
      </c>
      <c r="L6" s="27"/>
      <c r="M6" s="28"/>
    </row>
    <row r="7" spans="1:13" ht="18.75" customHeight="1" x14ac:dyDescent="0.25">
      <c r="A7" s="254"/>
      <c r="B7" s="50" t="s">
        <v>40</v>
      </c>
      <c r="C7" s="27"/>
      <c r="D7" s="29"/>
      <c r="E7" s="19"/>
      <c r="F7" s="27" t="s">
        <v>37</v>
      </c>
      <c r="G7" s="29"/>
      <c r="H7" s="19" t="s">
        <v>37</v>
      </c>
      <c r="I7" s="27"/>
      <c r="J7" s="29" t="s">
        <v>40</v>
      </c>
      <c r="K7" s="19" t="s">
        <v>40</v>
      </c>
      <c r="L7" s="27"/>
      <c r="M7" s="28"/>
    </row>
    <row r="8" spans="1:13" ht="18.75" customHeight="1" x14ac:dyDescent="0.25">
      <c r="A8" s="254"/>
      <c r="B8" s="194"/>
      <c r="C8" s="42"/>
      <c r="D8" s="40"/>
      <c r="E8" s="31"/>
      <c r="F8" s="42"/>
      <c r="G8" s="40"/>
      <c r="H8" s="31"/>
      <c r="I8" s="42"/>
      <c r="J8" s="40"/>
      <c r="K8" s="31"/>
      <c r="L8" s="42"/>
      <c r="M8" s="30"/>
    </row>
    <row r="9" spans="1:13" ht="18.75" customHeight="1" x14ac:dyDescent="0.25">
      <c r="A9" s="254"/>
      <c r="B9" s="194"/>
      <c r="C9" s="42"/>
      <c r="D9" s="40"/>
      <c r="E9" s="31"/>
      <c r="F9" s="42"/>
      <c r="G9" s="40"/>
      <c r="H9" s="31"/>
      <c r="I9" s="42"/>
      <c r="J9" s="40"/>
      <c r="K9" s="31"/>
      <c r="L9" s="42"/>
      <c r="M9" s="30"/>
    </row>
    <row r="10" spans="1:13" ht="18.75" customHeight="1" x14ac:dyDescent="0.25">
      <c r="A10" s="254"/>
      <c r="B10" s="194"/>
      <c r="C10" s="42"/>
      <c r="D10" s="40"/>
      <c r="E10" s="31"/>
      <c r="F10" s="42"/>
      <c r="G10" s="40"/>
      <c r="H10" s="31"/>
      <c r="I10" s="42"/>
      <c r="J10" s="40"/>
      <c r="K10" s="31"/>
      <c r="L10" s="42"/>
      <c r="M10" s="30"/>
    </row>
    <row r="11" spans="1:13" ht="18.75" customHeight="1" x14ac:dyDescent="0.25">
      <c r="A11" s="254"/>
      <c r="B11" s="194"/>
      <c r="C11" s="42"/>
      <c r="D11" s="40"/>
      <c r="E11" s="31"/>
      <c r="F11" s="42"/>
      <c r="G11" s="40"/>
      <c r="H11" s="31"/>
      <c r="I11" s="42"/>
      <c r="J11" s="40"/>
      <c r="K11" s="31"/>
      <c r="L11" s="42"/>
      <c r="M11" s="30"/>
    </row>
    <row r="12" spans="1:13" ht="18.75" customHeight="1" x14ac:dyDescent="0.25">
      <c r="A12" s="254"/>
      <c r="B12" s="194"/>
      <c r="C12" s="42"/>
      <c r="D12" s="40"/>
      <c r="E12" s="31"/>
      <c r="F12" s="42"/>
      <c r="G12" s="40"/>
      <c r="H12" s="31"/>
      <c r="I12" s="42"/>
      <c r="J12" s="40"/>
      <c r="K12" s="31"/>
      <c r="L12" s="42"/>
      <c r="M12" s="30"/>
    </row>
    <row r="13" spans="1:13" ht="18.75" customHeight="1" thickBot="1" x14ac:dyDescent="0.3">
      <c r="A13" s="255"/>
      <c r="B13" s="34"/>
      <c r="C13" s="18"/>
      <c r="D13" s="35"/>
      <c r="E13" s="34"/>
      <c r="F13" s="18"/>
      <c r="G13" s="35"/>
      <c r="H13" s="34" t="s">
        <v>40</v>
      </c>
      <c r="I13" s="18"/>
      <c r="J13" s="35"/>
      <c r="K13" s="34"/>
      <c r="L13" s="18"/>
      <c r="M13" s="33"/>
    </row>
    <row r="14" spans="1:13" ht="18.75" customHeight="1" x14ac:dyDescent="0.25">
      <c r="A14" s="253" t="s">
        <v>15</v>
      </c>
      <c r="B14" s="192"/>
      <c r="C14" s="193"/>
      <c r="D14" s="39"/>
      <c r="E14" s="190"/>
      <c r="F14" s="188"/>
      <c r="G14" s="189"/>
      <c r="H14" s="187"/>
      <c r="I14" s="188"/>
      <c r="J14" s="189"/>
      <c r="K14" s="190"/>
      <c r="L14" s="188"/>
      <c r="M14" s="191"/>
    </row>
    <row r="15" spans="1:13" ht="18.75" customHeight="1" x14ac:dyDescent="0.25">
      <c r="A15" s="254"/>
      <c r="B15" s="20" t="s">
        <v>32</v>
      </c>
      <c r="C15" s="36"/>
      <c r="D15" s="37" t="s">
        <v>36</v>
      </c>
      <c r="E15" s="48"/>
      <c r="F15" s="36" t="s">
        <v>32</v>
      </c>
      <c r="G15" s="49"/>
      <c r="H15" s="20" t="s">
        <v>32</v>
      </c>
      <c r="I15" s="36" t="s">
        <v>36</v>
      </c>
      <c r="J15" s="37" t="s">
        <v>32</v>
      </c>
      <c r="K15" s="48" t="s">
        <v>36</v>
      </c>
      <c r="L15" s="36"/>
      <c r="M15" s="37" t="s">
        <v>36</v>
      </c>
    </row>
    <row r="16" spans="1:13" ht="18.75" customHeight="1" x14ac:dyDescent="0.25">
      <c r="A16" s="254"/>
      <c r="B16" s="19" t="s">
        <v>39</v>
      </c>
      <c r="C16" s="27"/>
      <c r="D16" s="28"/>
      <c r="E16" s="26"/>
      <c r="F16" s="27" t="s">
        <v>43</v>
      </c>
      <c r="G16" s="29"/>
      <c r="H16" s="19" t="s">
        <v>36</v>
      </c>
      <c r="I16" s="27"/>
      <c r="J16" s="28" t="s">
        <v>39</v>
      </c>
      <c r="K16" s="26" t="s">
        <v>43</v>
      </c>
      <c r="L16" s="27"/>
      <c r="M16" s="28"/>
    </row>
    <row r="17" spans="1:13" ht="18.75" customHeight="1" x14ac:dyDescent="0.25">
      <c r="A17" s="254"/>
      <c r="B17" s="19"/>
      <c r="C17" s="27"/>
      <c r="D17" s="28"/>
      <c r="E17" s="26"/>
      <c r="F17" s="27"/>
      <c r="G17" s="29"/>
      <c r="H17" s="19"/>
      <c r="I17" s="27"/>
      <c r="J17" s="28"/>
      <c r="K17" s="26"/>
      <c r="L17" s="27"/>
      <c r="M17" s="28"/>
    </row>
    <row r="18" spans="1:13" ht="18.75" customHeight="1" x14ac:dyDescent="0.25">
      <c r="A18" s="254"/>
      <c r="B18" s="19"/>
      <c r="C18" s="27"/>
      <c r="D18" s="28"/>
      <c r="E18" s="26"/>
      <c r="F18" s="27"/>
      <c r="G18" s="29"/>
      <c r="H18" s="19"/>
      <c r="I18" s="27"/>
      <c r="J18" s="28"/>
      <c r="K18" s="26"/>
      <c r="L18" s="27"/>
      <c r="M18" s="28"/>
    </row>
    <row r="19" spans="1:13" ht="18.75" customHeight="1" x14ac:dyDescent="0.25">
      <c r="A19" s="254"/>
      <c r="B19" s="19"/>
      <c r="C19" s="27"/>
      <c r="D19" s="28"/>
      <c r="E19" s="26"/>
      <c r="F19" s="27"/>
      <c r="G19" s="29"/>
      <c r="H19" s="19"/>
      <c r="I19" s="27"/>
      <c r="J19" s="28"/>
      <c r="K19" s="26"/>
      <c r="L19" s="27"/>
      <c r="M19" s="28"/>
    </row>
    <row r="20" spans="1:13" ht="18.75" customHeight="1" x14ac:dyDescent="0.25">
      <c r="A20" s="254"/>
      <c r="B20" s="19"/>
      <c r="C20" s="27"/>
      <c r="D20" s="28"/>
      <c r="E20" s="26"/>
      <c r="F20" s="27"/>
      <c r="G20" s="29"/>
      <c r="H20" s="19"/>
      <c r="I20" s="27"/>
      <c r="J20" s="28"/>
      <c r="K20" s="26"/>
      <c r="L20" s="27"/>
      <c r="M20" s="28"/>
    </row>
    <row r="21" spans="1:13" ht="18.75" customHeight="1" x14ac:dyDescent="0.25">
      <c r="A21" s="254"/>
      <c r="B21" s="19"/>
      <c r="C21" s="27"/>
      <c r="D21" s="28"/>
      <c r="E21" s="26"/>
      <c r="F21" s="27"/>
      <c r="G21" s="29"/>
      <c r="H21" s="19"/>
      <c r="I21" s="27"/>
      <c r="J21" s="28"/>
      <c r="K21" s="26"/>
      <c r="L21" s="27"/>
      <c r="M21" s="28"/>
    </row>
    <row r="22" spans="1:13" ht="18.75" customHeight="1" x14ac:dyDescent="0.25">
      <c r="A22" s="254"/>
      <c r="B22" s="19"/>
      <c r="C22" s="27"/>
      <c r="D22" s="28"/>
      <c r="E22" s="26"/>
      <c r="F22" s="27"/>
      <c r="G22" s="29"/>
      <c r="H22" s="19"/>
      <c r="I22" s="27"/>
      <c r="J22" s="28"/>
      <c r="K22" s="26"/>
      <c r="L22" s="27"/>
      <c r="M22" s="28"/>
    </row>
    <row r="23" spans="1:13" ht="18.75" customHeight="1" x14ac:dyDescent="0.25">
      <c r="A23" s="254"/>
      <c r="B23" s="19"/>
      <c r="C23" s="27"/>
      <c r="D23" s="28"/>
      <c r="E23" s="26"/>
      <c r="F23" s="27"/>
      <c r="G23" s="29"/>
      <c r="H23" s="19"/>
      <c r="I23" s="27"/>
      <c r="J23" s="28"/>
      <c r="K23" s="26"/>
      <c r="L23" s="27"/>
      <c r="M23" s="28"/>
    </row>
    <row r="24" spans="1:13" ht="18.75" customHeight="1" x14ac:dyDescent="0.25">
      <c r="A24" s="254"/>
      <c r="B24" s="19"/>
      <c r="C24" s="27"/>
      <c r="D24" s="28"/>
      <c r="E24" s="26"/>
      <c r="F24" s="27"/>
      <c r="G24" s="29"/>
      <c r="H24" s="19" t="s">
        <v>39</v>
      </c>
      <c r="I24" s="27"/>
      <c r="J24" s="28"/>
      <c r="K24" s="26"/>
      <c r="L24" s="27"/>
      <c r="M24" s="28"/>
    </row>
    <row r="25" spans="1:13" ht="18.75" customHeight="1" thickBot="1" x14ac:dyDescent="0.3">
      <c r="A25" s="255"/>
      <c r="B25" s="34"/>
      <c r="C25" s="18"/>
      <c r="D25" s="33"/>
      <c r="E25" s="32"/>
      <c r="F25" s="18"/>
      <c r="G25" s="35"/>
      <c r="H25" s="34" t="s">
        <v>43</v>
      </c>
      <c r="I25" s="18"/>
      <c r="J25" s="33"/>
      <c r="K25" s="32"/>
      <c r="L25" s="18"/>
      <c r="M25" s="33"/>
    </row>
    <row r="26" spans="1:13" ht="18.75" customHeight="1" x14ac:dyDescent="0.25">
      <c r="A26" s="253" t="s">
        <v>16</v>
      </c>
      <c r="B26" s="187"/>
      <c r="C26" s="188"/>
      <c r="D26" s="191"/>
      <c r="E26" s="190"/>
      <c r="F26" s="188"/>
      <c r="G26" s="189"/>
      <c r="H26" s="187"/>
      <c r="I26" s="188"/>
      <c r="J26" s="191"/>
      <c r="K26" s="190"/>
      <c r="L26" s="188"/>
      <c r="M26" s="191"/>
    </row>
    <row r="27" spans="1:13" ht="18.75" customHeight="1" x14ac:dyDescent="0.25">
      <c r="A27" s="254"/>
      <c r="B27" s="20" t="s">
        <v>35</v>
      </c>
      <c r="C27" s="36"/>
      <c r="D27" s="37"/>
      <c r="E27" s="48"/>
      <c r="F27" s="36" t="s">
        <v>35</v>
      </c>
      <c r="G27" s="49" t="s">
        <v>56</v>
      </c>
      <c r="H27" s="20" t="s">
        <v>35</v>
      </c>
      <c r="I27" s="36"/>
      <c r="J27" s="37" t="s">
        <v>51</v>
      </c>
      <c r="K27" s="48" t="s">
        <v>35</v>
      </c>
      <c r="L27" s="36"/>
      <c r="M27" s="37"/>
    </row>
    <row r="28" spans="1:13" ht="18.75" customHeight="1" x14ac:dyDescent="0.25">
      <c r="A28" s="254"/>
      <c r="B28" s="20"/>
      <c r="C28" s="36"/>
      <c r="D28" s="37"/>
      <c r="E28" s="48"/>
      <c r="F28" s="36"/>
      <c r="G28" s="49"/>
      <c r="H28" s="20"/>
      <c r="I28" s="36"/>
      <c r="J28" s="37"/>
      <c r="K28" s="48"/>
      <c r="L28" s="36"/>
      <c r="M28" s="37"/>
    </row>
    <row r="29" spans="1:13" ht="18.75" customHeight="1" x14ac:dyDescent="0.25">
      <c r="A29" s="254"/>
      <c r="B29" s="20"/>
      <c r="C29" s="36"/>
      <c r="D29" s="37"/>
      <c r="E29" s="48"/>
      <c r="F29" s="36"/>
      <c r="G29" s="49"/>
      <c r="H29" s="20"/>
      <c r="I29" s="36"/>
      <c r="J29" s="37"/>
      <c r="K29" s="48"/>
      <c r="L29" s="36"/>
      <c r="M29" s="37"/>
    </row>
    <row r="30" spans="1:13" ht="18.75" customHeight="1" x14ac:dyDescent="0.25">
      <c r="A30" s="254"/>
      <c r="B30" s="19" t="s">
        <v>56</v>
      </c>
      <c r="C30" s="27"/>
      <c r="D30" s="28"/>
      <c r="E30" s="26"/>
      <c r="F30" s="27" t="s">
        <v>59</v>
      </c>
      <c r="G30" s="29"/>
      <c r="H30" s="19" t="s">
        <v>38</v>
      </c>
      <c r="I30" s="27"/>
      <c r="J30" s="28" t="s">
        <v>56</v>
      </c>
      <c r="K30" s="26" t="s">
        <v>59</v>
      </c>
      <c r="L30" s="27"/>
      <c r="M30" s="45"/>
    </row>
    <row r="31" spans="1:13" ht="18.75" customHeight="1" thickBot="1" x14ac:dyDescent="0.3">
      <c r="A31" s="255"/>
      <c r="B31" s="34"/>
      <c r="C31" s="18"/>
      <c r="D31" s="33"/>
      <c r="E31" s="32"/>
      <c r="F31" s="18"/>
      <c r="G31" s="35"/>
      <c r="H31" s="34" t="s">
        <v>48</v>
      </c>
      <c r="I31" s="18"/>
      <c r="J31" s="33"/>
      <c r="K31" s="32"/>
      <c r="L31" s="18"/>
      <c r="M31" s="33"/>
    </row>
    <row r="32" spans="1:13" ht="18.75" customHeight="1" x14ac:dyDescent="0.25">
      <c r="A32" s="253" t="s">
        <v>17</v>
      </c>
      <c r="B32" s="21"/>
      <c r="C32" s="23"/>
      <c r="D32" s="24"/>
      <c r="E32" s="21"/>
      <c r="F32" s="23"/>
      <c r="G32" s="24"/>
      <c r="H32" s="21" t="s">
        <v>51</v>
      </c>
      <c r="I32" s="23"/>
      <c r="J32" s="24"/>
      <c r="K32" s="21"/>
      <c r="L32" s="23"/>
      <c r="M32" s="24"/>
    </row>
    <row r="33" spans="1:13" ht="18.75" customHeight="1" x14ac:dyDescent="0.25">
      <c r="A33" s="254"/>
      <c r="B33" s="20"/>
      <c r="C33" s="36"/>
      <c r="D33" s="37"/>
      <c r="E33" s="20"/>
      <c r="F33" s="36"/>
      <c r="G33" s="37"/>
      <c r="H33" s="20" t="s">
        <v>56</v>
      </c>
      <c r="I33" s="36"/>
      <c r="J33" s="37"/>
      <c r="K33" s="20"/>
      <c r="L33" s="36"/>
      <c r="M33" s="37"/>
    </row>
    <row r="34" spans="1:13" ht="18.75" customHeight="1" x14ac:dyDescent="0.25">
      <c r="A34" s="254"/>
      <c r="B34" s="20"/>
      <c r="C34" s="36"/>
      <c r="D34" s="37"/>
      <c r="E34" s="20"/>
      <c r="F34" s="36"/>
      <c r="G34" s="37"/>
      <c r="H34" s="20" t="s">
        <v>59</v>
      </c>
      <c r="I34" s="36"/>
      <c r="J34" s="37"/>
      <c r="K34" s="20"/>
      <c r="L34" s="36"/>
      <c r="M34" s="37"/>
    </row>
    <row r="35" spans="1:13" ht="18.75" customHeight="1" x14ac:dyDescent="0.25">
      <c r="A35" s="254"/>
      <c r="B35" s="19"/>
      <c r="C35" s="36"/>
      <c r="D35" s="28"/>
      <c r="E35" s="19"/>
      <c r="F35" s="36"/>
      <c r="G35" s="28"/>
      <c r="H35" s="19" t="s">
        <v>63</v>
      </c>
      <c r="I35" s="36"/>
      <c r="J35" s="28"/>
      <c r="K35" s="19"/>
      <c r="L35" s="36"/>
      <c r="M35" s="28"/>
    </row>
    <row r="36" spans="1:13" ht="18.75" customHeight="1" x14ac:dyDescent="0.25">
      <c r="A36" s="146"/>
      <c r="B36" s="20"/>
      <c r="C36" s="36"/>
      <c r="D36" s="49"/>
      <c r="E36" s="20"/>
      <c r="F36" s="36"/>
      <c r="G36" s="37"/>
      <c r="H36" s="48"/>
      <c r="I36" s="36"/>
      <c r="J36" s="49"/>
      <c r="K36" s="20"/>
      <c r="L36" s="36"/>
      <c r="M36" s="191"/>
    </row>
    <row r="37" spans="1:13" ht="18.75" customHeight="1" x14ac:dyDescent="0.25">
      <c r="A37" s="146"/>
      <c r="B37" s="20"/>
      <c r="C37" s="36"/>
      <c r="D37" s="49"/>
      <c r="E37" s="20"/>
      <c r="F37" s="36"/>
      <c r="G37" s="37"/>
      <c r="H37" s="48"/>
      <c r="I37" s="36"/>
      <c r="J37" s="49"/>
      <c r="K37" s="20"/>
      <c r="L37" s="36"/>
      <c r="M37" s="191"/>
    </row>
    <row r="38" spans="1:13" ht="18.75" customHeight="1" thickBot="1" x14ac:dyDescent="0.3">
      <c r="A38" s="254" t="s">
        <v>18</v>
      </c>
      <c r="B38" s="20"/>
      <c r="C38" s="36"/>
      <c r="D38" s="49"/>
      <c r="E38" s="20"/>
      <c r="F38" s="36"/>
      <c r="G38" s="37"/>
      <c r="H38" s="48"/>
      <c r="I38" s="36"/>
      <c r="J38" s="49"/>
      <c r="K38" s="20"/>
      <c r="L38" s="36"/>
      <c r="M38" s="191"/>
    </row>
    <row r="39" spans="1:13" ht="18.75" customHeight="1" x14ac:dyDescent="0.25">
      <c r="A39" s="254"/>
      <c r="B39" s="21" t="s">
        <v>69</v>
      </c>
      <c r="C39" s="23"/>
      <c r="D39" s="38" t="s">
        <v>64</v>
      </c>
      <c r="E39" s="21"/>
      <c r="F39" s="23" t="s">
        <v>65</v>
      </c>
      <c r="G39" s="24"/>
      <c r="H39" s="22" t="s">
        <v>65</v>
      </c>
      <c r="I39" s="23" t="s">
        <v>64</v>
      </c>
      <c r="J39" s="25" t="s">
        <v>65</v>
      </c>
      <c r="K39" s="21" t="s">
        <v>69</v>
      </c>
      <c r="L39" s="23"/>
      <c r="M39" s="39" t="s">
        <v>64</v>
      </c>
    </row>
    <row r="40" spans="1:13" ht="18.75" customHeight="1" x14ac:dyDescent="0.25">
      <c r="A40" s="254"/>
      <c r="B40" s="20"/>
      <c r="C40" s="36"/>
      <c r="D40" s="195"/>
      <c r="E40" s="20"/>
      <c r="F40" s="36"/>
      <c r="G40" s="37"/>
      <c r="H40" s="48"/>
      <c r="I40" s="36"/>
      <c r="J40" s="49"/>
      <c r="K40" s="20"/>
      <c r="L40" s="36"/>
      <c r="M40" s="191"/>
    </row>
    <row r="41" spans="1:13" ht="18.75" customHeight="1" x14ac:dyDescent="0.25">
      <c r="A41" s="254"/>
      <c r="B41" s="19" t="s">
        <v>73</v>
      </c>
      <c r="C41" s="27"/>
      <c r="D41" s="29"/>
      <c r="E41" s="19"/>
      <c r="F41" s="27" t="s">
        <v>69</v>
      </c>
      <c r="G41" s="28"/>
      <c r="H41" s="26" t="s">
        <v>67</v>
      </c>
      <c r="I41" s="27"/>
      <c r="J41" s="29" t="s">
        <v>73</v>
      </c>
      <c r="K41" s="19" t="s">
        <v>73</v>
      </c>
      <c r="L41" s="27"/>
      <c r="M41" s="28"/>
    </row>
    <row r="42" spans="1:13" ht="18.75" customHeight="1" x14ac:dyDescent="0.25">
      <c r="A42" s="254"/>
      <c r="B42" s="19" t="s">
        <v>64</v>
      </c>
      <c r="C42" s="27"/>
      <c r="D42" s="29"/>
      <c r="E42" s="19"/>
      <c r="F42" s="27" t="s">
        <v>70</v>
      </c>
      <c r="G42" s="28"/>
      <c r="H42" s="26" t="s">
        <v>69</v>
      </c>
      <c r="I42" s="27"/>
      <c r="J42" s="40" t="s">
        <v>70</v>
      </c>
      <c r="K42" s="19" t="s">
        <v>64</v>
      </c>
      <c r="L42" s="27"/>
      <c r="M42" s="28"/>
    </row>
    <row r="43" spans="1:13" ht="18.75" customHeight="1" x14ac:dyDescent="0.25">
      <c r="A43" s="254"/>
      <c r="B43" s="31" t="s">
        <v>66</v>
      </c>
      <c r="C43" s="27"/>
      <c r="D43" s="40"/>
      <c r="E43" s="31"/>
      <c r="F43" s="27" t="s">
        <v>66</v>
      </c>
      <c r="G43" s="30"/>
      <c r="H43" s="41" t="s">
        <v>73</v>
      </c>
      <c r="I43" s="27"/>
      <c r="J43" s="40" t="s">
        <v>66</v>
      </c>
      <c r="K43" s="31" t="s">
        <v>71</v>
      </c>
      <c r="L43" s="27"/>
      <c r="M43" s="30"/>
    </row>
    <row r="44" spans="1:13" ht="18.75" customHeight="1" thickBot="1" x14ac:dyDescent="0.3">
      <c r="A44" s="255"/>
      <c r="B44" s="31"/>
      <c r="C44" s="42"/>
      <c r="D44" s="43"/>
      <c r="E44" s="34"/>
      <c r="F44" s="18" t="s">
        <v>68</v>
      </c>
      <c r="G44" s="44"/>
      <c r="H44" s="41" t="s">
        <v>75</v>
      </c>
      <c r="I44" s="42"/>
      <c r="J44" s="43" t="s">
        <v>68</v>
      </c>
      <c r="K44" s="34"/>
      <c r="L44" s="18"/>
      <c r="M44" s="44"/>
    </row>
    <row r="45" spans="1:13" ht="18.75" customHeight="1" x14ac:dyDescent="0.25">
      <c r="A45" s="253" t="s">
        <v>19</v>
      </c>
      <c r="B45" s="21"/>
      <c r="C45" s="23"/>
      <c r="D45" s="24"/>
      <c r="E45" s="21"/>
      <c r="F45" s="23"/>
      <c r="G45" s="24"/>
      <c r="H45" s="21" t="s">
        <v>64</v>
      </c>
      <c r="I45" s="23"/>
      <c r="J45" s="24"/>
      <c r="K45" s="21"/>
      <c r="L45" s="23"/>
      <c r="M45" s="24"/>
    </row>
    <row r="46" spans="1:13" ht="18.75" customHeight="1" x14ac:dyDescent="0.25">
      <c r="A46" s="254"/>
      <c r="B46" s="19"/>
      <c r="C46" s="27"/>
      <c r="D46" s="28"/>
      <c r="E46" s="19"/>
      <c r="F46" s="27"/>
      <c r="G46" s="28"/>
      <c r="H46" s="19" t="s">
        <v>66</v>
      </c>
      <c r="I46" s="27"/>
      <c r="J46" s="28"/>
      <c r="K46" s="19"/>
      <c r="L46" s="27"/>
      <c r="M46" s="28"/>
    </row>
    <row r="47" spans="1:13" ht="18.75" customHeight="1" x14ac:dyDescent="0.25">
      <c r="A47" s="254"/>
      <c r="B47" s="19"/>
      <c r="C47" s="27"/>
      <c r="D47" s="28"/>
      <c r="E47" s="19"/>
      <c r="F47" s="27"/>
      <c r="G47" s="28"/>
      <c r="H47" s="19" t="s">
        <v>68</v>
      </c>
      <c r="I47" s="27"/>
      <c r="J47" s="28"/>
      <c r="K47" s="19"/>
      <c r="L47" s="27"/>
      <c r="M47" s="28"/>
    </row>
    <row r="48" spans="1:13" ht="18.75" customHeight="1" x14ac:dyDescent="0.25">
      <c r="A48" s="254"/>
      <c r="B48" s="19"/>
      <c r="C48" s="27"/>
      <c r="D48" s="28"/>
      <c r="E48" s="19"/>
      <c r="F48" s="27"/>
      <c r="G48" s="28"/>
      <c r="H48" s="19"/>
      <c r="I48" s="27"/>
      <c r="J48" s="28"/>
      <c r="K48" s="19"/>
      <c r="L48" s="27"/>
      <c r="M48" s="28"/>
    </row>
    <row r="49" spans="1:13" ht="18.75" customHeight="1" x14ac:dyDescent="0.25">
      <c r="A49" s="254"/>
      <c r="B49" s="19"/>
      <c r="C49" s="27"/>
      <c r="D49" s="28"/>
      <c r="E49" s="19"/>
      <c r="F49" s="27"/>
      <c r="G49" s="28"/>
      <c r="H49" s="19" t="s">
        <v>71</v>
      </c>
      <c r="I49" s="27"/>
      <c r="J49" s="28"/>
      <c r="K49" s="19"/>
      <c r="L49" s="27"/>
      <c r="M49" s="28"/>
    </row>
    <row r="50" spans="1:13" ht="18.75" customHeight="1" x14ac:dyDescent="0.25">
      <c r="A50" s="254"/>
      <c r="B50" s="19"/>
      <c r="C50" s="27"/>
      <c r="D50" s="28"/>
      <c r="E50" s="19"/>
      <c r="F50" s="27"/>
      <c r="G50" s="28"/>
      <c r="H50" s="19" t="s">
        <v>74</v>
      </c>
      <c r="I50" s="27"/>
      <c r="J50" s="28"/>
      <c r="K50" s="19"/>
      <c r="L50" s="27"/>
      <c r="M50" s="28"/>
    </row>
    <row r="51" spans="1:13" ht="18.75" customHeight="1" thickBot="1" x14ac:dyDescent="0.3">
      <c r="A51" s="255"/>
      <c r="B51" s="19"/>
      <c r="C51" s="27"/>
      <c r="D51" s="28"/>
      <c r="E51" s="19"/>
      <c r="F51" s="27"/>
      <c r="G51" s="28"/>
      <c r="H51" s="19" t="s">
        <v>76</v>
      </c>
      <c r="I51" s="27"/>
      <c r="J51" s="28"/>
      <c r="K51" s="19"/>
      <c r="L51" s="27"/>
      <c r="M51" s="28"/>
    </row>
    <row r="52" spans="1:13" ht="18.75" customHeight="1" x14ac:dyDescent="0.25">
      <c r="A52" s="253" t="s">
        <v>20</v>
      </c>
      <c r="B52" s="21" t="s">
        <v>78</v>
      </c>
      <c r="C52" s="23"/>
      <c r="D52" s="25"/>
      <c r="E52" s="21" t="s">
        <v>78</v>
      </c>
      <c r="F52" s="23" t="s">
        <v>80</v>
      </c>
      <c r="G52" s="24"/>
      <c r="H52" s="21" t="s">
        <v>78</v>
      </c>
      <c r="I52" s="23"/>
      <c r="J52" s="25" t="s">
        <v>80</v>
      </c>
      <c r="K52" s="21" t="s">
        <v>78</v>
      </c>
      <c r="L52" s="23"/>
      <c r="M52" s="24"/>
    </row>
    <row r="53" spans="1:13" ht="18.75" customHeight="1" x14ac:dyDescent="0.25">
      <c r="A53" s="254"/>
      <c r="B53" s="19" t="s">
        <v>82</v>
      </c>
      <c r="C53" s="27"/>
      <c r="D53" s="29"/>
      <c r="E53" s="19"/>
      <c r="F53" s="27" t="s">
        <v>86</v>
      </c>
      <c r="G53" s="28"/>
      <c r="H53" s="19" t="s">
        <v>80</v>
      </c>
      <c r="I53" s="27"/>
      <c r="J53" s="29" t="s">
        <v>86</v>
      </c>
      <c r="K53" s="19" t="s">
        <v>80</v>
      </c>
      <c r="L53" s="27"/>
      <c r="M53" s="28"/>
    </row>
    <row r="54" spans="1:13" ht="18.75" customHeight="1" x14ac:dyDescent="0.25">
      <c r="A54" s="254"/>
      <c r="B54" s="19"/>
      <c r="C54" s="27"/>
      <c r="D54" s="29"/>
      <c r="E54" s="19"/>
      <c r="F54" s="27"/>
      <c r="G54" s="28"/>
      <c r="H54" s="19" t="s">
        <v>82</v>
      </c>
      <c r="I54" s="27"/>
      <c r="J54" s="29"/>
      <c r="K54" s="19"/>
      <c r="L54" s="27"/>
      <c r="M54" s="28"/>
    </row>
    <row r="55" spans="1:13" ht="18.75" customHeight="1" x14ac:dyDescent="0.25">
      <c r="A55" s="254"/>
      <c r="B55" s="19"/>
      <c r="C55" s="27"/>
      <c r="D55" s="29"/>
      <c r="E55" s="19"/>
      <c r="F55" s="27"/>
      <c r="G55" s="28"/>
      <c r="H55" s="19"/>
      <c r="I55" s="27"/>
      <c r="J55" s="29"/>
      <c r="K55" s="19"/>
      <c r="L55" s="27"/>
      <c r="M55" s="28"/>
    </row>
    <row r="56" spans="1:13" ht="18.75" customHeight="1" x14ac:dyDescent="0.25">
      <c r="A56" s="254"/>
      <c r="B56" s="19"/>
      <c r="C56" s="27"/>
      <c r="D56" s="29"/>
      <c r="E56" s="19"/>
      <c r="F56" s="27"/>
      <c r="G56" s="28"/>
      <c r="H56" s="19" t="s">
        <v>86</v>
      </c>
      <c r="I56" s="27"/>
      <c r="J56" s="29"/>
      <c r="K56" s="19"/>
      <c r="L56" s="27"/>
      <c r="M56" s="28"/>
    </row>
    <row r="57" spans="1:13" ht="18.75" customHeight="1" thickBot="1" x14ac:dyDescent="0.3">
      <c r="A57" s="255"/>
      <c r="B57" s="19"/>
      <c r="C57" s="18"/>
      <c r="D57" s="29"/>
      <c r="E57" s="34"/>
      <c r="F57" s="18"/>
      <c r="G57" s="33"/>
      <c r="H57" s="19" t="s">
        <v>88</v>
      </c>
      <c r="I57" s="18"/>
      <c r="J57" s="33"/>
      <c r="K57" s="19"/>
      <c r="L57" s="18"/>
      <c r="M57" s="28"/>
    </row>
    <row r="58" spans="1:13" ht="18.75" customHeight="1" x14ac:dyDescent="0.25">
      <c r="A58" s="253" t="s">
        <v>21</v>
      </c>
      <c r="B58" s="21" t="s">
        <v>81</v>
      </c>
      <c r="C58" s="23" t="s">
        <v>77</v>
      </c>
      <c r="D58" s="24" t="s">
        <v>77</v>
      </c>
      <c r="E58" s="21"/>
      <c r="F58" s="23" t="s">
        <v>84</v>
      </c>
      <c r="G58" s="24"/>
      <c r="H58" s="21" t="s">
        <v>77</v>
      </c>
      <c r="I58" s="23" t="s">
        <v>77</v>
      </c>
      <c r="J58" s="24" t="s">
        <v>81</v>
      </c>
      <c r="K58" s="21" t="s">
        <v>81</v>
      </c>
      <c r="L58" s="23"/>
      <c r="M58" s="24" t="s">
        <v>77</v>
      </c>
    </row>
    <row r="59" spans="1:13" ht="18.75" customHeight="1" x14ac:dyDescent="0.25">
      <c r="A59" s="254"/>
      <c r="B59" s="20" t="s">
        <v>84</v>
      </c>
      <c r="C59" s="36"/>
      <c r="D59" s="37"/>
      <c r="E59" s="20"/>
      <c r="F59" s="36" t="s">
        <v>87</v>
      </c>
      <c r="G59" s="37"/>
      <c r="H59" s="20" t="s">
        <v>79</v>
      </c>
      <c r="I59" s="36"/>
      <c r="J59" s="37" t="s">
        <v>84</v>
      </c>
      <c r="K59" s="20" t="s">
        <v>84</v>
      </c>
      <c r="L59" s="36"/>
      <c r="M59" s="37"/>
    </row>
    <row r="60" spans="1:13" ht="18.75" customHeight="1" x14ac:dyDescent="0.25">
      <c r="A60" s="254"/>
      <c r="B60" s="19"/>
      <c r="C60" s="27"/>
      <c r="D60" s="28"/>
      <c r="E60" s="19"/>
      <c r="F60" s="27"/>
      <c r="G60" s="28"/>
      <c r="H60" s="19" t="s">
        <v>81</v>
      </c>
      <c r="I60" s="27"/>
      <c r="J60" s="28"/>
      <c r="K60" s="19"/>
      <c r="L60" s="27"/>
      <c r="M60" s="28"/>
    </row>
    <row r="61" spans="1:13" ht="18.75" customHeight="1" x14ac:dyDescent="0.25">
      <c r="A61" s="254"/>
      <c r="B61" s="19"/>
      <c r="C61" s="27"/>
      <c r="D61" s="28"/>
      <c r="E61" s="19"/>
      <c r="F61" s="27"/>
      <c r="G61" s="28"/>
      <c r="H61" s="19"/>
      <c r="I61" s="27"/>
      <c r="J61" s="28"/>
      <c r="K61" s="19"/>
      <c r="L61" s="27"/>
      <c r="M61" s="28"/>
    </row>
    <row r="62" spans="1:13" ht="18.75" customHeight="1" x14ac:dyDescent="0.25">
      <c r="A62" s="254"/>
      <c r="B62" s="19"/>
      <c r="C62" s="27"/>
      <c r="D62" s="28"/>
      <c r="E62" s="19"/>
      <c r="F62" s="27"/>
      <c r="G62" s="28"/>
      <c r="H62" s="19"/>
      <c r="I62" s="27"/>
      <c r="J62" s="28"/>
      <c r="K62" s="19"/>
      <c r="L62" s="27"/>
      <c r="M62" s="28"/>
    </row>
    <row r="63" spans="1:13" ht="21" customHeight="1" x14ac:dyDescent="0.25">
      <c r="A63" s="254"/>
      <c r="B63" s="19"/>
      <c r="C63" s="27"/>
      <c r="D63" s="28"/>
      <c r="E63" s="19"/>
      <c r="F63" s="27"/>
      <c r="G63" s="28"/>
      <c r="H63" s="19" t="s">
        <v>84</v>
      </c>
      <c r="I63" s="27"/>
      <c r="J63" s="28"/>
      <c r="K63" s="19"/>
      <c r="L63" s="27"/>
      <c r="M63" s="28"/>
    </row>
    <row r="64" spans="1:13" ht="18.75" customHeight="1" thickBot="1" x14ac:dyDescent="0.3">
      <c r="A64" s="254"/>
      <c r="B64" s="31"/>
      <c r="C64" s="42"/>
      <c r="D64" s="43"/>
      <c r="E64" s="31"/>
      <c r="F64" s="42"/>
      <c r="G64" s="51"/>
      <c r="H64" s="41" t="s">
        <v>87</v>
      </c>
      <c r="I64" s="42"/>
      <c r="J64" s="43"/>
      <c r="K64" s="31"/>
      <c r="L64" s="42"/>
      <c r="M64" s="51"/>
    </row>
    <row r="65" spans="1:13" ht="18.75" customHeight="1" x14ac:dyDescent="0.25">
      <c r="A65" s="247" t="s">
        <v>22</v>
      </c>
      <c r="B65" s="130"/>
      <c r="C65" s="130"/>
      <c r="D65" s="6"/>
      <c r="E65" s="130"/>
      <c r="F65" s="130"/>
      <c r="G65" s="6"/>
      <c r="H65" s="130"/>
      <c r="I65" s="130"/>
      <c r="J65" s="6"/>
      <c r="K65" s="130"/>
      <c r="L65" s="130"/>
      <c r="M65" s="6"/>
    </row>
    <row r="66" spans="1:13" ht="18.75" customHeight="1" x14ac:dyDescent="0.25">
      <c r="A66" s="248"/>
      <c r="B66" s="129"/>
      <c r="C66" s="129"/>
      <c r="D66" s="3"/>
      <c r="E66" s="129"/>
      <c r="F66" s="129"/>
      <c r="G66" s="3"/>
      <c r="H66" s="129"/>
      <c r="I66" s="129"/>
      <c r="J66" s="3"/>
      <c r="K66" s="129"/>
      <c r="L66" s="129"/>
      <c r="M66" s="3"/>
    </row>
    <row r="67" spans="1:13" ht="18.75" customHeight="1" thickBot="1" x14ac:dyDescent="0.3">
      <c r="A67" s="249"/>
      <c r="B67" s="131"/>
      <c r="C67" s="131"/>
      <c r="D67" s="14"/>
      <c r="E67" s="131"/>
      <c r="F67" s="131"/>
      <c r="G67" s="14"/>
      <c r="H67" s="131"/>
      <c r="I67" s="131"/>
      <c r="J67" s="14"/>
      <c r="K67" s="131"/>
      <c r="L67" s="131"/>
      <c r="M67" s="14"/>
    </row>
    <row r="68" spans="1:13" x14ac:dyDescent="0.25">
      <c r="A68" s="245" t="s">
        <v>26</v>
      </c>
      <c r="B68" s="132"/>
      <c r="C68" s="132"/>
      <c r="D68" s="56"/>
      <c r="E68" s="132"/>
      <c r="F68" s="132"/>
      <c r="G68" s="56"/>
      <c r="H68" s="132"/>
      <c r="I68" s="132"/>
      <c r="J68" s="56"/>
      <c r="K68" s="132"/>
      <c r="L68" s="132"/>
      <c r="M68" s="56"/>
    </row>
    <row r="69" spans="1:13" x14ac:dyDescent="0.25">
      <c r="A69" s="245"/>
      <c r="B69" s="129"/>
      <c r="C69" s="129"/>
      <c r="D69" s="3"/>
      <c r="E69" s="129"/>
      <c r="F69" s="129"/>
      <c r="G69" s="3"/>
      <c r="H69" s="129"/>
      <c r="I69" s="129"/>
      <c r="J69" s="3"/>
      <c r="K69" s="129"/>
      <c r="L69" s="129"/>
      <c r="M69" s="3"/>
    </row>
    <row r="70" spans="1:13" x14ac:dyDescent="0.25">
      <c r="A70" s="245"/>
      <c r="B70" s="129"/>
      <c r="C70" s="129"/>
      <c r="D70" s="3"/>
      <c r="E70" s="129"/>
      <c r="F70" s="129"/>
      <c r="G70" s="3"/>
      <c r="H70" s="129"/>
      <c r="I70" s="129"/>
      <c r="J70" s="3"/>
      <c r="K70" s="129"/>
      <c r="L70" s="129"/>
      <c r="M70" s="3"/>
    </row>
    <row r="71" spans="1:13" x14ac:dyDescent="0.25">
      <c r="A71" s="245"/>
      <c r="B71" s="129"/>
      <c r="C71" s="129"/>
      <c r="D71" s="3"/>
      <c r="E71" s="129"/>
      <c r="F71" s="129"/>
      <c r="G71" s="3"/>
      <c r="H71" s="129"/>
      <c r="I71" s="129"/>
      <c r="J71" s="3"/>
      <c r="K71" s="129"/>
      <c r="L71" s="129"/>
      <c r="M71" s="3"/>
    </row>
    <row r="72" spans="1:13" x14ac:dyDescent="0.25">
      <c r="A72" s="245"/>
      <c r="B72" s="129"/>
      <c r="C72" s="129"/>
      <c r="D72" s="3"/>
      <c r="E72" s="129"/>
      <c r="F72" s="129"/>
      <c r="G72" s="3"/>
      <c r="H72" s="129"/>
      <c r="I72" s="129"/>
      <c r="J72" s="3"/>
      <c r="K72" s="129"/>
      <c r="L72" s="129"/>
      <c r="M72" s="3"/>
    </row>
    <row r="73" spans="1:13" x14ac:dyDescent="0.25">
      <c r="A73" s="246"/>
      <c r="B73" s="129"/>
      <c r="C73" s="129"/>
      <c r="D73" s="3"/>
      <c r="E73" s="129"/>
      <c r="F73" s="129"/>
      <c r="G73" s="3"/>
      <c r="H73" s="129"/>
      <c r="I73" s="129"/>
      <c r="J73" s="3"/>
      <c r="K73" s="129"/>
      <c r="L73" s="129"/>
      <c r="M73" s="3"/>
    </row>
  </sheetData>
  <mergeCells count="16">
    <mergeCell ref="F1:H2"/>
    <mergeCell ref="A3:A4"/>
    <mergeCell ref="B3:D3"/>
    <mergeCell ref="E3:G3"/>
    <mergeCell ref="H3:J3"/>
    <mergeCell ref="A68:A73"/>
    <mergeCell ref="A65:A67"/>
    <mergeCell ref="K3:M3"/>
    <mergeCell ref="A52:A57"/>
    <mergeCell ref="A32:A35"/>
    <mergeCell ref="A45:A51"/>
    <mergeCell ref="A58:A64"/>
    <mergeCell ref="A5:A13"/>
    <mergeCell ref="A14:A25"/>
    <mergeCell ref="A26:A31"/>
    <mergeCell ref="A38:A44"/>
  </mergeCells>
  <conditionalFormatting sqref="B6:B64 D6:E64 G6:H64 J6:K64 M6:M64">
    <cfRule type="expression" dxfId="0" priority="1">
      <formula>ISBLANK(B6)</formula>
    </cfRule>
  </conditionalFormatting>
  <pageMargins left="0.7" right="0.7" top="0.75" bottom="0.75" header="0.3" footer="0.3"/>
  <pageSetup paperSize="8" scale="50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ise_à_jour">
                <anchor moveWithCells="1" sizeWithCells="1">
                  <from>
                    <xdr:col>8</xdr:col>
                    <xdr:colOff>0</xdr:colOff>
                    <xdr:row>0</xdr:row>
                    <xdr:rowOff>0</xdr:rowOff>
                  </from>
                  <to>
                    <xdr:col>10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Répartition écoles</vt:lpstr>
      <vt:lpstr>Emploi du temps</vt:lpstr>
      <vt:lpstr>Répartition</vt:lpstr>
      <vt:lpstr>'Emploi du temps'!LOUISEMICHEL</vt:lpstr>
      <vt:lpstr>Répartition!LOUISEMICHEL</vt:lpstr>
      <vt:lpstr>'Emploi du temps'!PBAC</vt:lpstr>
      <vt:lpstr>Répartition!PBAC</vt:lpstr>
      <vt:lpstr>'Emploi du temps'!PREVEL</vt:lpstr>
      <vt:lpstr>Répartition!PREVEL</vt:lpstr>
      <vt:lpstr>'Emploi du temps'!SAINTEX</vt:lpstr>
      <vt:lpstr>Répartition!SAINTEX</vt:lpstr>
      <vt:lpstr>'Emploi du temps'!SEVIGNE</vt:lpstr>
      <vt:lpstr>Répartition!SEVIGNE</vt:lpstr>
      <vt:lpstr>'Emploi du temps'!VICTORHUGO</vt:lpstr>
      <vt:lpstr>Répartition!VICTORHUGO</vt:lpstr>
      <vt:lpstr>'Emploi du temps'!Zone_d_impression</vt:lpstr>
      <vt:lpstr>'Répartition écoles'!Zone_d_impression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Coordinatrice Jeunesse</dc:creator>
  <cp:lastModifiedBy>Dorothee.Leroux</cp:lastModifiedBy>
  <cp:lastPrinted>2023-09-13T14:34:42Z</cp:lastPrinted>
  <dcterms:created xsi:type="dcterms:W3CDTF">2019-09-04T06:58:03Z</dcterms:created>
  <dcterms:modified xsi:type="dcterms:W3CDTF">2023-10-10T12:03:59Z</dcterms:modified>
</cp:coreProperties>
</file>