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ts0008780-my.sharepoint.com/personal/jefferson_pollet_cochez-sa_com/Documents/"/>
    </mc:Choice>
  </mc:AlternateContent>
  <xr:revisionPtr revIDLastSave="0" documentId="8_{4050A1A8-14F5-41D7-81A5-1EDDC8E14BFC}" xr6:coauthVersionLast="47" xr6:coauthVersionMax="47" xr10:uidLastSave="{00000000-0000-0000-0000-000000000000}"/>
  <bookViews>
    <workbookView xWindow="22932" yWindow="-108" windowWidth="23256" windowHeight="12576" xr2:uid="{3F243324-C970-4074-A2BE-E4653D0276B8}"/>
  </bookViews>
  <sheets>
    <sheet name="RECAP" sheetId="1" r:id="rId1"/>
    <sheet name="2021" sheetId="2" r:id="rId2"/>
    <sheet name="2022" sheetId="3" r:id="rId3"/>
    <sheet name="2023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  <c r="G8" i="1"/>
  <c r="G9" i="1"/>
  <c r="G6" i="1"/>
  <c r="E6" i="1"/>
  <c r="E7" i="1"/>
  <c r="E8" i="1"/>
  <c r="E9" i="1"/>
  <c r="C6" i="1"/>
  <c r="C7" i="1"/>
  <c r="C8" i="1"/>
  <c r="C9" i="1"/>
</calcChain>
</file>

<file path=xl/sharedStrings.xml><?xml version="1.0" encoding="utf-8"?>
<sst xmlns="http://schemas.openxmlformats.org/spreadsheetml/2006/main" count="142" uniqueCount="53">
  <si>
    <t>Client</t>
  </si>
  <si>
    <t>ENTREPRISE 2</t>
  </si>
  <si>
    <t>ENTREPRISE 3</t>
  </si>
  <si>
    <t>ENTREPRISE 4</t>
  </si>
  <si>
    <t>ENTREPRISE 1</t>
  </si>
  <si>
    <t>Statut individuel</t>
  </si>
  <si>
    <t>Document de vente</t>
  </si>
  <si>
    <t>Gagnée</t>
  </si>
  <si>
    <t>Désignation</t>
  </si>
  <si>
    <t>200082503</t>
  </si>
  <si>
    <t>Location</t>
  </si>
  <si>
    <t>Transport</t>
  </si>
  <si>
    <t>Perdue</t>
  </si>
  <si>
    <t>Location usage</t>
  </si>
  <si>
    <t>200082539</t>
  </si>
  <si>
    <t>200098202</t>
  </si>
  <si>
    <t>Vente matériel</t>
  </si>
  <si>
    <t>Transport matériel</t>
  </si>
  <si>
    <t>200095155</t>
  </si>
  <si>
    <t>200087640</t>
  </si>
  <si>
    <t>Prestation</t>
  </si>
  <si>
    <t>200097818</t>
  </si>
  <si>
    <t>Location 1</t>
  </si>
  <si>
    <t>Transport 1</t>
  </si>
  <si>
    <t>Liste devis</t>
  </si>
  <si>
    <t>200081966</t>
  </si>
  <si>
    <t>Matériel</t>
  </si>
  <si>
    <t>Surcharge</t>
  </si>
  <si>
    <t>200092739</t>
  </si>
  <si>
    <t>200085635</t>
  </si>
  <si>
    <t>200097498</t>
  </si>
  <si>
    <t>200084136</t>
  </si>
  <si>
    <t>Vente autres</t>
  </si>
  <si>
    <t>200091606</t>
  </si>
  <si>
    <t>Montant devis gagné 2022</t>
  </si>
  <si>
    <t>Montant devis gagné 2021</t>
  </si>
  <si>
    <t>Nb de devis gagné 2021</t>
  </si>
  <si>
    <t>Nb de devis gagné 2022</t>
  </si>
  <si>
    <t>Montant devis gagné 2023</t>
  </si>
  <si>
    <t>Nb de devis gagné 2023</t>
  </si>
  <si>
    <t>Val. nette</t>
  </si>
  <si>
    <t>200132453</t>
  </si>
  <si>
    <t>200129760</t>
  </si>
  <si>
    <t>200125805</t>
  </si>
  <si>
    <t>200137566</t>
  </si>
  <si>
    <t>200131114</t>
  </si>
  <si>
    <t>Ventes</t>
  </si>
  <si>
    <t>Transport loc</t>
  </si>
  <si>
    <t>Livraison</t>
  </si>
  <si>
    <t xml:space="preserve">Transport </t>
  </si>
  <si>
    <t>Surcharge carburant</t>
  </si>
  <si>
    <t>Majoration</t>
  </si>
  <si>
    <t>Objectif : avoir le nombre de devis uniquement gagné sur chaque année, en prenant compte qu'une seule commande quand il y a le même numéro de commande, exemple : en 2021 l'entreprise 3 a 2 devis gagnée et non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</si>
</sst>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/>
      <right/>
      <top style="thin">
        <color theme="5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2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Font="1" applyBorder="1"/>
    <xf numFmtId="0" fontId="0" fillId="0" borderId="2" xfId="0" applyFont="1" applyBorder="1"/>
    <xf numFmtId="0" fontId="0" fillId="0" borderId="0" xfId="0" applyAlignment="1">
      <alignment horizontal="center" vertical="center" wrapText="1"/>
    </xf>
    <xf numFmtId="0" fontId="2" fillId="0" borderId="3" xfId="2" applyBorder="1" applyAlignment="1">
      <alignment vertical="top"/>
    </xf>
    <xf numFmtId="0" fontId="0" fillId="0" borderId="0" xfId="0" applyFont="1" applyFill="1" applyBorder="1"/>
    <xf numFmtId="0" fontId="2" fillId="0" borderId="0" xfId="2" applyAlignment="1">
      <alignment vertical="top"/>
    </xf>
    <xf numFmtId="0" fontId="2" fillId="0" borderId="3" xfId="2" applyNumberFormat="1" applyBorder="1" applyAlignment="1">
      <alignment vertical="top"/>
    </xf>
    <xf numFmtId="0" fontId="2" fillId="0" borderId="0" xfId="2" applyNumberFormat="1" applyAlignment="1">
      <alignment vertical="top"/>
    </xf>
    <xf numFmtId="44" fontId="0" fillId="0" borderId="0" xfId="1" applyFont="1"/>
    <xf numFmtId="0" fontId="0" fillId="0" borderId="0" xfId="0" applyAlignment="1">
      <alignment horizontal="left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</cellXfs>
  <cellStyles count="3">
    <cellStyle name="Monétaire" xfId="1" builtinId="4"/>
    <cellStyle name="Normal" xfId="0" builtinId="0"/>
    <cellStyle name="Normal 2" xfId="2" xr:uid="{E665B350-7A8C-4745-9B08-93035848D3DA}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0" formatCode="General"/>
      <alignment horizontal="general" vertical="top" textRotation="0" wrapText="0" indent="0" justifyLastLine="0" shrinkToFit="0" readingOrder="0"/>
      <border diagonalUp="0" diagonalDown="0" outline="0">
        <left/>
        <right/>
        <top style="thin">
          <color theme="5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 style="thin">
          <color theme="8"/>
        </left>
        <right/>
        <top style="thin">
          <color theme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alignment horizontal="general" vertical="top" textRotation="0" wrapText="0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8"/>
        </left>
        <right/>
        <top style="thin">
          <color theme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alignment horizontal="general" vertical="top" textRotation="0" wrapText="0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8"/>
        </left>
        <right/>
        <top style="thin">
          <color theme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199B0CE-6E43-49A3-A4E6-6D8519EC4CF6}" name="Tableau1" displayName="Tableau1" ref="B5:H9" totalsRowShown="0">
  <autoFilter ref="B5:H9" xr:uid="{7199B0CE-6E43-49A3-A4E6-6D8519EC4CF6}"/>
  <tableColumns count="7">
    <tableColumn id="1" xr3:uid="{C15031DB-514D-4CBD-AB5A-F8769C8F9AF5}" name="Client"/>
    <tableColumn id="3" xr3:uid="{3AA8EDB3-E809-4210-B6C9-4FCB71A66E00}" name="Montant devis gagné 2021">
      <calculatedColumnFormula>SUMIFS(Tableau2021[Val. nette],Tableau2021[Statut individuel],"Gagnée",Tableau2021[Client],B6)</calculatedColumnFormula>
    </tableColumn>
    <tableColumn id="2" xr3:uid="{0214AEAC-F3CE-46B9-AFB2-0CC2D7F7916C}" name="Nb de devis gagné 2021"/>
    <tableColumn id="4" xr3:uid="{6F0DF9D3-AFA6-4F12-8BA6-C11C3BC988BB}" name="Montant devis gagné 2022">
      <calculatedColumnFormula>SUMIFS(Tableau2022[Val. nette],Tableau2022[Statut individuel],"Gagnée",Tableau2022[Client],B6)</calculatedColumnFormula>
    </tableColumn>
    <tableColumn id="5" xr3:uid="{9821540D-21A1-4D3D-86F8-E588615339CA}" name="Nb de devis gagné 2022"/>
    <tableColumn id="6" xr3:uid="{7CFE35F4-AA30-4F71-BE5D-8C3209E11E61}" name="Montant devis gagné 2023">
      <calculatedColumnFormula>SUMIFS(Tableau2023[Val. nette],Tableau2023[Statut individuel],"Gagnée",Tableau2023[Client],B6)</calculatedColumnFormula>
    </tableColumn>
    <tableColumn id="7" xr3:uid="{99115920-09E2-48CF-98B2-80A418D5CAB8}" name="Nb de devis gagné 2023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224D47D-C5A5-4302-8F99-9DB07F89D726}" name="Tableau2021" displayName="Tableau2021" ref="C5:G13" totalsRowShown="0">
  <autoFilter ref="C5:G13" xr:uid="{8224D47D-C5A5-4302-8F99-9DB07F89D726}"/>
  <tableColumns count="5">
    <tableColumn id="1" xr3:uid="{83D59FBD-6A2E-4FD8-BDD9-01C12E334EC1}" name="Client" dataDxfId="9"/>
    <tableColumn id="2" xr3:uid="{9DDD7F94-AFB2-4A21-A247-FFDAE63A834E}" name="Document de vente" dataDxfId="8" dataCellStyle="Normal 2"/>
    <tableColumn id="3" xr3:uid="{6B87906A-A12A-42D7-BCB7-4376390942F7}" name="Statut individuel"/>
    <tableColumn id="4" xr3:uid="{4194F6B1-198E-4E78-B4C6-9BA2D5C79CC3}" name="Désignation" dataDxfId="7"/>
    <tableColumn id="5" xr3:uid="{E4C1C2CC-A331-4A33-B1B2-34CDDF274E90}" name="Val. nette" dataCellStyle="Monétaire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6A31EF0-7D47-478D-9132-FB1A3E3E931D}" name="Tableau2022" displayName="Tableau2022" ref="C5:G15" totalsRowShown="0">
  <autoFilter ref="C5:G15" xr:uid="{56A31EF0-7D47-478D-9132-FB1A3E3E931D}"/>
  <tableColumns count="5">
    <tableColumn id="1" xr3:uid="{E031CA45-E870-4006-8697-38111560EF53}" name="Client" dataDxfId="3"/>
    <tableColumn id="2" xr3:uid="{218E8AC6-DDD4-4757-9446-DCB46587C853}" name="Document de vente" dataDxfId="2" dataCellStyle="Normal 2"/>
    <tableColumn id="3" xr3:uid="{7A2AB5F8-C7F0-4B98-81A0-B222427448CC}" name="Statut individuel"/>
    <tableColumn id="4" xr3:uid="{47E1B033-1F4C-4A89-A7BC-FEC1A2767663}" name="Désignation" dataDxfId="10"/>
    <tableColumn id="5" xr3:uid="{ECA42BD3-F1FA-4C56-B77C-962921A93536}" name="Val. nette" dataDxfId="1" dataCellStyle="Monétaire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1A59841-27A9-4120-832C-3DCD1C5873FF}" name="Tableau2023" displayName="Tableau2023" ref="C5:G15" totalsRowShown="0">
  <autoFilter ref="C5:G15" xr:uid="{51A59841-27A9-4120-832C-3DCD1C5873FF}"/>
  <tableColumns count="5">
    <tableColumn id="1" xr3:uid="{0FBFD1E2-6111-448F-ACF4-14CC47D1170E}" name="Client" dataDxfId="6"/>
    <tableColumn id="2" xr3:uid="{3A6F1945-FBFF-4D77-A899-694068FF77F7}" name="Document de vente" dataDxfId="5" dataCellStyle="Normal 2"/>
    <tableColumn id="3" xr3:uid="{1E2D1BA5-4195-48CA-8409-07E036346A9C}" name="Statut individuel"/>
    <tableColumn id="4" xr3:uid="{078DB0D4-8DC1-48F5-8E54-0046376F0AD5}" name="Désignation" dataDxfId="4"/>
    <tableColumn id="5" xr3:uid="{D9115D6A-A374-4E6E-9A71-B203B67670FD}" name="Val. nette" dataDxfId="0" dataCellStyle="Monétaire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5C414-39A2-4906-9668-3D2880EFD290}">
  <dimension ref="B4:H18"/>
  <sheetViews>
    <sheetView tabSelected="1" workbookViewId="0">
      <selection activeCell="B16" sqref="B16:H18"/>
    </sheetView>
  </sheetViews>
  <sheetFormatPr baseColWidth="10" defaultRowHeight="15" x14ac:dyDescent="0.25"/>
  <cols>
    <col min="2" max="2" width="12.85546875" bestFit="1" customWidth="1"/>
    <col min="3" max="3" width="12.85546875" customWidth="1"/>
    <col min="4" max="4" width="18" customWidth="1"/>
    <col min="5" max="5" width="13.28515625" bestFit="1" customWidth="1"/>
    <col min="6" max="6" width="13.7109375" bestFit="1" customWidth="1"/>
    <col min="7" max="7" width="13.28515625" bestFit="1" customWidth="1"/>
    <col min="8" max="8" width="13.7109375" bestFit="1" customWidth="1"/>
  </cols>
  <sheetData>
    <row r="4" spans="2:8" x14ac:dyDescent="0.25">
      <c r="C4" s="12">
        <v>2021</v>
      </c>
      <c r="D4" s="12"/>
      <c r="E4" s="12">
        <v>2022</v>
      </c>
      <c r="F4" s="12"/>
      <c r="G4" s="12">
        <v>2023</v>
      </c>
    </row>
    <row r="5" spans="2:8" ht="45" x14ac:dyDescent="0.25">
      <c r="B5" s="1" t="s">
        <v>0</v>
      </c>
      <c r="C5" s="5" t="s">
        <v>35</v>
      </c>
      <c r="D5" s="5" t="s">
        <v>36</v>
      </c>
      <c r="E5" s="5" t="s">
        <v>34</v>
      </c>
      <c r="F5" s="2" t="s">
        <v>37</v>
      </c>
      <c r="G5" s="5" t="s">
        <v>38</v>
      </c>
      <c r="H5" s="5" t="s">
        <v>39</v>
      </c>
    </row>
    <row r="6" spans="2:8" x14ac:dyDescent="0.25">
      <c r="B6" t="s">
        <v>4</v>
      </c>
      <c r="C6">
        <f>SUMIFS(Tableau2021[Val. nette],Tableau2021[Statut individuel],"Gagnée",Tableau2021[Client],B6)</f>
        <v>680</v>
      </c>
      <c r="E6">
        <f>SUMIFS(Tableau2022[Val. nette],Tableau2022[Statut individuel],"Gagnée",Tableau2022[Client],B6)</f>
        <v>0</v>
      </c>
      <c r="G6">
        <f>SUMIFS(Tableau2023[Val. nette],Tableau2023[Statut individuel],"Gagnée",Tableau2023[Client],B6)</f>
        <v>650</v>
      </c>
    </row>
    <row r="7" spans="2:8" x14ac:dyDescent="0.25">
      <c r="B7" t="s">
        <v>1</v>
      </c>
      <c r="C7">
        <f>SUMIFS(Tableau2021[Val. nette],Tableau2021[Statut individuel],"Gagnée",Tableau2021[Client],B7)</f>
        <v>0</v>
      </c>
      <c r="E7">
        <f>SUMIFS(Tableau2022[Val. nette],Tableau2022[Statut individuel],"Gagnée",Tableau2022[Client],B7)</f>
        <v>0</v>
      </c>
      <c r="G7">
        <f>SUMIFS(Tableau2023[Val. nette],Tableau2023[Statut individuel],"Gagnée",Tableau2023[Client],B7)</f>
        <v>940</v>
      </c>
    </row>
    <row r="8" spans="2:8" x14ac:dyDescent="0.25">
      <c r="B8" t="s">
        <v>2</v>
      </c>
      <c r="C8">
        <f>SUMIFS(Tableau2021[Val. nette],Tableau2021[Statut individuel],"Gagnée",Tableau2021[Client],B8)</f>
        <v>1040</v>
      </c>
      <c r="E8">
        <f>SUMIFS(Tableau2022[Val. nette],Tableau2022[Statut individuel],"Gagnée",Tableau2022[Client],B8)</f>
        <v>1380</v>
      </c>
      <c r="G8">
        <f>SUMIFS(Tableau2023[Val. nette],Tableau2023[Statut individuel],"Gagnée",Tableau2023[Client],B8)</f>
        <v>0</v>
      </c>
    </row>
    <row r="9" spans="2:8" x14ac:dyDescent="0.25">
      <c r="B9" t="s">
        <v>3</v>
      </c>
      <c r="C9">
        <f>SUMIFS(Tableau2021[Val. nette],Tableau2021[Statut individuel],"Gagnée",Tableau2021[Client],B9)</f>
        <v>0</v>
      </c>
      <c r="E9">
        <f>SUMIFS(Tableau2022[Val. nette],Tableau2022[Statut individuel],"Gagnée",Tableau2022[Client],B9)</f>
        <v>1850</v>
      </c>
      <c r="G9">
        <f>SUMIFS(Tableau2023[Val. nette],Tableau2023[Statut individuel],"Gagnée",Tableau2023[Client],B9)</f>
        <v>0</v>
      </c>
    </row>
    <row r="16" spans="2:8" x14ac:dyDescent="0.25">
      <c r="B16" s="13" t="s">
        <v>52</v>
      </c>
      <c r="C16" s="14"/>
      <c r="D16" s="14"/>
      <c r="E16" s="14"/>
      <c r="F16" s="14"/>
      <c r="G16" s="14"/>
      <c r="H16" s="15"/>
    </row>
    <row r="17" spans="2:8" x14ac:dyDescent="0.25">
      <c r="B17" s="16"/>
      <c r="C17" s="17"/>
      <c r="D17" s="17"/>
      <c r="E17" s="17"/>
      <c r="F17" s="17"/>
      <c r="G17" s="17"/>
      <c r="H17" s="18"/>
    </row>
    <row r="18" spans="2:8" x14ac:dyDescent="0.25">
      <c r="B18" s="19"/>
      <c r="C18" s="20"/>
      <c r="D18" s="20"/>
      <c r="E18" s="20"/>
      <c r="F18" s="20"/>
      <c r="G18" s="20"/>
      <c r="H18" s="21"/>
    </row>
  </sheetData>
  <mergeCells count="1">
    <mergeCell ref="B16:H18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F3631-1F78-498B-8122-EE973E82C0D3}">
  <dimension ref="C3:G13"/>
  <sheetViews>
    <sheetView workbookViewId="0">
      <selection activeCell="G10" sqref="G10"/>
    </sheetView>
  </sheetViews>
  <sheetFormatPr baseColWidth="10" defaultRowHeight="15" x14ac:dyDescent="0.25"/>
  <cols>
    <col min="3" max="3" width="12.85546875" bestFit="1" customWidth="1"/>
    <col min="4" max="4" width="19.42578125" customWidth="1"/>
    <col min="5" max="5" width="16.42578125" customWidth="1"/>
    <col min="6" max="6" width="17.5703125" bestFit="1" customWidth="1"/>
  </cols>
  <sheetData>
    <row r="3" spans="3:7" x14ac:dyDescent="0.25">
      <c r="C3" t="s">
        <v>24</v>
      </c>
    </row>
    <row r="5" spans="3:7" x14ac:dyDescent="0.25">
      <c r="C5" t="s">
        <v>0</v>
      </c>
      <c r="D5" t="s">
        <v>6</v>
      </c>
      <c r="E5" t="s">
        <v>5</v>
      </c>
      <c r="F5" t="s">
        <v>8</v>
      </c>
      <c r="G5" t="s">
        <v>40</v>
      </c>
    </row>
    <row r="6" spans="3:7" x14ac:dyDescent="0.25">
      <c r="C6" s="3" t="s">
        <v>2</v>
      </c>
      <c r="D6" s="6" t="s">
        <v>9</v>
      </c>
      <c r="E6" s="6" t="s">
        <v>7</v>
      </c>
      <c r="F6" s="7" t="s">
        <v>10</v>
      </c>
      <c r="G6" s="11">
        <v>480</v>
      </c>
    </row>
    <row r="7" spans="3:7" x14ac:dyDescent="0.25">
      <c r="C7" s="3" t="s">
        <v>2</v>
      </c>
      <c r="D7" s="6" t="s">
        <v>9</v>
      </c>
      <c r="E7" s="6" t="s">
        <v>7</v>
      </c>
      <c r="F7" s="7" t="s">
        <v>11</v>
      </c>
      <c r="G7" s="11">
        <v>200</v>
      </c>
    </row>
    <row r="8" spans="3:7" x14ac:dyDescent="0.25">
      <c r="C8" s="4" t="s">
        <v>3</v>
      </c>
      <c r="D8" s="6" t="s">
        <v>15</v>
      </c>
      <c r="E8" t="s">
        <v>12</v>
      </c>
      <c r="F8" s="7" t="s">
        <v>16</v>
      </c>
      <c r="G8" s="11">
        <v>600</v>
      </c>
    </row>
    <row r="9" spans="3:7" x14ac:dyDescent="0.25">
      <c r="C9" s="4" t="s">
        <v>3</v>
      </c>
      <c r="D9" s="6" t="s">
        <v>15</v>
      </c>
      <c r="E9" t="s">
        <v>12</v>
      </c>
      <c r="F9" s="7" t="s">
        <v>17</v>
      </c>
      <c r="G9" s="11">
        <v>200</v>
      </c>
    </row>
    <row r="10" spans="3:7" x14ac:dyDescent="0.25">
      <c r="C10" s="3" t="s">
        <v>2</v>
      </c>
      <c r="D10" s="6" t="s">
        <v>18</v>
      </c>
      <c r="E10" t="s">
        <v>7</v>
      </c>
      <c r="F10" s="7" t="s">
        <v>13</v>
      </c>
      <c r="G10" s="11">
        <v>360</v>
      </c>
    </row>
    <row r="11" spans="3:7" x14ac:dyDescent="0.25">
      <c r="C11" s="3" t="s">
        <v>4</v>
      </c>
      <c r="D11" s="6" t="s">
        <v>21</v>
      </c>
      <c r="E11" t="s">
        <v>7</v>
      </c>
      <c r="F11" s="7" t="s">
        <v>22</v>
      </c>
      <c r="G11" s="11">
        <v>480</v>
      </c>
    </row>
    <row r="12" spans="3:7" x14ac:dyDescent="0.25">
      <c r="C12" s="3" t="s">
        <v>4</v>
      </c>
      <c r="D12" s="6" t="s">
        <v>21</v>
      </c>
      <c r="E12" t="s">
        <v>7</v>
      </c>
      <c r="F12" s="7" t="s">
        <v>23</v>
      </c>
      <c r="G12" s="11">
        <v>200</v>
      </c>
    </row>
    <row r="13" spans="3:7" x14ac:dyDescent="0.25">
      <c r="C13" s="3" t="s">
        <v>2</v>
      </c>
      <c r="D13" s="6" t="s">
        <v>19</v>
      </c>
      <c r="E13" t="s">
        <v>12</v>
      </c>
      <c r="F13" s="7" t="s">
        <v>20</v>
      </c>
      <c r="G13" s="11">
        <v>1500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1C7CF-0C44-4532-ABBD-577EA5023140}">
  <dimension ref="C3:G15"/>
  <sheetViews>
    <sheetView workbookViewId="0">
      <selection activeCell="G6" sqref="G6"/>
    </sheetView>
  </sheetViews>
  <sheetFormatPr baseColWidth="10" defaultRowHeight="15" x14ac:dyDescent="0.25"/>
  <cols>
    <col min="3" max="3" width="12.85546875" bestFit="1" customWidth="1"/>
    <col min="4" max="4" width="19.42578125" customWidth="1"/>
    <col min="5" max="5" width="16.42578125" customWidth="1"/>
    <col min="6" max="6" width="17.5703125" bestFit="1" customWidth="1"/>
  </cols>
  <sheetData>
    <row r="3" spans="3:7" x14ac:dyDescent="0.25">
      <c r="C3" t="s">
        <v>24</v>
      </c>
    </row>
    <row r="5" spans="3:7" x14ac:dyDescent="0.25">
      <c r="C5" t="s">
        <v>0</v>
      </c>
      <c r="D5" t="s">
        <v>6</v>
      </c>
      <c r="E5" t="s">
        <v>5</v>
      </c>
      <c r="F5" t="s">
        <v>8</v>
      </c>
      <c r="G5" t="s">
        <v>40</v>
      </c>
    </row>
    <row r="6" spans="3:7" x14ac:dyDescent="0.25">
      <c r="C6" t="s">
        <v>3</v>
      </c>
      <c r="D6" s="9" t="s">
        <v>25</v>
      </c>
      <c r="E6" t="s">
        <v>7</v>
      </c>
      <c r="F6" t="s">
        <v>16</v>
      </c>
      <c r="G6" s="11">
        <v>210</v>
      </c>
    </row>
    <row r="7" spans="3:7" x14ac:dyDescent="0.25">
      <c r="C7" s="3" t="s">
        <v>2</v>
      </c>
      <c r="D7" s="9" t="s">
        <v>29</v>
      </c>
      <c r="E7" s="6" t="s">
        <v>7</v>
      </c>
      <c r="F7" s="7" t="s">
        <v>10</v>
      </c>
      <c r="G7" s="11">
        <v>400</v>
      </c>
    </row>
    <row r="8" spans="3:7" x14ac:dyDescent="0.25">
      <c r="C8" s="3" t="s">
        <v>2</v>
      </c>
      <c r="D8" s="9" t="s">
        <v>29</v>
      </c>
      <c r="E8" s="6" t="s">
        <v>7</v>
      </c>
      <c r="F8" s="7" t="s">
        <v>11</v>
      </c>
      <c r="G8" s="11">
        <v>200</v>
      </c>
    </row>
    <row r="9" spans="3:7" x14ac:dyDescent="0.25">
      <c r="C9" s="3" t="s">
        <v>1</v>
      </c>
      <c r="D9" s="9" t="s">
        <v>14</v>
      </c>
      <c r="E9" t="s">
        <v>12</v>
      </c>
      <c r="F9" s="7" t="s">
        <v>13</v>
      </c>
      <c r="G9" s="11">
        <v>250</v>
      </c>
    </row>
    <row r="10" spans="3:7" x14ac:dyDescent="0.25">
      <c r="C10" s="4" t="s">
        <v>3</v>
      </c>
      <c r="D10" s="10" t="s">
        <v>30</v>
      </c>
      <c r="E10" t="s">
        <v>12</v>
      </c>
      <c r="F10" s="7" t="s">
        <v>16</v>
      </c>
      <c r="G10" s="11">
        <v>200</v>
      </c>
    </row>
    <row r="11" spans="3:7" x14ac:dyDescent="0.25">
      <c r="C11" s="4" t="s">
        <v>3</v>
      </c>
      <c r="D11" s="10" t="s">
        <v>31</v>
      </c>
      <c r="E11" t="s">
        <v>7</v>
      </c>
      <c r="F11" s="7" t="s">
        <v>32</v>
      </c>
      <c r="G11" s="11">
        <v>890</v>
      </c>
    </row>
    <row r="12" spans="3:7" x14ac:dyDescent="0.25">
      <c r="C12" s="3" t="s">
        <v>2</v>
      </c>
      <c r="D12" s="9" t="s">
        <v>18</v>
      </c>
      <c r="E12" t="s">
        <v>7</v>
      </c>
      <c r="F12" s="7" t="s">
        <v>20</v>
      </c>
      <c r="G12" s="11">
        <v>780</v>
      </c>
    </row>
    <row r="13" spans="3:7" x14ac:dyDescent="0.25">
      <c r="C13" s="3" t="s">
        <v>3</v>
      </c>
      <c r="D13" s="9" t="s">
        <v>28</v>
      </c>
      <c r="E13" t="s">
        <v>7</v>
      </c>
      <c r="F13" s="7" t="s">
        <v>26</v>
      </c>
      <c r="G13" s="11">
        <v>600</v>
      </c>
    </row>
    <row r="14" spans="3:7" x14ac:dyDescent="0.25">
      <c r="C14" s="3" t="s">
        <v>3</v>
      </c>
      <c r="D14" s="9" t="s">
        <v>28</v>
      </c>
      <c r="E14" t="s">
        <v>7</v>
      </c>
      <c r="F14" s="7" t="s">
        <v>27</v>
      </c>
      <c r="G14" s="11">
        <v>150</v>
      </c>
    </row>
    <row r="15" spans="3:7" x14ac:dyDescent="0.25">
      <c r="C15" s="3" t="s">
        <v>4</v>
      </c>
      <c r="D15" s="10" t="s">
        <v>33</v>
      </c>
      <c r="E15" t="s">
        <v>12</v>
      </c>
      <c r="F15" s="7" t="s">
        <v>32</v>
      </c>
      <c r="G15" s="11">
        <v>400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00F83-7859-4E78-9D0C-47E1CA6ACEDD}">
  <dimension ref="C3:G15"/>
  <sheetViews>
    <sheetView workbookViewId="0">
      <selection activeCell="G8" sqref="G8"/>
    </sheetView>
  </sheetViews>
  <sheetFormatPr baseColWidth="10" defaultRowHeight="15" x14ac:dyDescent="0.25"/>
  <cols>
    <col min="3" max="3" width="12.85546875" bestFit="1" customWidth="1"/>
    <col min="4" max="4" width="20.85546875" bestFit="1" customWidth="1"/>
    <col min="5" max="5" width="18" bestFit="1" customWidth="1"/>
    <col min="6" max="6" width="18.7109375" bestFit="1" customWidth="1"/>
  </cols>
  <sheetData>
    <row r="3" spans="3:7" x14ac:dyDescent="0.25">
      <c r="C3" t="s">
        <v>24</v>
      </c>
    </row>
    <row r="5" spans="3:7" x14ac:dyDescent="0.25">
      <c r="C5" t="s">
        <v>0</v>
      </c>
      <c r="D5" t="s">
        <v>6</v>
      </c>
      <c r="E5" t="s">
        <v>5</v>
      </c>
      <c r="F5" t="s">
        <v>8</v>
      </c>
      <c r="G5" t="s">
        <v>40</v>
      </c>
    </row>
    <row r="6" spans="3:7" x14ac:dyDescent="0.25">
      <c r="C6" t="s">
        <v>1</v>
      </c>
      <c r="D6" s="8" t="s">
        <v>43</v>
      </c>
      <c r="E6" t="s">
        <v>12</v>
      </c>
      <c r="F6" t="s">
        <v>46</v>
      </c>
      <c r="G6" s="11">
        <v>535</v>
      </c>
    </row>
    <row r="7" spans="3:7" x14ac:dyDescent="0.25">
      <c r="C7" t="s">
        <v>4</v>
      </c>
      <c r="D7" s="8" t="s">
        <v>45</v>
      </c>
      <c r="E7" s="6" t="s">
        <v>7</v>
      </c>
      <c r="F7" s="7" t="s">
        <v>20</v>
      </c>
      <c r="G7" s="11">
        <v>650</v>
      </c>
    </row>
    <row r="8" spans="3:7" x14ac:dyDescent="0.25">
      <c r="C8" t="s">
        <v>1</v>
      </c>
      <c r="D8" s="8" t="s">
        <v>42</v>
      </c>
      <c r="E8" t="s">
        <v>12</v>
      </c>
      <c r="F8" s="7" t="s">
        <v>10</v>
      </c>
      <c r="G8" s="11">
        <v>210</v>
      </c>
    </row>
    <row r="9" spans="3:7" x14ac:dyDescent="0.25">
      <c r="C9" t="s">
        <v>1</v>
      </c>
      <c r="D9" s="8" t="s">
        <v>42</v>
      </c>
      <c r="E9" t="s">
        <v>12</v>
      </c>
      <c r="F9" s="7" t="s">
        <v>47</v>
      </c>
      <c r="G9" s="11">
        <v>100</v>
      </c>
    </row>
    <row r="10" spans="3:7" x14ac:dyDescent="0.25">
      <c r="C10" t="s">
        <v>4</v>
      </c>
      <c r="D10" s="8" t="s">
        <v>44</v>
      </c>
      <c r="E10" t="s">
        <v>12</v>
      </c>
      <c r="F10" s="7" t="s">
        <v>46</v>
      </c>
      <c r="G10" s="11">
        <v>650</v>
      </c>
    </row>
    <row r="11" spans="3:7" x14ac:dyDescent="0.25">
      <c r="C11" t="s">
        <v>4</v>
      </c>
      <c r="D11" s="8" t="s">
        <v>44</v>
      </c>
      <c r="E11" t="s">
        <v>12</v>
      </c>
      <c r="F11" s="7" t="s">
        <v>48</v>
      </c>
      <c r="G11" s="11">
        <v>50</v>
      </c>
    </row>
    <row r="12" spans="3:7" x14ac:dyDescent="0.25">
      <c r="C12" t="s">
        <v>1</v>
      </c>
      <c r="D12" s="8" t="s">
        <v>41</v>
      </c>
      <c r="E12" t="s">
        <v>7</v>
      </c>
      <c r="F12" s="7" t="s">
        <v>10</v>
      </c>
      <c r="G12" s="11">
        <v>650</v>
      </c>
    </row>
    <row r="13" spans="3:7" x14ac:dyDescent="0.25">
      <c r="C13" t="s">
        <v>1</v>
      </c>
      <c r="D13" s="8" t="s">
        <v>41</v>
      </c>
      <c r="E13" t="s">
        <v>7</v>
      </c>
      <c r="F13" s="7" t="s">
        <v>49</v>
      </c>
      <c r="G13" s="11">
        <v>200</v>
      </c>
    </row>
    <row r="14" spans="3:7" x14ac:dyDescent="0.25">
      <c r="C14" t="s">
        <v>1</v>
      </c>
      <c r="D14" s="8" t="s">
        <v>41</v>
      </c>
      <c r="E14" t="s">
        <v>7</v>
      </c>
      <c r="F14" s="7" t="s">
        <v>50</v>
      </c>
      <c r="G14" s="11">
        <v>60</v>
      </c>
    </row>
    <row r="15" spans="3:7" x14ac:dyDescent="0.25">
      <c r="C15" t="s">
        <v>1</v>
      </c>
      <c r="D15" s="8" t="s">
        <v>41</v>
      </c>
      <c r="E15" t="s">
        <v>7</v>
      </c>
      <c r="F15" s="7" t="s">
        <v>51</v>
      </c>
      <c r="G15" s="11">
        <v>30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RECAP</vt:lpstr>
      <vt:lpstr>2021</vt:lpstr>
      <vt:lpstr>2022</vt:lpstr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Jefferson POLLET</dc:creator>
  <cp:lastModifiedBy>Jefferson POLLET</cp:lastModifiedBy>
  <dcterms:created xsi:type="dcterms:W3CDTF">2023-10-06T06:28:02Z</dcterms:created>
  <dcterms:modified xsi:type="dcterms:W3CDTF">2023-10-06T07:45:52Z</dcterms:modified>
</cp:coreProperties>
</file>