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8207739F\Downloads\"/>
    </mc:Choice>
  </mc:AlternateContent>
  <xr:revisionPtr revIDLastSave="0" documentId="8_{ED6B9A85-1C20-4512-A295-10C678905AA2}" xr6:coauthVersionLast="47" xr6:coauthVersionMax="47" xr10:uidLastSave="{00000000-0000-0000-0000-000000000000}"/>
  <bookViews>
    <workbookView xWindow="-120" yWindow="-120" windowWidth="20730" windowHeight="11160" xr2:uid="{1795236E-2014-444A-A147-6A9EAB63989A}"/>
  </bookViews>
  <sheets>
    <sheet name="ZP MLN" sheetId="2" r:id="rId1"/>
  </sheets>
  <externalReferences>
    <externalReference r:id="rId2"/>
  </externalReferences>
  <definedNames>
    <definedName name="ADEF_MPCCREE">[1]!ZPMLN_ADEFroid[N° MPC crée
 "Non conforme"]</definedName>
    <definedName name="ADEFDLF">[1]!ZPMLN_ADEFroid[DLF Relevé]</definedName>
    <definedName name="ADEFFin_réelle_MPC">[1]!ZPMLN_ADEFroid[Fin réelle MPC]</definedName>
    <definedName name="ADEFFin_réelle_Relevé">[1]!ZPMLN_ADEFroid[Fin réelle
Relevé]</definedName>
    <definedName name="DDJMFin_réelle_Graissage">[1]!ZPMLN3x18m[Fin réelle
Graissage]</definedName>
    <definedName name="DDJMFin_réelle_MPC">[1]!ZPMLN3x18m[Observation]</definedName>
    <definedName name="DDJMFin_réelle_Relevé">[1]!ZPMLN3x18m[Fin réelle
Relevé]</definedName>
    <definedName name="DDJMN°_MPC_crée">[1]!ZPMLN3x18m[N° MPC crée
 "Non conforme"]</definedName>
    <definedName name="NbreDDJM">[1]!ZPMLN3x18m[Description de l''Actif]</definedName>
    <definedName name="_xlnm.Print_Area" localSheetId="0">'ZP MLN'!#REF!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" i="2" l="1"/>
  <c r="Q1" i="2"/>
  <c r="T1" i="2"/>
  <c r="U1" i="2"/>
  <c r="S1" i="2"/>
  <c r="L1" i="2"/>
  <c r="N1" i="2"/>
  <c r="P1" i="2"/>
  <c r="M1" i="2"/>
  <c r="O1" i="2"/>
</calcChain>
</file>

<file path=xl/sharedStrings.xml><?xml version="1.0" encoding="utf-8"?>
<sst xmlns="http://schemas.openxmlformats.org/spreadsheetml/2006/main" count="4462" uniqueCount="811">
  <si>
    <t>N° Fiche</t>
  </si>
  <si>
    <t>Description de l'Actif</t>
  </si>
  <si>
    <t>Statut Relevé</t>
  </si>
  <si>
    <t>Lieu</t>
  </si>
  <si>
    <t>Intervention Relevé</t>
  </si>
  <si>
    <t>DLF</t>
  </si>
  <si>
    <t>Fin réelle DLF</t>
  </si>
  <si>
    <t>Observation</t>
  </si>
  <si>
    <t>Mesure conservatoire</t>
  </si>
  <si>
    <t>EQUIPE VOIE Corbeil UTM Melun INFRAPOLE PSE</t>
  </si>
  <si>
    <t>PK Début ou PK Loc</t>
  </si>
  <si>
    <t>PK Fin</t>
  </si>
  <si>
    <t>Longueur (ml)</t>
  </si>
  <si>
    <t>Voie V1 de Corbeil-Essonnes à Varennes-sur-Seine (1) 33+011/92+712</t>
  </si>
  <si>
    <t>Voie V2 de Corbeil-Essonnes à Varennes-sur-Seine (1) 33+006/92+708</t>
  </si>
  <si>
    <t>Voie V2 de Villeneuve-St-Georges à Malesherbes (1) 14+994/76+279</t>
  </si>
  <si>
    <t>Date prévus de l'opération</t>
  </si>
  <si>
    <t>31+460</t>
  </si>
  <si>
    <t>ENCOURS</t>
  </si>
  <si>
    <t>EQUIPE VOIE Combs la ville UTM Melun INFRAPOLE PSE</t>
  </si>
  <si>
    <t>Anomalie SPOT / TSP Nomade</t>
  </si>
  <si>
    <t>Fusion de SPOT Anomalie et Base anomalie de TSP Nomade</t>
  </si>
  <si>
    <t>Type Anomalie</t>
  </si>
  <si>
    <t>Classement</t>
  </si>
  <si>
    <t>A réaliser</t>
  </si>
  <si>
    <t>ANO SPOT</t>
  </si>
  <si>
    <t>A_POSER</t>
  </si>
  <si>
    <t>A/P</t>
  </si>
  <si>
    <t>A_REPRENDRE</t>
  </si>
  <si>
    <t>A/M</t>
  </si>
  <si>
    <t>A_REMPLACER</t>
  </si>
  <si>
    <t>A_REMETTR_EN_PLACE</t>
  </si>
  <si>
    <t>A_FAIRE</t>
  </si>
  <si>
    <t>A_CONTROLER</t>
  </si>
  <si>
    <t>Bois VCC à remplacer</t>
  </si>
  <si>
    <t>A_VERIFIER</t>
  </si>
  <si>
    <t>Bois Vcc à remplacer</t>
  </si>
  <si>
    <t>bois Vcc à remplacer</t>
  </si>
  <si>
    <t>bois Vcc à consolider</t>
  </si>
  <si>
    <t>JIC Attache - Cassé</t>
  </si>
  <si>
    <t>ANO NOMADE</t>
  </si>
  <si>
    <t>Anomalie non amortie</t>
  </si>
  <si>
    <t/>
  </si>
  <si>
    <t>A caler</t>
  </si>
  <si>
    <t>A remplacer</t>
  </si>
  <si>
    <t>A réparer</t>
  </si>
  <si>
    <t>A vérifier</t>
  </si>
  <si>
    <t>A approvisionner (mécanisé)</t>
  </si>
  <si>
    <t>A serrer</t>
  </si>
  <si>
    <t>Abords Piste - rails ,eclisses - Encombré - entrevoie v1v2</t>
  </si>
  <si>
    <t>A ramasser (mécanisé)</t>
  </si>
  <si>
    <t>Matériel (Ram. ou Appro.) 1-Rail</t>
  </si>
  <si>
    <t>Rail de sécurité Attache - Desserré</t>
  </si>
  <si>
    <t>A approvisionner (manuel) A remplacer</t>
  </si>
  <si>
    <t>A remettre en place</t>
  </si>
  <si>
    <t>Abords Piste - Encombré</t>
  </si>
  <si>
    <t>A meuler</t>
  </si>
  <si>
    <t>Voie courante Ballast - En excédent</t>
  </si>
  <si>
    <t>Voie courante Ballast - Zone boueuse</t>
  </si>
  <si>
    <t>A approvisionner (manuel) A remettre en place</t>
  </si>
  <si>
    <t>Voie courante Traverse - HS</t>
  </si>
  <si>
    <t>Clôture Grillage - Manquant</t>
  </si>
  <si>
    <t>A régaler en mécanique</t>
  </si>
  <si>
    <t>Voie courante Traverse - Déplacé</t>
  </si>
  <si>
    <t>A riper</t>
  </si>
  <si>
    <t>Voie courante Rail</t>
  </si>
  <si>
    <t>A ramasser (manuel) A ramasser (mécanisé)</t>
  </si>
  <si>
    <t>Voie courante Attache - Cassé</t>
  </si>
  <si>
    <t>Matériel (Ram. ou Appro.) 1-Rail - HS</t>
  </si>
  <si>
    <t>A couper en manuel</t>
  </si>
  <si>
    <t>A couper en mécanique</t>
  </si>
  <si>
    <t>Végétation dans Abords - Végétation - Chevron masqué par la végétation</t>
  </si>
  <si>
    <t>Voie courante Ballast - Manquant</t>
  </si>
  <si>
    <t>Voie courante Attache - Desserré</t>
  </si>
  <si>
    <t>Voie courante Rail - HS</t>
  </si>
  <si>
    <t>Végétation dans Abords - Végétation - Arbre</t>
  </si>
  <si>
    <t>Abords PK - Illisible</t>
  </si>
  <si>
    <t>A recharger (Arc) A vérifier</t>
  </si>
  <si>
    <t>A réparer A remettre en place</t>
  </si>
  <si>
    <t>Anomalie amortie</t>
  </si>
  <si>
    <t>A jacksonner</t>
  </si>
  <si>
    <t>Végétation dans Abords - Végétation - Arbre dangereux</t>
  </si>
  <si>
    <t>Abords Caniveau - Cassé</t>
  </si>
  <si>
    <t>A ramasser (manuel)</t>
  </si>
  <si>
    <t>Barre de recherche &gt;</t>
  </si>
  <si>
    <t>SPOT Intervention</t>
  </si>
  <si>
    <t>SPOT Fiche MP</t>
  </si>
  <si>
    <r>
      <t xml:space="preserve">MAJ Patrimoine à réaliser </t>
    </r>
    <r>
      <rPr>
        <b/>
        <sz val="9"/>
        <color theme="0"/>
        <rFont val="Calibri"/>
        <family val="2"/>
        <scheme val="minor"/>
      </rPr>
      <t>(sur la base de remontée GOP/GPD/Agents)</t>
    </r>
  </si>
  <si>
    <t>EQUIPE VOIE Melun UTM Melun INFRAPOLE PSE</t>
  </si>
  <si>
    <t>???</t>
  </si>
  <si>
    <t>57+290</t>
  </si>
  <si>
    <t>EQUIPE VOIE Lieusaint UTM Melun INFRAPOLE PSE</t>
  </si>
  <si>
    <t>Voie A de Melun (1) 43+494/44+810</t>
  </si>
  <si>
    <t>Voie V1BISH de Melun à La Rochette (1) 44+258/45+577</t>
  </si>
  <si>
    <t>Voie 1 Racc de Melun (1) 44+260/45+532</t>
  </si>
  <si>
    <t>Voie V2BIS de Montgeron à Melun (1) 16+650/44+425</t>
  </si>
  <si>
    <t>Voie V1 de Paris-12 à Marseille-01 (1) 0+560/862+100</t>
  </si>
  <si>
    <t>Voie A de Combs-la-Ville-Quincy (1) 25+486/26+065</t>
  </si>
  <si>
    <t>57+027</t>
  </si>
  <si>
    <t>56+303</t>
  </si>
  <si>
    <t>44+346</t>
  </si>
  <si>
    <t>57+165</t>
  </si>
  <si>
    <t>44+438</t>
  </si>
  <si>
    <t>26+233</t>
  </si>
  <si>
    <t>56+320</t>
  </si>
  <si>
    <t>44+693</t>
  </si>
  <si>
    <t>25+596</t>
  </si>
  <si>
    <t>44+425</t>
  </si>
  <si>
    <t>56+224</t>
  </si>
  <si>
    <t>Voie V1BIS de Montgeron à Melun (1) 16+650/44+258</t>
  </si>
  <si>
    <t>Voie V2 de Montgeron à Marseille-01 (1) 16+650/862+100</t>
  </si>
  <si>
    <t>Voie V2BISH de Melun à La Rochette (1) 44+425/45+577</t>
  </si>
  <si>
    <t>43+687</t>
  </si>
  <si>
    <t>45+741</t>
  </si>
  <si>
    <t>25+988</t>
  </si>
  <si>
    <t>43+436</t>
  </si>
  <si>
    <t>28+038</t>
  </si>
  <si>
    <t>43+666</t>
  </si>
  <si>
    <t>29+127</t>
  </si>
  <si>
    <t>44+385</t>
  </si>
  <si>
    <t>44+824</t>
  </si>
  <si>
    <t>29+261</t>
  </si>
  <si>
    <t>43+629</t>
  </si>
  <si>
    <t>44+474</t>
  </si>
  <si>
    <t>43+566</t>
  </si>
  <si>
    <t>45+817</t>
  </si>
  <si>
    <t>44+517</t>
  </si>
  <si>
    <t>43+599</t>
  </si>
  <si>
    <t>56+361</t>
  </si>
  <si>
    <t>45+850</t>
  </si>
  <si>
    <t>44+387</t>
  </si>
  <si>
    <t>43+475</t>
  </si>
  <si>
    <t>45+935</t>
  </si>
  <si>
    <t>30+776</t>
  </si>
  <si>
    <t>25+486</t>
  </si>
  <si>
    <t>44+390</t>
  </si>
  <si>
    <t>44+461</t>
  </si>
  <si>
    <t>43+835</t>
  </si>
  <si>
    <t>43+750</t>
  </si>
  <si>
    <t>45+524</t>
  </si>
  <si>
    <t>57+114</t>
  </si>
  <si>
    <t>45+683</t>
  </si>
  <si>
    <t>43+257</t>
  </si>
  <si>
    <t>57+094</t>
  </si>
  <si>
    <t>45+532</t>
  </si>
  <si>
    <t>44+680</t>
  </si>
  <si>
    <t>44+260</t>
  </si>
  <si>
    <t>26+147</t>
  </si>
  <si>
    <t>26+161</t>
  </si>
  <si>
    <t>43+457</t>
  </si>
  <si>
    <t>44+214</t>
  </si>
  <si>
    <t>26+085</t>
  </si>
  <si>
    <t>29+497</t>
  </si>
  <si>
    <t>43+344</t>
  </si>
  <si>
    <t>44+503</t>
  </si>
  <si>
    <t>SECTEUR VOIE Melun UTM Melun INFRAPOLE PSE</t>
  </si>
  <si>
    <t>44+529</t>
  </si>
  <si>
    <t>44+630</t>
  </si>
  <si>
    <t>44+510</t>
  </si>
  <si>
    <t>55+104</t>
  </si>
  <si>
    <t>42+000</t>
  </si>
  <si>
    <t>43+600</t>
  </si>
  <si>
    <t>Cro trop bas</t>
  </si>
  <si>
    <t>608549</t>
  </si>
  <si>
    <t>608548</t>
  </si>
  <si>
    <t>608546</t>
  </si>
  <si>
    <t>Cro trop haut</t>
  </si>
  <si>
    <t>592986</t>
  </si>
  <si>
    <t>608544</t>
  </si>
  <si>
    <t>Cro à régler</t>
  </si>
  <si>
    <t>595804</t>
  </si>
  <si>
    <t>CRo S34,8 V1bis: hauteur à régler</t>
  </si>
  <si>
    <t>595835</t>
  </si>
  <si>
    <t>608542</t>
  </si>
  <si>
    <t>Cro hors tolérance; creux &gt;4mm et épaisseur &lt;60mm</t>
  </si>
  <si>
    <t>252138</t>
  </si>
  <si>
    <t>608540</t>
  </si>
  <si>
    <t>608537</t>
  </si>
  <si>
    <t>608536</t>
  </si>
  <si>
    <t>Plaque ZEP 608/610 : à supprimer au niveau du JIC (ne garder que celles au niveau du C211)</t>
  </si>
  <si>
    <t>565480</t>
  </si>
  <si>
    <t>A_DEMONTER</t>
  </si>
  <si>
    <t>Plaque ZEP 921 absente au niveau du heurtoir de la voie 21</t>
  </si>
  <si>
    <t>565479</t>
  </si>
  <si>
    <t>Plaque ZEP 993 : à poser dans la TJD 6ac/220bd (côté extrémité Nord de la ZEP)</t>
  </si>
  <si>
    <t>565459</t>
  </si>
  <si>
    <t>Défaut 1/2 ferrure de gauche entrebaillement de 1.3mm en T1b</t>
  </si>
  <si>
    <t>433005</t>
  </si>
  <si>
    <t>Mirliton 1 tagué s 20,1</t>
  </si>
  <si>
    <t>555653</t>
  </si>
  <si>
    <t>A_NETTOYER</t>
  </si>
  <si>
    <t>Cro avec crux a 4mm et hauteur 87, prevoire remplacement</t>
  </si>
  <si>
    <t>477068</t>
  </si>
  <si>
    <t>creux &gt;4mm</t>
  </si>
  <si>
    <t>131665</t>
  </si>
  <si>
    <t>C 702 - Crocodile non conforme à remplacer</t>
  </si>
  <si>
    <t>638767</t>
  </si>
  <si>
    <t>S/DP</t>
  </si>
  <si>
    <t>442705</t>
  </si>
  <si>
    <t>622044</t>
  </si>
  <si>
    <t>275259</t>
  </si>
  <si>
    <t>Cro à remplacer et longrine à replacer</t>
  </si>
  <si>
    <t>595844</t>
  </si>
  <si>
    <t>Bois VCC à remplacer (serrage des tirefonds inéficace)</t>
  </si>
  <si>
    <t>579050</t>
  </si>
  <si>
    <t>371285</t>
  </si>
  <si>
    <t>Cro Usé</t>
  </si>
  <si>
    <t>543759</t>
  </si>
  <si>
    <t>hauteur crocodile 93mm</t>
  </si>
  <si>
    <t>142841</t>
  </si>
  <si>
    <t>Cro usé</t>
  </si>
  <si>
    <t>543746</t>
  </si>
  <si>
    <t>bois Vcc et bois moteur HS</t>
  </si>
  <si>
    <t>369224</t>
  </si>
  <si>
    <t>défaut lame de gauche à reprendre</t>
  </si>
  <si>
    <t>171287</t>
  </si>
  <si>
    <t>problème de cheminement lame de droite vers la pointe et de nivellement</t>
  </si>
  <si>
    <t>452088</t>
  </si>
  <si>
    <t>traverse Vcc à remplacer</t>
  </si>
  <si>
    <t>454787</t>
  </si>
  <si>
    <t>343863</t>
  </si>
  <si>
    <t>bois Vcc, moteur et renvoi HS</t>
  </si>
  <si>
    <t>372438</t>
  </si>
  <si>
    <t>386305</t>
  </si>
  <si>
    <t>Cro a 86mm de hauteur ( a reprendre )</t>
  </si>
  <si>
    <t>431871</t>
  </si>
  <si>
    <t>Mirliton TIV 150 pk42 sale</t>
  </si>
  <si>
    <t>552310</t>
  </si>
  <si>
    <t>Bois VCC à remplacer (2  tirefonds cassés)</t>
  </si>
  <si>
    <t>526596</t>
  </si>
  <si>
    <t>1/2 ferrure de gauche à remplacer</t>
  </si>
  <si>
    <t>378093</t>
  </si>
  <si>
    <t>Manque connexion RR95 et 95L sur coeur de croisement about D</t>
  </si>
  <si>
    <t>361745</t>
  </si>
  <si>
    <t>Voie de jonction J0563 Brt 123 - Brt 137 de  Melun (1) 56+320/56+518</t>
  </si>
  <si>
    <t>371287</t>
  </si>
  <si>
    <t>Voie de jonction J0445 Brt 222 - Brt 230B de Melun (1) 44+461/44+626</t>
  </si>
  <si>
    <t>Crocodile usé</t>
  </si>
  <si>
    <t>543742</t>
  </si>
  <si>
    <t>hauteur du cro à reprendre &lt;88</t>
  </si>
  <si>
    <t>535941</t>
  </si>
  <si>
    <t>Identification cassée</t>
  </si>
  <si>
    <t>565454</t>
  </si>
  <si>
    <t>1/2 ferrure intérieur Gauche intervention demandé par la SM</t>
  </si>
  <si>
    <t>617225</t>
  </si>
  <si>
    <t>Melun - Faisceau PMV 1 (CHANTIER)</t>
  </si>
  <si>
    <t>resserrer platelage entrevoie</t>
  </si>
  <si>
    <t>513393</t>
  </si>
  <si>
    <t>Ligne de Corbeil-Essonnes à Montereau</t>
  </si>
  <si>
    <t>A_FIXER</t>
  </si>
  <si>
    <t>Matériel de réchauffage gaz à évacuer (au niveau de la herse caténaire)</t>
  </si>
  <si>
    <t>565485</t>
  </si>
  <si>
    <t>A_EVACUER</t>
  </si>
  <si>
    <t>Mirliton 20,1  tagué</t>
  </si>
  <si>
    <t>417272</t>
  </si>
  <si>
    <t>bois VCC  a remplacer ( tirfon VCC gauche  et VCC droit inefficace)</t>
  </si>
  <si>
    <t>177350</t>
  </si>
  <si>
    <t>crocodile a remplacer</t>
  </si>
  <si>
    <t>601140</t>
  </si>
  <si>
    <t>Défaut lame de droite entrebaillement en pointe 2,4mm</t>
  </si>
  <si>
    <t>517784</t>
  </si>
  <si>
    <t>Défaut lame a droite  en T1 à vérifier Aig 112a</t>
  </si>
  <si>
    <t>Bois VCC à remplacer (ou riper) a droite 2 tirefonds dont le serrage n'est plus éfficace</t>
  </si>
  <si>
    <t>516110</t>
  </si>
  <si>
    <t>En T2 léger entrebaillement à droite défaut à contrôler</t>
  </si>
  <si>
    <t>516113</t>
  </si>
  <si>
    <t>Problème de nivellement (les lames ne reposent pas sur tous les coussinets)</t>
  </si>
  <si>
    <t>516102</t>
  </si>
  <si>
    <t>Bois VCC à remplacer (grand tirefond cassé à G)</t>
  </si>
  <si>
    <t>375708</t>
  </si>
  <si>
    <t>Manque de bourrage dans l'appareil à vérifier</t>
  </si>
  <si>
    <t>333839</t>
  </si>
  <si>
    <t>Problème de nivellement (les lames ne repose pas sur tous les coussinets)</t>
  </si>
  <si>
    <t>516059</t>
  </si>
  <si>
    <t>492533</t>
  </si>
  <si>
    <t>Défaut lame de droite mauvaise application en T1b   T2 1/ferrure à vérifier</t>
  </si>
  <si>
    <t>375702</t>
  </si>
  <si>
    <t>Voie de jonction J0570 Brt 201A - Brt 208 de  Melun (1) 57+027/57+216</t>
  </si>
  <si>
    <t>Défaut lame de droite en T2 entrebaillement 1.6 mm à verifier</t>
  </si>
  <si>
    <t>514862</t>
  </si>
  <si>
    <t>Défaut lame de gauche exterieur 1.8mm d'entrebaillement</t>
  </si>
  <si>
    <t>600891</t>
  </si>
  <si>
    <t>Manque crapaud butée 50CB sur le 1er et 3ème coussinets et plaque butée 33PB sur le 5eme coussinets des 2 contre aiguilles</t>
  </si>
  <si>
    <t>226114</t>
  </si>
  <si>
    <t>Melun - Faisceau PMV2 V12 à V16 (CHANTIER)</t>
  </si>
  <si>
    <t>Mettre en conformité le montage des des plaques butées ainsi que des crapauds butées</t>
  </si>
  <si>
    <t>226215</t>
  </si>
  <si>
    <t>Mettre en conformité le montage des plaques butées et crapauds butées de l'appareil</t>
  </si>
  <si>
    <t>226396</t>
  </si>
  <si>
    <t>Mettre en conformité les plaques butées et crapauds butées de l'appareil (absentes)</t>
  </si>
  <si>
    <t>226405</t>
  </si>
  <si>
    <t>Mettre en conformité le montage des plaques butées et crapauds butées de l'appareil  (absentes )</t>
  </si>
  <si>
    <t>226408</t>
  </si>
  <si>
    <t>Mettre en conformité les plaques butées et crapaud butée sur l'appareil</t>
  </si>
  <si>
    <t>227115</t>
  </si>
  <si>
    <t>Mettre en conformité le montage des plaques butées et crapauds butées sur l'appareil</t>
  </si>
  <si>
    <t>227110</t>
  </si>
  <si>
    <t>Bois sur le dispositif d'équilibrage sont à remplacer (le serrage des tirefonds inéfficace)</t>
  </si>
  <si>
    <t>437183</t>
  </si>
  <si>
    <t>Melun - Faisceau Impair v23 à v 53 (CHANTIER)</t>
  </si>
  <si>
    <t>Bois d'appareil en très mauvais état dont ceux ou se raccorde le châssis (à remplacer)</t>
  </si>
  <si>
    <t>436907</t>
  </si>
  <si>
    <t>Melun - Faisceau Base Travaux (CHANTIER)</t>
  </si>
  <si>
    <t>Rail déposés à rammasser</t>
  </si>
  <si>
    <t>267657</t>
  </si>
  <si>
    <t>Ligne de Paris-Lyon à Marseille-St-Charles</t>
  </si>
  <si>
    <t>A_RAMASS_MECANISE</t>
  </si>
  <si>
    <t>Voie 7 au heurtoir côté Sud : une des 2 traverses en croix à remplacer et cadenassement des traverses à faire</t>
  </si>
  <si>
    <t>435862</t>
  </si>
  <si>
    <t>A_METTRE_CONFORME</t>
  </si>
  <si>
    <t>LRS à ramasser</t>
  </si>
  <si>
    <t>565488</t>
  </si>
  <si>
    <t>LRS à ramasser autour du pk 58</t>
  </si>
  <si>
    <t>565486</t>
  </si>
  <si>
    <t>Végétation dans Abords - Végétation - Végétation à couper au pk 23+000, pk 22+000, pk 19+000, pk 18+000 et pk 17+500</t>
  </si>
  <si>
    <t>Clôture Portail - Vandalisé</t>
  </si>
  <si>
    <t>Abords Piste - Rembarde sur piste</t>
  </si>
  <si>
    <t>voir avec nouvelle creation de bureau</t>
  </si>
  <si>
    <t>Abords depot matériaux et poteau suite a travaux boussy</t>
  </si>
  <si>
    <t xml:space="preserve">Végétation dans Abords - Végétation - Arbre - proche caténaires </t>
  </si>
  <si>
    <t>702 (25+486) - Appareil Bêche d'ancrage - Mal positionné</t>
  </si>
  <si>
    <t xml:space="preserve">a repositionner </t>
  </si>
  <si>
    <t>808a (26+233) - Appareil Demi-aiguillage de Gauche - danse sur soudure creuse en pointe - Danse</t>
  </si>
  <si>
    <t>A surveiller - Voir pour recharger la soudure - analyse à réaliser avec CEV soudure</t>
  </si>
  <si>
    <t>Végétation dans Abords - Masque mirliton</t>
  </si>
  <si>
    <t>Ballastage à prévoir</t>
  </si>
  <si>
    <t>Crocodile Plaquettes isolantes - Reserrer</t>
  </si>
  <si>
    <t>Voie courante Attache - Combien ? - Cassé</t>
  </si>
  <si>
    <t>Végétation dans Abords - Végétation - Végétation à couper entre V1bis et V2</t>
  </si>
  <si>
    <t>Végétation Quai de Boussy</t>
  </si>
  <si>
    <t>Voie courante Ballast - Ballast - Manque de ballast 3 cases ou + entre 100 et 150mm</t>
  </si>
  <si>
    <t>A régaler en manuel A ramasser (mécanisé)</t>
  </si>
  <si>
    <t>Végétation dans Abords - Végétation - Arbuste</t>
  </si>
  <si>
    <t xml:space="preserve">A broyer a faire en débroussailleuse rail/route </t>
  </si>
  <si>
    <t>Voie courante Ballast - Manquant - Ballast - Manque de ballast 3 cases ou + entre 100 et 150mm</t>
  </si>
  <si>
    <t xml:space="preserve">701b (25+596) - Appareil Bois - Mal positionné - bois n°2 et n°3 inversé </t>
  </si>
  <si>
    <t xml:space="preserve">A remettre en place - Avant la saison chaude </t>
  </si>
  <si>
    <t>803a (25+988) - Connexion 185 - Décollé</t>
  </si>
  <si>
    <t>A réparer cable de connexions CI sur coeur</t>
  </si>
  <si>
    <t>Matériel (Ram. ou Appro.) 1-Rail - HS - 10m entrevoie 2bis-2</t>
  </si>
  <si>
    <t>901a (28+038) - Appareil Contre-rail - Usé - epaisseur 71mm</t>
  </si>
  <si>
    <t>JIC (29+245) - JIC glissement  - Décollé</t>
  </si>
  <si>
    <t>904 (29+261) - Matériel (Ram. ou Appro.) 2-Demi-aiguillage</t>
  </si>
  <si>
    <t xml:space="preserve">A ramasser (mécanisé) - la faire coupée au préalable </t>
  </si>
  <si>
    <t>904 (29+261) - Appareil Contre-rail - Usé - epaisseur 72mm</t>
  </si>
  <si>
    <t xml:space="preserve">A ramasser (mécanisé) - coupon 6 m côté piste </t>
  </si>
  <si>
    <t xml:space="preserve">A ramasser (mécanisé) - 2 coupons 7m coté piste </t>
  </si>
  <si>
    <t>Voie courante</t>
  </si>
  <si>
    <t>Matériel (Ram. ou Appro.) 1-Rail - 1x6m et 1x4m</t>
  </si>
  <si>
    <t xml:space="preserve">Matériel (Ram. ou Appro.) 1-Rail - coupon de 9 m </t>
  </si>
  <si>
    <t>A ramasser (mécanisé) - entrevoie v2 v2bis</t>
  </si>
  <si>
    <t>Matériel (Ram. ou Appro.) croco - crocodile</t>
  </si>
  <si>
    <t>Voie courante Rail - passage dangereux</t>
  </si>
  <si>
    <t xml:space="preserve">Voie courante Rail - ramassage </t>
  </si>
  <si>
    <t>Matériel (Ram. ou Appro.) contre rail - HS</t>
  </si>
  <si>
    <t>Abords Piste - Manquant - pancarte garage HS a remplacer pk 30+115</t>
  </si>
  <si>
    <t>Appareil Coeur croisement - ramassage</t>
  </si>
  <si>
    <t xml:space="preserve">a ramasser </t>
  </si>
  <si>
    <t>Végétation - végétation en sortie du quai de Lieusaint</t>
  </si>
  <si>
    <t>Matériel (Ram. ou Appro.) 2-Signal de chantier - HS - crocodile de ltv</t>
  </si>
  <si>
    <t>Matériel (Ram. ou Appro.) 1-Rail - coupon de JIC - HS</t>
  </si>
  <si>
    <t>Abords Piste - Encombré - Vieux Rails</t>
  </si>
  <si>
    <t>Abords Piste - Dangereux</t>
  </si>
  <si>
    <t>JIC (27+992) - JIC Attache - Desserré</t>
  </si>
  <si>
    <t xml:space="preserve">A serrer - serrage impossible prevoit carottage </t>
  </si>
  <si>
    <t>Abords Piste - Encombré - Vieux Rails/prévoir pelle</t>
  </si>
  <si>
    <t>A couper en mécanique A broyer</t>
  </si>
  <si>
    <t>Abords Piste - Encombré - coeur à ramasser</t>
  </si>
  <si>
    <t>Matériel (Ram. ou Appro.) - 2 JIC, 1 CR, 1 COEUR</t>
  </si>
  <si>
    <t xml:space="preserve">JIC (29+562) - JIC Attache - Desserré - prevoir carottage traverse beton </t>
  </si>
  <si>
    <t>Abords Piste - Encombré - 3 traverses bois</t>
  </si>
  <si>
    <t>Voie courante Traverse - Cassé</t>
  </si>
  <si>
    <t>A remplacer A approvisionner (manuel)</t>
  </si>
  <si>
    <t>Voie courante Traverse - Fissuré - 20 TBA monobloc a remplacer. pas plus de 2 traverses consecutives</t>
  </si>
  <si>
    <t>Végétation dans Abords - Dangereux</t>
  </si>
  <si>
    <t>A couper en mécanique A couper en manuel</t>
  </si>
  <si>
    <t xml:space="preserve">220a/210b (44+438) - Appareil plaque n°ADV </t>
  </si>
  <si>
    <t>220a/210b (44+438) - Appareil Joint - About maté</t>
  </si>
  <si>
    <t>JIC Attache - Desserré</t>
  </si>
  <si>
    <t>Voie courante Semelle</t>
  </si>
  <si>
    <t>Végétation - Végétation entre V1bis et V2bis</t>
  </si>
  <si>
    <t>Voie courante JIC - About maté</t>
  </si>
  <si>
    <t>A recharger</t>
  </si>
  <si>
    <t>112b (43+436) - identification ADV</t>
  </si>
  <si>
    <t>JIC (43+446) - JIC Attache - Desserré</t>
  </si>
  <si>
    <t>JIC Attache - HS</t>
  </si>
  <si>
    <t>139a (43+666) - Appareil Attache 2ème niveau - Manquant</t>
  </si>
  <si>
    <t>A approvisionner (manuel) A réparer</t>
  </si>
  <si>
    <t>213b (44+425) - Appareil Joint - Danse</t>
  </si>
  <si>
    <t>Voie courante Attache - Manque plusieurs attaches cassé non consécutives sur TBA , - Manquant</t>
  </si>
  <si>
    <t xml:space="preserve">A approvisionner (mécanisé) A remplacer -  prevoir carrotage et remplacement attaches </t>
  </si>
  <si>
    <t>Voie courante - Défaut nivellement</t>
  </si>
  <si>
    <t>JIC (43+308) - JIC Attache - Desserré</t>
  </si>
  <si>
    <t>JIC - Danse</t>
  </si>
  <si>
    <t>114b (43+599) - JIC Semelle - Déplacé</t>
  </si>
  <si>
    <t>Crocodile Plaquettes isolantes - Fissuré</t>
  </si>
  <si>
    <t>A remettre en place A réparer</t>
  </si>
  <si>
    <t>208 (44+385) - identification ADV</t>
  </si>
  <si>
    <t>Plaque commandée</t>
  </si>
  <si>
    <t>210a (44+387) - Appareil Entretoise - Fissuré</t>
  </si>
  <si>
    <t>JIC - Décollé</t>
  </si>
  <si>
    <t>A réparer - Glissement 1mm</t>
  </si>
  <si>
    <t xml:space="preserve">Matériel (Ram. ou Appro.) 1-Rail - 9 coupons de rails allant de 7m a 36m entrevoie V2/V2BIS a ramasser et un autre côté piste V2 </t>
  </si>
  <si>
    <t>Abords mur de soutènement  - Cassé</t>
  </si>
  <si>
    <t>270 (45+524) - Appareil Attache - Desserré</t>
  </si>
  <si>
    <t>270 (45+524) - Appareil Attache - Manquant</t>
  </si>
  <si>
    <t>270 (45+524) - JIC - Danse</t>
  </si>
  <si>
    <t>270 (45+524) - JIC Attache - Desserré</t>
  </si>
  <si>
    <t>280a (45+683) - Appareil Repérage ADV  - Manquant</t>
  </si>
  <si>
    <t>Pont Rail Bride - Cassé</t>
  </si>
  <si>
    <t>A remplacer - Voir avec le service OA pour commander une entreprise de réparation d'attaches sur brides V1 et V2</t>
  </si>
  <si>
    <t>A remplacer surveillance - surveiller si apparition d'une 3eme attache consécutive. si oui pose d'une barre d'écartement en attente de la réparation définitive</t>
  </si>
  <si>
    <t>Végétation dans Abords - Végétation</t>
  </si>
  <si>
    <t>Végétation dans Abords - Végétation - Pancarte Saint Fargeau masquée par la végétation</t>
  </si>
  <si>
    <t>Voie courante Attache - Manquant</t>
  </si>
  <si>
    <t>Crocodile Attache - Desserré</t>
  </si>
  <si>
    <t xml:space="preserve">Voie courante Attache - Cassé - 60ene d'attaches sur 150m. Attaches toujours efficaces, non manquante. </t>
  </si>
  <si>
    <t>A couper en manuel A couper en mécanique</t>
  </si>
  <si>
    <t>A couper en mécanique A nettoyer</t>
  </si>
  <si>
    <t>A réparer A dégripper - Programmation conso 1er trimestre 2023</t>
  </si>
  <si>
    <t>Matériel (Ram. ou Appro.) 1-Rail - jic 12ml côté piste + 2 coupons 6m - HS</t>
  </si>
  <si>
    <t>Clôture Portail</t>
  </si>
  <si>
    <t>Abords sac de ciment qui contient de l'amiante ouvert</t>
  </si>
  <si>
    <t>JIC Travelage - Non conforme</t>
  </si>
  <si>
    <t>A remettre en place A riper</t>
  </si>
  <si>
    <t xml:space="preserve">A épurer epuration manuelle sur 3 traverses </t>
  </si>
  <si>
    <t>121a (56+224) - Appareil Selle - Cassé</t>
  </si>
  <si>
    <t>121a (56+224) - Appareil Entretoise - Fissuré</t>
  </si>
  <si>
    <t>201a (57+027) - Appareil Tirefond</t>
  </si>
  <si>
    <t>A remettre en place au 1ier coussinet ( int)</t>
  </si>
  <si>
    <t>Abords Caniveau - Manquant</t>
  </si>
  <si>
    <t>Voie courante Joint - arrachement metal</t>
  </si>
  <si>
    <t>A serrer - 1 attache sur chaque file de rail</t>
  </si>
  <si>
    <t>Joint Attache - Desserré</t>
  </si>
  <si>
    <t>Voie courante Semelle - Déplacé</t>
  </si>
  <si>
    <t>Abords Rail</t>
  </si>
  <si>
    <t>Joint Semelle - Déplacé</t>
  </si>
  <si>
    <t>Abords Piste</t>
  </si>
  <si>
    <t>Voie courante JIC - Desserré</t>
  </si>
  <si>
    <t>JIC Profil isolant - HS</t>
  </si>
  <si>
    <t>275 (45+532) - Appareil Aiguillage - Nivellement longitudinal</t>
  </si>
  <si>
    <t>A jacksonner A bourrer en mécanique</t>
  </si>
  <si>
    <t>115b (43+475) - JIC Profil isolant - glissement 2mm</t>
  </si>
  <si>
    <t>115b (43+475) - Voie courante Attache - Manquant intérieur voie</t>
  </si>
  <si>
    <t>119a (43+566) - Appareil Identification Adv - Décollé</t>
  </si>
  <si>
    <t>Abords rails</t>
  </si>
  <si>
    <t>Abords Caniveau - Obstrué</t>
  </si>
  <si>
    <t>Voie courante rail de sécurité - Desserré</t>
  </si>
  <si>
    <t>Voie courante Attache</t>
  </si>
  <si>
    <t>A consolider</t>
  </si>
  <si>
    <t>JIC Profil isolant - Cassé</t>
  </si>
  <si>
    <t>A réparer - Analyse terrain 01/23 pas de risque de shuntage à moyen terme</t>
  </si>
  <si>
    <t>115a (43+344) - JIC Profil isolant - Décollé</t>
  </si>
  <si>
    <t>A réparer - Conso attache fait 28/05
Remplacement de JIC à prévoir</t>
  </si>
  <si>
    <t>A réparer A serrer</t>
  </si>
  <si>
    <t>JIC Profil isolant</t>
  </si>
  <si>
    <t>119b (43+629) - plaque d'identification ADV</t>
  </si>
  <si>
    <t>A repositionner</t>
  </si>
  <si>
    <t>Crocodile - Desserré</t>
  </si>
  <si>
    <t>Voie courante JIC</t>
  </si>
  <si>
    <t>Voie courante Attache - Cassé - 1 attache cassée</t>
  </si>
  <si>
    <t>JIC JIC File gauche - 1 attache cassée</t>
  </si>
  <si>
    <t>Voie courante JIC File droite - 2 attaches déssérées</t>
  </si>
  <si>
    <t>Rail de sécurité Attache</t>
  </si>
  <si>
    <t>Voie courante Attache - attention sur cette zone si attaches casse nous serons  tête classée A  - Cassé</t>
  </si>
  <si>
    <t>A vérifier A réparer</t>
  </si>
  <si>
    <t>JIC Travelage - Mal positionné</t>
  </si>
  <si>
    <t>281b (45+741) - Appareil Repérage ADV  - Manquant</t>
  </si>
  <si>
    <t>280b (45+817) - JIC - Danse</t>
  </si>
  <si>
    <t>280b (45+817) - plaque d'identification manquante</t>
  </si>
  <si>
    <t xml:space="preserve">Matériel (Ram. ou Appro.) 1-Rail - 1 rail de 12m </t>
  </si>
  <si>
    <t>Abords Piste - Encombré - big bag laissé dans la piste depuis RVB avec ferraille etc dedans a faire retiré avec engin car trop lourd</t>
  </si>
  <si>
    <t>Crocodile Plaquettes isolantes - HS</t>
  </si>
  <si>
    <t>Voie courante Attache - Cassé - attaches cassées dont deux consécutives file extérieure côté piste</t>
  </si>
  <si>
    <t>Matériel (Ram. ou Appro.) dechets soudure entrevoie et 1 rail 6m cote voie 2</t>
  </si>
  <si>
    <t>Matériel (Ram. ou Appro.) Pentographe - HS</t>
  </si>
  <si>
    <t>Matériel (Ram. ou Appro.) 1-Rail - 3 JIC et 8 rail - HS</t>
  </si>
  <si>
    <t xml:space="preserve">JIC - Décollé - glissement  de 4mm attention prévoir son remplacement plus une attache cassé,  </t>
  </si>
  <si>
    <t>PN 16 (53+807) - Voie courante Rail</t>
  </si>
  <si>
    <t>Abords PK</t>
  </si>
  <si>
    <t>121b (56+303) - Voie courante Attache - Cassé - et 1 boulon manquant 2 traverses plus loin direction 121a</t>
  </si>
  <si>
    <t>121b (56+303) - Joint - About maté</t>
  </si>
  <si>
    <t>121b (56+303) - Appareil Entretoise - Fissuré</t>
  </si>
  <si>
    <t>121b (56+303) - JIC Attache - Desserré</t>
  </si>
  <si>
    <t>A consolider A réparer</t>
  </si>
  <si>
    <t>123 (56+320) - Appareil Selle - mauvais type de selle</t>
  </si>
  <si>
    <t>121b (56+303) - Appareil Rail - About maté</t>
  </si>
  <si>
    <t xml:space="preserve">A remplacer - meuler la casquette en attendant le remplacement 1/2 ferrure commandée </t>
  </si>
  <si>
    <t>203ac/201bd (57+094) - Appareil Aiguillage - Entrebaillé</t>
  </si>
  <si>
    <t>A régler - Réglage ouverture aiguille 203a</t>
  </si>
  <si>
    <t>Joint Attache - Manquant</t>
  </si>
  <si>
    <t>A consolider A remonter</t>
  </si>
  <si>
    <t>A consolider A serrer</t>
  </si>
  <si>
    <t>A réparer - Analyse terrain 01/23pas de shuntage à moyen terme</t>
  </si>
  <si>
    <t>Abords Hecto - Tombé</t>
  </si>
  <si>
    <t>A remettre en place A serrer</t>
  </si>
  <si>
    <t>133a/125b (56+361) - Appareil JI - Non conforme</t>
  </si>
  <si>
    <t>230a (44+503) - JI Profil isolant - Cassé</t>
  </si>
  <si>
    <t>A remplacer - Analyse de risque 01/23 terrain pas de shuntage à moyen terme</t>
  </si>
  <si>
    <t>230a (44+503) - Appareil JI - Profil isolant</t>
  </si>
  <si>
    <t>230a (44+503) - Appareil Coeur croisement - Un tire-fond desséré</t>
  </si>
  <si>
    <t>139b (43+750) - Appareil Attache</t>
  </si>
  <si>
    <t>A serrer A ramasser (manuel)</t>
  </si>
  <si>
    <t xml:space="preserve">213a (44+346) - Appareil Identification ADV </t>
  </si>
  <si>
    <t>223ac/225bd (44+474) - Appareil Aiguillage - Chariotage</t>
  </si>
  <si>
    <t>223ac/225bd (44+474) - Connexion Ohio brass - Cassé</t>
  </si>
  <si>
    <t>223ac/225bd (44+474) - Appareil Entretoise - Fissuré</t>
  </si>
  <si>
    <t>224b (44+517) - Appareil Entretoise - Fissuré</t>
  </si>
  <si>
    <t>Voie courante Traverse</t>
  </si>
  <si>
    <t xml:space="preserve">Voie courante - serrage conso sur tous les joints </t>
  </si>
  <si>
    <t>JIC Attache - prévoir remplacement de 2 trasverses au jic zep505/517 transverses béton  - Cassé</t>
  </si>
  <si>
    <t>A remplacer - Programmation 1er trimestre 2023</t>
  </si>
  <si>
    <t>A reprendre en manuel</t>
  </si>
  <si>
    <t>Joint Travelage - Non conforme</t>
  </si>
  <si>
    <t>245b (44+693) - Appareil Bois - Mal positionné</t>
  </si>
  <si>
    <t>Voie courante Attache - Inefficace</t>
  </si>
  <si>
    <t xml:space="preserve">Voie courante Rail - a ramasser </t>
  </si>
  <si>
    <t xml:space="preserve">Crocodile Barre de fixation - travelage de la barre de fixation a refaire ( barre coller a la traverse beton ) </t>
  </si>
  <si>
    <t>Joint Travelage - Déplacé</t>
  </si>
  <si>
    <t>Appareil Attache 2ème niveau - AdV 275 : Tire-fond  - Cassé</t>
  </si>
  <si>
    <t>808a (26+233) - Appareil Coeur croisement - Fissuré</t>
  </si>
  <si>
    <t>805b (26+147) - Appareil Bêche d'ancrage - Mal positionné</t>
  </si>
  <si>
    <t xml:space="preserve">A vérifier A serrer - suite a bml adv par entreprise </t>
  </si>
  <si>
    <t>806a (26+161) - Appareil Bêche d'ancrage - Mal positionné</t>
  </si>
  <si>
    <t>A vérifier A serrer</t>
  </si>
  <si>
    <t xml:space="preserve">Matériel (Ram. ou Appro.) 1-Rail - a ramasser </t>
  </si>
  <si>
    <t xml:space="preserve">A broyer A faire en débroussailleuse rail/route </t>
  </si>
  <si>
    <t>805a (26+085) - Appareil Bêche d'ancrage - Mal positionné - suite a bml adv par entreprise (offroy)</t>
  </si>
  <si>
    <t xml:space="preserve">A vérifier A serrer - prévoir dégarnissage pour repositionnement </t>
  </si>
  <si>
    <t>907a (29+497) - Appareil - Danse</t>
  </si>
  <si>
    <t>220a/210b (44+438) - Appareil JI - Non conforme</t>
  </si>
  <si>
    <t>114a (43+457) - Appareil Attache - Desserré</t>
  </si>
  <si>
    <t>152b (43+835) - JIC Attache - Desserré</t>
  </si>
  <si>
    <t>JIC Attache - Manquant</t>
  </si>
  <si>
    <t>A approvisionner (manuel) A remonter</t>
  </si>
  <si>
    <t>Crocodile Barre de fixation - Desserré</t>
  </si>
  <si>
    <t>270 (45+524) - Appareil JIC - profil</t>
  </si>
  <si>
    <t>270 (45+524) - JIC Profil isolant - HS</t>
  </si>
  <si>
    <t>283b (45+935) - Appareil Attache - Desserré</t>
  </si>
  <si>
    <t xml:space="preserve">Voie courante consolidation provisoire </t>
  </si>
  <si>
    <t>Végétation dans Voie courante - Végétation - Arbuste</t>
  </si>
  <si>
    <t xml:space="preserve">Voie courante plaque ZEP </t>
  </si>
  <si>
    <t>A supprimer - Les Pk donnés ne correspondent pas à la position de la plaque de ZEP. A confirmer mais elle devrait être au Pk 47+380 (ZEP 104 / 102). La gare étant fermée, la S9C abrogé, les plaques de ZEP auraient dû être supprimées lors des travaux.</t>
  </si>
  <si>
    <t>Abords Tranchée rocheuse - Chute de blocs</t>
  </si>
  <si>
    <t>A purger</t>
  </si>
  <si>
    <t>JIC (47+160) - JIC Attache - Desserré</t>
  </si>
  <si>
    <t>Végétation dans Voie courante - Végétation</t>
  </si>
  <si>
    <t>121a (56+224) - Appareil Aiguillage - Danse</t>
  </si>
  <si>
    <t>241a/243 (44+680) - Appareil Coeur traversée - Ecaillage</t>
  </si>
  <si>
    <t>Plaque ZEP Plaque  et Chiffre - Tombé</t>
  </si>
  <si>
    <t>115b (43+475) - Appareil Attache 2ème niveau - Desserré</t>
  </si>
  <si>
    <t>119b (43+629) - Appareil Coeur croisement</t>
  </si>
  <si>
    <t xml:space="preserve">A caler A caler en manuel - prevoir bourreusse coeur support béton </t>
  </si>
  <si>
    <t>249a (44+824) - Appareil - Danse</t>
  </si>
  <si>
    <t>281b (45+741) - Appareil JIC - Danse</t>
  </si>
  <si>
    <t>283a (45+850) - Appareil Attache</t>
  </si>
  <si>
    <t>283a (45+850) - Appareil Semelle - Manquant</t>
  </si>
  <si>
    <t>Plaque ZEP Plaque  et Chiffre - Manquant</t>
  </si>
  <si>
    <t>Abords rail entreposé - 15m rail</t>
  </si>
  <si>
    <t>53+807</t>
  </si>
  <si>
    <t>0+000</t>
  </si>
  <si>
    <t>44+920</t>
  </si>
  <si>
    <t>29+562</t>
  </si>
  <si>
    <t>45+410</t>
  </si>
  <si>
    <t>43+620</t>
  </si>
  <si>
    <t>27+992</t>
  </si>
  <si>
    <t>44+490</t>
  </si>
  <si>
    <t>43+446</t>
  </si>
  <si>
    <t>43+530</t>
  </si>
  <si>
    <t>29+245</t>
  </si>
  <si>
    <t>30+370</t>
  </si>
  <si>
    <t>47+160</t>
  </si>
  <si>
    <t>55+140</t>
  </si>
  <si>
    <t>45+280</t>
  </si>
  <si>
    <t>Archivage</t>
  </si>
  <si>
    <t>44+350</t>
  </si>
  <si>
    <t>51+400</t>
  </si>
  <si>
    <t>Etat SPOT</t>
  </si>
  <si>
    <t>Description de l'équipe</t>
  </si>
  <si>
    <t>27+000</t>
  </si>
  <si>
    <t>Besoin S9</t>
  </si>
  <si>
    <t>Besoin CAT</t>
  </si>
  <si>
    <t>Besoin SE</t>
  </si>
  <si>
    <t>Besoin EExt</t>
  </si>
  <si>
    <t>RESOLU</t>
  </si>
  <si>
    <t>24+800</t>
  </si>
  <si>
    <t>25+630</t>
  </si>
  <si>
    <t>24+370</t>
  </si>
  <si>
    <t>31+512</t>
  </si>
  <si>
    <t>39+910</t>
  </si>
  <si>
    <t>34+893</t>
  </si>
  <si>
    <t>42+982</t>
  </si>
  <si>
    <t>43+893</t>
  </si>
  <si>
    <t>44+620</t>
  </si>
  <si>
    <t>45+100</t>
  </si>
  <si>
    <t>20+125</t>
  </si>
  <si>
    <t>21+785</t>
  </si>
  <si>
    <t>24+145</t>
  </si>
  <si>
    <t>26+256</t>
  </si>
  <si>
    <t>33+449</t>
  </si>
  <si>
    <t>41+338</t>
  </si>
  <si>
    <t>58+408</t>
  </si>
  <si>
    <t>45+209</t>
  </si>
  <si>
    <t>42+003</t>
  </si>
  <si>
    <t>56+340</t>
  </si>
  <si>
    <t>43+779</t>
  </si>
  <si>
    <t>44+244</t>
  </si>
  <si>
    <t>17+597</t>
  </si>
  <si>
    <t>45+851</t>
  </si>
  <si>
    <t>57+262</t>
  </si>
  <si>
    <t>44+554</t>
  </si>
  <si>
    <t>44+421</t>
  </si>
  <si>
    <t>57+568</t>
  </si>
  <si>
    <t>25+864</t>
  </si>
  <si>
    <t>18+050</t>
  </si>
  <si>
    <t>18+250</t>
  </si>
  <si>
    <t>20+320</t>
  </si>
  <si>
    <t>21+000</t>
  </si>
  <si>
    <t>24+450</t>
  </si>
  <si>
    <t>25+400</t>
  </si>
  <si>
    <t>26+400</t>
  </si>
  <si>
    <t>22+330</t>
  </si>
  <si>
    <t>16+940</t>
  </si>
  <si>
    <t>18+310</t>
  </si>
  <si>
    <t>18+610</t>
  </si>
  <si>
    <t>19+410</t>
  </si>
  <si>
    <t>19+735</t>
  </si>
  <si>
    <t>20+100</t>
  </si>
  <si>
    <t>20+240</t>
  </si>
  <si>
    <t>20+300</t>
  </si>
  <si>
    <t>20+450</t>
  </si>
  <si>
    <t>24+137</t>
  </si>
  <si>
    <t>24+890</t>
  </si>
  <si>
    <t>23+180</t>
  </si>
  <si>
    <t>28+450</t>
  </si>
  <si>
    <t>30+000</t>
  </si>
  <si>
    <t>33+000</t>
  </si>
  <si>
    <t>33+790</t>
  </si>
  <si>
    <t>33+850</t>
  </si>
  <si>
    <t>33+900</t>
  </si>
  <si>
    <t>34+950</t>
  </si>
  <si>
    <t>35+600</t>
  </si>
  <si>
    <t>35+750</t>
  </si>
  <si>
    <t>36+300</t>
  </si>
  <si>
    <t>38+150</t>
  </si>
  <si>
    <t>39+500</t>
  </si>
  <si>
    <t>28+970</t>
  </si>
  <si>
    <t>29+072</t>
  </si>
  <si>
    <t>29+160</t>
  </si>
  <si>
    <t>30+115</t>
  </si>
  <si>
    <t>30+700</t>
  </si>
  <si>
    <t>36+250</t>
  </si>
  <si>
    <t>40+400</t>
  </si>
  <si>
    <t>40+700</t>
  </si>
  <si>
    <t>27+600</t>
  </si>
  <si>
    <t>27+838</t>
  </si>
  <si>
    <t>27+840</t>
  </si>
  <si>
    <t>28+900</t>
  </si>
  <si>
    <t>29+100</t>
  </si>
  <si>
    <t>29+460</t>
  </si>
  <si>
    <t>32+250</t>
  </si>
  <si>
    <t>33+400</t>
  </si>
  <si>
    <t>34+000</t>
  </si>
  <si>
    <t>36+220</t>
  </si>
  <si>
    <t>38+250</t>
  </si>
  <si>
    <t>39+600</t>
  </si>
  <si>
    <t>40+100</t>
  </si>
  <si>
    <t>40+200</t>
  </si>
  <si>
    <t>45+200</t>
  </si>
  <si>
    <t>45+320</t>
  </si>
  <si>
    <t>45+400</t>
  </si>
  <si>
    <t>42+980</t>
  </si>
  <si>
    <t>43+660</t>
  </si>
  <si>
    <t>43+670</t>
  </si>
  <si>
    <t>43+870</t>
  </si>
  <si>
    <t>42+700</t>
  </si>
  <si>
    <t>42+900</t>
  </si>
  <si>
    <t>43+230</t>
  </si>
  <si>
    <t>43+308</t>
  </si>
  <si>
    <t>43+850</t>
  </si>
  <si>
    <t>44+250</t>
  </si>
  <si>
    <t>44+525</t>
  </si>
  <si>
    <t>44+635</t>
  </si>
  <si>
    <t>44+770</t>
  </si>
  <si>
    <t>44+840</t>
  </si>
  <si>
    <t>45+500</t>
  </si>
  <si>
    <t>48+250</t>
  </si>
  <si>
    <t>43+300</t>
  </si>
  <si>
    <t>44+300</t>
  </si>
  <si>
    <t>46+050</t>
  </si>
  <si>
    <t>46+240</t>
  </si>
  <si>
    <t>46+835</t>
  </si>
  <si>
    <t>47+090</t>
  </si>
  <si>
    <t>47+190</t>
  </si>
  <si>
    <t>47+300</t>
  </si>
  <si>
    <t>51+530</t>
  </si>
  <si>
    <t>52+640</t>
  </si>
  <si>
    <t>52+740</t>
  </si>
  <si>
    <t>53+100</t>
  </si>
  <si>
    <t>53+110</t>
  </si>
  <si>
    <t>53+400</t>
  </si>
  <si>
    <t>54+445</t>
  </si>
  <si>
    <t>55+100</t>
  </si>
  <si>
    <t>56+095</t>
  </si>
  <si>
    <t>58+570</t>
  </si>
  <si>
    <t>44+600</t>
  </si>
  <si>
    <t>44+720</t>
  </si>
  <si>
    <t>44+800</t>
  </si>
  <si>
    <t>44+900</t>
  </si>
  <si>
    <t>44+950</t>
  </si>
  <si>
    <t>45+090</t>
  </si>
  <si>
    <t>45+220</t>
  </si>
  <si>
    <t>45+380</t>
  </si>
  <si>
    <t>45+390</t>
  </si>
  <si>
    <t>42+170</t>
  </si>
  <si>
    <t>42+400</t>
  </si>
  <si>
    <t>42+650</t>
  </si>
  <si>
    <t>43+150</t>
  </si>
  <si>
    <t>43+480</t>
  </si>
  <si>
    <t>43+640</t>
  </si>
  <si>
    <t>44+150</t>
  </si>
  <si>
    <t>44+400</t>
  </si>
  <si>
    <t>44+690</t>
  </si>
  <si>
    <t>45+240</t>
  </si>
  <si>
    <t>45+295</t>
  </si>
  <si>
    <t>46+300</t>
  </si>
  <si>
    <t>46+400</t>
  </si>
  <si>
    <t>48+720</t>
  </si>
  <si>
    <t>54+400</t>
  </si>
  <si>
    <t>44+910</t>
  </si>
  <si>
    <t>45+230</t>
  </si>
  <si>
    <t>45+570</t>
  </si>
  <si>
    <t>45+740</t>
  </si>
  <si>
    <t>47+250</t>
  </si>
  <si>
    <t>47+750</t>
  </si>
  <si>
    <t>52+180</t>
  </si>
  <si>
    <t>52+230</t>
  </si>
  <si>
    <t>52+250</t>
  </si>
  <si>
    <t>53+200</t>
  </si>
  <si>
    <t>53+800</t>
  </si>
  <si>
    <t>54+000</t>
  </si>
  <si>
    <t>55+000</t>
  </si>
  <si>
    <t>55+400</t>
  </si>
  <si>
    <t>57+130</t>
  </si>
  <si>
    <t>57+140</t>
  </si>
  <si>
    <t>57+910</t>
  </si>
  <si>
    <t>58+100</t>
  </si>
  <si>
    <t>58+180</t>
  </si>
  <si>
    <t>58+340</t>
  </si>
  <si>
    <t>44+610</t>
  </si>
  <si>
    <t>44+430</t>
  </si>
  <si>
    <t>44+650</t>
  </si>
  <si>
    <t>45+050</t>
  </si>
  <si>
    <t>45+270</t>
  </si>
  <si>
    <t>45+310</t>
  </si>
  <si>
    <t>26+040</t>
  </si>
  <si>
    <t>25+430</t>
  </si>
  <si>
    <t>26+650</t>
  </si>
  <si>
    <t>43+630</t>
  </si>
  <si>
    <t>44+660</t>
  </si>
  <si>
    <t>45+330</t>
  </si>
  <si>
    <t>54+030</t>
  </si>
  <si>
    <t>43+570</t>
  </si>
  <si>
    <t>45+150</t>
  </si>
  <si>
    <t>49+000</t>
  </si>
  <si>
    <t>53+070</t>
  </si>
  <si>
    <t>45+215</t>
  </si>
  <si>
    <t>44+820</t>
  </si>
  <si>
    <t>46+200</t>
  </si>
  <si>
    <t>50+364</t>
  </si>
  <si>
    <t>45+290</t>
  </si>
  <si>
    <t>22+594</t>
  </si>
  <si>
    <t>23+000</t>
  </si>
  <si>
    <t>20+130</t>
  </si>
  <si>
    <t>17+948</t>
  </si>
  <si>
    <t>20+800</t>
  </si>
  <si>
    <t>21+328</t>
  </si>
  <si>
    <t>22+100</t>
  </si>
  <si>
    <t>25+950</t>
  </si>
  <si>
    <t>34+800</t>
  </si>
  <si>
    <t>28+200</t>
  </si>
  <si>
    <t>27+620</t>
  </si>
  <si>
    <t>30+400</t>
  </si>
  <si>
    <t>38+430</t>
  </si>
  <si>
    <t>43+500</t>
  </si>
  <si>
    <t>43+130</t>
  </si>
  <si>
    <t>45+300</t>
  </si>
  <si>
    <t>51+030</t>
  </si>
  <si>
    <t>42+981</t>
  </si>
  <si>
    <t>47+000</t>
  </si>
  <si>
    <t>47+400</t>
  </si>
  <si>
    <t>53+825</t>
  </si>
  <si>
    <t>45+095</t>
  </si>
  <si>
    <t>45+000</t>
  </si>
  <si>
    <t>43+800</t>
  </si>
  <si>
    <t>43+400</t>
  </si>
  <si>
    <t>44+330</t>
  </si>
  <si>
    <t>44+302</t>
  </si>
  <si>
    <t>44+750</t>
  </si>
  <si>
    <t>44+870</t>
  </si>
  <si>
    <t>53+850</t>
  </si>
  <si>
    <t>45+350</t>
  </si>
  <si>
    <t>17+503</t>
  </si>
  <si>
    <t>20+123</t>
  </si>
  <si>
    <t>21+500</t>
  </si>
  <si>
    <t>21+325</t>
  </si>
  <si>
    <t>23+027</t>
  </si>
  <si>
    <t>23+800</t>
  </si>
  <si>
    <t>23+108</t>
  </si>
  <si>
    <t>47+420</t>
  </si>
  <si>
    <t>Découverte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</si>
</sst>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26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4"/>
      </patternFill>
    </fill>
    <fill>
      <patternFill patternType="solid">
        <fgColor rgb="FFC00000"/>
        <bgColor theme="4"/>
      </patternFill>
    </fill>
    <fill>
      <patternFill patternType="solid">
        <fgColor rgb="FFA500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4"/>
      </patternFill>
    </fill>
  </fills>
  <borders count="15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 style="thin">
        <color theme="4" tint="0.39997558519241921"/>
      </top>
      <bottom style="medium">
        <color theme="0"/>
      </bottom>
      <diagonal/>
    </border>
    <border>
      <left/>
      <right style="medium">
        <color theme="0"/>
      </right>
      <top style="thin">
        <color theme="4" tint="0.39997558519241921"/>
      </top>
      <bottom style="medium">
        <color theme="0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49" fontId="1" fillId="0" borderId="0" xfId="0" applyNumberFormat="1" applyFon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49" fontId="3" fillId="10" borderId="0" xfId="0" applyNumberFormat="1" applyFont="1" applyFill="1" applyAlignment="1">
      <alignment horizontal="left" vertical="center"/>
    </xf>
    <xf numFmtId="1" fontId="3" fillId="10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left" vertical="center" wrapText="1"/>
    </xf>
    <xf numFmtId="49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6" fillId="3" borderId="0" xfId="0" applyNumberFormat="1" applyFont="1" applyFill="1" applyAlignment="1">
      <alignment horizontal="center" vertical="center"/>
    </xf>
    <xf numFmtId="49" fontId="3" fillId="10" borderId="0" xfId="0" applyNumberFormat="1" applyFont="1" applyFill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4" fontId="3" fillId="1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" fontId="9" fillId="0" borderId="0" xfId="0" applyNumberFormat="1" applyFont="1" applyAlignment="1">
      <alignment horizontal="center" vertical="center"/>
    </xf>
    <xf numFmtId="49" fontId="10" fillId="0" borderId="0" xfId="0" applyNumberFormat="1" applyFont="1" applyAlignment="1">
      <alignment horizontal="left" vertical="center"/>
    </xf>
    <xf numFmtId="49" fontId="10" fillId="0" borderId="0" xfId="0" applyNumberFormat="1" applyFont="1" applyAlignment="1" applyProtection="1">
      <alignment horizontal="left" vertical="center"/>
      <protection locked="0"/>
    </xf>
    <xf numFmtId="14" fontId="13" fillId="0" borderId="0" xfId="0" applyNumberFormat="1" applyFont="1" applyAlignment="1" applyProtection="1">
      <alignment horizontal="center" vertical="center"/>
      <protection locked="0"/>
    </xf>
    <xf numFmtId="49" fontId="10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1" fontId="14" fillId="0" borderId="0" xfId="0" applyNumberFormat="1" applyFont="1" applyAlignment="1">
      <alignment horizontal="left" vertical="center" indent="1"/>
    </xf>
    <xf numFmtId="49" fontId="1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" fontId="16" fillId="8" borderId="3" xfId="0" applyNumberFormat="1" applyFont="1" applyFill="1" applyBorder="1" applyAlignment="1">
      <alignment horizontal="center" vertical="center"/>
    </xf>
    <xf numFmtId="1" fontId="6" fillId="8" borderId="4" xfId="0" applyNumberFormat="1" applyFont="1" applyFill="1" applyBorder="1" applyAlignment="1" applyProtection="1">
      <alignment horizontal="left" vertical="center" indent="1"/>
      <protection locked="0"/>
    </xf>
    <xf numFmtId="1" fontId="2" fillId="4" borderId="10" xfId="0" applyNumberFormat="1" applyFont="1" applyFill="1" applyBorder="1" applyAlignment="1">
      <alignment horizontal="center" vertical="center" wrapText="1"/>
    </xf>
    <xf numFmtId="49" fontId="2" fillId="4" borderId="10" xfId="0" applyNumberFormat="1" applyFont="1" applyFill="1" applyBorder="1" applyAlignment="1">
      <alignment horizontal="center" vertical="center" wrapText="1"/>
    </xf>
    <xf numFmtId="49" fontId="2" fillId="5" borderId="10" xfId="0" applyNumberFormat="1" applyFont="1" applyFill="1" applyBorder="1" applyAlignment="1">
      <alignment horizontal="center" vertical="center" wrapText="1"/>
    </xf>
    <xf numFmtId="14" fontId="2" fillId="5" borderId="10" xfId="0" applyNumberFormat="1" applyFont="1" applyFill="1" applyBorder="1" applyAlignment="1">
      <alignment horizontal="center" vertical="center" wrapText="1"/>
    </xf>
    <xf numFmtId="49" fontId="2" fillId="4" borderId="11" xfId="0" applyNumberFormat="1" applyFont="1" applyFill="1" applyBorder="1" applyAlignment="1">
      <alignment horizontal="center" vertical="center" wrapText="1"/>
    </xf>
    <xf numFmtId="49" fontId="2" fillId="4" borderId="12" xfId="0" applyNumberFormat="1" applyFont="1" applyFill="1" applyBorder="1" applyAlignment="1">
      <alignment horizontal="center" vertical="center" wrapText="1"/>
    </xf>
    <xf numFmtId="49" fontId="2" fillId="11" borderId="10" xfId="0" applyNumberFormat="1" applyFont="1" applyFill="1" applyBorder="1" applyAlignment="1">
      <alignment horizontal="center" vertical="center" wrapText="1"/>
    </xf>
    <xf numFmtId="49" fontId="3" fillId="5" borderId="12" xfId="0" applyNumberFormat="1" applyFont="1" applyFill="1" applyBorder="1" applyAlignment="1">
      <alignment horizontal="center" vertical="center" wrapText="1"/>
    </xf>
    <xf numFmtId="1" fontId="13" fillId="0" borderId="0" xfId="0" applyNumberFormat="1" applyFont="1" applyAlignment="1">
      <alignment horizontal="center" vertical="center"/>
    </xf>
    <xf numFmtId="0" fontId="17" fillId="2" borderId="1" xfId="0" applyFont="1" applyFill="1" applyBorder="1" applyAlignment="1">
      <alignment horizontal="center" vertical="center" wrapText="1"/>
    </xf>
    <xf numFmtId="49" fontId="19" fillId="0" borderId="0" xfId="0" applyNumberFormat="1" applyFont="1" applyAlignment="1" applyProtection="1">
      <alignment horizontal="left" vertical="center"/>
      <protection locked="0"/>
    </xf>
    <xf numFmtId="49" fontId="19" fillId="0" borderId="8" xfId="0" applyNumberFormat="1" applyFont="1" applyBorder="1" applyAlignment="1" applyProtection="1">
      <alignment horizontal="left" vertical="center"/>
      <protection locked="0"/>
    </xf>
    <xf numFmtId="49" fontId="13" fillId="0" borderId="5" xfId="0" applyNumberFormat="1" applyFont="1" applyBorder="1" applyAlignment="1">
      <alignment horizontal="left" vertical="center"/>
    </xf>
    <xf numFmtId="49" fontId="18" fillId="0" borderId="6" xfId="0" applyNumberFormat="1" applyFont="1" applyBorder="1" applyAlignment="1">
      <alignment horizontal="left" vertical="center"/>
    </xf>
    <xf numFmtId="49" fontId="18" fillId="0" borderId="0" xfId="0" applyNumberFormat="1" applyFont="1" applyAlignment="1" applyProtection="1">
      <alignment horizontal="left" vertical="center"/>
      <protection locked="0"/>
    </xf>
    <xf numFmtId="14" fontId="2" fillId="6" borderId="9" xfId="0" applyNumberFormat="1" applyFont="1" applyFill="1" applyBorder="1" applyAlignment="1">
      <alignment horizontal="center" vertical="center" wrapText="1"/>
    </xf>
    <xf numFmtId="14" fontId="10" fillId="0" borderId="5" xfId="0" applyNumberFormat="1" applyFont="1" applyBorder="1" applyAlignment="1" applyProtection="1">
      <alignment horizontal="center" vertical="center"/>
      <protection locked="0"/>
    </xf>
    <xf numFmtId="49" fontId="10" fillId="0" borderId="2" xfId="0" applyNumberFormat="1" applyFont="1" applyBorder="1" applyAlignment="1">
      <alignment horizontal="left" vertical="center"/>
    </xf>
    <xf numFmtId="49" fontId="10" fillId="0" borderId="2" xfId="0" applyNumberFormat="1" applyFont="1" applyBorder="1" applyAlignment="1">
      <alignment horizontal="center" vertical="center"/>
    </xf>
    <xf numFmtId="14" fontId="2" fillId="5" borderId="13" xfId="0" applyNumberFormat="1" applyFont="1" applyFill="1" applyBorder="1" applyAlignment="1">
      <alignment horizontal="center" vertical="center" wrapText="1"/>
    </xf>
    <xf numFmtId="49" fontId="2" fillId="5" borderId="13" xfId="0" applyNumberFormat="1" applyFont="1" applyFill="1" applyBorder="1" applyAlignment="1">
      <alignment horizontal="center" vertical="center" wrapText="1"/>
    </xf>
    <xf numFmtId="164" fontId="2" fillId="5" borderId="14" xfId="0" applyNumberFormat="1" applyFont="1" applyFill="1" applyBorder="1" applyAlignment="1">
      <alignment horizontal="center" vertical="center" wrapText="1"/>
    </xf>
    <xf numFmtId="49" fontId="10" fillId="0" borderId="6" xfId="0" applyNumberFormat="1" applyFont="1" applyBorder="1" applyAlignment="1" applyProtection="1">
      <alignment horizontal="left" vertical="center"/>
      <protection locked="0"/>
    </xf>
    <xf numFmtId="49" fontId="10" fillId="0" borderId="7" xfId="0" applyNumberFormat="1" applyFont="1" applyBorder="1" applyAlignment="1">
      <alignment horizontal="left" vertical="center"/>
    </xf>
    <xf numFmtId="49" fontId="10" fillId="0" borderId="7" xfId="0" applyNumberFormat="1" applyFont="1" applyBorder="1" applyAlignment="1">
      <alignment horizontal="center" vertical="center"/>
    </xf>
    <xf numFmtId="14" fontId="10" fillId="0" borderId="0" xfId="0" applyNumberFormat="1" applyFont="1" applyAlignment="1" applyProtection="1">
      <alignment horizontal="center" vertical="center"/>
      <protection locked="0"/>
    </xf>
    <xf numFmtId="2" fontId="2" fillId="0" borderId="10" xfId="0" applyNumberFormat="1" applyFont="1" applyBorder="1" applyAlignment="1">
      <alignment horizontal="center" vertical="center" wrapText="1"/>
    </xf>
    <xf numFmtId="14" fontId="13" fillId="0" borderId="2" xfId="0" applyNumberFormat="1" applyFont="1" applyBorder="1" applyAlignment="1" applyProtection="1">
      <alignment horizontal="center" vertical="center"/>
      <protection locked="0"/>
    </xf>
    <xf numFmtId="1" fontId="6" fillId="3" borderId="0" xfId="0" applyNumberFormat="1" applyFont="1" applyFill="1" applyAlignment="1">
      <alignment horizontal="left" vertical="center" indent="1"/>
    </xf>
    <xf numFmtId="1" fontId="4" fillId="9" borderId="0" xfId="0" applyNumberFormat="1" applyFont="1" applyFill="1" applyAlignment="1">
      <alignment horizontal="left" vertical="center" indent="1"/>
    </xf>
    <xf numFmtId="0" fontId="11" fillId="7" borderId="0" xfId="0" applyFont="1" applyFill="1" applyAlignment="1">
      <alignment vertical="center"/>
    </xf>
    <xf numFmtId="49" fontId="15" fillId="8" borderId="3" xfId="0" applyNumberFormat="1" applyFont="1" applyFill="1" applyBorder="1" applyAlignment="1">
      <alignment horizontal="center" vertical="center"/>
    </xf>
    <xf numFmtId="49" fontId="15" fillId="8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outline="0">
        <left style="medium">
          <color theme="0"/>
        </left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theme="0"/>
        </right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top style="thin">
          <color rgb="FF8EA9DB"/>
        </top>
      </border>
    </dxf>
    <dxf>
      <border outline="0">
        <bottom style="thin">
          <color rgb="FF8EA9D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9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CC00CC"/>
      <color rgb="FFFF9FA1"/>
      <color rgb="FFCC99FF"/>
      <color rgb="FFFF0066"/>
      <color rgb="FFFF1D1D"/>
      <color rgb="FF9ECA80"/>
      <color rgb="FF7BFF0C"/>
      <color rgb="FF0099FF"/>
      <color rgb="FFFFC9FF"/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3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4.emf"/><Relationship Id="rId5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2" name="Text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4" name="TextBox2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5" name="TextBox3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6" name="TextBox4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7" name="TextBox5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8" name="TextBox6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59" name="TextBox7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0" name="TextBox8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1" name="TextBox9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2" name="TextBox10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3" name="TextBox11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4" name="TextBox12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5" name="TextBox13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3048000</xdr:colOff>
          <xdr:row>0</xdr:row>
          <xdr:rowOff>0</xdr:rowOff>
        </xdr:from>
        <xdr:to>
          <xdr:col>5</xdr:col>
          <xdr:colOff>3781425</xdr:colOff>
          <xdr:row>0</xdr:row>
          <xdr:rowOff>0</xdr:rowOff>
        </xdr:to>
        <xdr:sp macro="" textlink="">
          <xdr:nvSpPr>
            <xdr:cNvPr id="2066" name="TextBox14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3048000</xdr:colOff>
          <xdr:row>0</xdr:row>
          <xdr:rowOff>0</xdr:rowOff>
        </xdr:from>
        <xdr:to>
          <xdr:col>5</xdr:col>
          <xdr:colOff>3781425</xdr:colOff>
          <xdr:row>0</xdr:row>
          <xdr:rowOff>0</xdr:rowOff>
        </xdr:to>
        <xdr:sp macro="" textlink="">
          <xdr:nvSpPr>
            <xdr:cNvPr id="2067" name="TextBox15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3048000</xdr:colOff>
          <xdr:row>0</xdr:row>
          <xdr:rowOff>0</xdr:rowOff>
        </xdr:from>
        <xdr:to>
          <xdr:col>5</xdr:col>
          <xdr:colOff>3781425</xdr:colOff>
          <xdr:row>0</xdr:row>
          <xdr:rowOff>0</xdr:rowOff>
        </xdr:to>
        <xdr:sp macro="" textlink="">
          <xdr:nvSpPr>
            <xdr:cNvPr id="2068" name="TextBox16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69" name="TextBox17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0" name="TextBox18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1" name="TextBox19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2" name="TextBox20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3" name="TextBox21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4" name="TextBox22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5" name="TextBox23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6" name="TextBox24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7" name="TextBox25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8" name="TextBox26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79" name="TextBox27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0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0" name="TextBox28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1" name="TextBox29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2" name="TextBox30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3" name="TextBox31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4" name="TextBox32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0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5" name="TextBox33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0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6" name="TextBox34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0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3038475</xdr:colOff>
          <xdr:row>0</xdr:row>
          <xdr:rowOff>0</xdr:rowOff>
        </xdr:from>
        <xdr:to>
          <xdr:col>5</xdr:col>
          <xdr:colOff>3771900</xdr:colOff>
          <xdr:row>0</xdr:row>
          <xdr:rowOff>0</xdr:rowOff>
        </xdr:to>
        <xdr:sp macro="" textlink="">
          <xdr:nvSpPr>
            <xdr:cNvPr id="2087" name="TextBox35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0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8" name="TextBox36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0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89" name="TextBox48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0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571500</xdr:colOff>
          <xdr:row>0</xdr:row>
          <xdr:rowOff>0</xdr:rowOff>
        </xdr:from>
        <xdr:to>
          <xdr:col>6</xdr:col>
          <xdr:colOff>552450</xdr:colOff>
          <xdr:row>0</xdr:row>
          <xdr:rowOff>0</xdr:rowOff>
        </xdr:to>
        <xdr:sp macro="" textlink="">
          <xdr:nvSpPr>
            <xdr:cNvPr id="2090" name="TextBox38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0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3028950</xdr:colOff>
          <xdr:row>0</xdr:row>
          <xdr:rowOff>0</xdr:rowOff>
        </xdr:from>
        <xdr:to>
          <xdr:col>5</xdr:col>
          <xdr:colOff>3762375</xdr:colOff>
          <xdr:row>0</xdr:row>
          <xdr:rowOff>0</xdr:rowOff>
        </xdr:to>
        <xdr:sp macro="" textlink="">
          <xdr:nvSpPr>
            <xdr:cNvPr id="2091" name="TextBox39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0</xdr:rowOff>
        </xdr:from>
        <xdr:to>
          <xdr:col>5</xdr:col>
          <xdr:colOff>3781425</xdr:colOff>
          <xdr:row>0</xdr:row>
          <xdr:rowOff>0</xdr:rowOff>
        </xdr:to>
        <xdr:sp macro="" textlink="">
          <xdr:nvSpPr>
            <xdr:cNvPr id="2092" name="TextBox40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3038475</xdr:colOff>
          <xdr:row>4</xdr:row>
          <xdr:rowOff>28575</xdr:rowOff>
        </xdr:from>
        <xdr:to>
          <xdr:col>5</xdr:col>
          <xdr:colOff>3752850</xdr:colOff>
          <xdr:row>4</xdr:row>
          <xdr:rowOff>266700</xdr:rowOff>
        </xdr:to>
        <xdr:sp macro="" textlink="">
          <xdr:nvSpPr>
            <xdr:cNvPr id="2093" name="TextBox41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0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UTMMELUN/04%20%20GPS/VOIE/05-Maintenance%202023/En%20cours%20de%20d&#233;veloppement/Commande%20de%20production%202023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ZP MLN"/>
      <sheetName val="ZP CBL"/>
      <sheetName val="Règle"/>
      <sheetName val="MPS SPOT"/>
      <sheetName val="MPS T-V"/>
      <sheetName val="Ano SPOT"/>
      <sheetName val="Commande de production 2023 V2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B9F1E290-8CBF-4C82-AE81-095D9F5493DA}" name="ZPMLN_Anomalies" displayName="ZPMLN_Anomalies" ref="D7:AB413" totalsRowShown="0" headerRowDxfId="29" dataDxfId="27" headerRowBorderDxfId="28" tableBorderDxfId="26" totalsRowBorderDxfId="25">
  <autoFilter ref="D7:AB413" xr:uid="{B9F1E290-8CBF-4C82-AE81-095D9F5493DA}"/>
  <sortState xmlns:xlrd2="http://schemas.microsoft.com/office/spreadsheetml/2017/richdata2" ref="D8:AB413">
    <sortCondition ref="P7:P413"/>
  </sortState>
  <tableColumns count="25">
    <tableColumn id="2" xr3:uid="{C3ABC098-23FD-417D-810D-F3930D855F0A}" name="N° Fiche" dataDxfId="24"/>
    <tableColumn id="1" xr3:uid="{C8BCB281-5637-4CEF-85CE-1C5CE5457484}" name="Description de l'équipe" dataDxfId="23"/>
    <tableColumn id="3" xr3:uid="{B2C3CAA7-AB74-45E8-88A8-66DD8699A472}" name="Description de l'Actif" dataDxfId="22"/>
    <tableColumn id="13" xr3:uid="{237CCEB8-ADF5-421C-86CE-2DDED05AD8A2}" name="Type Anomalie" dataDxfId="21"/>
    <tableColumn id="15" xr3:uid="{C8240A56-4060-4C3D-B027-A2816CA054B3}" name="Classement" dataDxfId="20"/>
    <tableColumn id="4" xr3:uid="{BF1EF9BA-DC78-4101-B02D-2656AEB49B85}" name="Statut Relevé" dataDxfId="19"/>
    <tableColumn id="5" xr3:uid="{B8A16DA6-DFFF-40A3-B982-F4B83FAEB241}" name="Lieu" dataDxfId="18"/>
    <tableColumn id="20" xr3:uid="{B3540710-652F-45CB-903F-DA925A2072B9}" name="PK Début ou PK Loc" dataDxfId="17"/>
    <tableColumn id="16" xr3:uid="{892521E0-4CF2-4BD1-8C52-E7E8CB294CEB}" name="PK Fin" dataDxfId="16"/>
    <tableColumn id="18" xr3:uid="{81B63D46-FA2D-463A-B022-8844CE4D11FB}" name="Longueur (ml)" dataDxfId="15"/>
    <tableColumn id="8" xr3:uid="{B6830B72-FF39-4AC3-9A7C-5369F9B0ADF0}" name="A réaliser" dataDxfId="14"/>
    <tableColumn id="21" xr3:uid="{AFBBD245-16EB-4805-B34B-C0D4FD755D0E}" name="Intervention Relevé" dataDxfId="13"/>
    <tableColumn id="30" xr3:uid="{A2EFE37D-411B-489C-8FB1-27E258E86B93}" name="Découverte" dataDxfId="12"/>
    <tableColumn id="19" xr3:uid="{D452A445-ED35-4922-B55A-075E9AD8D688}" name="DLF" dataDxfId="11"/>
    <tableColumn id="9" xr3:uid="{1AAEF4E9-CBCB-4B0D-8B7E-11569BB564BE}" name="Date prévus de l'opération" dataDxfId="10"/>
    <tableColumn id="17" xr3:uid="{73C4E0FA-D996-4D2F-9A1D-11E8A8840F57}" name="Observation" dataDxfId="9"/>
    <tableColumn id="26" xr3:uid="{63144CEE-8C6D-4E20-A92C-0F8B9A156B29}" name="Fin réelle DLF" dataDxfId="8"/>
    <tableColumn id="23" xr3:uid="{B25DCE92-4837-4E30-A8D1-D7A88C5CB622}" name="Besoin S9" dataDxfId="7"/>
    <tableColumn id="24" xr3:uid="{03E7CF62-9C46-4F32-A4AD-7AB5F10BD724}" name="Besoin CAT" dataDxfId="6"/>
    <tableColumn id="25" xr3:uid="{31BB0E36-D582-4E22-950A-1B3D48A03ABD}" name="Besoin SE" dataDxfId="5"/>
    <tableColumn id="12" xr3:uid="{A7D67394-007F-42F6-BB86-84086DE68614}" name="Besoin EExt" dataDxfId="4"/>
    <tableColumn id="6" xr3:uid="{2180591F-F2E2-412C-8733-738AB3785D38}" name="Mesure conservatoire" dataDxfId="3"/>
    <tableColumn id="28" xr3:uid="{9D1E0A3F-4A40-4B82-BFAB-87BDA13727D0}" name="MAJ Patrimoine à réaliser (sur la base de remontée GOP/GPD/Agents)" dataDxfId="2"/>
    <tableColumn id="10" xr3:uid="{9D7D40C6-4F50-45C6-BEFF-82CCFF980428}" name="Archivage" dataDxfId="1"/>
    <tableColumn id="11" xr3:uid="{F226D90F-ACB0-4A89-A673-74F84FAF591B}" name="Etat SPO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6.xml"/><Relationship Id="rId39" Type="http://schemas.openxmlformats.org/officeDocument/2006/relationships/control" Target="../activeX/activeX29.xml"/><Relationship Id="rId21" Type="http://schemas.openxmlformats.org/officeDocument/2006/relationships/control" Target="../activeX/activeX11.xml"/><Relationship Id="rId34" Type="http://schemas.openxmlformats.org/officeDocument/2006/relationships/control" Target="../activeX/activeX24.xml"/><Relationship Id="rId42" Type="http://schemas.openxmlformats.org/officeDocument/2006/relationships/control" Target="../activeX/activeX32.xml"/><Relationship Id="rId47" Type="http://schemas.openxmlformats.org/officeDocument/2006/relationships/control" Target="../activeX/activeX37.xml"/><Relationship Id="rId50" Type="http://schemas.openxmlformats.org/officeDocument/2006/relationships/control" Target="../activeX/activeX40.x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control" Target="../activeX/activeX19.xml"/><Relationship Id="rId11" Type="http://schemas.openxmlformats.org/officeDocument/2006/relationships/image" Target="../media/image4.emf"/><Relationship Id="rId24" Type="http://schemas.openxmlformats.org/officeDocument/2006/relationships/control" Target="../activeX/activeX14.xml"/><Relationship Id="rId32" Type="http://schemas.openxmlformats.org/officeDocument/2006/relationships/control" Target="../activeX/activeX22.xml"/><Relationship Id="rId37" Type="http://schemas.openxmlformats.org/officeDocument/2006/relationships/control" Target="../activeX/activeX27.xml"/><Relationship Id="rId40" Type="http://schemas.openxmlformats.org/officeDocument/2006/relationships/control" Target="../activeX/activeX30.xml"/><Relationship Id="rId45" Type="http://schemas.openxmlformats.org/officeDocument/2006/relationships/control" Target="../activeX/activeX35.xml"/><Relationship Id="rId53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19" Type="http://schemas.openxmlformats.org/officeDocument/2006/relationships/control" Target="../activeX/activeX9.xml"/><Relationship Id="rId31" Type="http://schemas.openxmlformats.org/officeDocument/2006/relationships/control" Target="../activeX/activeX21.xml"/><Relationship Id="rId44" Type="http://schemas.openxmlformats.org/officeDocument/2006/relationships/control" Target="../activeX/activeX34.xml"/><Relationship Id="rId52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2.xml"/><Relationship Id="rId27" Type="http://schemas.openxmlformats.org/officeDocument/2006/relationships/control" Target="../activeX/activeX17.xml"/><Relationship Id="rId30" Type="http://schemas.openxmlformats.org/officeDocument/2006/relationships/control" Target="../activeX/activeX20.xml"/><Relationship Id="rId35" Type="http://schemas.openxmlformats.org/officeDocument/2006/relationships/control" Target="../activeX/activeX25.xml"/><Relationship Id="rId43" Type="http://schemas.openxmlformats.org/officeDocument/2006/relationships/control" Target="../activeX/activeX33.xml"/><Relationship Id="rId48" Type="http://schemas.openxmlformats.org/officeDocument/2006/relationships/control" Target="../activeX/activeX38.xml"/><Relationship Id="rId8" Type="http://schemas.openxmlformats.org/officeDocument/2006/relationships/control" Target="../activeX/activeX3.xml"/><Relationship Id="rId51" Type="http://schemas.openxmlformats.org/officeDocument/2006/relationships/control" Target="../activeX/activeX41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ontrol" Target="../activeX/activeX15.xml"/><Relationship Id="rId33" Type="http://schemas.openxmlformats.org/officeDocument/2006/relationships/control" Target="../activeX/activeX23.xml"/><Relationship Id="rId38" Type="http://schemas.openxmlformats.org/officeDocument/2006/relationships/control" Target="../activeX/activeX28.xml"/><Relationship Id="rId46" Type="http://schemas.openxmlformats.org/officeDocument/2006/relationships/control" Target="../activeX/activeX36.xml"/><Relationship Id="rId20" Type="http://schemas.openxmlformats.org/officeDocument/2006/relationships/control" Target="../activeX/activeX10.xml"/><Relationship Id="rId41" Type="http://schemas.openxmlformats.org/officeDocument/2006/relationships/control" Target="../activeX/activeX3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control" Target="../activeX/activeX13.xml"/><Relationship Id="rId28" Type="http://schemas.openxmlformats.org/officeDocument/2006/relationships/control" Target="../activeX/activeX18.xml"/><Relationship Id="rId36" Type="http://schemas.openxmlformats.org/officeDocument/2006/relationships/control" Target="../activeX/activeX26.xml"/><Relationship Id="rId49" Type="http://schemas.openxmlformats.org/officeDocument/2006/relationships/control" Target="../activeX/activeX3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272D2-5F1D-4357-A90D-2E76CEDB6A84}">
  <sheetPr codeName="Feuil2">
    <tabColor theme="4"/>
    <pageSetUpPr fitToPage="1"/>
  </sheetPr>
  <dimension ref="B1:CB1174"/>
  <sheetViews>
    <sheetView showGridLines="0" tabSelected="1" zoomScale="55" zoomScaleNormal="55" workbookViewId="0">
      <selection activeCell="AC11" sqref="AC11"/>
    </sheetView>
  </sheetViews>
  <sheetFormatPr baseColWidth="10" defaultColWidth="11.42578125" defaultRowHeight="15" outlineLevelRow="1" x14ac:dyDescent="0.25"/>
  <cols>
    <col min="1" max="3" width="1.5703125" style="1" customWidth="1"/>
    <col min="4" max="4" width="6" style="11" customWidth="1"/>
    <col min="5" max="5" width="45.7109375" style="9" customWidth="1"/>
    <col min="6" max="6" width="57" style="9" customWidth="1"/>
    <col min="7" max="7" width="17.28515625" style="16" customWidth="1"/>
    <col min="8" max="8" width="17.140625" style="16" customWidth="1"/>
    <col min="9" max="9" width="18.7109375" style="16" customWidth="1"/>
    <col min="10" max="12" width="17.140625" style="16" customWidth="1"/>
    <col min="13" max="15" width="18.7109375" style="16" customWidth="1"/>
    <col min="16" max="16" width="18.7109375" style="4" customWidth="1"/>
    <col min="17" max="18" width="18.7109375" style="9" customWidth="1"/>
    <col min="19" max="19" width="18.7109375" style="11" customWidth="1"/>
    <col min="20" max="20" width="18.7109375" style="16" customWidth="1"/>
    <col min="21" max="21" width="18.7109375" style="4" customWidth="1"/>
    <col min="22" max="22" width="18.5703125" style="4" customWidth="1"/>
    <col min="23" max="23" width="18.7109375" style="16" customWidth="1"/>
    <col min="24" max="24" width="18.7109375" style="9" customWidth="1"/>
    <col min="25" max="25" width="18.5703125" style="9" customWidth="1"/>
    <col min="26" max="26" width="18.5703125" style="10" customWidth="1"/>
    <col min="27" max="27" width="18.5703125" style="4" customWidth="1"/>
    <col min="28" max="28" width="18.7109375" style="16" customWidth="1"/>
    <col min="29" max="30" width="18.85546875" style="16" customWidth="1"/>
    <col min="31" max="31" width="18.7109375" style="16" customWidth="1"/>
    <col min="32" max="34" width="8.42578125" style="16" customWidth="1"/>
    <col min="35" max="35" width="8.28515625" style="4" customWidth="1"/>
    <col min="36" max="37" width="18.5703125" style="4" customWidth="1"/>
    <col min="38" max="38" width="18.5703125" style="11" customWidth="1"/>
    <col min="39" max="39" width="18.5703125" style="4" customWidth="1"/>
    <col min="40" max="42" width="18.5703125" style="16" customWidth="1"/>
    <col min="43" max="43" width="19.5703125" style="4" customWidth="1"/>
    <col min="44" max="44" width="18.5703125" style="9" customWidth="1"/>
    <col min="45" max="45" width="18.5703125" style="16" customWidth="1"/>
    <col min="46" max="46" width="17.28515625" style="16" customWidth="1"/>
    <col min="47" max="47" width="17.28515625" style="9" customWidth="1"/>
    <col min="48" max="49" width="17.28515625" style="11" customWidth="1"/>
    <col min="50" max="50" width="17.140625" style="9" customWidth="1"/>
    <col min="51" max="53" width="11.42578125" style="4" customWidth="1"/>
    <col min="54" max="54" width="17.140625" style="9" customWidth="1"/>
    <col min="55" max="55" width="11.42578125" style="9" customWidth="1"/>
    <col min="56" max="56" width="11.42578125" style="11" customWidth="1"/>
    <col min="57" max="57" width="17.140625" style="16" customWidth="1"/>
    <col min="58" max="63" width="11.42578125" style="16" customWidth="1"/>
    <col min="64" max="64" width="11.42578125" style="4" customWidth="1"/>
    <col min="65" max="65" width="11.42578125" style="11" customWidth="1"/>
    <col min="66" max="69" width="11.42578125" style="4" customWidth="1"/>
    <col min="70" max="71" width="11.42578125" style="4"/>
    <col min="72" max="72" width="11.42578125" style="4" customWidth="1"/>
    <col min="73" max="79" width="11.42578125" style="4"/>
    <col min="80" max="16384" width="11.42578125" style="1"/>
  </cols>
  <sheetData>
    <row r="1" spans="2:80" ht="30" customHeight="1" x14ac:dyDescent="0.25">
      <c r="B1" s="67"/>
      <c r="C1" s="3"/>
      <c r="D1" s="66" t="s">
        <v>20</v>
      </c>
      <c r="E1" s="66"/>
      <c r="F1" s="66"/>
      <c r="G1" s="66"/>
      <c r="H1" s="66"/>
      <c r="I1" s="66"/>
      <c r="J1" s="66"/>
      <c r="K1" s="21"/>
      <c r="L1" s="46" t="str">
        <f xml:space="preserve"> "Total : " &amp;CompterCellulesDLFsansMPC($O$8:$O$413, "")</f>
        <v>Total : 405</v>
      </c>
      <c r="M1" s="46" t="e">
        <f ca="1" xml:space="preserve"> "&lt; à DLF : " &amp;CompterCellulesInfDLFsansMPC($Q$8:$Q$413, TODAY(), $T$8:$T$413, "???")</f>
        <v>#NAME?</v>
      </c>
      <c r="N1" s="46" t="e">
        <f ca="1" xml:space="preserve"> "J à J+30 jrs : " &amp;CompterCellulesDLFADLF30sansMPC($Q$8:$Q$413, TODAY(), $T$8:$T$413, "???")</f>
        <v>#NAME?</v>
      </c>
      <c r="O1" s="46" t="e">
        <f ca="1" xml:space="preserve"> "J+30 à J+60 jrs : " &amp;CompterCellulesDLF30ADLF60sansMPC($Q$8:$Q$413, TODAY(), $T$8:$T$413, "???")</f>
        <v>#NAME?</v>
      </c>
      <c r="P1" s="46" t="e">
        <f ca="1" xml:space="preserve"> "&gt; à J + 60 jrs : " &amp;CompterCellulesSupDLF60sansMPC($Q$8:$Q$413, TODAY(), $T$8:$T$413, "???")</f>
        <v>#NAME?</v>
      </c>
      <c r="Q1" s="46" t="str">
        <f xml:space="preserve"> "Statut résolu restant : " &amp;CompterCellulesStatutTerminé($I$8:$I$413, "RESOLU",$E$8:$E$413, "NEANT")</f>
        <v>Statut résolu restant : 387</v>
      </c>
      <c r="R1" s="46" t="str">
        <f xml:space="preserve"> "Statut CR Validé restant : 0"</f>
        <v>Statut CR Validé restant : 0</v>
      </c>
      <c r="S1" s="46" t="str">
        <f xml:space="preserve"> "Nbre DLF absent : " &amp;CompterCellulesDLFAbsentsansMPC($Q$8:$Q$413, "???")</f>
        <v>Nbre DLF absent : 0</v>
      </c>
      <c r="T1" s="46" t="str">
        <f xml:space="preserve"> "Archivage restant : " &amp;CompterCellulesArchivé($AA$8:$AA$413, "???","Non archivé au GPS")</f>
        <v>Archivage restant : 405</v>
      </c>
      <c r="U1" s="46" t="str">
        <f xml:space="preserve"> "SPOT non à jour : " &amp;CompterCellulesSPOT($AB$8:$AB$413, "???","Non à jour")</f>
        <v>SPOT non à jour : 405</v>
      </c>
    </row>
    <row r="2" spans="2:80" ht="8.25" customHeight="1" x14ac:dyDescent="0.25">
      <c r="B2" s="67"/>
      <c r="E2" s="8"/>
      <c r="F2" s="8"/>
      <c r="G2" s="17"/>
      <c r="H2" s="17"/>
      <c r="I2" s="17"/>
      <c r="J2" s="17"/>
      <c r="K2" s="17"/>
      <c r="L2" s="17"/>
      <c r="M2" s="17"/>
      <c r="N2" s="17"/>
      <c r="O2" s="17"/>
      <c r="P2" s="2"/>
    </row>
    <row r="3" spans="2:80" ht="15" customHeight="1" outlineLevel="1" x14ac:dyDescent="0.25">
      <c r="B3" s="67"/>
      <c r="C3" s="3"/>
      <c r="D3" s="65" t="s">
        <v>21</v>
      </c>
      <c r="E3" s="65"/>
      <c r="F3" s="65"/>
      <c r="G3" s="65"/>
      <c r="H3" s="18"/>
      <c r="I3" s="18"/>
      <c r="J3" s="18"/>
      <c r="K3" s="18"/>
      <c r="L3" s="18"/>
      <c r="M3" s="18"/>
      <c r="N3" s="18"/>
      <c r="O3" s="18"/>
    </row>
    <row r="4" spans="2:80" ht="8.25" customHeight="1" outlineLevel="1" thickBot="1" x14ac:dyDescent="0.3">
      <c r="B4" s="67"/>
      <c r="D4" s="14"/>
      <c r="E4" s="13"/>
      <c r="F4" s="13"/>
      <c r="G4" s="19"/>
      <c r="H4" s="19"/>
      <c r="I4" s="19"/>
      <c r="J4" s="19"/>
      <c r="K4" s="19"/>
      <c r="L4" s="19"/>
      <c r="M4" s="19"/>
      <c r="N4" s="19"/>
      <c r="O4" s="19"/>
      <c r="P4" s="23"/>
      <c r="Q4" s="13"/>
      <c r="R4" s="13"/>
      <c r="S4" s="14"/>
      <c r="T4" s="19"/>
      <c r="U4" s="23"/>
      <c r="V4" s="23"/>
      <c r="W4" s="19"/>
      <c r="X4" s="13"/>
      <c r="Y4" s="13"/>
    </row>
    <row r="5" spans="2:80" ht="22.5" customHeight="1" outlineLevel="1" thickBot="1" x14ac:dyDescent="0.3">
      <c r="B5" s="67"/>
      <c r="D5" s="32"/>
      <c r="E5" s="35" t="s">
        <v>84</v>
      </c>
      <c r="F5" s="36" t="s">
        <v>42</v>
      </c>
      <c r="G5" s="32"/>
      <c r="H5" s="68" t="s">
        <v>85</v>
      </c>
      <c r="I5" s="69"/>
      <c r="J5" s="33"/>
      <c r="K5" s="68" t="s">
        <v>86</v>
      </c>
      <c r="L5" s="69"/>
      <c r="M5" s="29"/>
      <c r="N5" s="29"/>
      <c r="O5" s="33"/>
      <c r="P5" s="34"/>
      <c r="Q5" s="34"/>
    </row>
    <row r="6" spans="2:80" ht="8.25" customHeight="1" outlineLevel="1" x14ac:dyDescent="0.25">
      <c r="B6" s="67"/>
      <c r="D6" s="14">
        <v>0</v>
      </c>
      <c r="E6" s="13">
        <v>0</v>
      </c>
      <c r="F6" s="13">
        <v>1</v>
      </c>
      <c r="G6" s="19">
        <v>0</v>
      </c>
      <c r="H6" s="19">
        <v>0</v>
      </c>
      <c r="I6" s="19">
        <v>1</v>
      </c>
      <c r="J6" s="19">
        <v>0</v>
      </c>
      <c r="K6" s="19">
        <v>0</v>
      </c>
      <c r="L6" s="19">
        <v>0</v>
      </c>
      <c r="M6" s="19">
        <v>0</v>
      </c>
      <c r="N6" s="19">
        <v>1</v>
      </c>
      <c r="O6" s="19">
        <v>1</v>
      </c>
      <c r="P6" s="23">
        <v>1</v>
      </c>
      <c r="Q6" s="13">
        <v>1</v>
      </c>
      <c r="R6" s="13">
        <v>1</v>
      </c>
      <c r="S6" s="14">
        <v>1</v>
      </c>
      <c r="T6" s="19">
        <v>1</v>
      </c>
      <c r="U6" s="23">
        <v>1</v>
      </c>
      <c r="V6" s="23">
        <v>1</v>
      </c>
      <c r="W6" s="19">
        <v>1</v>
      </c>
      <c r="X6" s="13">
        <v>0</v>
      </c>
      <c r="Y6" s="13">
        <v>1</v>
      </c>
    </row>
    <row r="7" spans="2:80" ht="30" customHeight="1" outlineLevel="1" thickBot="1" x14ac:dyDescent="0.3">
      <c r="B7" s="67"/>
      <c r="C7" s="3"/>
      <c r="D7" s="37" t="s">
        <v>0</v>
      </c>
      <c r="E7" s="38" t="s">
        <v>578</v>
      </c>
      <c r="F7" s="38" t="s">
        <v>1</v>
      </c>
      <c r="G7" s="38" t="s">
        <v>22</v>
      </c>
      <c r="H7" s="38" t="s">
        <v>23</v>
      </c>
      <c r="I7" s="38" t="s">
        <v>2</v>
      </c>
      <c r="J7" s="38" t="s">
        <v>3</v>
      </c>
      <c r="K7" s="38" t="s">
        <v>10</v>
      </c>
      <c r="L7" s="38" t="s">
        <v>11</v>
      </c>
      <c r="M7" s="38" t="s">
        <v>12</v>
      </c>
      <c r="N7" s="38" t="s">
        <v>24</v>
      </c>
      <c r="O7" s="38" t="s">
        <v>4</v>
      </c>
      <c r="P7" s="63" t="s">
        <v>810</v>
      </c>
      <c r="Q7" s="63" t="s">
        <v>5</v>
      </c>
      <c r="R7" s="44" t="s">
        <v>16</v>
      </c>
      <c r="S7" s="39" t="s">
        <v>7</v>
      </c>
      <c r="T7" s="40" t="s">
        <v>6</v>
      </c>
      <c r="U7" s="56" t="s">
        <v>580</v>
      </c>
      <c r="V7" s="56" t="s">
        <v>581</v>
      </c>
      <c r="W7" s="57" t="s">
        <v>582</v>
      </c>
      <c r="X7" s="58" t="s">
        <v>583</v>
      </c>
      <c r="Y7" s="52" t="s">
        <v>8</v>
      </c>
      <c r="Z7" s="42" t="s">
        <v>87</v>
      </c>
      <c r="AA7" s="41" t="s">
        <v>574</v>
      </c>
      <c r="AB7" s="43" t="s">
        <v>577</v>
      </c>
      <c r="AC7" s="22"/>
      <c r="AD7" s="22"/>
      <c r="AE7" s="22"/>
      <c r="AF7" s="22"/>
      <c r="AG7" s="22"/>
      <c r="AH7" s="22"/>
      <c r="AI7" s="22"/>
      <c r="AJ7" s="24"/>
      <c r="AK7" s="24"/>
      <c r="AL7" s="24"/>
      <c r="AM7" s="12"/>
      <c r="AN7" s="24"/>
      <c r="AO7" s="22"/>
      <c r="AP7" s="22"/>
      <c r="AQ7" s="22"/>
      <c r="AR7" s="24"/>
      <c r="AS7" s="15"/>
      <c r="AT7" s="22"/>
      <c r="AU7" s="22"/>
      <c r="AV7" s="15"/>
      <c r="AW7" s="12"/>
      <c r="AX7" s="12"/>
      <c r="AY7" s="15"/>
      <c r="AZ7" s="24"/>
      <c r="BA7" s="24"/>
      <c r="BB7" s="24"/>
      <c r="BC7" s="15"/>
      <c r="BD7" s="15"/>
      <c r="BE7" s="12"/>
      <c r="BF7" s="22"/>
      <c r="BG7" s="22"/>
      <c r="BH7" s="22"/>
      <c r="BI7" s="22"/>
      <c r="BJ7" s="22"/>
      <c r="BK7" s="22"/>
      <c r="BL7" s="22"/>
      <c r="BM7" s="24"/>
      <c r="BN7" s="12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</row>
    <row r="8" spans="2:80" ht="15" customHeight="1" outlineLevel="1" x14ac:dyDescent="0.25">
      <c r="B8" s="67"/>
      <c r="C8" s="3"/>
      <c r="D8" s="45">
        <v>51</v>
      </c>
      <c r="E8" s="26" t="s">
        <v>9</v>
      </c>
      <c r="F8" s="26" t="s">
        <v>49</v>
      </c>
      <c r="G8" s="29" t="s">
        <v>40</v>
      </c>
      <c r="H8" s="29" t="s">
        <v>29</v>
      </c>
      <c r="I8" s="29" t="s">
        <v>41</v>
      </c>
      <c r="J8" s="60" t="s">
        <v>15</v>
      </c>
      <c r="K8" s="61" t="s">
        <v>560</v>
      </c>
      <c r="L8" s="61" t="s">
        <v>17</v>
      </c>
      <c r="M8" s="61">
        <v>31460</v>
      </c>
      <c r="N8" s="26" t="s">
        <v>50</v>
      </c>
      <c r="O8" s="31">
        <v>1700001677</v>
      </c>
      <c r="P8" s="30">
        <v>42739.685659722221</v>
      </c>
      <c r="Q8" s="30">
        <v>45314</v>
      </c>
      <c r="R8" s="53"/>
      <c r="S8" s="47"/>
      <c r="T8" s="64" t="s">
        <v>89</v>
      </c>
      <c r="U8" s="27"/>
      <c r="V8" s="27"/>
      <c r="W8" s="27"/>
      <c r="X8" s="59"/>
      <c r="Y8" s="48"/>
      <c r="Z8" s="49"/>
      <c r="AA8" s="50" t="s">
        <v>89</v>
      </c>
      <c r="AB8" s="51" t="s">
        <v>89</v>
      </c>
      <c r="AI8" s="16"/>
      <c r="AL8" s="4"/>
      <c r="AM8" s="11"/>
      <c r="AN8" s="4"/>
      <c r="AQ8" s="16"/>
      <c r="AR8" s="4"/>
      <c r="AS8" s="9"/>
      <c r="AU8" s="16"/>
      <c r="AV8" s="9"/>
      <c r="AX8" s="11"/>
      <c r="AY8" s="9"/>
      <c r="BB8" s="4"/>
      <c r="BD8" s="9"/>
      <c r="BE8" s="11"/>
      <c r="BL8" s="16"/>
      <c r="BM8" s="4"/>
      <c r="BN8" s="11"/>
      <c r="CB8" s="4"/>
    </row>
    <row r="9" spans="2:80" ht="15" customHeight="1" outlineLevel="1" x14ac:dyDescent="0.25">
      <c r="B9" s="67"/>
      <c r="C9" s="3"/>
      <c r="D9" s="45">
        <v>243</v>
      </c>
      <c r="E9" s="26" t="s">
        <v>91</v>
      </c>
      <c r="F9" s="26" t="s">
        <v>368</v>
      </c>
      <c r="G9" s="29" t="s">
        <v>40</v>
      </c>
      <c r="H9" s="29" t="s">
        <v>29</v>
      </c>
      <c r="I9" s="29" t="s">
        <v>41</v>
      </c>
      <c r="J9" s="54" t="s">
        <v>96</v>
      </c>
      <c r="K9" s="55" t="s">
        <v>659</v>
      </c>
      <c r="L9" s="55"/>
      <c r="M9" s="55"/>
      <c r="N9" s="26" t="s">
        <v>50</v>
      </c>
      <c r="O9" s="31">
        <v>1700005008</v>
      </c>
      <c r="P9" s="30">
        <v>42745.665983796294</v>
      </c>
      <c r="Q9" s="30">
        <v>45300</v>
      </c>
      <c r="R9" s="53"/>
      <c r="S9" s="47"/>
      <c r="T9" s="28" t="s">
        <v>89</v>
      </c>
      <c r="U9" s="27"/>
      <c r="V9" s="27"/>
      <c r="W9" s="27"/>
      <c r="X9" s="59"/>
      <c r="Y9" s="48"/>
      <c r="Z9" s="49"/>
      <c r="AA9" s="50" t="s">
        <v>89</v>
      </c>
      <c r="AB9" s="51" t="s">
        <v>89</v>
      </c>
      <c r="AI9" s="16"/>
      <c r="AL9" s="4"/>
      <c r="AM9" s="11"/>
      <c r="AN9" s="4"/>
      <c r="AQ9" s="16"/>
      <c r="AR9" s="4"/>
      <c r="AS9" s="9"/>
      <c r="AU9" s="16"/>
      <c r="AV9" s="9"/>
      <c r="AX9" s="11"/>
      <c r="AY9" s="9"/>
      <c r="BB9" s="4"/>
      <c r="BD9" s="9"/>
      <c r="BE9" s="11"/>
      <c r="BL9" s="16"/>
      <c r="BM9" s="4"/>
      <c r="BN9" s="11"/>
      <c r="CB9" s="4"/>
    </row>
    <row r="10" spans="2:80" ht="15" customHeight="1" outlineLevel="1" x14ac:dyDescent="0.25">
      <c r="B10" s="67"/>
      <c r="C10" s="3"/>
      <c r="D10" s="45">
        <v>152</v>
      </c>
      <c r="E10" s="26" t="s">
        <v>88</v>
      </c>
      <c r="F10" s="26" t="s">
        <v>420</v>
      </c>
      <c r="G10" s="29" t="s">
        <v>40</v>
      </c>
      <c r="H10" s="29" t="s">
        <v>29</v>
      </c>
      <c r="I10" s="29" t="s">
        <v>41</v>
      </c>
      <c r="J10" s="54" t="s">
        <v>14</v>
      </c>
      <c r="K10" s="55" t="s">
        <v>699</v>
      </c>
      <c r="L10" s="55"/>
      <c r="M10" s="55"/>
      <c r="N10" s="26" t="s">
        <v>50</v>
      </c>
      <c r="O10" s="31">
        <v>1700015586</v>
      </c>
      <c r="P10" s="30">
        <v>42761.760069444441</v>
      </c>
      <c r="Q10" s="30">
        <v>45308</v>
      </c>
      <c r="R10" s="53"/>
      <c r="S10" s="47"/>
      <c r="T10" s="62" t="s">
        <v>89</v>
      </c>
      <c r="U10" s="27"/>
      <c r="V10" s="27"/>
      <c r="W10" s="27"/>
      <c r="X10" s="59"/>
      <c r="Y10" s="48"/>
      <c r="Z10" s="49"/>
      <c r="AA10" s="50" t="s">
        <v>89</v>
      </c>
      <c r="AB10" s="51" t="s">
        <v>89</v>
      </c>
      <c r="AI10" s="16"/>
      <c r="AL10" s="4"/>
      <c r="AM10" s="11"/>
      <c r="AN10" s="4"/>
      <c r="AQ10" s="16"/>
      <c r="AR10" s="4"/>
      <c r="AS10" s="9"/>
      <c r="AU10" s="16"/>
      <c r="AV10" s="9"/>
      <c r="AX10" s="11"/>
      <c r="AY10" s="9"/>
      <c r="BB10" s="4"/>
      <c r="BD10" s="9"/>
      <c r="BE10" s="11"/>
      <c r="BL10" s="16"/>
      <c r="BM10" s="4"/>
      <c r="BN10" s="11"/>
      <c r="CB10" s="4"/>
    </row>
    <row r="11" spans="2:80" ht="15" customHeight="1" outlineLevel="1" x14ac:dyDescent="0.25">
      <c r="B11" s="67"/>
      <c r="C11" s="3"/>
      <c r="D11" s="45">
        <v>318</v>
      </c>
      <c r="E11" s="26" t="s">
        <v>88</v>
      </c>
      <c r="F11" s="26" t="s">
        <v>476</v>
      </c>
      <c r="G11" s="29" t="s">
        <v>40</v>
      </c>
      <c r="H11" s="29" t="s">
        <v>29</v>
      </c>
      <c r="I11" s="29" t="s">
        <v>41</v>
      </c>
      <c r="J11" s="54" t="s">
        <v>13</v>
      </c>
      <c r="K11" s="55" t="s">
        <v>737</v>
      </c>
      <c r="L11" s="55"/>
      <c r="M11" s="55"/>
      <c r="N11" s="26" t="s">
        <v>50</v>
      </c>
      <c r="O11" s="31">
        <v>1700015584</v>
      </c>
      <c r="P11" s="30">
        <v>42761.760069444441</v>
      </c>
      <c r="Q11" s="30">
        <v>45308</v>
      </c>
      <c r="R11" s="53"/>
      <c r="S11" s="47"/>
      <c r="T11" s="62" t="s">
        <v>89</v>
      </c>
      <c r="U11" s="27"/>
      <c r="V11" s="27"/>
      <c r="W11" s="27"/>
      <c r="X11" s="59"/>
      <c r="Y11" s="48"/>
      <c r="Z11" s="49"/>
      <c r="AA11" s="50" t="s">
        <v>89</v>
      </c>
      <c r="AB11" s="51" t="s">
        <v>89</v>
      </c>
      <c r="AI11" s="16"/>
      <c r="AL11" s="4"/>
      <c r="AM11" s="11"/>
      <c r="AN11" s="4"/>
      <c r="AQ11" s="16"/>
      <c r="AR11" s="4"/>
      <c r="AS11" s="9"/>
      <c r="AU11" s="16"/>
      <c r="AV11" s="9"/>
      <c r="AX11" s="11"/>
      <c r="AY11" s="9"/>
      <c r="BB11" s="4"/>
      <c r="BD11" s="9"/>
      <c r="BE11" s="11"/>
      <c r="BL11" s="16"/>
      <c r="BM11" s="4"/>
      <c r="BN11" s="11"/>
      <c r="CB11" s="4"/>
    </row>
    <row r="12" spans="2:80" ht="15" customHeight="1" outlineLevel="1" x14ac:dyDescent="0.25">
      <c r="B12" s="67"/>
      <c r="C12" s="3"/>
      <c r="D12" s="45">
        <v>304</v>
      </c>
      <c r="E12" s="26" t="s">
        <v>88</v>
      </c>
      <c r="F12" s="26" t="s">
        <v>409</v>
      </c>
      <c r="G12" s="29" t="s">
        <v>40</v>
      </c>
      <c r="H12" s="29" t="s">
        <v>29</v>
      </c>
      <c r="I12" s="29" t="s">
        <v>41</v>
      </c>
      <c r="J12" s="54" t="s">
        <v>96</v>
      </c>
      <c r="K12" s="55" t="s">
        <v>560</v>
      </c>
      <c r="L12" s="55" t="s">
        <v>787</v>
      </c>
      <c r="M12" s="55">
        <v>51030</v>
      </c>
      <c r="N12" s="26" t="s">
        <v>45</v>
      </c>
      <c r="O12" s="31">
        <v>1700063012</v>
      </c>
      <c r="P12" s="30">
        <v>42871.642118055555</v>
      </c>
      <c r="Q12" s="30">
        <v>45093</v>
      </c>
      <c r="R12" s="53"/>
      <c r="S12" s="47"/>
      <c r="T12" s="62" t="s">
        <v>89</v>
      </c>
      <c r="U12" s="27"/>
      <c r="V12" s="27"/>
      <c r="W12" s="27"/>
      <c r="X12" s="59"/>
      <c r="Y12" s="48"/>
      <c r="Z12" s="49"/>
      <c r="AA12" s="50" t="s">
        <v>89</v>
      </c>
      <c r="AB12" s="51" t="s">
        <v>89</v>
      </c>
      <c r="AI12" s="16"/>
      <c r="AL12" s="4"/>
      <c r="AM12" s="11"/>
      <c r="AN12" s="4"/>
      <c r="AQ12" s="16"/>
      <c r="AR12" s="4"/>
      <c r="AS12" s="9"/>
      <c r="AU12" s="16"/>
      <c r="AV12" s="9"/>
      <c r="AX12" s="11"/>
      <c r="AY12" s="9"/>
      <c r="BB12" s="4"/>
      <c r="BD12" s="9"/>
      <c r="BE12" s="11"/>
      <c r="BL12" s="16"/>
      <c r="BM12" s="4"/>
      <c r="BN12" s="11"/>
      <c r="CB12" s="4"/>
    </row>
    <row r="13" spans="2:80" ht="15" customHeight="1" outlineLevel="1" x14ac:dyDescent="0.25">
      <c r="B13" s="67"/>
      <c r="C13" s="3"/>
      <c r="D13" s="45">
        <v>288</v>
      </c>
      <c r="E13" s="26" t="s">
        <v>88</v>
      </c>
      <c r="F13" s="26" t="s">
        <v>39</v>
      </c>
      <c r="G13" s="29" t="s">
        <v>40</v>
      </c>
      <c r="H13" s="29" t="s">
        <v>29</v>
      </c>
      <c r="I13" s="29" t="s">
        <v>41</v>
      </c>
      <c r="J13" s="54" t="s">
        <v>96</v>
      </c>
      <c r="K13" s="55" t="s">
        <v>563</v>
      </c>
      <c r="L13" s="55"/>
      <c r="M13" s="55"/>
      <c r="N13" s="26" t="s">
        <v>465</v>
      </c>
      <c r="O13" s="31">
        <v>1700073761</v>
      </c>
      <c r="P13" s="30">
        <v>42901.437430555554</v>
      </c>
      <c r="Q13" s="30">
        <v>45185</v>
      </c>
      <c r="R13" s="53">
        <v>44978</v>
      </c>
      <c r="S13" s="47"/>
      <c r="T13" s="62" t="s">
        <v>89</v>
      </c>
      <c r="U13" s="27"/>
      <c r="V13" s="27"/>
      <c r="W13" s="27"/>
      <c r="X13" s="59"/>
      <c r="Y13" s="48"/>
      <c r="Z13" s="49"/>
      <c r="AA13" s="50" t="s">
        <v>89</v>
      </c>
      <c r="AB13" s="51" t="s">
        <v>89</v>
      </c>
      <c r="AI13" s="16"/>
      <c r="AL13" s="4"/>
      <c r="AM13" s="11"/>
      <c r="AN13" s="4"/>
      <c r="AQ13" s="16"/>
      <c r="AR13" s="4"/>
      <c r="AS13" s="9"/>
      <c r="AU13" s="16"/>
      <c r="AV13" s="9"/>
      <c r="AX13" s="11"/>
      <c r="AY13" s="9"/>
      <c r="BB13" s="4"/>
      <c r="BD13" s="9"/>
      <c r="BE13" s="11"/>
      <c r="BL13" s="16"/>
      <c r="BM13" s="4"/>
      <c r="BN13" s="11"/>
      <c r="CB13" s="4"/>
    </row>
    <row r="14" spans="2:80" ht="15" customHeight="1" outlineLevel="1" x14ac:dyDescent="0.25">
      <c r="B14" s="67"/>
      <c r="C14" s="3"/>
      <c r="D14" s="45">
        <v>146</v>
      </c>
      <c r="E14" s="26" t="s">
        <v>88</v>
      </c>
      <c r="F14" s="26" t="s">
        <v>416</v>
      </c>
      <c r="G14" s="29" t="s">
        <v>40</v>
      </c>
      <c r="H14" s="29" t="s">
        <v>29</v>
      </c>
      <c r="I14" s="29" t="s">
        <v>41</v>
      </c>
      <c r="J14" s="54" t="s">
        <v>14</v>
      </c>
      <c r="K14" s="55" t="s">
        <v>560</v>
      </c>
      <c r="L14" s="55" t="s">
        <v>576</v>
      </c>
      <c r="M14" s="55">
        <v>51400</v>
      </c>
      <c r="N14" s="26" t="s">
        <v>44</v>
      </c>
      <c r="O14" s="31">
        <v>1700076639</v>
      </c>
      <c r="P14" s="30">
        <v>42909.392013888886</v>
      </c>
      <c r="Q14" s="30">
        <v>45247</v>
      </c>
      <c r="R14" s="53"/>
      <c r="S14" s="47"/>
      <c r="T14" s="62" t="s">
        <v>89</v>
      </c>
      <c r="U14" s="27"/>
      <c r="V14" s="27"/>
      <c r="W14" s="27"/>
      <c r="X14" s="59"/>
      <c r="Y14" s="48"/>
      <c r="Z14" s="49"/>
      <c r="AA14" s="50" t="s">
        <v>89</v>
      </c>
      <c r="AB14" s="51" t="s">
        <v>89</v>
      </c>
      <c r="AI14" s="16"/>
      <c r="AL14" s="4"/>
      <c r="AM14" s="11"/>
      <c r="AN14" s="4"/>
      <c r="AQ14" s="16"/>
      <c r="AR14" s="4"/>
      <c r="AS14" s="9"/>
      <c r="AU14" s="16"/>
      <c r="AV14" s="9"/>
      <c r="AX14" s="11"/>
      <c r="AY14" s="9"/>
      <c r="BB14" s="4"/>
      <c r="BD14" s="9"/>
      <c r="BE14" s="11"/>
      <c r="BL14" s="16"/>
      <c r="BM14" s="4"/>
      <c r="BN14" s="11"/>
      <c r="CB14" s="4"/>
    </row>
    <row r="15" spans="2:80" ht="15" customHeight="1" outlineLevel="1" x14ac:dyDescent="0.25">
      <c r="B15" s="67"/>
      <c r="C15" s="3"/>
      <c r="D15" s="45">
        <v>129</v>
      </c>
      <c r="E15" s="26" t="s">
        <v>88</v>
      </c>
      <c r="F15" s="26" t="s">
        <v>409</v>
      </c>
      <c r="G15" s="29" t="s">
        <v>40</v>
      </c>
      <c r="H15" s="29" t="s">
        <v>29</v>
      </c>
      <c r="I15" s="29" t="s">
        <v>41</v>
      </c>
      <c r="J15" s="54" t="s">
        <v>110</v>
      </c>
      <c r="K15" s="55" t="s">
        <v>560</v>
      </c>
      <c r="L15" s="55" t="s">
        <v>787</v>
      </c>
      <c r="M15" s="55">
        <v>51030</v>
      </c>
      <c r="N15" s="26" t="s">
        <v>410</v>
      </c>
      <c r="O15" s="31">
        <v>1700083730</v>
      </c>
      <c r="P15" s="30">
        <v>42926.669953703706</v>
      </c>
      <c r="Q15" s="30">
        <v>45093</v>
      </c>
      <c r="R15" s="53">
        <v>45000</v>
      </c>
      <c r="S15" s="47"/>
      <c r="T15" s="28" t="s">
        <v>89</v>
      </c>
      <c r="U15" s="27"/>
      <c r="V15" s="27"/>
      <c r="W15" s="27"/>
      <c r="X15" s="59"/>
      <c r="Y15" s="48"/>
      <c r="Z15" s="49"/>
      <c r="AA15" s="50" t="s">
        <v>89</v>
      </c>
      <c r="AB15" s="51" t="s">
        <v>89</v>
      </c>
      <c r="AI15" s="16"/>
      <c r="AL15" s="4"/>
      <c r="AM15" s="11"/>
      <c r="AN15" s="4"/>
      <c r="AQ15" s="16"/>
      <c r="AR15" s="4"/>
      <c r="AS15" s="9"/>
      <c r="AU15" s="16"/>
      <c r="AV15" s="9"/>
      <c r="AX15" s="11"/>
      <c r="AY15" s="9"/>
      <c r="BB15" s="4"/>
      <c r="BD15" s="9"/>
      <c r="BE15" s="11"/>
      <c r="BL15" s="16"/>
      <c r="BM15" s="4"/>
      <c r="BN15" s="11"/>
      <c r="CB15" s="4"/>
    </row>
    <row r="16" spans="2:80" ht="15" customHeight="1" outlineLevel="1" x14ac:dyDescent="0.25">
      <c r="B16" s="67"/>
      <c r="C16" s="3"/>
      <c r="D16" s="45">
        <v>381</v>
      </c>
      <c r="E16" s="26" t="s">
        <v>88</v>
      </c>
      <c r="F16" s="26" t="s">
        <v>516</v>
      </c>
      <c r="G16" s="29" t="s">
        <v>40</v>
      </c>
      <c r="H16" s="29" t="s">
        <v>29</v>
      </c>
      <c r="I16" s="29" t="s">
        <v>41</v>
      </c>
      <c r="J16" s="54" t="s">
        <v>94</v>
      </c>
      <c r="K16" s="55" t="s">
        <v>560</v>
      </c>
      <c r="L16" s="55" t="s">
        <v>685</v>
      </c>
      <c r="M16" s="55">
        <v>45500</v>
      </c>
      <c r="N16" s="26" t="s">
        <v>50</v>
      </c>
      <c r="O16" s="31">
        <v>1700101128</v>
      </c>
      <c r="P16" s="30">
        <v>42977.649525462963</v>
      </c>
      <c r="Q16" s="30">
        <v>45211</v>
      </c>
      <c r="R16" s="53"/>
      <c r="S16" s="47"/>
      <c r="T16" s="28" t="s">
        <v>89</v>
      </c>
      <c r="U16" s="27"/>
      <c r="V16" s="27"/>
      <c r="W16" s="27"/>
      <c r="X16" s="59"/>
      <c r="Y16" s="48"/>
      <c r="Z16" s="49"/>
      <c r="AA16" s="50" t="s">
        <v>89</v>
      </c>
      <c r="AB16" s="51" t="s">
        <v>89</v>
      </c>
      <c r="AI16" s="16"/>
      <c r="AL16" s="4"/>
      <c r="AM16" s="11"/>
      <c r="AN16" s="4"/>
      <c r="AQ16" s="16"/>
      <c r="AR16" s="4"/>
      <c r="AS16" s="9"/>
      <c r="AU16" s="16"/>
      <c r="AV16" s="9"/>
      <c r="AX16" s="11"/>
      <c r="AY16" s="9"/>
      <c r="BB16" s="4"/>
      <c r="BD16" s="9"/>
      <c r="BE16" s="11"/>
      <c r="BL16" s="16"/>
      <c r="BM16" s="4"/>
      <c r="BN16" s="11"/>
      <c r="CB16" s="4"/>
    </row>
    <row r="17" spans="2:80" ht="15" customHeight="1" outlineLevel="1" x14ac:dyDescent="0.25">
      <c r="B17" s="67"/>
      <c r="C17" s="3"/>
      <c r="D17" s="45">
        <v>316</v>
      </c>
      <c r="E17" s="26" t="s">
        <v>88</v>
      </c>
      <c r="F17" s="26" t="s">
        <v>475</v>
      </c>
      <c r="G17" s="29" t="s">
        <v>40</v>
      </c>
      <c r="H17" s="29" t="s">
        <v>29</v>
      </c>
      <c r="I17" s="29" t="s">
        <v>41</v>
      </c>
      <c r="J17" s="54" t="s">
        <v>13</v>
      </c>
      <c r="K17" s="55" t="s">
        <v>735</v>
      </c>
      <c r="L17" s="55"/>
      <c r="M17" s="55"/>
      <c r="N17" s="26" t="s">
        <v>50</v>
      </c>
      <c r="O17" s="31">
        <v>1800003932</v>
      </c>
      <c r="P17" s="30">
        <v>43109.673819444448</v>
      </c>
      <c r="Q17" s="30">
        <v>45247</v>
      </c>
      <c r="R17" s="53"/>
      <c r="S17" s="47"/>
      <c r="T17" s="62" t="s">
        <v>89</v>
      </c>
      <c r="U17" s="27"/>
      <c r="V17" s="27"/>
      <c r="W17" s="27"/>
      <c r="X17" s="59"/>
      <c r="Y17" s="48"/>
      <c r="Z17" s="49"/>
      <c r="AA17" s="50" t="s">
        <v>89</v>
      </c>
      <c r="AB17" s="51" t="s">
        <v>89</v>
      </c>
      <c r="AI17" s="16"/>
      <c r="AL17" s="4"/>
      <c r="AM17" s="11"/>
      <c r="AN17" s="4"/>
      <c r="AQ17" s="16"/>
      <c r="AR17" s="4"/>
      <c r="AS17" s="9"/>
      <c r="AU17" s="16"/>
      <c r="AV17" s="9"/>
      <c r="AX17" s="11"/>
      <c r="AY17" s="9"/>
      <c r="BB17" s="4"/>
      <c r="BD17" s="9"/>
      <c r="BE17" s="11"/>
      <c r="BL17" s="16"/>
      <c r="BM17" s="4"/>
      <c r="BN17" s="11"/>
      <c r="CB17" s="4"/>
    </row>
    <row r="18" spans="2:80" ht="15" customHeight="1" outlineLevel="1" x14ac:dyDescent="0.25">
      <c r="B18" s="67"/>
      <c r="C18" s="3"/>
      <c r="D18" s="45">
        <v>371</v>
      </c>
      <c r="E18" s="26" t="s">
        <v>88</v>
      </c>
      <c r="F18" s="26" t="s">
        <v>510</v>
      </c>
      <c r="G18" s="29" t="s">
        <v>40</v>
      </c>
      <c r="H18" s="29" t="s">
        <v>27</v>
      </c>
      <c r="I18" s="29" t="s">
        <v>41</v>
      </c>
      <c r="J18" s="54" t="s">
        <v>94</v>
      </c>
      <c r="K18" s="55" t="s">
        <v>135</v>
      </c>
      <c r="L18" s="55"/>
      <c r="M18" s="55"/>
      <c r="N18" s="26" t="s">
        <v>511</v>
      </c>
      <c r="O18" s="31">
        <v>1800129599</v>
      </c>
      <c r="P18" s="30">
        <v>43404.484039351853</v>
      </c>
      <c r="Q18" s="30">
        <v>45042</v>
      </c>
      <c r="R18" s="53"/>
      <c r="S18" s="47"/>
      <c r="T18" s="28" t="s">
        <v>89</v>
      </c>
      <c r="U18" s="27"/>
      <c r="V18" s="27"/>
      <c r="W18" s="27"/>
      <c r="X18" s="59"/>
      <c r="Y18" s="48"/>
      <c r="Z18" s="49"/>
      <c r="AA18" s="50" t="s">
        <v>89</v>
      </c>
      <c r="AB18" s="51" t="s">
        <v>89</v>
      </c>
      <c r="AI18" s="16"/>
      <c r="AL18" s="4"/>
      <c r="AM18" s="11"/>
      <c r="AN18" s="4"/>
      <c r="AQ18" s="16"/>
      <c r="AR18" s="4"/>
      <c r="AS18" s="9"/>
      <c r="AU18" s="16"/>
      <c r="AV18" s="9"/>
      <c r="AX18" s="11"/>
      <c r="AY18" s="9"/>
      <c r="BB18" s="4"/>
      <c r="BD18" s="9"/>
      <c r="BE18" s="11"/>
      <c r="BL18" s="16"/>
      <c r="BM18" s="4"/>
      <c r="BN18" s="11"/>
      <c r="CB18" s="4"/>
    </row>
    <row r="19" spans="2:80" ht="15" customHeight="1" outlineLevel="1" x14ac:dyDescent="0.25">
      <c r="B19" s="67"/>
      <c r="C19" s="3"/>
      <c r="D19" s="45">
        <v>33</v>
      </c>
      <c r="E19" s="26" t="s">
        <v>91</v>
      </c>
      <c r="F19" s="26" t="s">
        <v>339</v>
      </c>
      <c r="G19" s="29" t="s">
        <v>40</v>
      </c>
      <c r="H19" s="29" t="s">
        <v>29</v>
      </c>
      <c r="I19" s="29" t="s">
        <v>41</v>
      </c>
      <c r="J19" s="54" t="s">
        <v>95</v>
      </c>
      <c r="K19" s="55" t="s">
        <v>636</v>
      </c>
      <c r="L19" s="55"/>
      <c r="M19" s="55"/>
      <c r="N19" s="26" t="s">
        <v>50</v>
      </c>
      <c r="O19" s="31">
        <v>1800135620</v>
      </c>
      <c r="P19" s="30">
        <v>43419.442291666666</v>
      </c>
      <c r="Q19" s="30">
        <v>45281</v>
      </c>
      <c r="R19" s="53"/>
      <c r="S19" s="47"/>
      <c r="T19" s="28">
        <v>44978</v>
      </c>
      <c r="U19" s="27"/>
      <c r="V19" s="27"/>
      <c r="W19" s="27"/>
      <c r="X19" s="59"/>
      <c r="Y19" s="48"/>
      <c r="Z19" s="49"/>
      <c r="AA19" s="50" t="s">
        <v>89</v>
      </c>
      <c r="AB19" s="51" t="s">
        <v>89</v>
      </c>
      <c r="AI19" s="16"/>
      <c r="AL19" s="4"/>
      <c r="AM19" s="11"/>
      <c r="AN19" s="4"/>
      <c r="AQ19" s="16"/>
      <c r="AR19" s="4"/>
      <c r="AS19" s="9"/>
      <c r="AU19" s="16"/>
      <c r="AV19" s="9"/>
      <c r="AX19" s="11"/>
      <c r="AY19" s="9"/>
      <c r="BB19" s="4"/>
      <c r="BD19" s="9"/>
      <c r="BE19" s="11"/>
      <c r="BL19" s="16"/>
      <c r="BM19" s="4"/>
      <c r="BN19" s="11"/>
      <c r="CB19" s="4"/>
    </row>
    <row r="20" spans="2:80" ht="15" customHeight="1" outlineLevel="1" x14ac:dyDescent="0.25">
      <c r="B20" s="67"/>
      <c r="C20" s="3"/>
      <c r="D20" s="45">
        <v>277</v>
      </c>
      <c r="E20" s="26" t="s">
        <v>88</v>
      </c>
      <c r="F20" s="26" t="s">
        <v>460</v>
      </c>
      <c r="G20" s="29" t="s">
        <v>40</v>
      </c>
      <c r="H20" s="29" t="s">
        <v>29</v>
      </c>
      <c r="I20" s="29" t="s">
        <v>41</v>
      </c>
      <c r="J20" s="54" t="s">
        <v>96</v>
      </c>
      <c r="K20" s="55" t="s">
        <v>722</v>
      </c>
      <c r="L20" s="55"/>
      <c r="M20" s="55"/>
      <c r="N20" s="26" t="s">
        <v>44</v>
      </c>
      <c r="O20" s="31">
        <v>1800136771</v>
      </c>
      <c r="P20" s="30">
        <v>43423.564317129632</v>
      </c>
      <c r="Q20" s="30">
        <v>45186</v>
      </c>
      <c r="R20" s="53"/>
      <c r="S20" s="47"/>
      <c r="T20" s="28">
        <v>44993</v>
      </c>
      <c r="U20" s="27"/>
      <c r="V20" s="27"/>
      <c r="W20" s="27"/>
      <c r="X20" s="59"/>
      <c r="Y20" s="48"/>
      <c r="Z20" s="49"/>
      <c r="AA20" s="50" t="s">
        <v>89</v>
      </c>
      <c r="AB20" s="51" t="s">
        <v>89</v>
      </c>
      <c r="AI20" s="16"/>
      <c r="AL20" s="4"/>
      <c r="AM20" s="11"/>
      <c r="AN20" s="4"/>
      <c r="AQ20" s="16"/>
      <c r="AR20" s="4"/>
      <c r="AS20" s="9"/>
      <c r="AU20" s="16"/>
      <c r="AV20" s="9"/>
      <c r="AX20" s="11"/>
      <c r="AY20" s="9"/>
      <c r="BB20" s="4"/>
      <c r="BD20" s="9"/>
      <c r="BE20" s="11"/>
      <c r="BL20" s="16"/>
      <c r="BM20" s="4"/>
      <c r="BN20" s="11"/>
      <c r="CB20" s="4"/>
    </row>
    <row r="21" spans="2:80" ht="15" customHeight="1" outlineLevel="1" x14ac:dyDescent="0.25">
      <c r="B21" s="67"/>
      <c r="C21" s="3"/>
      <c r="D21" s="45">
        <v>289</v>
      </c>
      <c r="E21" s="26" t="s">
        <v>88</v>
      </c>
      <c r="F21" s="26" t="s">
        <v>466</v>
      </c>
      <c r="G21" s="29" t="s">
        <v>40</v>
      </c>
      <c r="H21" s="29" t="s">
        <v>29</v>
      </c>
      <c r="I21" s="29" t="s">
        <v>41</v>
      </c>
      <c r="J21" s="54" t="s">
        <v>96</v>
      </c>
      <c r="K21" s="55" t="s">
        <v>563</v>
      </c>
      <c r="L21" s="55"/>
      <c r="M21" s="55"/>
      <c r="N21" s="26" t="s">
        <v>64</v>
      </c>
      <c r="O21" s="31">
        <v>1800136770</v>
      </c>
      <c r="P21" s="30">
        <v>43423.564317129632</v>
      </c>
      <c r="Q21" s="30">
        <v>45246</v>
      </c>
      <c r="R21" s="53"/>
      <c r="S21" s="47"/>
      <c r="T21" s="28" t="s">
        <v>89</v>
      </c>
      <c r="U21" s="27"/>
      <c r="V21" s="27"/>
      <c r="W21" s="27"/>
      <c r="X21" s="59"/>
      <c r="Y21" s="48"/>
      <c r="Z21" s="49"/>
      <c r="AA21" s="50" t="s">
        <v>89</v>
      </c>
      <c r="AB21" s="51" t="s">
        <v>89</v>
      </c>
      <c r="AI21" s="16"/>
      <c r="AL21" s="4"/>
      <c r="AM21" s="11"/>
      <c r="AN21" s="4"/>
      <c r="AQ21" s="16"/>
      <c r="AR21" s="4"/>
      <c r="AS21" s="9"/>
      <c r="AU21" s="16"/>
      <c r="AV21" s="9"/>
      <c r="AX21" s="11"/>
      <c r="AY21" s="9"/>
      <c r="BB21" s="4"/>
      <c r="BD21" s="9"/>
      <c r="BE21" s="11"/>
      <c r="BL21" s="16"/>
      <c r="BM21" s="4"/>
      <c r="BN21" s="11"/>
      <c r="CB21" s="4"/>
    </row>
    <row r="22" spans="2:80" ht="15" customHeight="1" outlineLevel="1" x14ac:dyDescent="0.25">
      <c r="B22" s="67"/>
      <c r="C22" s="3"/>
      <c r="D22" s="45">
        <v>266</v>
      </c>
      <c r="E22" s="26" t="s">
        <v>88</v>
      </c>
      <c r="F22" s="26" t="s">
        <v>551</v>
      </c>
      <c r="G22" s="29" t="s">
        <v>40</v>
      </c>
      <c r="H22" s="29" t="s">
        <v>29</v>
      </c>
      <c r="I22" s="29" t="s">
        <v>79</v>
      </c>
      <c r="J22" s="54" t="s">
        <v>96</v>
      </c>
      <c r="K22" s="55" t="s">
        <v>122</v>
      </c>
      <c r="L22" s="55"/>
      <c r="M22" s="55"/>
      <c r="N22" s="26" t="s">
        <v>552</v>
      </c>
      <c r="O22" s="31">
        <v>1800136965</v>
      </c>
      <c r="P22" s="30">
        <v>43423.684652777774</v>
      </c>
      <c r="Q22" s="30">
        <v>44750</v>
      </c>
      <c r="R22" s="53"/>
      <c r="S22" s="47"/>
      <c r="T22" s="62">
        <v>44959</v>
      </c>
      <c r="U22" s="27"/>
      <c r="V22" s="27"/>
      <c r="W22" s="27"/>
      <c r="X22" s="59"/>
      <c r="Y22" s="48"/>
      <c r="Z22" s="49"/>
      <c r="AA22" s="50" t="s">
        <v>89</v>
      </c>
      <c r="AB22" s="51" t="s">
        <v>89</v>
      </c>
      <c r="AI22" s="16"/>
      <c r="AL22" s="4"/>
      <c r="AM22" s="11"/>
      <c r="AN22" s="4"/>
      <c r="AQ22" s="16"/>
      <c r="AR22" s="4"/>
      <c r="AS22" s="9"/>
      <c r="AU22" s="16"/>
      <c r="AV22" s="9"/>
      <c r="AX22" s="11"/>
      <c r="AY22" s="9"/>
      <c r="BB22" s="4"/>
      <c r="BD22" s="9"/>
      <c r="BE22" s="11"/>
      <c r="BL22" s="16"/>
      <c r="BM22" s="4"/>
      <c r="BN22" s="11"/>
      <c r="CB22" s="4"/>
    </row>
    <row r="23" spans="2:80" ht="15" customHeight="1" outlineLevel="1" x14ac:dyDescent="0.25">
      <c r="B23" s="67"/>
      <c r="C23" s="3"/>
      <c r="D23" s="45">
        <v>309</v>
      </c>
      <c r="E23" s="26" t="s">
        <v>88</v>
      </c>
      <c r="F23" s="26" t="s">
        <v>474</v>
      </c>
      <c r="G23" s="29" t="s">
        <v>40</v>
      </c>
      <c r="H23" s="29" t="s">
        <v>29</v>
      </c>
      <c r="I23" s="29" t="s">
        <v>41</v>
      </c>
      <c r="J23" s="54" t="s">
        <v>13</v>
      </c>
      <c r="K23" s="55" t="s">
        <v>730</v>
      </c>
      <c r="L23" s="55"/>
      <c r="M23" s="55"/>
      <c r="N23" s="26" t="s">
        <v>83</v>
      </c>
      <c r="O23" s="31">
        <v>1800144612</v>
      </c>
      <c r="P23" s="30">
        <v>43445.660520833335</v>
      </c>
      <c r="Q23" s="30">
        <v>45308</v>
      </c>
      <c r="R23" s="53"/>
      <c r="S23" s="47"/>
      <c r="T23" s="28" t="s">
        <v>89</v>
      </c>
      <c r="U23" s="27"/>
      <c r="V23" s="27"/>
      <c r="W23" s="27"/>
      <c r="X23" s="59"/>
      <c r="Y23" s="48"/>
      <c r="Z23" s="49"/>
      <c r="AA23" s="50" t="s">
        <v>89</v>
      </c>
      <c r="AB23" s="51" t="s">
        <v>89</v>
      </c>
      <c r="AI23" s="16"/>
      <c r="AL23" s="4"/>
      <c r="AM23" s="11"/>
      <c r="AN23" s="4"/>
      <c r="AQ23" s="16"/>
      <c r="AR23" s="4"/>
      <c r="AS23" s="9"/>
      <c r="AU23" s="16"/>
      <c r="AV23" s="9"/>
      <c r="AX23" s="11"/>
      <c r="AY23" s="9"/>
      <c r="BB23" s="4"/>
      <c r="BD23" s="9"/>
      <c r="BE23" s="11"/>
      <c r="BL23" s="16"/>
      <c r="BM23" s="4"/>
      <c r="BN23" s="11"/>
      <c r="CB23" s="4"/>
    </row>
    <row r="24" spans="2:80" ht="15" customHeight="1" outlineLevel="1" x14ac:dyDescent="0.25">
      <c r="B24" s="67"/>
      <c r="C24" s="3"/>
      <c r="D24" s="45">
        <v>244</v>
      </c>
      <c r="E24" s="26" t="s">
        <v>91</v>
      </c>
      <c r="F24" s="26" t="s">
        <v>369</v>
      </c>
      <c r="G24" s="29" t="s">
        <v>40</v>
      </c>
      <c r="H24" s="29" t="s">
        <v>27</v>
      </c>
      <c r="I24" s="29" t="s">
        <v>41</v>
      </c>
      <c r="J24" s="54" t="s">
        <v>96</v>
      </c>
      <c r="K24" s="55" t="s">
        <v>562</v>
      </c>
      <c r="L24" s="55"/>
      <c r="M24" s="55"/>
      <c r="N24" s="26" t="s">
        <v>45</v>
      </c>
      <c r="O24" s="31">
        <v>1900025530</v>
      </c>
      <c r="P24" s="30">
        <v>43529.661909722221</v>
      </c>
      <c r="Q24" s="30">
        <v>45112</v>
      </c>
      <c r="R24" s="53"/>
      <c r="S24" s="47"/>
      <c r="T24" s="62" t="s">
        <v>89</v>
      </c>
      <c r="U24" s="27"/>
      <c r="V24" s="27"/>
      <c r="W24" s="27"/>
      <c r="X24" s="59"/>
      <c r="Y24" s="48"/>
      <c r="Z24" s="49"/>
      <c r="AA24" s="50" t="s">
        <v>89</v>
      </c>
      <c r="AB24" s="51" t="s">
        <v>89</v>
      </c>
      <c r="AI24" s="16"/>
      <c r="AL24" s="4"/>
      <c r="AM24" s="11"/>
      <c r="AN24" s="4"/>
      <c r="AQ24" s="16"/>
      <c r="AR24" s="4"/>
      <c r="AS24" s="9"/>
      <c r="AU24" s="16"/>
      <c r="AV24" s="9"/>
      <c r="AX24" s="11"/>
      <c r="AY24" s="9"/>
      <c r="BB24" s="4"/>
      <c r="BD24" s="9"/>
      <c r="BE24" s="11"/>
      <c r="BL24" s="16"/>
      <c r="BM24" s="4"/>
      <c r="BN24" s="11"/>
      <c r="CB24" s="4"/>
    </row>
    <row r="25" spans="2:80" ht="15" customHeight="1" outlineLevel="1" x14ac:dyDescent="0.25">
      <c r="B25" s="67"/>
      <c r="C25" s="3"/>
      <c r="D25" s="45">
        <v>239</v>
      </c>
      <c r="E25" s="26" t="s">
        <v>91</v>
      </c>
      <c r="F25" s="26" t="s">
        <v>363</v>
      </c>
      <c r="G25" s="29" t="s">
        <v>40</v>
      </c>
      <c r="H25" s="29" t="s">
        <v>29</v>
      </c>
      <c r="I25" s="29" t="s">
        <v>41</v>
      </c>
      <c r="J25" s="54" t="s">
        <v>96</v>
      </c>
      <c r="K25" s="55" t="s">
        <v>565</v>
      </c>
      <c r="L25" s="55"/>
      <c r="M25" s="55"/>
      <c r="N25" s="26" t="s">
        <v>364</v>
      </c>
      <c r="O25" s="31">
        <v>1900038941</v>
      </c>
      <c r="P25" s="30">
        <v>43557.704143518517</v>
      </c>
      <c r="Q25" s="30">
        <v>45296</v>
      </c>
      <c r="R25" s="53"/>
      <c r="S25" s="47"/>
      <c r="T25" s="28" t="s">
        <v>89</v>
      </c>
      <c r="U25" s="27"/>
      <c r="V25" s="27"/>
      <c r="W25" s="27"/>
      <c r="X25" s="59"/>
      <c r="Y25" s="48"/>
      <c r="Z25" s="49"/>
      <c r="AA25" s="50" t="s">
        <v>89</v>
      </c>
      <c r="AB25" s="51" t="s">
        <v>89</v>
      </c>
      <c r="AI25" s="16"/>
      <c r="AL25" s="4"/>
      <c r="AM25" s="11"/>
      <c r="AN25" s="4"/>
      <c r="AQ25" s="16"/>
      <c r="AR25" s="4"/>
      <c r="AS25" s="9"/>
      <c r="AU25" s="16"/>
      <c r="AV25" s="9"/>
      <c r="AX25" s="11"/>
      <c r="AY25" s="9"/>
      <c r="BB25" s="4"/>
      <c r="BD25" s="9"/>
      <c r="BE25" s="11"/>
      <c r="BL25" s="16"/>
      <c r="BM25" s="4"/>
      <c r="BN25" s="11"/>
      <c r="CB25" s="4"/>
    </row>
    <row r="26" spans="2:80" ht="15" customHeight="1" outlineLevel="1" x14ac:dyDescent="0.25">
      <c r="B26" s="67"/>
      <c r="C26" s="3"/>
      <c r="D26" s="45">
        <v>286</v>
      </c>
      <c r="E26" s="26" t="s">
        <v>88</v>
      </c>
      <c r="F26" s="26" t="s">
        <v>464</v>
      </c>
      <c r="G26" s="29" t="s">
        <v>40</v>
      </c>
      <c r="H26" s="29" t="s">
        <v>29</v>
      </c>
      <c r="I26" s="29" t="s">
        <v>41</v>
      </c>
      <c r="J26" s="54" t="s">
        <v>96</v>
      </c>
      <c r="K26" s="55" t="s">
        <v>724</v>
      </c>
      <c r="L26" s="55"/>
      <c r="M26" s="55"/>
      <c r="N26" s="26" t="s">
        <v>45</v>
      </c>
      <c r="O26" s="31">
        <v>1900041403</v>
      </c>
      <c r="P26" s="30">
        <v>43564.458923611113</v>
      </c>
      <c r="Q26" s="30">
        <v>44613</v>
      </c>
      <c r="R26" s="53"/>
      <c r="S26" s="47"/>
      <c r="T26" s="62" t="s">
        <v>89</v>
      </c>
      <c r="U26" s="27"/>
      <c r="V26" s="27"/>
      <c r="W26" s="27"/>
      <c r="X26" s="59"/>
      <c r="Y26" s="48"/>
      <c r="Z26" s="49"/>
      <c r="AA26" s="50" t="s">
        <v>89</v>
      </c>
      <c r="AB26" s="51" t="s">
        <v>89</v>
      </c>
      <c r="AI26" s="16"/>
      <c r="AL26" s="4"/>
      <c r="AM26" s="11"/>
      <c r="AN26" s="4"/>
      <c r="AQ26" s="16"/>
      <c r="AR26" s="4"/>
      <c r="AS26" s="9"/>
      <c r="AU26" s="16"/>
      <c r="AV26" s="9"/>
      <c r="AX26" s="11"/>
      <c r="AY26" s="9"/>
      <c r="BB26" s="4"/>
      <c r="BD26" s="9"/>
      <c r="BE26" s="11"/>
      <c r="BL26" s="16"/>
      <c r="BM26" s="4"/>
      <c r="BN26" s="11"/>
      <c r="CB26" s="4"/>
    </row>
    <row r="27" spans="2:80" ht="15" customHeight="1" outlineLevel="1" x14ac:dyDescent="0.25">
      <c r="B27" s="67"/>
      <c r="C27" s="3"/>
      <c r="D27" s="45">
        <v>375</v>
      </c>
      <c r="E27" s="26" t="s">
        <v>88</v>
      </c>
      <c r="F27" s="26" t="s">
        <v>513</v>
      </c>
      <c r="G27" s="29" t="s">
        <v>40</v>
      </c>
      <c r="H27" s="29" t="s">
        <v>29</v>
      </c>
      <c r="I27" s="29" t="s">
        <v>41</v>
      </c>
      <c r="J27" s="54" t="s">
        <v>94</v>
      </c>
      <c r="K27" s="55" t="s">
        <v>751</v>
      </c>
      <c r="L27" s="55"/>
      <c r="M27" s="55"/>
      <c r="N27" s="26" t="s">
        <v>64</v>
      </c>
      <c r="O27" s="31">
        <v>1900041892</v>
      </c>
      <c r="P27" s="30">
        <v>43564.636782407404</v>
      </c>
      <c r="Q27" s="30">
        <v>44731</v>
      </c>
      <c r="R27" s="53"/>
      <c r="S27" s="47"/>
      <c r="T27" s="28" t="s">
        <v>89</v>
      </c>
      <c r="U27" s="27"/>
      <c r="V27" s="27"/>
      <c r="W27" s="27"/>
      <c r="X27" s="59"/>
      <c r="Y27" s="48"/>
      <c r="Z27" s="49"/>
      <c r="AA27" s="50" t="s">
        <v>89</v>
      </c>
      <c r="AB27" s="51" t="s">
        <v>89</v>
      </c>
      <c r="AI27" s="16"/>
      <c r="AL27" s="4"/>
      <c r="AM27" s="11"/>
      <c r="AN27" s="4"/>
      <c r="AQ27" s="16"/>
      <c r="AR27" s="4"/>
      <c r="AS27" s="9"/>
      <c r="AU27" s="16"/>
      <c r="AV27" s="9"/>
      <c r="AX27" s="11"/>
      <c r="AY27" s="9"/>
      <c r="BB27" s="4"/>
      <c r="BD27" s="9"/>
      <c r="BE27" s="11"/>
      <c r="BL27" s="16"/>
      <c r="BM27" s="4"/>
      <c r="BN27" s="11"/>
      <c r="CB27" s="4"/>
    </row>
    <row r="28" spans="2:80" ht="15" customHeight="1" outlineLevel="1" x14ac:dyDescent="0.25">
      <c r="B28" s="67"/>
      <c r="C28" s="3"/>
      <c r="D28" s="45">
        <v>85</v>
      </c>
      <c r="E28" s="26" t="s">
        <v>88</v>
      </c>
      <c r="F28" s="26" t="s">
        <v>389</v>
      </c>
      <c r="G28" s="29" t="s">
        <v>40</v>
      </c>
      <c r="H28" s="29" t="s">
        <v>29</v>
      </c>
      <c r="I28" s="29" t="s">
        <v>41</v>
      </c>
      <c r="J28" s="54" t="s">
        <v>110</v>
      </c>
      <c r="K28" s="55" t="s">
        <v>560</v>
      </c>
      <c r="L28" s="55" t="s">
        <v>717</v>
      </c>
      <c r="M28" s="55">
        <v>43150</v>
      </c>
      <c r="N28" s="26" t="s">
        <v>390</v>
      </c>
      <c r="O28" s="31">
        <v>1900042871</v>
      </c>
      <c r="P28" s="30">
        <v>43566.476273148146</v>
      </c>
      <c r="Q28" s="30">
        <v>44459</v>
      </c>
      <c r="R28" s="53"/>
      <c r="S28" s="47"/>
      <c r="T28" s="28" t="s">
        <v>89</v>
      </c>
      <c r="U28" s="27"/>
      <c r="V28" s="27"/>
      <c r="W28" s="27"/>
      <c r="X28" s="59"/>
      <c r="Y28" s="48"/>
      <c r="Z28" s="49"/>
      <c r="AA28" s="50" t="s">
        <v>89</v>
      </c>
      <c r="AB28" s="51" t="s">
        <v>89</v>
      </c>
      <c r="AI28" s="16"/>
      <c r="AL28" s="4"/>
      <c r="AM28" s="11"/>
      <c r="AN28" s="4"/>
      <c r="AQ28" s="16"/>
      <c r="AR28" s="4"/>
      <c r="AS28" s="9"/>
      <c r="AU28" s="16"/>
      <c r="AV28" s="9"/>
      <c r="AX28" s="11"/>
      <c r="AY28" s="9"/>
      <c r="BB28" s="4"/>
      <c r="BD28" s="9"/>
      <c r="BE28" s="11"/>
      <c r="BL28" s="16"/>
      <c r="BM28" s="4"/>
      <c r="BN28" s="11"/>
      <c r="CB28" s="4"/>
    </row>
    <row r="29" spans="2:80" ht="15" customHeight="1" outlineLevel="1" x14ac:dyDescent="0.25">
      <c r="B29" s="67"/>
      <c r="C29" s="3"/>
      <c r="D29" s="45">
        <v>208</v>
      </c>
      <c r="E29" s="26" t="s">
        <v>91</v>
      </c>
      <c r="F29" s="26" t="s">
        <v>356</v>
      </c>
      <c r="G29" s="29" t="s">
        <v>40</v>
      </c>
      <c r="H29" s="29" t="s">
        <v>29</v>
      </c>
      <c r="I29" s="29" t="s">
        <v>41</v>
      </c>
      <c r="J29" s="54" t="s">
        <v>109</v>
      </c>
      <c r="K29" s="55" t="s">
        <v>570</v>
      </c>
      <c r="L29" s="55"/>
      <c r="M29" s="55"/>
      <c r="N29" s="26" t="s">
        <v>357</v>
      </c>
      <c r="O29" s="31">
        <v>1900047883</v>
      </c>
      <c r="P29" s="30">
        <v>43579.473854166667</v>
      </c>
      <c r="Q29" s="30">
        <v>45300</v>
      </c>
      <c r="R29" s="53"/>
      <c r="S29" s="47"/>
      <c r="T29" s="62" t="s">
        <v>89</v>
      </c>
      <c r="U29" s="27"/>
      <c r="V29" s="27"/>
      <c r="W29" s="27"/>
      <c r="X29" s="59"/>
      <c r="Y29" s="48"/>
      <c r="Z29" s="49"/>
      <c r="AA29" s="50" t="s">
        <v>89</v>
      </c>
      <c r="AB29" s="51" t="s">
        <v>89</v>
      </c>
      <c r="AI29" s="16"/>
      <c r="AL29" s="4"/>
      <c r="AM29" s="11"/>
      <c r="AN29" s="4"/>
      <c r="AQ29" s="16"/>
      <c r="AR29" s="4"/>
      <c r="AS29" s="9"/>
      <c r="AU29" s="16"/>
      <c r="AV29" s="9"/>
      <c r="AX29" s="11"/>
      <c r="AY29" s="9"/>
      <c r="BB29" s="4"/>
      <c r="BD29" s="9"/>
      <c r="BE29" s="11"/>
      <c r="BL29" s="16"/>
      <c r="BM29" s="4"/>
      <c r="BN29" s="11"/>
      <c r="CB29" s="4"/>
    </row>
    <row r="30" spans="2:80" ht="15" customHeight="1" outlineLevel="1" x14ac:dyDescent="0.25">
      <c r="B30" s="67"/>
      <c r="C30" s="3"/>
      <c r="D30" s="45">
        <v>303</v>
      </c>
      <c r="E30" s="26" t="s">
        <v>88</v>
      </c>
      <c r="F30" s="26" t="s">
        <v>472</v>
      </c>
      <c r="G30" s="29" t="s">
        <v>40</v>
      </c>
      <c r="H30" s="29" t="s">
        <v>29</v>
      </c>
      <c r="I30" s="29" t="s">
        <v>41</v>
      </c>
      <c r="J30" s="54" t="s">
        <v>96</v>
      </c>
      <c r="K30" s="55" t="s">
        <v>727</v>
      </c>
      <c r="L30" s="55"/>
      <c r="M30" s="55"/>
      <c r="N30" s="26" t="s">
        <v>54</v>
      </c>
      <c r="O30" s="31">
        <v>1900052159</v>
      </c>
      <c r="P30" s="30">
        <v>43589.611493055556</v>
      </c>
      <c r="Q30" s="30">
        <v>44938</v>
      </c>
      <c r="R30" s="53"/>
      <c r="S30" s="47"/>
      <c r="T30" s="28" t="s">
        <v>89</v>
      </c>
      <c r="U30" s="27"/>
      <c r="V30" s="27"/>
      <c r="W30" s="27"/>
      <c r="X30" s="59"/>
      <c r="Y30" s="48"/>
      <c r="Z30" s="49"/>
      <c r="AA30" s="50" t="s">
        <v>89</v>
      </c>
      <c r="AB30" s="51" t="s">
        <v>89</v>
      </c>
      <c r="AI30" s="16"/>
      <c r="AL30" s="4"/>
      <c r="AM30" s="11"/>
      <c r="AN30" s="4"/>
      <c r="AQ30" s="16"/>
      <c r="AR30" s="4"/>
      <c r="AS30" s="9"/>
      <c r="AU30" s="16"/>
      <c r="AV30" s="9"/>
      <c r="AX30" s="11"/>
      <c r="AY30" s="9"/>
      <c r="BB30" s="4"/>
      <c r="BD30" s="9"/>
      <c r="BE30" s="11"/>
      <c r="BL30" s="16"/>
      <c r="BM30" s="4"/>
      <c r="BN30" s="11"/>
      <c r="CB30" s="4"/>
    </row>
    <row r="31" spans="2:80" ht="15" customHeight="1" outlineLevel="1" x14ac:dyDescent="0.25">
      <c r="B31" s="67"/>
      <c r="C31" s="3"/>
      <c r="D31" s="45">
        <v>301</v>
      </c>
      <c r="E31" s="26" t="s">
        <v>88</v>
      </c>
      <c r="F31" s="26" t="s">
        <v>470</v>
      </c>
      <c r="G31" s="29" t="s">
        <v>40</v>
      </c>
      <c r="H31" s="29" t="s">
        <v>29</v>
      </c>
      <c r="I31" s="29" t="s">
        <v>41</v>
      </c>
      <c r="J31" s="54" t="s">
        <v>96</v>
      </c>
      <c r="K31" s="55" t="s">
        <v>725</v>
      </c>
      <c r="L31" s="55"/>
      <c r="M31" s="55"/>
      <c r="N31" s="26"/>
      <c r="O31" s="31">
        <v>1900057698</v>
      </c>
      <c r="P31" s="30">
        <v>43606.513495370367</v>
      </c>
      <c r="Q31" s="30">
        <v>45308</v>
      </c>
      <c r="R31" s="53"/>
      <c r="S31" s="47"/>
      <c r="T31" s="28" t="s">
        <v>89</v>
      </c>
      <c r="U31" s="27"/>
      <c r="V31" s="27"/>
      <c r="W31" s="27"/>
      <c r="X31" s="59"/>
      <c r="Y31" s="48"/>
      <c r="Z31" s="49"/>
      <c r="AA31" s="50" t="s">
        <v>89</v>
      </c>
      <c r="AB31" s="51" t="s">
        <v>89</v>
      </c>
      <c r="AI31" s="16"/>
      <c r="AL31" s="4"/>
      <c r="AM31" s="11"/>
      <c r="AN31" s="4"/>
      <c r="AQ31" s="16"/>
      <c r="AR31" s="4"/>
      <c r="AS31" s="9"/>
      <c r="AU31" s="16"/>
      <c r="AV31" s="9"/>
      <c r="AX31" s="11"/>
      <c r="AY31" s="9"/>
      <c r="BB31" s="4"/>
      <c r="BD31" s="9"/>
      <c r="BE31" s="11"/>
      <c r="BL31" s="16"/>
      <c r="BM31" s="4"/>
      <c r="BN31" s="11"/>
      <c r="CB31" s="4"/>
    </row>
    <row r="32" spans="2:80" ht="15" customHeight="1" outlineLevel="1" x14ac:dyDescent="0.25">
      <c r="B32" s="67"/>
      <c r="C32" s="3"/>
      <c r="D32" s="45">
        <v>308</v>
      </c>
      <c r="E32" s="26" t="s">
        <v>88</v>
      </c>
      <c r="F32" s="26" t="s">
        <v>434</v>
      </c>
      <c r="G32" s="29" t="s">
        <v>40</v>
      </c>
      <c r="H32" s="29" t="s">
        <v>29</v>
      </c>
      <c r="I32" s="29" t="s">
        <v>41</v>
      </c>
      <c r="J32" s="54" t="s">
        <v>13</v>
      </c>
      <c r="K32" s="55" t="s">
        <v>729</v>
      </c>
      <c r="L32" s="55"/>
      <c r="M32" s="55"/>
      <c r="N32" s="26" t="s">
        <v>54</v>
      </c>
      <c r="O32" s="31">
        <v>1900060656</v>
      </c>
      <c r="P32" s="30">
        <v>43612.669803240744</v>
      </c>
      <c r="Q32" s="30">
        <v>45254</v>
      </c>
      <c r="R32" s="53"/>
      <c r="S32" s="47"/>
      <c r="T32" s="62" t="s">
        <v>89</v>
      </c>
      <c r="U32" s="27"/>
      <c r="V32" s="27"/>
      <c r="W32" s="27"/>
      <c r="X32" s="59"/>
      <c r="Y32" s="48"/>
      <c r="Z32" s="49"/>
      <c r="AA32" s="50" t="s">
        <v>89</v>
      </c>
      <c r="AB32" s="51" t="s">
        <v>89</v>
      </c>
      <c r="AI32" s="16"/>
      <c r="AL32" s="4"/>
      <c r="AM32" s="11"/>
      <c r="AN32" s="4"/>
      <c r="AQ32" s="16"/>
      <c r="AR32" s="4"/>
      <c r="AS32" s="9"/>
      <c r="AU32" s="16"/>
      <c r="AV32" s="9"/>
      <c r="AX32" s="11"/>
      <c r="AY32" s="9"/>
      <c r="BB32" s="4"/>
      <c r="BD32" s="9"/>
      <c r="BE32" s="11"/>
      <c r="BL32" s="16"/>
      <c r="BM32" s="4"/>
      <c r="BN32" s="11"/>
      <c r="CB32" s="4"/>
    </row>
    <row r="33" spans="2:80" ht="15" customHeight="1" outlineLevel="1" x14ac:dyDescent="0.25">
      <c r="B33" s="67"/>
      <c r="C33" s="3"/>
      <c r="D33" s="45">
        <v>186</v>
      </c>
      <c r="E33" s="26" t="s">
        <v>88</v>
      </c>
      <c r="F33" s="26" t="s">
        <v>63</v>
      </c>
      <c r="G33" s="29" t="s">
        <v>40</v>
      </c>
      <c r="H33" s="29" t="s">
        <v>29</v>
      </c>
      <c r="I33" s="29" t="s">
        <v>41</v>
      </c>
      <c r="J33" s="54" t="s">
        <v>93</v>
      </c>
      <c r="K33" s="55" t="s">
        <v>713</v>
      </c>
      <c r="L33" s="55"/>
      <c r="M33" s="55"/>
      <c r="N33" s="26" t="s">
        <v>64</v>
      </c>
      <c r="O33" s="31">
        <v>1900075543</v>
      </c>
      <c r="P33" s="30">
        <v>43647.651805555557</v>
      </c>
      <c r="Q33" s="30">
        <v>44848</v>
      </c>
      <c r="R33" s="53"/>
      <c r="S33" s="47"/>
      <c r="T33" s="62" t="s">
        <v>89</v>
      </c>
      <c r="U33" s="27"/>
      <c r="V33" s="27"/>
      <c r="W33" s="27"/>
      <c r="X33" s="59"/>
      <c r="Y33" s="48"/>
      <c r="Z33" s="49"/>
      <c r="AA33" s="50" t="s">
        <v>89</v>
      </c>
      <c r="AB33" s="51" t="s">
        <v>89</v>
      </c>
      <c r="AI33" s="16"/>
      <c r="AL33" s="4"/>
      <c r="AM33" s="11"/>
      <c r="AN33" s="4"/>
      <c r="AQ33" s="16"/>
      <c r="AR33" s="4"/>
      <c r="AS33" s="9"/>
      <c r="AU33" s="16"/>
      <c r="AV33" s="9"/>
      <c r="AX33" s="11"/>
      <c r="AY33" s="9"/>
      <c r="BB33" s="4"/>
      <c r="BD33" s="9"/>
      <c r="BE33" s="11"/>
      <c r="BL33" s="16"/>
      <c r="BM33" s="4"/>
      <c r="BN33" s="11"/>
      <c r="CB33" s="4"/>
    </row>
    <row r="34" spans="2:80" ht="15" customHeight="1" outlineLevel="1" x14ac:dyDescent="0.25">
      <c r="B34" s="67"/>
      <c r="C34" s="3"/>
      <c r="D34" s="45">
        <v>157</v>
      </c>
      <c r="E34" s="26" t="s">
        <v>88</v>
      </c>
      <c r="F34" s="26" t="s">
        <v>58</v>
      </c>
      <c r="G34" s="29" t="s">
        <v>40</v>
      </c>
      <c r="H34" s="29" t="s">
        <v>29</v>
      </c>
      <c r="I34" s="29" t="s">
        <v>41</v>
      </c>
      <c r="J34" s="54" t="s">
        <v>14</v>
      </c>
      <c r="K34" s="55" t="s">
        <v>702</v>
      </c>
      <c r="L34" s="55"/>
      <c r="M34" s="55"/>
      <c r="N34" s="26" t="s">
        <v>425</v>
      </c>
      <c r="O34" s="31">
        <v>1900077318</v>
      </c>
      <c r="P34" s="30">
        <v>43650.686851851853</v>
      </c>
      <c r="Q34" s="30">
        <v>44724</v>
      </c>
      <c r="R34" s="53"/>
      <c r="S34" s="47"/>
      <c r="T34" s="28" t="s">
        <v>89</v>
      </c>
      <c r="U34" s="27"/>
      <c r="V34" s="27"/>
      <c r="W34" s="27"/>
      <c r="X34" s="59"/>
      <c r="Y34" s="48"/>
      <c r="Z34" s="49"/>
      <c r="AA34" s="50" t="s">
        <v>89</v>
      </c>
      <c r="AB34" s="51" t="s">
        <v>89</v>
      </c>
      <c r="AI34" s="16"/>
      <c r="AL34" s="4"/>
      <c r="AM34" s="11"/>
      <c r="AN34" s="4"/>
      <c r="AQ34" s="16"/>
      <c r="AR34" s="4"/>
      <c r="AS34" s="9"/>
      <c r="AU34" s="16"/>
      <c r="AV34" s="9"/>
      <c r="AX34" s="11"/>
      <c r="AY34" s="9"/>
      <c r="BB34" s="4"/>
      <c r="BD34" s="9"/>
      <c r="BE34" s="11"/>
      <c r="BL34" s="16"/>
      <c r="BM34" s="4"/>
      <c r="BN34" s="11"/>
      <c r="CB34" s="4"/>
    </row>
    <row r="35" spans="2:80" ht="15" customHeight="1" outlineLevel="1" x14ac:dyDescent="0.25">
      <c r="B35" s="67"/>
      <c r="C35" s="3"/>
      <c r="D35" s="45">
        <v>67</v>
      </c>
      <c r="E35" s="26" t="s">
        <v>91</v>
      </c>
      <c r="F35" s="26" t="s">
        <v>342</v>
      </c>
      <c r="G35" s="29" t="s">
        <v>40</v>
      </c>
      <c r="H35" s="29" t="s">
        <v>29</v>
      </c>
      <c r="I35" s="29" t="s">
        <v>41</v>
      </c>
      <c r="J35" s="54" t="s">
        <v>110</v>
      </c>
      <c r="K35" s="55" t="s">
        <v>121</v>
      </c>
      <c r="L35" s="55"/>
      <c r="M35" s="55"/>
      <c r="N35" s="26" t="s">
        <v>343</v>
      </c>
      <c r="O35" s="31">
        <v>1900077962</v>
      </c>
      <c r="P35" s="30">
        <v>43654.470335648148</v>
      </c>
      <c r="Q35" s="30">
        <v>45300</v>
      </c>
      <c r="R35" s="53"/>
      <c r="S35" s="47"/>
      <c r="T35" s="28" t="s">
        <v>89</v>
      </c>
      <c r="U35" s="27"/>
      <c r="V35" s="27"/>
      <c r="W35" s="27"/>
      <c r="X35" s="59"/>
      <c r="Y35" s="48"/>
      <c r="Z35" s="49"/>
      <c r="AA35" s="50" t="s">
        <v>89</v>
      </c>
      <c r="AB35" s="51" t="s">
        <v>89</v>
      </c>
      <c r="AI35" s="16"/>
      <c r="AL35" s="4"/>
      <c r="AM35" s="11"/>
      <c r="AN35" s="4"/>
      <c r="AQ35" s="16"/>
      <c r="AR35" s="4"/>
      <c r="AS35" s="9"/>
      <c r="AU35" s="16"/>
      <c r="AV35" s="9"/>
      <c r="AX35" s="11"/>
      <c r="AY35" s="9"/>
      <c r="BB35" s="4"/>
      <c r="BD35" s="9"/>
      <c r="BE35" s="11"/>
      <c r="BL35" s="16"/>
      <c r="BM35" s="4"/>
      <c r="BN35" s="11"/>
      <c r="CB35" s="4"/>
    </row>
    <row r="36" spans="2:80" ht="15" customHeight="1" outlineLevel="1" x14ac:dyDescent="0.25">
      <c r="B36" s="67"/>
      <c r="C36" s="3"/>
      <c r="D36" s="45">
        <v>236</v>
      </c>
      <c r="E36" s="26" t="s">
        <v>91</v>
      </c>
      <c r="F36" s="26" t="s">
        <v>361</v>
      </c>
      <c r="G36" s="29" t="s">
        <v>40</v>
      </c>
      <c r="H36" s="29" t="s">
        <v>29</v>
      </c>
      <c r="I36" s="29" t="s">
        <v>41</v>
      </c>
      <c r="J36" s="54" t="s">
        <v>96</v>
      </c>
      <c r="K36" s="55" t="s">
        <v>654</v>
      </c>
      <c r="L36" s="55"/>
      <c r="M36" s="55"/>
      <c r="N36" s="26" t="s">
        <v>50</v>
      </c>
      <c r="O36" s="31">
        <v>1900089632</v>
      </c>
      <c r="P36" s="30">
        <v>43675.443611111114</v>
      </c>
      <c r="Q36" s="30">
        <v>45300</v>
      </c>
      <c r="R36" s="53"/>
      <c r="S36" s="47"/>
      <c r="T36" s="62" t="s">
        <v>89</v>
      </c>
      <c r="U36" s="27"/>
      <c r="V36" s="27"/>
      <c r="W36" s="27"/>
      <c r="X36" s="59"/>
      <c r="Y36" s="48"/>
      <c r="Z36" s="49"/>
      <c r="AA36" s="50" t="s">
        <v>89</v>
      </c>
      <c r="AB36" s="51" t="s">
        <v>89</v>
      </c>
      <c r="AI36" s="16"/>
      <c r="AL36" s="4"/>
      <c r="AM36" s="11"/>
      <c r="AN36" s="4"/>
      <c r="AQ36" s="16"/>
      <c r="AR36" s="4"/>
      <c r="AS36" s="9"/>
      <c r="AU36" s="16"/>
      <c r="AV36" s="9"/>
      <c r="AX36" s="11"/>
      <c r="AY36" s="9"/>
      <c r="BB36" s="4"/>
      <c r="BD36" s="9"/>
      <c r="BE36" s="11"/>
      <c r="BL36" s="16"/>
      <c r="BM36" s="4"/>
      <c r="BN36" s="11"/>
      <c r="CB36" s="4"/>
    </row>
    <row r="37" spans="2:80" ht="15" customHeight="1" outlineLevel="1" x14ac:dyDescent="0.25">
      <c r="B37" s="67"/>
      <c r="C37" s="3"/>
      <c r="D37" s="45">
        <v>240</v>
      </c>
      <c r="E37" s="26" t="s">
        <v>91</v>
      </c>
      <c r="F37" s="26" t="s">
        <v>365</v>
      </c>
      <c r="G37" s="29" t="s">
        <v>40</v>
      </c>
      <c r="H37" s="29" t="s">
        <v>29</v>
      </c>
      <c r="I37" s="29" t="s">
        <v>41</v>
      </c>
      <c r="J37" s="54" t="s">
        <v>96</v>
      </c>
      <c r="K37" s="55" t="s">
        <v>657</v>
      </c>
      <c r="L37" s="55"/>
      <c r="M37" s="55"/>
      <c r="N37" s="26" t="s">
        <v>50</v>
      </c>
      <c r="O37" s="31">
        <v>1900089634</v>
      </c>
      <c r="P37" s="30">
        <v>43675.443611111114</v>
      </c>
      <c r="Q37" s="30">
        <v>45300</v>
      </c>
      <c r="R37" s="53"/>
      <c r="S37" s="47"/>
      <c r="T37" s="62" t="s">
        <v>89</v>
      </c>
      <c r="U37" s="27"/>
      <c r="V37" s="27"/>
      <c r="W37" s="27"/>
      <c r="X37" s="59"/>
      <c r="Y37" s="48"/>
      <c r="Z37" s="49"/>
      <c r="AA37" s="50" t="s">
        <v>89</v>
      </c>
      <c r="AB37" s="51" t="s">
        <v>89</v>
      </c>
      <c r="AI37" s="16"/>
      <c r="AL37" s="4"/>
      <c r="AM37" s="11"/>
      <c r="AN37" s="4"/>
      <c r="AQ37" s="16"/>
      <c r="AR37" s="4"/>
      <c r="AS37" s="9"/>
      <c r="AU37" s="16"/>
      <c r="AV37" s="9"/>
      <c r="AX37" s="11"/>
      <c r="AY37" s="9"/>
      <c r="BB37" s="4"/>
      <c r="BD37" s="9"/>
      <c r="BE37" s="11"/>
      <c r="BL37" s="16"/>
      <c r="BM37" s="4"/>
      <c r="BN37" s="11"/>
      <c r="CB37" s="4"/>
    </row>
    <row r="38" spans="2:80" ht="15" customHeight="1" outlineLevel="1" x14ac:dyDescent="0.25">
      <c r="B38" s="67"/>
      <c r="C38" s="3"/>
      <c r="D38" s="45">
        <v>242</v>
      </c>
      <c r="E38" s="26" t="s">
        <v>91</v>
      </c>
      <c r="F38" s="26" t="s">
        <v>367</v>
      </c>
      <c r="G38" s="29" t="s">
        <v>40</v>
      </c>
      <c r="H38" s="29" t="s">
        <v>29</v>
      </c>
      <c r="I38" s="29" t="s">
        <v>41</v>
      </c>
      <c r="J38" s="54" t="s">
        <v>96</v>
      </c>
      <c r="K38" s="55" t="s">
        <v>658</v>
      </c>
      <c r="L38" s="55"/>
      <c r="M38" s="55"/>
      <c r="N38" s="26" t="s">
        <v>50</v>
      </c>
      <c r="O38" s="31">
        <v>1900089633</v>
      </c>
      <c r="P38" s="30">
        <v>43675.443611111114</v>
      </c>
      <c r="Q38" s="30">
        <v>45300</v>
      </c>
      <c r="R38" s="53"/>
      <c r="S38" s="47"/>
      <c r="T38" s="62" t="s">
        <v>89</v>
      </c>
      <c r="U38" s="27"/>
      <c r="V38" s="27"/>
      <c r="W38" s="27"/>
      <c r="X38" s="59"/>
      <c r="Y38" s="48"/>
      <c r="Z38" s="49"/>
      <c r="AA38" s="50" t="s">
        <v>89</v>
      </c>
      <c r="AB38" s="51" t="s">
        <v>89</v>
      </c>
      <c r="AI38" s="16"/>
      <c r="AL38" s="4"/>
      <c r="AM38" s="11"/>
      <c r="AN38" s="4"/>
      <c r="AQ38" s="16"/>
      <c r="AR38" s="4"/>
      <c r="AS38" s="9"/>
      <c r="AU38" s="16"/>
      <c r="AV38" s="9"/>
      <c r="AX38" s="11"/>
      <c r="AY38" s="9"/>
      <c r="BB38" s="4"/>
      <c r="BD38" s="9"/>
      <c r="BE38" s="11"/>
      <c r="BL38" s="16"/>
      <c r="BM38" s="4"/>
      <c r="BN38" s="11"/>
      <c r="CB38" s="4"/>
    </row>
    <row r="39" spans="2:80" ht="15" customHeight="1" outlineLevel="1" x14ac:dyDescent="0.25">
      <c r="B39" s="67"/>
      <c r="C39" s="3"/>
      <c r="D39" s="45">
        <v>107</v>
      </c>
      <c r="E39" s="26" t="s">
        <v>88</v>
      </c>
      <c r="F39" s="26" t="s">
        <v>393</v>
      </c>
      <c r="G39" s="29" t="s">
        <v>40</v>
      </c>
      <c r="H39" s="29" t="s">
        <v>29</v>
      </c>
      <c r="I39" s="29" t="s">
        <v>41</v>
      </c>
      <c r="J39" s="54" t="s">
        <v>110</v>
      </c>
      <c r="K39" s="55" t="s">
        <v>682</v>
      </c>
      <c r="L39" s="55"/>
      <c r="M39" s="55"/>
      <c r="N39" s="26" t="s">
        <v>80</v>
      </c>
      <c r="O39" s="31">
        <v>1900095541</v>
      </c>
      <c r="P39" s="30">
        <v>43705.553472222222</v>
      </c>
      <c r="Q39" s="30">
        <v>45042</v>
      </c>
      <c r="R39" s="53"/>
      <c r="S39" s="47"/>
      <c r="T39" s="28" t="s">
        <v>89</v>
      </c>
      <c r="U39" s="27"/>
      <c r="V39" s="27"/>
      <c r="W39" s="27"/>
      <c r="X39" s="59"/>
      <c r="Y39" s="48"/>
      <c r="Z39" s="49"/>
      <c r="AA39" s="50" t="s">
        <v>89</v>
      </c>
      <c r="AB39" s="51" t="s">
        <v>89</v>
      </c>
      <c r="AI39" s="16"/>
      <c r="AL39" s="4"/>
      <c r="AM39" s="11"/>
      <c r="AN39" s="4"/>
      <c r="AQ39" s="16"/>
      <c r="AR39" s="4"/>
      <c r="AS39" s="9"/>
      <c r="AU39" s="16"/>
      <c r="AV39" s="9"/>
      <c r="AX39" s="11"/>
      <c r="AY39" s="9"/>
      <c r="BB39" s="4"/>
      <c r="BD39" s="9"/>
      <c r="BE39" s="11"/>
      <c r="BL39" s="16"/>
      <c r="BM39" s="4"/>
      <c r="BN39" s="11"/>
      <c r="CB39" s="4"/>
    </row>
    <row r="40" spans="2:80" ht="15" customHeight="1" outlineLevel="1" x14ac:dyDescent="0.25">
      <c r="B40" s="67"/>
      <c r="C40" s="3"/>
      <c r="D40" s="45">
        <v>250</v>
      </c>
      <c r="E40" s="26" t="s">
        <v>91</v>
      </c>
      <c r="F40" s="26" t="s">
        <v>373</v>
      </c>
      <c r="G40" s="29" t="s">
        <v>40</v>
      </c>
      <c r="H40" s="29" t="s">
        <v>29</v>
      </c>
      <c r="I40" s="29" t="s">
        <v>41</v>
      </c>
      <c r="J40" s="54" t="s">
        <v>96</v>
      </c>
      <c r="K40" s="55" t="s">
        <v>560</v>
      </c>
      <c r="L40" s="55" t="s">
        <v>783</v>
      </c>
      <c r="M40" s="55">
        <v>38430</v>
      </c>
      <c r="N40" s="26" t="s">
        <v>44</v>
      </c>
      <c r="O40" s="31">
        <v>1900096636</v>
      </c>
      <c r="P40" s="30">
        <v>43707.462511574071</v>
      </c>
      <c r="Q40" s="30">
        <v>45296</v>
      </c>
      <c r="R40" s="53"/>
      <c r="S40" s="47"/>
      <c r="T40" s="62" t="s">
        <v>89</v>
      </c>
      <c r="U40" s="27"/>
      <c r="V40" s="27"/>
      <c r="W40" s="27"/>
      <c r="X40" s="59"/>
      <c r="Y40" s="48"/>
      <c r="Z40" s="49"/>
      <c r="AA40" s="50" t="s">
        <v>89</v>
      </c>
      <c r="AB40" s="51" t="s">
        <v>89</v>
      </c>
      <c r="AI40" s="16"/>
      <c r="AL40" s="4"/>
      <c r="AM40" s="11"/>
      <c r="AN40" s="4"/>
      <c r="AQ40" s="16"/>
      <c r="AR40" s="4"/>
      <c r="AS40" s="9"/>
      <c r="AU40" s="16"/>
      <c r="AV40" s="9"/>
      <c r="AX40" s="11"/>
      <c r="AY40" s="9"/>
      <c r="BB40" s="4"/>
      <c r="BD40" s="9"/>
      <c r="BE40" s="11"/>
      <c r="BL40" s="16"/>
      <c r="BM40" s="4"/>
      <c r="BN40" s="11"/>
      <c r="CB40" s="4"/>
    </row>
    <row r="41" spans="2:80" ht="15" customHeight="1" outlineLevel="1" x14ac:dyDescent="0.25">
      <c r="B41" s="67"/>
      <c r="C41" s="3"/>
      <c r="D41" s="45">
        <v>79</v>
      </c>
      <c r="E41" s="26" t="s">
        <v>91</v>
      </c>
      <c r="F41" s="26" t="s">
        <v>348</v>
      </c>
      <c r="G41" s="29" t="s">
        <v>40</v>
      </c>
      <c r="H41" s="29" t="s">
        <v>29</v>
      </c>
      <c r="I41" s="29" t="s">
        <v>41</v>
      </c>
      <c r="J41" s="54" t="s">
        <v>110</v>
      </c>
      <c r="K41" s="55" t="s">
        <v>642</v>
      </c>
      <c r="L41" s="55"/>
      <c r="M41" s="55"/>
      <c r="N41" s="26" t="s">
        <v>50</v>
      </c>
      <c r="O41" s="31">
        <v>1900100422</v>
      </c>
      <c r="P41" s="30">
        <v>43718.510416666664</v>
      </c>
      <c r="Q41" s="30">
        <v>45282</v>
      </c>
      <c r="R41" s="53"/>
      <c r="S41" s="47"/>
      <c r="T41" s="28" t="s">
        <v>89</v>
      </c>
      <c r="U41" s="27"/>
      <c r="V41" s="27"/>
      <c r="W41" s="27"/>
      <c r="X41" s="59"/>
      <c r="Y41" s="48"/>
      <c r="Z41" s="49"/>
      <c r="AA41" s="50" t="s">
        <v>89</v>
      </c>
      <c r="AB41" s="51" t="s">
        <v>89</v>
      </c>
      <c r="AI41" s="16"/>
      <c r="AL41" s="4"/>
      <c r="AM41" s="11"/>
      <c r="AN41" s="4"/>
      <c r="AQ41" s="16"/>
      <c r="AR41" s="4"/>
      <c r="AS41" s="9"/>
      <c r="AU41" s="16"/>
      <c r="AV41" s="9"/>
      <c r="AX41" s="11"/>
      <c r="AY41" s="9"/>
      <c r="BB41" s="4"/>
      <c r="BD41" s="9"/>
      <c r="BE41" s="11"/>
      <c r="BL41" s="16"/>
      <c r="BM41" s="4"/>
      <c r="BN41" s="11"/>
      <c r="CB41" s="4"/>
    </row>
    <row r="42" spans="2:80" ht="15" customHeight="1" outlineLevel="1" x14ac:dyDescent="0.25">
      <c r="B42" s="67"/>
      <c r="C42" s="3"/>
      <c r="D42" s="45">
        <v>80</v>
      </c>
      <c r="E42" s="26" t="s">
        <v>91</v>
      </c>
      <c r="F42" s="26" t="s">
        <v>349</v>
      </c>
      <c r="G42" s="29" t="s">
        <v>40</v>
      </c>
      <c r="H42" s="29" t="s">
        <v>29</v>
      </c>
      <c r="I42" s="29" t="s">
        <v>41</v>
      </c>
      <c r="J42" s="54" t="s">
        <v>110</v>
      </c>
      <c r="K42" s="55" t="s">
        <v>643</v>
      </c>
      <c r="L42" s="55"/>
      <c r="M42" s="55"/>
      <c r="N42" s="26" t="s">
        <v>350</v>
      </c>
      <c r="O42" s="31">
        <v>1900100423</v>
      </c>
      <c r="P42" s="30">
        <v>43718.510416666664</v>
      </c>
      <c r="Q42" s="30">
        <v>45282</v>
      </c>
      <c r="R42" s="53"/>
      <c r="S42" s="47"/>
      <c r="T42" s="62" t="s">
        <v>89</v>
      </c>
      <c r="U42" s="27"/>
      <c r="V42" s="27"/>
      <c r="W42" s="27"/>
      <c r="X42" s="59"/>
      <c r="Y42" s="48"/>
      <c r="Z42" s="49"/>
      <c r="AA42" s="50" t="s">
        <v>89</v>
      </c>
      <c r="AB42" s="51" t="s">
        <v>89</v>
      </c>
      <c r="AI42" s="16"/>
      <c r="AL42" s="4"/>
      <c r="AM42" s="11"/>
      <c r="AN42" s="4"/>
      <c r="AQ42" s="16"/>
      <c r="AR42" s="4"/>
      <c r="AS42" s="9"/>
      <c r="AU42" s="16"/>
      <c r="AV42" s="9"/>
      <c r="AX42" s="11"/>
      <c r="AY42" s="9"/>
      <c r="BB42" s="4"/>
      <c r="BD42" s="9"/>
      <c r="BE42" s="11"/>
      <c r="BL42" s="16"/>
      <c r="BM42" s="4"/>
      <c r="BN42" s="11"/>
      <c r="CB42" s="4"/>
    </row>
    <row r="43" spans="2:80" ht="15" customHeight="1" outlineLevel="1" x14ac:dyDescent="0.25">
      <c r="B43" s="67"/>
      <c r="C43" s="3"/>
      <c r="D43" s="45">
        <v>66</v>
      </c>
      <c r="E43" s="26" t="s">
        <v>91</v>
      </c>
      <c r="F43" s="26" t="s">
        <v>341</v>
      </c>
      <c r="G43" s="29" t="s">
        <v>40</v>
      </c>
      <c r="H43" s="29" t="s">
        <v>197</v>
      </c>
      <c r="I43" s="29" t="s">
        <v>41</v>
      </c>
      <c r="J43" s="54" t="s">
        <v>110</v>
      </c>
      <c r="K43" s="55" t="s">
        <v>569</v>
      </c>
      <c r="L43" s="55"/>
      <c r="M43" s="55"/>
      <c r="N43" s="26" t="s">
        <v>46</v>
      </c>
      <c r="O43" s="31">
        <v>1900104614</v>
      </c>
      <c r="P43" s="30">
        <v>43726.588831018518</v>
      </c>
      <c r="Q43" s="30">
        <v>44987</v>
      </c>
      <c r="R43" s="53"/>
      <c r="S43" s="47"/>
      <c r="T43" s="62">
        <v>44968</v>
      </c>
      <c r="U43" s="27"/>
      <c r="V43" s="27"/>
      <c r="W43" s="27"/>
      <c r="X43" s="59"/>
      <c r="Y43" s="48"/>
      <c r="Z43" s="49"/>
      <c r="AA43" s="50" t="s">
        <v>89</v>
      </c>
      <c r="AB43" s="51" t="s">
        <v>89</v>
      </c>
      <c r="AI43" s="16"/>
      <c r="AL43" s="4"/>
      <c r="AM43" s="11"/>
      <c r="AN43" s="4"/>
      <c r="AQ43" s="16"/>
      <c r="AR43" s="4"/>
      <c r="AS43" s="9"/>
      <c r="AU43" s="16"/>
      <c r="AV43" s="9"/>
      <c r="AX43" s="11"/>
      <c r="AY43" s="9"/>
      <c r="BB43" s="4"/>
      <c r="BD43" s="9"/>
      <c r="BE43" s="11"/>
      <c r="BL43" s="16"/>
      <c r="BM43" s="4"/>
      <c r="BN43" s="11"/>
      <c r="CB43" s="4"/>
    </row>
    <row r="44" spans="2:80" ht="15" customHeight="1" outlineLevel="1" x14ac:dyDescent="0.25">
      <c r="B44" s="67"/>
      <c r="C44" s="3"/>
      <c r="D44" s="45">
        <v>364</v>
      </c>
      <c r="E44" s="26" t="s">
        <v>19</v>
      </c>
      <c r="F44" s="26" t="s">
        <v>335</v>
      </c>
      <c r="G44" s="29" t="s">
        <v>40</v>
      </c>
      <c r="H44" s="29" t="s">
        <v>29</v>
      </c>
      <c r="I44" s="29" t="s">
        <v>41</v>
      </c>
      <c r="J44" s="54" t="s">
        <v>97</v>
      </c>
      <c r="K44" s="55" t="s">
        <v>106</v>
      </c>
      <c r="L44" s="55"/>
      <c r="M44" s="55"/>
      <c r="N44" s="26" t="s">
        <v>336</v>
      </c>
      <c r="O44" s="31">
        <v>1900123897</v>
      </c>
      <c r="P44" s="30">
        <v>43761.456273148149</v>
      </c>
      <c r="Q44" s="30">
        <v>45268</v>
      </c>
      <c r="R44" s="53"/>
      <c r="S44" s="47"/>
      <c r="T44" s="62" t="s">
        <v>89</v>
      </c>
      <c r="U44" s="27"/>
      <c r="V44" s="27"/>
      <c r="W44" s="27"/>
      <c r="X44" s="59"/>
      <c r="Y44" s="48"/>
      <c r="Z44" s="49"/>
      <c r="AA44" s="50" t="s">
        <v>89</v>
      </c>
      <c r="AB44" s="51" t="s">
        <v>89</v>
      </c>
      <c r="AI44" s="16"/>
      <c r="AL44" s="4"/>
      <c r="AM44" s="11"/>
      <c r="AN44" s="4"/>
      <c r="AQ44" s="16"/>
      <c r="AR44" s="4"/>
      <c r="AS44" s="9"/>
      <c r="AU44" s="16"/>
      <c r="AV44" s="9"/>
      <c r="AX44" s="11"/>
      <c r="AY44" s="9"/>
      <c r="BB44" s="4"/>
      <c r="BD44" s="9"/>
      <c r="BE44" s="11"/>
      <c r="BL44" s="16"/>
      <c r="BM44" s="4"/>
      <c r="BN44" s="11"/>
      <c r="CB44" s="4"/>
    </row>
    <row r="45" spans="2:80" ht="15" customHeight="1" outlineLevel="1" x14ac:dyDescent="0.25">
      <c r="B45" s="67"/>
      <c r="C45" s="3"/>
      <c r="D45" s="45">
        <v>21</v>
      </c>
      <c r="E45" s="26" t="s">
        <v>19</v>
      </c>
      <c r="F45" s="26" t="s">
        <v>193</v>
      </c>
      <c r="G45" s="29" t="s">
        <v>25</v>
      </c>
      <c r="H45" s="29" t="s">
        <v>27</v>
      </c>
      <c r="I45" s="29" t="s">
        <v>18</v>
      </c>
      <c r="J45" s="54" t="s">
        <v>95</v>
      </c>
      <c r="K45" s="55" t="s">
        <v>597</v>
      </c>
      <c r="L45" s="55"/>
      <c r="M45" s="55"/>
      <c r="N45" s="26" t="s">
        <v>30</v>
      </c>
      <c r="O45" s="31" t="s">
        <v>194</v>
      </c>
      <c r="P45" s="30">
        <v>43768.365381944444</v>
      </c>
      <c r="Q45" s="30">
        <v>44972.365277777775</v>
      </c>
      <c r="R45" s="53"/>
      <c r="S45" s="47"/>
      <c r="T45" s="28" t="s">
        <v>89</v>
      </c>
      <c r="U45" s="27"/>
      <c r="V45" s="27"/>
      <c r="W45" s="27"/>
      <c r="X45" s="59"/>
      <c r="Y45" s="48"/>
      <c r="Z45" s="49"/>
      <c r="AA45" s="50" t="s">
        <v>89</v>
      </c>
      <c r="AB45" s="51" t="s">
        <v>89</v>
      </c>
      <c r="AI45" s="16"/>
      <c r="AL45" s="4"/>
      <c r="AM45" s="11"/>
      <c r="AN45" s="4"/>
      <c r="AQ45" s="16"/>
      <c r="AR45" s="4"/>
      <c r="AS45" s="9"/>
      <c r="AU45" s="16"/>
      <c r="AV45" s="9"/>
      <c r="AX45" s="11"/>
      <c r="AY45" s="9"/>
      <c r="BB45" s="4"/>
      <c r="BD45" s="9"/>
      <c r="BE45" s="11"/>
      <c r="BL45" s="16"/>
      <c r="BM45" s="4"/>
      <c r="BN45" s="11"/>
      <c r="CB45" s="4"/>
    </row>
    <row r="46" spans="2:80" ht="15" customHeight="1" outlineLevel="1" x14ac:dyDescent="0.25">
      <c r="B46" s="67"/>
      <c r="C46" s="3"/>
      <c r="D46" s="45">
        <v>203</v>
      </c>
      <c r="E46" s="26" t="s">
        <v>91</v>
      </c>
      <c r="F46" s="26" t="s">
        <v>353</v>
      </c>
      <c r="G46" s="29" t="s">
        <v>40</v>
      </c>
      <c r="H46" s="29" t="s">
        <v>29</v>
      </c>
      <c r="I46" s="29" t="s">
        <v>41</v>
      </c>
      <c r="J46" s="54" t="s">
        <v>109</v>
      </c>
      <c r="K46" s="55" t="s">
        <v>560</v>
      </c>
      <c r="L46" s="55" t="s">
        <v>780</v>
      </c>
      <c r="M46" s="55">
        <v>28200</v>
      </c>
      <c r="N46" s="26" t="s">
        <v>50</v>
      </c>
      <c r="O46" s="31">
        <v>1900138379</v>
      </c>
      <c r="P46" s="30">
        <v>43801.489027777781</v>
      </c>
      <c r="Q46" s="30">
        <v>45300</v>
      </c>
      <c r="R46" s="53"/>
      <c r="S46" s="47"/>
      <c r="T46" s="28" t="s">
        <v>89</v>
      </c>
      <c r="U46" s="27"/>
      <c r="V46" s="27"/>
      <c r="W46" s="27"/>
      <c r="X46" s="59"/>
      <c r="Y46" s="48"/>
      <c r="Z46" s="49"/>
      <c r="AA46" s="50" t="s">
        <v>89</v>
      </c>
      <c r="AB46" s="51" t="s">
        <v>89</v>
      </c>
      <c r="AI46" s="16"/>
      <c r="AL46" s="4"/>
      <c r="AM46" s="11"/>
      <c r="AN46" s="4"/>
      <c r="AQ46" s="16"/>
      <c r="AR46" s="4"/>
      <c r="AS46" s="9"/>
      <c r="AU46" s="16"/>
      <c r="AV46" s="9"/>
      <c r="AX46" s="11"/>
      <c r="AY46" s="9"/>
      <c r="BB46" s="4"/>
      <c r="BD46" s="9"/>
      <c r="BE46" s="11"/>
      <c r="BL46" s="16"/>
      <c r="BM46" s="4"/>
      <c r="BN46" s="11"/>
      <c r="CB46" s="4"/>
    </row>
    <row r="47" spans="2:80" ht="15" customHeight="1" outlineLevel="1" x14ac:dyDescent="0.25">
      <c r="B47" s="67"/>
      <c r="C47" s="3"/>
      <c r="D47" s="45">
        <v>37</v>
      </c>
      <c r="E47" s="26" t="s">
        <v>88</v>
      </c>
      <c r="F47" s="26" t="s">
        <v>208</v>
      </c>
      <c r="G47" s="29" t="s">
        <v>25</v>
      </c>
      <c r="H47" s="29" t="s">
        <v>27</v>
      </c>
      <c r="I47" s="29" t="s">
        <v>18</v>
      </c>
      <c r="J47" s="54" t="s">
        <v>95</v>
      </c>
      <c r="K47" s="55" t="s">
        <v>591</v>
      </c>
      <c r="L47" s="55"/>
      <c r="M47" s="55"/>
      <c r="N47" s="26" t="s">
        <v>30</v>
      </c>
      <c r="O47" s="31" t="s">
        <v>209</v>
      </c>
      <c r="P47" s="30">
        <v>43803.465277777781</v>
      </c>
      <c r="Q47" s="30">
        <v>44972</v>
      </c>
      <c r="R47" s="53"/>
      <c r="S47" s="47"/>
      <c r="T47" s="28" t="s">
        <v>89</v>
      </c>
      <c r="U47" s="27"/>
      <c r="V47" s="27"/>
      <c r="W47" s="27"/>
      <c r="X47" s="59"/>
      <c r="Y47" s="48"/>
      <c r="Z47" s="49"/>
      <c r="AA47" s="50" t="s">
        <v>89</v>
      </c>
      <c r="AB47" s="51" t="s">
        <v>89</v>
      </c>
      <c r="AI47" s="16"/>
      <c r="AL47" s="4"/>
      <c r="AM47" s="11"/>
      <c r="AN47" s="4"/>
      <c r="AQ47" s="16"/>
      <c r="AR47" s="4"/>
      <c r="AS47" s="9"/>
      <c r="AU47" s="16"/>
      <c r="AV47" s="9"/>
      <c r="AX47" s="11"/>
      <c r="AY47" s="9"/>
      <c r="BB47" s="4"/>
      <c r="BD47" s="9"/>
      <c r="BE47" s="11"/>
      <c r="BL47" s="16"/>
      <c r="BM47" s="4"/>
      <c r="BN47" s="11"/>
      <c r="CB47" s="4"/>
    </row>
    <row r="48" spans="2:80" ht="15" customHeight="1" outlineLevel="1" x14ac:dyDescent="0.25">
      <c r="B48" s="67"/>
      <c r="C48" s="3"/>
      <c r="D48" s="45">
        <v>280</v>
      </c>
      <c r="E48" s="26" t="s">
        <v>88</v>
      </c>
      <c r="F48" s="26" t="s">
        <v>400</v>
      </c>
      <c r="G48" s="29" t="s">
        <v>40</v>
      </c>
      <c r="H48" s="29" t="s">
        <v>27</v>
      </c>
      <c r="I48" s="29" t="s">
        <v>79</v>
      </c>
      <c r="J48" s="54" t="s">
        <v>96</v>
      </c>
      <c r="K48" s="55" t="s">
        <v>767</v>
      </c>
      <c r="L48" s="55"/>
      <c r="M48" s="55"/>
      <c r="N48" s="26" t="s">
        <v>45</v>
      </c>
      <c r="O48" s="31">
        <v>2000026110</v>
      </c>
      <c r="P48" s="30">
        <v>43878.613333333335</v>
      </c>
      <c r="Q48" s="30">
        <v>44977</v>
      </c>
      <c r="R48" s="53"/>
      <c r="S48" s="47"/>
      <c r="T48" s="62">
        <v>44950</v>
      </c>
      <c r="U48" s="27"/>
      <c r="V48" s="27"/>
      <c r="W48" s="27"/>
      <c r="X48" s="59"/>
      <c r="Y48" s="48"/>
      <c r="Z48" s="49"/>
      <c r="AA48" s="50" t="s">
        <v>89</v>
      </c>
      <c r="AB48" s="51" t="s">
        <v>89</v>
      </c>
      <c r="AI48" s="16"/>
      <c r="AL48" s="4"/>
      <c r="AM48" s="11"/>
      <c r="AN48" s="4"/>
      <c r="AQ48" s="16"/>
      <c r="AR48" s="4"/>
      <c r="AS48" s="9"/>
      <c r="AU48" s="16"/>
      <c r="AV48" s="9"/>
      <c r="AX48" s="11"/>
      <c r="AY48" s="9"/>
      <c r="BB48" s="4"/>
      <c r="BD48" s="9"/>
      <c r="BE48" s="11"/>
      <c r="BL48" s="16"/>
      <c r="BM48" s="4"/>
      <c r="BN48" s="11"/>
      <c r="CB48" s="4"/>
    </row>
    <row r="49" spans="2:80" ht="15" customHeight="1" outlineLevel="1" x14ac:dyDescent="0.25">
      <c r="B49" s="67"/>
      <c r="C49" s="3"/>
      <c r="D49" s="45">
        <v>94</v>
      </c>
      <c r="E49" s="26" t="s">
        <v>88</v>
      </c>
      <c r="F49" s="26" t="s">
        <v>214</v>
      </c>
      <c r="G49" s="29" t="s">
        <v>25</v>
      </c>
      <c r="H49" s="29" t="s">
        <v>29</v>
      </c>
      <c r="I49" s="29" t="s">
        <v>18</v>
      </c>
      <c r="J49" s="54" t="s">
        <v>110</v>
      </c>
      <c r="K49" s="55" t="s">
        <v>112</v>
      </c>
      <c r="L49" s="55"/>
      <c r="M49" s="55"/>
      <c r="N49" s="26" t="s">
        <v>28</v>
      </c>
      <c r="O49" s="31" t="s">
        <v>215</v>
      </c>
      <c r="P49" s="30">
        <v>43885.700497685182</v>
      </c>
      <c r="Q49" s="30">
        <v>44926</v>
      </c>
      <c r="R49" s="53"/>
      <c r="S49" s="47"/>
      <c r="T49" s="62" t="s">
        <v>89</v>
      </c>
      <c r="U49" s="27"/>
      <c r="V49" s="27"/>
      <c r="W49" s="27"/>
      <c r="X49" s="59"/>
      <c r="Y49" s="48"/>
      <c r="Z49" s="49"/>
      <c r="AA49" s="50" t="s">
        <v>89</v>
      </c>
      <c r="AB49" s="51" t="s">
        <v>89</v>
      </c>
      <c r="AI49" s="16"/>
      <c r="AL49" s="4"/>
      <c r="AM49" s="11"/>
      <c r="AN49" s="4"/>
      <c r="AQ49" s="16"/>
      <c r="AR49" s="4"/>
      <c r="AS49" s="9"/>
      <c r="AU49" s="16"/>
      <c r="AV49" s="9"/>
      <c r="AX49" s="11"/>
      <c r="AY49" s="9"/>
      <c r="BB49" s="4"/>
      <c r="BD49" s="9"/>
      <c r="BE49" s="11"/>
      <c r="BL49" s="16"/>
      <c r="BM49" s="4"/>
      <c r="BN49" s="11"/>
      <c r="CB49" s="4"/>
    </row>
    <row r="50" spans="2:80" ht="15" customHeight="1" outlineLevel="1" x14ac:dyDescent="0.25">
      <c r="B50" s="67"/>
      <c r="C50" s="3"/>
      <c r="D50" s="45">
        <v>72</v>
      </c>
      <c r="E50" s="26" t="s">
        <v>91</v>
      </c>
      <c r="F50" s="26" t="s">
        <v>65</v>
      </c>
      <c r="G50" s="29" t="s">
        <v>40</v>
      </c>
      <c r="H50" s="29" t="s">
        <v>29</v>
      </c>
      <c r="I50" s="29" t="s">
        <v>41</v>
      </c>
      <c r="J50" s="54" t="s">
        <v>110</v>
      </c>
      <c r="K50" s="55" t="s">
        <v>636</v>
      </c>
      <c r="L50" s="55"/>
      <c r="M50" s="55"/>
      <c r="N50" s="26" t="s">
        <v>50</v>
      </c>
      <c r="O50" s="31">
        <v>2000030055</v>
      </c>
      <c r="P50" s="30">
        <v>43888.466412037036</v>
      </c>
      <c r="Q50" s="30">
        <v>45282</v>
      </c>
      <c r="R50" s="53"/>
      <c r="S50" s="47"/>
      <c r="T50" s="62" t="s">
        <v>89</v>
      </c>
      <c r="U50" s="27"/>
      <c r="V50" s="27"/>
      <c r="W50" s="27"/>
      <c r="X50" s="59"/>
      <c r="Y50" s="48"/>
      <c r="Z50" s="49"/>
      <c r="AA50" s="50" t="s">
        <v>89</v>
      </c>
      <c r="AB50" s="51" t="s">
        <v>89</v>
      </c>
      <c r="AI50" s="16"/>
      <c r="AL50" s="4"/>
      <c r="AM50" s="11"/>
      <c r="AN50" s="4"/>
      <c r="AQ50" s="16"/>
      <c r="AR50" s="4"/>
      <c r="AS50" s="9"/>
      <c r="AU50" s="16"/>
      <c r="AV50" s="9"/>
      <c r="AX50" s="11"/>
      <c r="AY50" s="9"/>
      <c r="BB50" s="4"/>
      <c r="BD50" s="9"/>
      <c r="BE50" s="11"/>
      <c r="BL50" s="16"/>
      <c r="BM50" s="4"/>
      <c r="BN50" s="11"/>
      <c r="CB50" s="4"/>
    </row>
    <row r="51" spans="2:80" ht="15" customHeight="1" outlineLevel="1" x14ac:dyDescent="0.25">
      <c r="B51" s="67"/>
      <c r="C51" s="3"/>
      <c r="D51" s="45">
        <v>115</v>
      </c>
      <c r="E51" s="26" t="s">
        <v>88</v>
      </c>
      <c r="F51" s="26" t="s">
        <v>402</v>
      </c>
      <c r="G51" s="29" t="s">
        <v>40</v>
      </c>
      <c r="H51" s="29" t="s">
        <v>29</v>
      </c>
      <c r="I51" s="29" t="s">
        <v>41</v>
      </c>
      <c r="J51" s="54" t="s">
        <v>110</v>
      </c>
      <c r="K51" s="55" t="s">
        <v>560</v>
      </c>
      <c r="L51" s="55" t="s">
        <v>786</v>
      </c>
      <c r="M51" s="55">
        <v>45300</v>
      </c>
      <c r="N51" s="26" t="s">
        <v>50</v>
      </c>
      <c r="O51" s="31">
        <v>2000033894</v>
      </c>
      <c r="P51" s="30">
        <v>43899.660601851851</v>
      </c>
      <c r="Q51" s="30">
        <v>45302</v>
      </c>
      <c r="R51" s="53"/>
      <c r="S51" s="47"/>
      <c r="T51" s="28" t="s">
        <v>89</v>
      </c>
      <c r="U51" s="27"/>
      <c r="V51" s="27"/>
      <c r="W51" s="27"/>
      <c r="X51" s="59"/>
      <c r="Y51" s="48"/>
      <c r="Z51" s="49"/>
      <c r="AA51" s="50" t="s">
        <v>89</v>
      </c>
      <c r="AB51" s="51" t="s">
        <v>89</v>
      </c>
      <c r="AI51" s="16"/>
      <c r="AL51" s="4"/>
      <c r="AM51" s="11"/>
      <c r="AN51" s="4"/>
      <c r="AQ51" s="16"/>
      <c r="AR51" s="4"/>
      <c r="AS51" s="9"/>
      <c r="AU51" s="16"/>
      <c r="AV51" s="9"/>
      <c r="AX51" s="11"/>
      <c r="AY51" s="9"/>
      <c r="BB51" s="4"/>
      <c r="BD51" s="9"/>
      <c r="BE51" s="11"/>
      <c r="BL51" s="16"/>
      <c r="BM51" s="4"/>
      <c r="BN51" s="11"/>
      <c r="CB51" s="4"/>
    </row>
    <row r="52" spans="2:80" ht="15" customHeight="1" outlineLevel="1" x14ac:dyDescent="0.25">
      <c r="B52" s="67"/>
      <c r="C52" s="3"/>
      <c r="D52" s="45">
        <v>48</v>
      </c>
      <c r="E52" s="26" t="s">
        <v>155</v>
      </c>
      <c r="F52" s="26" t="s">
        <v>255</v>
      </c>
      <c r="G52" s="29" t="s">
        <v>25</v>
      </c>
      <c r="H52" s="29" t="s">
        <v>27</v>
      </c>
      <c r="I52" s="29" t="s">
        <v>18</v>
      </c>
      <c r="J52" s="54" t="s">
        <v>95</v>
      </c>
      <c r="K52" s="55" t="s">
        <v>107</v>
      </c>
      <c r="L52" s="55"/>
      <c r="M52" s="55"/>
      <c r="N52" s="26" t="s">
        <v>30</v>
      </c>
      <c r="O52" s="31" t="s">
        <v>256</v>
      </c>
      <c r="P52" s="30">
        <v>43901.091666666667</v>
      </c>
      <c r="Q52" s="30">
        <v>45260</v>
      </c>
      <c r="R52" s="53"/>
      <c r="S52" s="47"/>
      <c r="T52" s="62" t="s">
        <v>89</v>
      </c>
      <c r="U52" s="27"/>
      <c r="V52" s="27"/>
      <c r="W52" s="27"/>
      <c r="X52" s="59"/>
      <c r="Y52" s="48"/>
      <c r="Z52" s="49"/>
      <c r="AA52" s="50" t="s">
        <v>89</v>
      </c>
      <c r="AB52" s="51" t="s">
        <v>89</v>
      </c>
      <c r="AI52" s="16"/>
      <c r="AL52" s="4"/>
      <c r="AM52" s="11"/>
      <c r="AN52" s="4"/>
      <c r="AQ52" s="16"/>
      <c r="AR52" s="4"/>
      <c r="AS52" s="9"/>
      <c r="AU52" s="16"/>
      <c r="AV52" s="9"/>
      <c r="AX52" s="11"/>
      <c r="AY52" s="9"/>
      <c r="BB52" s="4"/>
      <c r="BD52" s="9"/>
      <c r="BE52" s="11"/>
      <c r="BL52" s="16"/>
      <c r="BM52" s="4"/>
      <c r="BN52" s="11"/>
      <c r="CB52" s="4"/>
    </row>
    <row r="53" spans="2:80" ht="15" customHeight="1" outlineLevel="1" x14ac:dyDescent="0.25">
      <c r="B53" s="67"/>
      <c r="C53" s="3"/>
      <c r="D53" s="45">
        <v>46</v>
      </c>
      <c r="E53" s="26" t="s">
        <v>88</v>
      </c>
      <c r="F53" s="26" t="s">
        <v>39</v>
      </c>
      <c r="G53" s="29" t="s">
        <v>40</v>
      </c>
      <c r="H53" s="29" t="s">
        <v>29</v>
      </c>
      <c r="I53" s="29" t="s">
        <v>41</v>
      </c>
      <c r="J53" s="54" t="s">
        <v>95</v>
      </c>
      <c r="K53" s="55" t="s">
        <v>674</v>
      </c>
      <c r="L53" s="55"/>
      <c r="M53" s="55"/>
      <c r="N53" s="26" t="s">
        <v>44</v>
      </c>
      <c r="O53" s="31">
        <v>2000062429</v>
      </c>
      <c r="P53" s="30">
        <v>43987.504108796296</v>
      </c>
      <c r="Q53" s="30">
        <v>44459</v>
      </c>
      <c r="R53" s="53"/>
      <c r="S53" s="47"/>
      <c r="T53" s="62" t="s">
        <v>89</v>
      </c>
      <c r="U53" s="27"/>
      <c r="V53" s="27"/>
      <c r="W53" s="27"/>
      <c r="X53" s="59"/>
      <c r="Y53" s="48"/>
      <c r="Z53" s="49"/>
      <c r="AA53" s="50" t="s">
        <v>89</v>
      </c>
      <c r="AB53" s="51" t="s">
        <v>89</v>
      </c>
      <c r="AI53" s="16"/>
      <c r="AL53" s="4"/>
      <c r="AM53" s="11"/>
      <c r="AN53" s="4"/>
      <c r="AQ53" s="16"/>
      <c r="AR53" s="4"/>
      <c r="AS53" s="9"/>
      <c r="AU53" s="16"/>
      <c r="AV53" s="9"/>
      <c r="AX53" s="11"/>
      <c r="AY53" s="9"/>
      <c r="BB53" s="4"/>
      <c r="BD53" s="9"/>
      <c r="BE53" s="11"/>
      <c r="BL53" s="16"/>
      <c r="BM53" s="4"/>
      <c r="BN53" s="11"/>
      <c r="CB53" s="4"/>
    </row>
    <row r="54" spans="2:80" ht="15" customHeight="1" outlineLevel="1" x14ac:dyDescent="0.25">
      <c r="B54" s="67"/>
      <c r="C54" s="3"/>
      <c r="D54" s="45">
        <v>387</v>
      </c>
      <c r="E54" s="26" t="s">
        <v>155</v>
      </c>
      <c r="F54" s="26" t="s">
        <v>282</v>
      </c>
      <c r="G54" s="29" t="s">
        <v>25</v>
      </c>
      <c r="H54" s="29" t="s">
        <v>29</v>
      </c>
      <c r="I54" s="29" t="s">
        <v>18</v>
      </c>
      <c r="J54" s="54" t="s">
        <v>284</v>
      </c>
      <c r="K54" s="55" t="s">
        <v>609</v>
      </c>
      <c r="L54" s="55"/>
      <c r="M54" s="55"/>
      <c r="N54" s="26" t="s">
        <v>31</v>
      </c>
      <c r="O54" s="31" t="s">
        <v>283</v>
      </c>
      <c r="P54" s="30">
        <v>44020.415277777778</v>
      </c>
      <c r="Q54" s="30">
        <v>44385</v>
      </c>
      <c r="R54" s="53"/>
      <c r="S54" s="47"/>
      <c r="T54" s="28" t="s">
        <v>89</v>
      </c>
      <c r="U54" s="27"/>
      <c r="V54" s="27"/>
      <c r="W54" s="27"/>
      <c r="X54" s="59"/>
      <c r="Y54" s="48"/>
      <c r="Z54" s="49"/>
      <c r="AA54" s="50" t="s">
        <v>89</v>
      </c>
      <c r="AB54" s="51" t="s">
        <v>89</v>
      </c>
      <c r="AI54" s="16"/>
      <c r="AL54" s="4"/>
      <c r="AM54" s="11"/>
      <c r="AN54" s="4"/>
      <c r="AQ54" s="16"/>
      <c r="AR54" s="4"/>
      <c r="AS54" s="9"/>
      <c r="AU54" s="16"/>
      <c r="AV54" s="9"/>
      <c r="AX54" s="11"/>
      <c r="AY54" s="9"/>
      <c r="BB54" s="4"/>
      <c r="BD54" s="9"/>
      <c r="BE54" s="11"/>
      <c r="BL54" s="16"/>
      <c r="BM54" s="4"/>
      <c r="BN54" s="11"/>
      <c r="CB54" s="4"/>
    </row>
    <row r="55" spans="2:80" ht="15" customHeight="1" outlineLevel="1" x14ac:dyDescent="0.25">
      <c r="B55" s="67"/>
      <c r="C55" s="3"/>
      <c r="D55" s="45">
        <v>389</v>
      </c>
      <c r="E55" s="26" t="s">
        <v>155</v>
      </c>
      <c r="F55" s="26" t="s">
        <v>285</v>
      </c>
      <c r="G55" s="29" t="s">
        <v>25</v>
      </c>
      <c r="H55" s="29" t="s">
        <v>29</v>
      </c>
      <c r="I55" s="29" t="s">
        <v>18</v>
      </c>
      <c r="J55" s="54" t="s">
        <v>245</v>
      </c>
      <c r="K55" s="55" t="s">
        <v>158</v>
      </c>
      <c r="L55" s="55"/>
      <c r="M55" s="55"/>
      <c r="N55" s="26" t="s">
        <v>28</v>
      </c>
      <c r="O55" s="31" t="s">
        <v>286</v>
      </c>
      <c r="P55" s="30">
        <v>44020.477777777778</v>
      </c>
      <c r="Q55" s="30">
        <v>44385</v>
      </c>
      <c r="R55" s="53"/>
      <c r="S55" s="47"/>
      <c r="T55" s="28" t="s">
        <v>89</v>
      </c>
      <c r="U55" s="27"/>
      <c r="V55" s="27"/>
      <c r="W55" s="27"/>
      <c r="X55" s="59"/>
      <c r="Y55" s="48"/>
      <c r="Z55" s="49"/>
      <c r="AA55" s="50" t="s">
        <v>89</v>
      </c>
      <c r="AB55" s="51" t="s">
        <v>89</v>
      </c>
      <c r="AI55" s="16"/>
      <c r="AL55" s="4"/>
      <c r="AM55" s="11"/>
      <c r="AN55" s="4"/>
      <c r="AQ55" s="16"/>
      <c r="AR55" s="4"/>
      <c r="AS55" s="9"/>
      <c r="AU55" s="16"/>
      <c r="AV55" s="9"/>
      <c r="AX55" s="11"/>
      <c r="AY55" s="9"/>
      <c r="BB55" s="4"/>
      <c r="BD55" s="9"/>
      <c r="BE55" s="11"/>
      <c r="BL55" s="16"/>
      <c r="BM55" s="4"/>
      <c r="BN55" s="11"/>
      <c r="CB55" s="4"/>
    </row>
    <row r="56" spans="2:80" ht="15" customHeight="1" outlineLevel="1" x14ac:dyDescent="0.25">
      <c r="B56" s="67"/>
      <c r="C56" s="3"/>
      <c r="D56" s="45">
        <v>390</v>
      </c>
      <c r="E56" s="26" t="s">
        <v>155</v>
      </c>
      <c r="F56" s="26" t="s">
        <v>287</v>
      </c>
      <c r="G56" s="29" t="s">
        <v>25</v>
      </c>
      <c r="H56" s="29" t="s">
        <v>29</v>
      </c>
      <c r="I56" s="29" t="s">
        <v>18</v>
      </c>
      <c r="J56" s="54" t="s">
        <v>245</v>
      </c>
      <c r="K56" s="55" t="s">
        <v>158</v>
      </c>
      <c r="L56" s="55"/>
      <c r="M56" s="55"/>
      <c r="N56" s="26" t="s">
        <v>28</v>
      </c>
      <c r="O56" s="31" t="s">
        <v>288</v>
      </c>
      <c r="P56" s="30">
        <v>44020.574999999997</v>
      </c>
      <c r="Q56" s="30">
        <v>44385</v>
      </c>
      <c r="R56" s="53"/>
      <c r="S56" s="47"/>
      <c r="T56" s="62" t="s">
        <v>89</v>
      </c>
      <c r="U56" s="27"/>
      <c r="V56" s="27"/>
      <c r="W56" s="27"/>
      <c r="X56" s="59"/>
      <c r="Y56" s="48"/>
      <c r="Z56" s="49"/>
      <c r="AA56" s="50" t="s">
        <v>89</v>
      </c>
      <c r="AB56" s="51" t="s">
        <v>89</v>
      </c>
      <c r="AI56" s="16"/>
      <c r="AL56" s="4"/>
      <c r="AM56" s="11"/>
      <c r="AN56" s="4"/>
      <c r="AQ56" s="16"/>
      <c r="AR56" s="4"/>
      <c r="AS56" s="9"/>
      <c r="AU56" s="16"/>
      <c r="AV56" s="9"/>
      <c r="AX56" s="11"/>
      <c r="AY56" s="9"/>
      <c r="BB56" s="4"/>
      <c r="BD56" s="9"/>
      <c r="BE56" s="11"/>
      <c r="BL56" s="16"/>
      <c r="BM56" s="4"/>
      <c r="BN56" s="11"/>
      <c r="CB56" s="4"/>
    </row>
    <row r="57" spans="2:80" ht="15" customHeight="1" outlineLevel="1" x14ac:dyDescent="0.25">
      <c r="B57" s="67"/>
      <c r="C57" s="3"/>
      <c r="D57" s="45">
        <v>391</v>
      </c>
      <c r="E57" s="26" t="s">
        <v>155</v>
      </c>
      <c r="F57" s="26" t="s">
        <v>289</v>
      </c>
      <c r="G57" s="29" t="s">
        <v>25</v>
      </c>
      <c r="H57" s="29" t="s">
        <v>29</v>
      </c>
      <c r="I57" s="29" t="s">
        <v>18</v>
      </c>
      <c r="J57" s="54" t="s">
        <v>245</v>
      </c>
      <c r="K57" s="55" t="s">
        <v>156</v>
      </c>
      <c r="L57" s="55"/>
      <c r="M57" s="55"/>
      <c r="N57" s="26" t="s">
        <v>31</v>
      </c>
      <c r="O57" s="31" t="s">
        <v>290</v>
      </c>
      <c r="P57" s="30">
        <v>44020.598611111112</v>
      </c>
      <c r="Q57" s="30">
        <v>44385</v>
      </c>
      <c r="R57" s="53"/>
      <c r="S57" s="47"/>
      <c r="T57" s="28" t="s">
        <v>89</v>
      </c>
      <c r="U57" s="27"/>
      <c r="V57" s="27"/>
      <c r="W57" s="27"/>
      <c r="X57" s="59"/>
      <c r="Y57" s="48"/>
      <c r="Z57" s="49"/>
      <c r="AA57" s="50" t="s">
        <v>89</v>
      </c>
      <c r="AB57" s="51" t="s">
        <v>89</v>
      </c>
      <c r="AI57" s="16"/>
      <c r="AL57" s="4"/>
      <c r="AM57" s="11"/>
      <c r="AN57" s="4"/>
      <c r="AQ57" s="16"/>
      <c r="AR57" s="4"/>
      <c r="AS57" s="9"/>
      <c r="AU57" s="16"/>
      <c r="AV57" s="9"/>
      <c r="AX57" s="11"/>
      <c r="AY57" s="9"/>
      <c r="BB57" s="4"/>
      <c r="BD57" s="9"/>
      <c r="BE57" s="11"/>
      <c r="BL57" s="16"/>
      <c r="BM57" s="4"/>
      <c r="BN57" s="11"/>
      <c r="CB57" s="4"/>
    </row>
    <row r="58" spans="2:80" ht="15" customHeight="1" outlineLevel="1" x14ac:dyDescent="0.25">
      <c r="B58" s="67"/>
      <c r="C58" s="3"/>
      <c r="D58" s="45">
        <v>392</v>
      </c>
      <c r="E58" s="26" t="s">
        <v>155</v>
      </c>
      <c r="F58" s="26" t="s">
        <v>291</v>
      </c>
      <c r="G58" s="29" t="s">
        <v>25</v>
      </c>
      <c r="H58" s="29" t="s">
        <v>29</v>
      </c>
      <c r="I58" s="29" t="s">
        <v>18</v>
      </c>
      <c r="J58" s="54" t="s">
        <v>245</v>
      </c>
      <c r="K58" s="55" t="s">
        <v>156</v>
      </c>
      <c r="L58" s="55"/>
      <c r="M58" s="55"/>
      <c r="N58" s="26" t="s">
        <v>31</v>
      </c>
      <c r="O58" s="31" t="s">
        <v>292</v>
      </c>
      <c r="P58" s="30">
        <v>44020.617361111108</v>
      </c>
      <c r="Q58" s="30">
        <v>44385</v>
      </c>
      <c r="R58" s="53"/>
      <c r="S58" s="47"/>
      <c r="T58" s="62" t="s">
        <v>89</v>
      </c>
      <c r="U58" s="27"/>
      <c r="V58" s="27"/>
      <c r="W58" s="27"/>
      <c r="X58" s="59"/>
      <c r="Y58" s="48"/>
      <c r="Z58" s="49"/>
      <c r="AA58" s="50" t="s">
        <v>89</v>
      </c>
      <c r="AB58" s="51" t="s">
        <v>89</v>
      </c>
      <c r="AI58" s="16"/>
      <c r="AL58" s="4"/>
      <c r="AM58" s="11"/>
      <c r="AN58" s="4"/>
      <c r="AQ58" s="16"/>
      <c r="AR58" s="4"/>
      <c r="AS58" s="9"/>
      <c r="AU58" s="16"/>
      <c r="AV58" s="9"/>
      <c r="AX58" s="11"/>
      <c r="AY58" s="9"/>
      <c r="BB58" s="4"/>
      <c r="BD58" s="9"/>
      <c r="BE58" s="11"/>
      <c r="BL58" s="16"/>
      <c r="BM58" s="4"/>
      <c r="BN58" s="11"/>
      <c r="CB58" s="4"/>
    </row>
    <row r="59" spans="2:80" ht="15" customHeight="1" outlineLevel="1" x14ac:dyDescent="0.25">
      <c r="B59" s="67"/>
      <c r="C59" s="3"/>
      <c r="D59" s="45">
        <v>394</v>
      </c>
      <c r="E59" s="26" t="s">
        <v>155</v>
      </c>
      <c r="F59" s="26" t="s">
        <v>295</v>
      </c>
      <c r="G59" s="29" t="s">
        <v>25</v>
      </c>
      <c r="H59" s="29" t="s">
        <v>29</v>
      </c>
      <c r="I59" s="29" t="s">
        <v>18</v>
      </c>
      <c r="J59" s="54" t="s">
        <v>245</v>
      </c>
      <c r="K59" s="55" t="s">
        <v>610</v>
      </c>
      <c r="L59" s="55"/>
      <c r="M59" s="55"/>
      <c r="N59" s="26" t="s">
        <v>28</v>
      </c>
      <c r="O59" s="31" t="s">
        <v>296</v>
      </c>
      <c r="P59" s="30">
        <v>44021.570138888892</v>
      </c>
      <c r="Q59" s="30">
        <v>44386</v>
      </c>
      <c r="R59" s="53"/>
      <c r="S59" s="47"/>
      <c r="T59" s="62" t="s">
        <v>89</v>
      </c>
      <c r="U59" s="27"/>
      <c r="V59" s="27"/>
      <c r="W59" s="27"/>
      <c r="X59" s="59"/>
      <c r="Y59" s="48"/>
      <c r="Z59" s="49"/>
      <c r="AA59" s="50" t="s">
        <v>89</v>
      </c>
      <c r="AB59" s="51" t="s">
        <v>89</v>
      </c>
      <c r="AI59" s="16"/>
      <c r="AL59" s="4"/>
      <c r="AM59" s="11"/>
      <c r="AN59" s="4"/>
      <c r="AQ59" s="16"/>
      <c r="AR59" s="4"/>
      <c r="AS59" s="9"/>
      <c r="AU59" s="16"/>
      <c r="AV59" s="9"/>
      <c r="AX59" s="11"/>
      <c r="AY59" s="9"/>
      <c r="BB59" s="4"/>
      <c r="BD59" s="9"/>
      <c r="BE59" s="11"/>
      <c r="BL59" s="16"/>
      <c r="BM59" s="4"/>
      <c r="BN59" s="11"/>
      <c r="CB59" s="4"/>
    </row>
    <row r="60" spans="2:80" ht="15" customHeight="1" outlineLevel="1" x14ac:dyDescent="0.25">
      <c r="B60" s="67"/>
      <c r="C60" s="3"/>
      <c r="D60" s="45">
        <v>393</v>
      </c>
      <c r="E60" s="26" t="s">
        <v>155</v>
      </c>
      <c r="F60" s="26" t="s">
        <v>293</v>
      </c>
      <c r="G60" s="29" t="s">
        <v>25</v>
      </c>
      <c r="H60" s="29" t="s">
        <v>29</v>
      </c>
      <c r="I60" s="29" t="s">
        <v>18</v>
      </c>
      <c r="J60" s="54" t="s">
        <v>245</v>
      </c>
      <c r="K60" s="55" t="s">
        <v>610</v>
      </c>
      <c r="L60" s="55"/>
      <c r="M60" s="55"/>
      <c r="N60" s="26" t="s">
        <v>28</v>
      </c>
      <c r="O60" s="31" t="s">
        <v>294</v>
      </c>
      <c r="P60" s="30">
        <v>44021.580555555556</v>
      </c>
      <c r="Q60" s="30">
        <v>44386</v>
      </c>
      <c r="R60" s="53"/>
      <c r="S60" s="47"/>
      <c r="T60" s="28" t="s">
        <v>89</v>
      </c>
      <c r="U60" s="27"/>
      <c r="V60" s="27"/>
      <c r="W60" s="27"/>
      <c r="X60" s="59"/>
      <c r="Y60" s="48"/>
      <c r="Z60" s="49"/>
      <c r="AA60" s="50" t="s">
        <v>89</v>
      </c>
      <c r="AB60" s="51" t="s">
        <v>89</v>
      </c>
      <c r="AI60" s="16"/>
      <c r="AL60" s="4"/>
      <c r="AM60" s="11"/>
      <c r="AN60" s="4"/>
      <c r="AQ60" s="16"/>
      <c r="AR60" s="4"/>
      <c r="AS60" s="9"/>
      <c r="AU60" s="16"/>
      <c r="AV60" s="9"/>
      <c r="AX60" s="11"/>
      <c r="AY60" s="9"/>
      <c r="BB60" s="4"/>
      <c r="BD60" s="9"/>
      <c r="BE60" s="11"/>
      <c r="BL60" s="16"/>
      <c r="BM60" s="4"/>
      <c r="BN60" s="11"/>
      <c r="CB60" s="4"/>
    </row>
    <row r="61" spans="2:80" ht="15" customHeight="1" outlineLevel="1" x14ac:dyDescent="0.25">
      <c r="B61" s="67"/>
      <c r="C61" s="3"/>
      <c r="D61" s="45">
        <v>372</v>
      </c>
      <c r="E61" s="26" t="s">
        <v>88</v>
      </c>
      <c r="F61" s="26" t="s">
        <v>393</v>
      </c>
      <c r="G61" s="29" t="s">
        <v>40</v>
      </c>
      <c r="H61" s="29" t="s">
        <v>29</v>
      </c>
      <c r="I61" s="29" t="s">
        <v>41</v>
      </c>
      <c r="J61" s="54" t="s">
        <v>94</v>
      </c>
      <c r="K61" s="55" t="s">
        <v>135</v>
      </c>
      <c r="L61" s="55"/>
      <c r="M61" s="55"/>
      <c r="N61" s="26" t="s">
        <v>512</v>
      </c>
      <c r="O61" s="31">
        <v>2000080057</v>
      </c>
      <c r="P61" s="30">
        <v>44043.346504629626</v>
      </c>
      <c r="Q61" s="30">
        <v>44726</v>
      </c>
      <c r="R61" s="53"/>
      <c r="S61" s="47"/>
      <c r="T61" s="62" t="s">
        <v>89</v>
      </c>
      <c r="U61" s="27"/>
      <c r="V61" s="27"/>
      <c r="W61" s="27"/>
      <c r="X61" s="59"/>
      <c r="Y61" s="48"/>
      <c r="Z61" s="49"/>
      <c r="AA61" s="50" t="s">
        <v>89</v>
      </c>
      <c r="AB61" s="51" t="s">
        <v>89</v>
      </c>
      <c r="AI61" s="16"/>
      <c r="AL61" s="4"/>
      <c r="AM61" s="11"/>
      <c r="AN61" s="4"/>
      <c r="AQ61" s="16"/>
      <c r="AR61" s="4"/>
      <c r="AS61" s="9"/>
      <c r="AU61" s="16"/>
      <c r="AV61" s="9"/>
      <c r="AX61" s="11"/>
      <c r="AY61" s="9"/>
      <c r="BB61" s="4"/>
      <c r="BD61" s="9"/>
      <c r="BE61" s="11"/>
      <c r="BL61" s="16"/>
      <c r="BM61" s="4"/>
      <c r="BN61" s="11"/>
      <c r="CB61" s="4"/>
    </row>
    <row r="62" spans="2:80" ht="15" customHeight="1" outlineLevel="1" x14ac:dyDescent="0.25">
      <c r="B62" s="67"/>
      <c r="C62" s="3"/>
      <c r="D62" s="45">
        <v>334</v>
      </c>
      <c r="E62" s="26" t="s">
        <v>88</v>
      </c>
      <c r="F62" s="26" t="s">
        <v>485</v>
      </c>
      <c r="G62" s="29" t="s">
        <v>40</v>
      </c>
      <c r="H62" s="29" t="s">
        <v>29</v>
      </c>
      <c r="I62" s="29" t="s">
        <v>41</v>
      </c>
      <c r="J62" s="54" t="s">
        <v>13</v>
      </c>
      <c r="K62" s="55" t="s">
        <v>104</v>
      </c>
      <c r="L62" s="55"/>
      <c r="M62" s="55"/>
      <c r="N62" s="26" t="s">
        <v>44</v>
      </c>
      <c r="O62" s="31">
        <v>2000082315</v>
      </c>
      <c r="P62" s="30">
        <v>44053.437291666669</v>
      </c>
      <c r="Q62" s="30">
        <v>45324</v>
      </c>
      <c r="R62" s="53"/>
      <c r="S62" s="47"/>
      <c r="T62" s="62" t="s">
        <v>89</v>
      </c>
      <c r="U62" s="27"/>
      <c r="V62" s="27"/>
      <c r="W62" s="27"/>
      <c r="X62" s="59"/>
      <c r="Y62" s="48"/>
      <c r="Z62" s="49"/>
      <c r="AA62" s="50" t="s">
        <v>89</v>
      </c>
      <c r="AB62" s="51" t="s">
        <v>89</v>
      </c>
      <c r="AI62" s="16"/>
      <c r="AL62" s="4"/>
      <c r="AM62" s="11"/>
      <c r="AN62" s="4"/>
      <c r="AQ62" s="16"/>
      <c r="AR62" s="4"/>
      <c r="AS62" s="9"/>
      <c r="AU62" s="16"/>
      <c r="AV62" s="9"/>
      <c r="AX62" s="11"/>
      <c r="AY62" s="9"/>
      <c r="BB62" s="4"/>
      <c r="BD62" s="9"/>
      <c r="BE62" s="11"/>
      <c r="BL62" s="16"/>
      <c r="BM62" s="4"/>
      <c r="BN62" s="11"/>
      <c r="CB62" s="4"/>
    </row>
    <row r="63" spans="2:80" ht="15" customHeight="1" outlineLevel="1" x14ac:dyDescent="0.25">
      <c r="B63" s="67"/>
      <c r="C63" s="3"/>
      <c r="D63" s="45">
        <v>349</v>
      </c>
      <c r="E63" s="26" t="s">
        <v>88</v>
      </c>
      <c r="F63" s="26" t="s">
        <v>497</v>
      </c>
      <c r="G63" s="29" t="s">
        <v>40</v>
      </c>
      <c r="H63" s="29" t="s">
        <v>27</v>
      </c>
      <c r="I63" s="29" t="s">
        <v>41</v>
      </c>
      <c r="J63" s="54" t="s">
        <v>236</v>
      </c>
      <c r="K63" s="55" t="s">
        <v>154</v>
      </c>
      <c r="L63" s="55"/>
      <c r="M63" s="55"/>
      <c r="N63" s="26" t="s">
        <v>498</v>
      </c>
      <c r="O63" s="31">
        <v>2000085467</v>
      </c>
      <c r="P63" s="30">
        <v>44063.464537037034</v>
      </c>
      <c r="Q63" s="30">
        <v>45133</v>
      </c>
      <c r="R63" s="53"/>
      <c r="S63" s="47"/>
      <c r="T63" s="28" t="s">
        <v>89</v>
      </c>
      <c r="U63" s="27"/>
      <c r="V63" s="27"/>
      <c r="W63" s="27"/>
      <c r="X63" s="59"/>
      <c r="Y63" s="48"/>
      <c r="Z63" s="49"/>
      <c r="AA63" s="50" t="s">
        <v>89</v>
      </c>
      <c r="AB63" s="51" t="s">
        <v>89</v>
      </c>
      <c r="AI63" s="16"/>
      <c r="AL63" s="4"/>
      <c r="AM63" s="11"/>
      <c r="AN63" s="4"/>
      <c r="AQ63" s="16"/>
      <c r="AR63" s="4"/>
      <c r="AS63" s="9"/>
      <c r="AU63" s="16"/>
      <c r="AV63" s="9"/>
      <c r="AX63" s="11"/>
      <c r="AY63" s="9"/>
      <c r="BB63" s="4"/>
      <c r="BD63" s="9"/>
      <c r="BE63" s="11"/>
      <c r="BL63" s="16"/>
      <c r="BM63" s="4"/>
      <c r="BN63" s="11"/>
      <c r="CB63" s="4"/>
    </row>
    <row r="64" spans="2:80" ht="15" customHeight="1" outlineLevel="1" x14ac:dyDescent="0.25">
      <c r="B64" s="67"/>
      <c r="C64" s="3"/>
      <c r="D64" s="45">
        <v>380</v>
      </c>
      <c r="E64" s="26" t="s">
        <v>88</v>
      </c>
      <c r="F64" s="26" t="s">
        <v>490</v>
      </c>
      <c r="G64" s="29" t="s">
        <v>40</v>
      </c>
      <c r="H64" s="29" t="s">
        <v>29</v>
      </c>
      <c r="I64" s="29" t="s">
        <v>41</v>
      </c>
      <c r="J64" s="54" t="s">
        <v>94</v>
      </c>
      <c r="K64" s="55" t="s">
        <v>752</v>
      </c>
      <c r="L64" s="55"/>
      <c r="M64" s="55"/>
      <c r="N64" s="26" t="s">
        <v>44</v>
      </c>
      <c r="O64" s="31">
        <v>2000086769</v>
      </c>
      <c r="P64" s="30">
        <v>44068.618067129632</v>
      </c>
      <c r="Q64" s="30">
        <v>44665</v>
      </c>
      <c r="R64" s="53"/>
      <c r="S64" s="47"/>
      <c r="T64" s="62" t="s">
        <v>89</v>
      </c>
      <c r="U64" s="27"/>
      <c r="V64" s="27"/>
      <c r="W64" s="27"/>
      <c r="X64" s="59"/>
      <c r="Y64" s="48"/>
      <c r="Z64" s="49"/>
      <c r="AA64" s="50" t="s">
        <v>89</v>
      </c>
      <c r="AB64" s="51" t="s">
        <v>89</v>
      </c>
      <c r="AI64" s="16"/>
      <c r="AL64" s="4"/>
      <c r="AM64" s="11"/>
      <c r="AN64" s="4"/>
      <c r="AQ64" s="16"/>
      <c r="AR64" s="4"/>
      <c r="AS64" s="9"/>
      <c r="AU64" s="16"/>
      <c r="AV64" s="9"/>
      <c r="AX64" s="11"/>
      <c r="AY64" s="9"/>
      <c r="BB64" s="4"/>
      <c r="BD64" s="9"/>
      <c r="BE64" s="11"/>
      <c r="BL64" s="16"/>
      <c r="BM64" s="4"/>
      <c r="BN64" s="11"/>
      <c r="CB64" s="4"/>
    </row>
    <row r="65" spans="2:80" ht="15" customHeight="1" outlineLevel="1" x14ac:dyDescent="0.25">
      <c r="B65" s="67"/>
      <c r="C65" s="3"/>
      <c r="D65" s="45">
        <v>153</v>
      </c>
      <c r="E65" s="26" t="s">
        <v>88</v>
      </c>
      <c r="F65" s="26" t="s">
        <v>39</v>
      </c>
      <c r="G65" s="29" t="s">
        <v>40</v>
      </c>
      <c r="H65" s="29" t="s">
        <v>29</v>
      </c>
      <c r="I65" s="29" t="s">
        <v>41</v>
      </c>
      <c r="J65" s="54" t="s">
        <v>14</v>
      </c>
      <c r="K65" s="55" t="s">
        <v>699</v>
      </c>
      <c r="L65" s="55"/>
      <c r="M65" s="55"/>
      <c r="N65" s="26" t="s">
        <v>45</v>
      </c>
      <c r="O65" s="31">
        <v>2000091807</v>
      </c>
      <c r="P65" s="30">
        <v>44083.590787037036</v>
      </c>
      <c r="Q65" s="30">
        <v>45195</v>
      </c>
      <c r="R65" s="53"/>
      <c r="S65" s="47"/>
      <c r="T65" s="28" t="s">
        <v>89</v>
      </c>
      <c r="U65" s="27"/>
      <c r="V65" s="27"/>
      <c r="W65" s="27"/>
      <c r="X65" s="59"/>
      <c r="Y65" s="48"/>
      <c r="Z65" s="49"/>
      <c r="AA65" s="50" t="s">
        <v>89</v>
      </c>
      <c r="AB65" s="51" t="s">
        <v>89</v>
      </c>
      <c r="AI65" s="16"/>
      <c r="AL65" s="4"/>
      <c r="AM65" s="11"/>
      <c r="AN65" s="4"/>
      <c r="AQ65" s="16"/>
      <c r="AR65" s="4"/>
      <c r="AS65" s="9"/>
      <c r="AU65" s="16"/>
      <c r="AV65" s="9"/>
      <c r="AX65" s="11"/>
      <c r="AY65" s="9"/>
      <c r="BB65" s="4"/>
      <c r="BD65" s="9"/>
      <c r="BE65" s="11"/>
      <c r="BL65" s="16"/>
      <c r="BM65" s="4"/>
      <c r="BN65" s="11"/>
      <c r="CB65" s="4"/>
    </row>
    <row r="66" spans="2:80" ht="15" customHeight="1" outlineLevel="1" x14ac:dyDescent="0.25">
      <c r="B66" s="67"/>
      <c r="C66" s="3"/>
      <c r="D66" s="45">
        <v>237</v>
      </c>
      <c r="E66" s="26" t="s">
        <v>91</v>
      </c>
      <c r="F66" s="26" t="s">
        <v>51</v>
      </c>
      <c r="G66" s="29" t="s">
        <v>40</v>
      </c>
      <c r="H66" s="29" t="s">
        <v>29</v>
      </c>
      <c r="I66" s="29" t="s">
        <v>41</v>
      </c>
      <c r="J66" s="54" t="s">
        <v>96</v>
      </c>
      <c r="K66" s="55" t="s">
        <v>655</v>
      </c>
      <c r="L66" s="55"/>
      <c r="M66" s="55"/>
      <c r="N66" s="26" t="s">
        <v>50</v>
      </c>
      <c r="O66" s="31">
        <v>2000093278</v>
      </c>
      <c r="P66" s="30">
        <v>44088.497060185182</v>
      </c>
      <c r="Q66" s="30">
        <v>45300</v>
      </c>
      <c r="R66" s="53"/>
      <c r="S66" s="47"/>
      <c r="T66" s="28" t="s">
        <v>89</v>
      </c>
      <c r="U66" s="27"/>
      <c r="V66" s="27"/>
      <c r="W66" s="27"/>
      <c r="X66" s="59"/>
      <c r="Y66" s="48"/>
      <c r="Z66" s="49"/>
      <c r="AA66" s="50" t="s">
        <v>89</v>
      </c>
      <c r="AB66" s="51" t="s">
        <v>89</v>
      </c>
      <c r="AI66" s="16"/>
      <c r="AL66" s="4"/>
      <c r="AM66" s="11"/>
      <c r="AN66" s="4"/>
      <c r="AQ66" s="16"/>
      <c r="AR66" s="4"/>
      <c r="AS66" s="9"/>
      <c r="AU66" s="16"/>
      <c r="AV66" s="9"/>
      <c r="AX66" s="11"/>
      <c r="AY66" s="9"/>
      <c r="BB66" s="4"/>
      <c r="BD66" s="9"/>
      <c r="BE66" s="11"/>
      <c r="BL66" s="16"/>
      <c r="BM66" s="4"/>
      <c r="BN66" s="11"/>
      <c r="CB66" s="4"/>
    </row>
    <row r="67" spans="2:80" ht="15" customHeight="1" outlineLevel="1" x14ac:dyDescent="0.25">
      <c r="B67" s="67"/>
      <c r="C67" s="3"/>
      <c r="D67" s="45">
        <v>238</v>
      </c>
      <c r="E67" s="26" t="s">
        <v>91</v>
      </c>
      <c r="F67" s="26" t="s">
        <v>362</v>
      </c>
      <c r="G67" s="29" t="s">
        <v>40</v>
      </c>
      <c r="H67" s="29" t="s">
        <v>29</v>
      </c>
      <c r="I67" s="29" t="s">
        <v>41</v>
      </c>
      <c r="J67" s="54" t="s">
        <v>96</v>
      </c>
      <c r="K67" s="55" t="s">
        <v>656</v>
      </c>
      <c r="L67" s="55"/>
      <c r="M67" s="55"/>
      <c r="N67" s="26" t="s">
        <v>45</v>
      </c>
      <c r="O67" s="31">
        <v>2000093279</v>
      </c>
      <c r="P67" s="30">
        <v>44088.497060185182</v>
      </c>
      <c r="Q67" s="30">
        <v>45273</v>
      </c>
      <c r="R67" s="53"/>
      <c r="S67" s="47"/>
      <c r="T67" s="62" t="s">
        <v>89</v>
      </c>
      <c r="U67" s="27"/>
      <c r="V67" s="27"/>
      <c r="W67" s="27"/>
      <c r="X67" s="59"/>
      <c r="Y67" s="48"/>
      <c r="Z67" s="49"/>
      <c r="AA67" s="50" t="s">
        <v>89</v>
      </c>
      <c r="AB67" s="51" t="s">
        <v>89</v>
      </c>
      <c r="AI67" s="16"/>
      <c r="AL67" s="4"/>
      <c r="AM67" s="11"/>
      <c r="AN67" s="4"/>
      <c r="AQ67" s="16"/>
      <c r="AR67" s="4"/>
      <c r="AS67" s="9"/>
      <c r="AU67" s="16"/>
      <c r="AV67" s="9"/>
      <c r="AX67" s="11"/>
      <c r="AY67" s="9"/>
      <c r="BB67" s="4"/>
      <c r="BD67" s="9"/>
      <c r="BE67" s="11"/>
      <c r="BL67" s="16"/>
      <c r="BM67" s="4"/>
      <c r="BN67" s="11"/>
      <c r="CB67" s="4"/>
    </row>
    <row r="68" spans="2:80" ht="15" customHeight="1" outlineLevel="1" x14ac:dyDescent="0.25">
      <c r="B68" s="67"/>
      <c r="C68" s="3"/>
      <c r="D68" s="45">
        <v>96</v>
      </c>
      <c r="E68" s="26" t="s">
        <v>88</v>
      </c>
      <c r="F68" s="26" t="s">
        <v>174</v>
      </c>
      <c r="G68" s="29" t="s">
        <v>25</v>
      </c>
      <c r="H68" s="29" t="s">
        <v>27</v>
      </c>
      <c r="I68" s="29" t="s">
        <v>584</v>
      </c>
      <c r="J68" s="54" t="s">
        <v>110</v>
      </c>
      <c r="K68" s="55" t="s">
        <v>592</v>
      </c>
      <c r="L68" s="55"/>
      <c r="M68" s="55"/>
      <c r="N68" s="26" t="s">
        <v>30</v>
      </c>
      <c r="O68" s="31" t="s">
        <v>175</v>
      </c>
      <c r="P68" s="30">
        <v>44096.411840277775</v>
      </c>
      <c r="Q68" s="30">
        <v>44183.411805555559</v>
      </c>
      <c r="R68" s="53"/>
      <c r="S68" s="47"/>
      <c r="T68" s="62">
        <v>44952.941666666666</v>
      </c>
      <c r="U68" s="27"/>
      <c r="V68" s="27"/>
      <c r="W68" s="27"/>
      <c r="X68" s="59"/>
      <c r="Y68" s="48"/>
      <c r="Z68" s="49"/>
      <c r="AA68" s="50" t="s">
        <v>89</v>
      </c>
      <c r="AB68" s="51" t="s">
        <v>89</v>
      </c>
      <c r="AI68" s="16"/>
      <c r="AL68" s="4"/>
      <c r="AM68" s="11"/>
      <c r="AN68" s="4"/>
      <c r="AQ68" s="16"/>
      <c r="AR68" s="4"/>
      <c r="AS68" s="9"/>
      <c r="AU68" s="16"/>
      <c r="AV68" s="9"/>
      <c r="AX68" s="11"/>
      <c r="AY68" s="9"/>
      <c r="BB68" s="4"/>
      <c r="BD68" s="9"/>
      <c r="BE68" s="11"/>
      <c r="BL68" s="16"/>
      <c r="BM68" s="4"/>
      <c r="BN68" s="11"/>
      <c r="CB68" s="4"/>
    </row>
    <row r="69" spans="2:80" ht="15" customHeight="1" outlineLevel="1" x14ac:dyDescent="0.25">
      <c r="B69" s="67"/>
      <c r="C69" s="3"/>
      <c r="D69" s="45">
        <v>335</v>
      </c>
      <c r="E69" s="26" t="s">
        <v>88</v>
      </c>
      <c r="F69" s="26" t="s">
        <v>486</v>
      </c>
      <c r="G69" s="29" t="s">
        <v>40</v>
      </c>
      <c r="H69" s="29" t="s">
        <v>29</v>
      </c>
      <c r="I69" s="29" t="s">
        <v>41</v>
      </c>
      <c r="J69" s="54" t="s">
        <v>13</v>
      </c>
      <c r="K69" s="55" t="s">
        <v>104</v>
      </c>
      <c r="L69" s="55"/>
      <c r="M69" s="55"/>
      <c r="N69" s="26" t="s">
        <v>487</v>
      </c>
      <c r="O69" s="31">
        <v>2000098858</v>
      </c>
      <c r="P69" s="30">
        <v>44103.392500000002</v>
      </c>
      <c r="Q69" s="30">
        <v>45140</v>
      </c>
      <c r="R69" s="53"/>
      <c r="S69" s="47"/>
      <c r="T69" s="28" t="s">
        <v>89</v>
      </c>
      <c r="U69" s="27"/>
      <c r="V69" s="27"/>
      <c r="W69" s="27"/>
      <c r="X69" s="59"/>
      <c r="Y69" s="48"/>
      <c r="Z69" s="49"/>
      <c r="AA69" s="50" t="s">
        <v>89</v>
      </c>
      <c r="AB69" s="51" t="s">
        <v>89</v>
      </c>
      <c r="AI69" s="16"/>
      <c r="AL69" s="4"/>
      <c r="AM69" s="11"/>
      <c r="AN69" s="4"/>
      <c r="AQ69" s="16"/>
      <c r="AR69" s="4"/>
      <c r="AS69" s="9"/>
      <c r="AU69" s="16"/>
      <c r="AV69" s="9"/>
      <c r="AX69" s="11"/>
      <c r="AY69" s="9"/>
      <c r="BB69" s="4"/>
      <c r="BD69" s="9"/>
      <c r="BE69" s="11"/>
      <c r="BL69" s="16"/>
      <c r="BM69" s="4"/>
      <c r="BN69" s="11"/>
      <c r="CB69" s="4"/>
    </row>
    <row r="70" spans="2:80" ht="15" customHeight="1" outlineLevel="1" x14ac:dyDescent="0.25">
      <c r="B70" s="67"/>
      <c r="C70" s="3"/>
      <c r="D70" s="45">
        <v>144</v>
      </c>
      <c r="E70" s="26" t="s">
        <v>88</v>
      </c>
      <c r="F70" s="26" t="s">
        <v>61</v>
      </c>
      <c r="G70" s="29" t="s">
        <v>40</v>
      </c>
      <c r="H70" s="29" t="s">
        <v>29</v>
      </c>
      <c r="I70" s="29" t="s">
        <v>41</v>
      </c>
      <c r="J70" s="54" t="s">
        <v>14</v>
      </c>
      <c r="K70" s="55" t="s">
        <v>560</v>
      </c>
      <c r="L70" s="55" t="s">
        <v>790</v>
      </c>
      <c r="M70" s="55">
        <v>47400</v>
      </c>
      <c r="N70" s="26" t="s">
        <v>54</v>
      </c>
      <c r="O70" s="31">
        <v>2000108772</v>
      </c>
      <c r="P70" s="30">
        <v>44124.582835648151</v>
      </c>
      <c r="Q70" s="30">
        <v>45315</v>
      </c>
      <c r="R70" s="53"/>
      <c r="S70" s="47"/>
      <c r="T70" s="62" t="s">
        <v>89</v>
      </c>
      <c r="U70" s="27"/>
      <c r="V70" s="27"/>
      <c r="W70" s="27"/>
      <c r="X70" s="59"/>
      <c r="Y70" s="48"/>
      <c r="Z70" s="49"/>
      <c r="AA70" s="50" t="s">
        <v>89</v>
      </c>
      <c r="AB70" s="51" t="s">
        <v>89</v>
      </c>
      <c r="AI70" s="16"/>
      <c r="AL70" s="4"/>
      <c r="AM70" s="11"/>
      <c r="AN70" s="4"/>
      <c r="AQ70" s="16"/>
      <c r="AR70" s="4"/>
      <c r="AS70" s="9"/>
      <c r="AU70" s="16"/>
      <c r="AV70" s="9"/>
      <c r="AX70" s="11"/>
      <c r="AY70" s="9"/>
      <c r="BB70" s="4"/>
      <c r="BD70" s="9"/>
      <c r="BE70" s="11"/>
      <c r="BL70" s="16"/>
      <c r="BM70" s="4"/>
      <c r="BN70" s="11"/>
      <c r="CB70" s="4"/>
    </row>
    <row r="71" spans="2:80" ht="15" customHeight="1" outlineLevel="1" x14ac:dyDescent="0.25">
      <c r="B71" s="67"/>
      <c r="C71" s="3"/>
      <c r="D71" s="45">
        <v>133</v>
      </c>
      <c r="E71" s="26" t="s">
        <v>88</v>
      </c>
      <c r="F71" s="26" t="s">
        <v>540</v>
      </c>
      <c r="G71" s="29" t="s">
        <v>40</v>
      </c>
      <c r="H71" s="29" t="s">
        <v>29</v>
      </c>
      <c r="I71" s="29" t="s">
        <v>79</v>
      </c>
      <c r="J71" s="54" t="s">
        <v>14</v>
      </c>
      <c r="K71" s="55" t="s">
        <v>762</v>
      </c>
      <c r="L71" s="55"/>
      <c r="M71" s="55"/>
      <c r="N71" s="26" t="s">
        <v>69</v>
      </c>
      <c r="O71" s="31">
        <v>2000108768</v>
      </c>
      <c r="P71" s="30">
        <v>44124.582835648151</v>
      </c>
      <c r="Q71" s="30">
        <v>44937</v>
      </c>
      <c r="R71" s="53"/>
      <c r="S71" s="47"/>
      <c r="T71" s="28">
        <v>44931</v>
      </c>
      <c r="U71" s="27"/>
      <c r="V71" s="27"/>
      <c r="W71" s="27"/>
      <c r="X71" s="59"/>
      <c r="Y71" s="48"/>
      <c r="Z71" s="49"/>
      <c r="AA71" s="50" t="s">
        <v>89</v>
      </c>
      <c r="AB71" s="51" t="s">
        <v>89</v>
      </c>
      <c r="AI71" s="16"/>
      <c r="AL71" s="4"/>
      <c r="AM71" s="11"/>
      <c r="AN71" s="4"/>
      <c r="AQ71" s="16"/>
      <c r="AR71" s="4"/>
      <c r="AS71" s="9"/>
      <c r="AU71" s="16"/>
      <c r="AV71" s="9"/>
      <c r="AX71" s="11"/>
      <c r="AY71" s="9"/>
      <c r="BB71" s="4"/>
      <c r="BD71" s="9"/>
      <c r="BE71" s="11"/>
      <c r="BL71" s="16"/>
      <c r="BM71" s="4"/>
      <c r="BN71" s="11"/>
      <c r="CB71" s="4"/>
    </row>
    <row r="72" spans="2:80" ht="15" customHeight="1" outlineLevel="1" x14ac:dyDescent="0.25">
      <c r="B72" s="67"/>
      <c r="C72" s="3"/>
      <c r="D72" s="45">
        <v>136</v>
      </c>
      <c r="E72" s="26" t="s">
        <v>88</v>
      </c>
      <c r="F72" s="26" t="s">
        <v>543</v>
      </c>
      <c r="G72" s="29" t="s">
        <v>40</v>
      </c>
      <c r="H72" s="29" t="s">
        <v>29</v>
      </c>
      <c r="I72" s="29" t="s">
        <v>79</v>
      </c>
      <c r="J72" s="54" t="s">
        <v>14</v>
      </c>
      <c r="K72" s="55" t="s">
        <v>763</v>
      </c>
      <c r="L72" s="55"/>
      <c r="M72" s="55"/>
      <c r="N72" s="26" t="s">
        <v>544</v>
      </c>
      <c r="O72" s="31">
        <v>2000108770</v>
      </c>
      <c r="P72" s="30">
        <v>44124.582835648151</v>
      </c>
      <c r="Q72" s="30">
        <v>44489</v>
      </c>
      <c r="R72" s="53"/>
      <c r="S72" s="47"/>
      <c r="T72" s="62">
        <v>44950</v>
      </c>
      <c r="U72" s="27"/>
      <c r="V72" s="27"/>
      <c r="W72" s="27"/>
      <c r="X72" s="59"/>
      <c r="Y72" s="48"/>
      <c r="Z72" s="49"/>
      <c r="AA72" s="50" t="s">
        <v>89</v>
      </c>
      <c r="AB72" s="51" t="s">
        <v>89</v>
      </c>
      <c r="AI72" s="16"/>
      <c r="AL72" s="4"/>
      <c r="AM72" s="11"/>
      <c r="AN72" s="4"/>
      <c r="AQ72" s="16"/>
      <c r="AR72" s="4"/>
      <c r="AS72" s="9"/>
      <c r="AU72" s="16"/>
      <c r="AV72" s="9"/>
      <c r="AX72" s="11"/>
      <c r="AY72" s="9"/>
      <c r="BB72" s="4"/>
      <c r="BD72" s="9"/>
      <c r="BE72" s="11"/>
      <c r="BL72" s="16"/>
      <c r="BM72" s="4"/>
      <c r="BN72" s="11"/>
      <c r="CB72" s="4"/>
    </row>
    <row r="73" spans="2:80" ht="15" customHeight="1" outlineLevel="1" x14ac:dyDescent="0.25">
      <c r="B73" s="67"/>
      <c r="C73" s="3"/>
      <c r="D73" s="45">
        <v>276</v>
      </c>
      <c r="E73" s="26" t="s">
        <v>88</v>
      </c>
      <c r="F73" s="26" t="s">
        <v>55</v>
      </c>
      <c r="G73" s="29" t="s">
        <v>40</v>
      </c>
      <c r="H73" s="29" t="s">
        <v>29</v>
      </c>
      <c r="I73" s="29" t="s">
        <v>41</v>
      </c>
      <c r="J73" s="54" t="s">
        <v>96</v>
      </c>
      <c r="K73" s="55" t="s">
        <v>560</v>
      </c>
      <c r="L73" s="55" t="s">
        <v>798</v>
      </c>
      <c r="M73" s="55">
        <v>44750</v>
      </c>
      <c r="N73" s="26" t="s">
        <v>50</v>
      </c>
      <c r="O73" s="31">
        <v>2000110116</v>
      </c>
      <c r="P73" s="30">
        <v>44127.460486111115</v>
      </c>
      <c r="Q73" s="30">
        <v>45308</v>
      </c>
      <c r="R73" s="53"/>
      <c r="S73" s="47"/>
      <c r="T73" s="62" t="s">
        <v>89</v>
      </c>
      <c r="U73" s="27"/>
      <c r="V73" s="27"/>
      <c r="W73" s="27"/>
      <c r="X73" s="59"/>
      <c r="Y73" s="48"/>
      <c r="Z73" s="49"/>
      <c r="AA73" s="50" t="s">
        <v>89</v>
      </c>
      <c r="AB73" s="51" t="s">
        <v>89</v>
      </c>
      <c r="AI73" s="16"/>
      <c r="AL73" s="4"/>
      <c r="AM73" s="11"/>
      <c r="AN73" s="4"/>
      <c r="AQ73" s="16"/>
      <c r="AR73" s="4"/>
      <c r="AS73" s="9"/>
      <c r="AU73" s="16"/>
      <c r="AV73" s="9"/>
      <c r="AX73" s="11"/>
      <c r="AY73" s="9"/>
      <c r="BB73" s="4"/>
      <c r="BD73" s="9"/>
      <c r="BE73" s="11"/>
      <c r="BL73" s="16"/>
      <c r="BM73" s="4"/>
      <c r="BN73" s="11"/>
      <c r="CB73" s="4"/>
    </row>
    <row r="74" spans="2:80" ht="15" customHeight="1" outlineLevel="1" x14ac:dyDescent="0.25">
      <c r="B74" s="67"/>
      <c r="C74" s="3"/>
      <c r="D74" s="45">
        <v>173</v>
      </c>
      <c r="E74" s="26" t="s">
        <v>88</v>
      </c>
      <c r="F74" s="26" t="s">
        <v>51</v>
      </c>
      <c r="G74" s="29" t="s">
        <v>40</v>
      </c>
      <c r="H74" s="29" t="s">
        <v>29</v>
      </c>
      <c r="I74" s="29" t="s">
        <v>41</v>
      </c>
      <c r="J74" s="54" t="s">
        <v>93</v>
      </c>
      <c r="K74" s="55" t="s">
        <v>560</v>
      </c>
      <c r="L74" s="55" t="s">
        <v>763</v>
      </c>
      <c r="M74" s="55">
        <v>45150</v>
      </c>
      <c r="N74" s="26" t="s">
        <v>50</v>
      </c>
      <c r="O74" s="31">
        <v>2000110252</v>
      </c>
      <c r="P74" s="30">
        <v>44127.529687499999</v>
      </c>
      <c r="Q74" s="30">
        <v>45308</v>
      </c>
      <c r="R74" s="53"/>
      <c r="S74" s="47"/>
      <c r="T74" s="28" t="s">
        <v>89</v>
      </c>
      <c r="U74" s="27"/>
      <c r="V74" s="27"/>
      <c r="W74" s="27"/>
      <c r="X74" s="59"/>
      <c r="Y74" s="48"/>
      <c r="Z74" s="49"/>
      <c r="AA74" s="50" t="s">
        <v>89</v>
      </c>
      <c r="AB74" s="51" t="s">
        <v>89</v>
      </c>
      <c r="AI74" s="16"/>
      <c r="AL74" s="4"/>
      <c r="AM74" s="11"/>
      <c r="AN74" s="4"/>
      <c r="AQ74" s="16"/>
      <c r="AR74" s="4"/>
      <c r="AS74" s="9"/>
      <c r="AU74" s="16"/>
      <c r="AV74" s="9"/>
      <c r="AX74" s="11"/>
      <c r="AY74" s="9"/>
      <c r="BB74" s="4"/>
      <c r="BD74" s="9"/>
      <c r="BE74" s="11"/>
      <c r="BL74" s="16"/>
      <c r="BM74" s="4"/>
      <c r="BN74" s="11"/>
      <c r="CB74" s="4"/>
    </row>
    <row r="75" spans="2:80" ht="15" customHeight="1" outlineLevel="1" x14ac:dyDescent="0.25">
      <c r="B75" s="67"/>
      <c r="C75" s="3"/>
      <c r="D75" s="45">
        <v>385</v>
      </c>
      <c r="E75" s="26" t="s">
        <v>88</v>
      </c>
      <c r="F75" s="26" t="s">
        <v>518</v>
      </c>
      <c r="G75" s="29" t="s">
        <v>40</v>
      </c>
      <c r="H75" s="29" t="s">
        <v>29</v>
      </c>
      <c r="I75" s="29" t="s">
        <v>41</v>
      </c>
      <c r="J75" s="54" t="s">
        <v>94</v>
      </c>
      <c r="K75" s="55" t="s">
        <v>754</v>
      </c>
      <c r="L75" s="55"/>
      <c r="M75" s="55"/>
      <c r="N75" s="26" t="s">
        <v>457</v>
      </c>
      <c r="O75" s="31">
        <v>2000110251</v>
      </c>
      <c r="P75" s="30">
        <v>44127.529687499999</v>
      </c>
      <c r="Q75" s="30">
        <v>44665</v>
      </c>
      <c r="R75" s="53"/>
      <c r="S75" s="47"/>
      <c r="T75" s="28" t="s">
        <v>89</v>
      </c>
      <c r="U75" s="27"/>
      <c r="V75" s="27"/>
      <c r="W75" s="27"/>
      <c r="X75" s="59"/>
      <c r="Y75" s="48"/>
      <c r="Z75" s="49"/>
      <c r="AA75" s="50" t="s">
        <v>89</v>
      </c>
      <c r="AB75" s="51" t="s">
        <v>89</v>
      </c>
      <c r="AI75" s="16"/>
      <c r="AL75" s="4"/>
      <c r="AM75" s="11"/>
      <c r="AN75" s="4"/>
      <c r="AQ75" s="16"/>
      <c r="AR75" s="4"/>
      <c r="AS75" s="9"/>
      <c r="AU75" s="16"/>
      <c r="AV75" s="9"/>
      <c r="AX75" s="11"/>
      <c r="AY75" s="9"/>
      <c r="BB75" s="4"/>
      <c r="BD75" s="9"/>
      <c r="BE75" s="11"/>
      <c r="BL75" s="16"/>
      <c r="BM75" s="4"/>
      <c r="BN75" s="11"/>
      <c r="CB75" s="4"/>
    </row>
    <row r="76" spans="2:80" ht="15" customHeight="1" outlineLevel="1" x14ac:dyDescent="0.25">
      <c r="B76" s="67"/>
      <c r="C76" s="3"/>
      <c r="D76" s="45">
        <v>264</v>
      </c>
      <c r="E76" s="26" t="s">
        <v>88</v>
      </c>
      <c r="F76" s="26" t="s">
        <v>67</v>
      </c>
      <c r="G76" s="29" t="s">
        <v>40</v>
      </c>
      <c r="H76" s="29" t="s">
        <v>29</v>
      </c>
      <c r="I76" s="29" t="s">
        <v>41</v>
      </c>
      <c r="J76" s="54" t="s">
        <v>96</v>
      </c>
      <c r="K76" s="55" t="s">
        <v>560</v>
      </c>
      <c r="L76" s="55" t="s">
        <v>161</v>
      </c>
      <c r="M76" s="55">
        <v>43600</v>
      </c>
      <c r="N76" s="26" t="s">
        <v>454</v>
      </c>
      <c r="O76" s="31">
        <v>2000110589</v>
      </c>
      <c r="P76" s="30">
        <v>44130.517962962964</v>
      </c>
      <c r="Q76" s="30">
        <v>44312</v>
      </c>
      <c r="R76" s="53"/>
      <c r="S76" s="47"/>
      <c r="T76" s="62" t="s">
        <v>89</v>
      </c>
      <c r="U76" s="27"/>
      <c r="V76" s="27"/>
      <c r="W76" s="27"/>
      <c r="X76" s="59"/>
      <c r="Y76" s="48"/>
      <c r="Z76" s="49"/>
      <c r="AA76" s="50" t="s">
        <v>89</v>
      </c>
      <c r="AB76" s="51" t="s">
        <v>89</v>
      </c>
      <c r="AI76" s="16"/>
      <c r="AL76" s="4"/>
      <c r="AM76" s="11"/>
      <c r="AN76" s="4"/>
      <c r="AQ76" s="16"/>
      <c r="AR76" s="4"/>
      <c r="AS76" s="9"/>
      <c r="AU76" s="16"/>
      <c r="AV76" s="9"/>
      <c r="AX76" s="11"/>
      <c r="AY76" s="9"/>
      <c r="BB76" s="4"/>
      <c r="BD76" s="9"/>
      <c r="BE76" s="11"/>
      <c r="BL76" s="16"/>
      <c r="BM76" s="4"/>
      <c r="BN76" s="11"/>
      <c r="CB76" s="4"/>
    </row>
    <row r="77" spans="2:80" ht="15" customHeight="1" outlineLevel="1" x14ac:dyDescent="0.25">
      <c r="B77" s="67"/>
      <c r="C77" s="3"/>
      <c r="D77" s="45">
        <v>398</v>
      </c>
      <c r="E77" s="26" t="s">
        <v>155</v>
      </c>
      <c r="F77" s="26" t="s">
        <v>303</v>
      </c>
      <c r="G77" s="29" t="s">
        <v>25</v>
      </c>
      <c r="H77" s="29" t="s">
        <v>29</v>
      </c>
      <c r="I77" s="29" t="s">
        <v>18</v>
      </c>
      <c r="J77" s="54" t="s">
        <v>305</v>
      </c>
      <c r="K77" s="55" t="s">
        <v>613</v>
      </c>
      <c r="L77" s="55"/>
      <c r="M77" s="55"/>
      <c r="N77" s="26" t="s">
        <v>306</v>
      </c>
      <c r="O77" s="31" t="s">
        <v>304</v>
      </c>
      <c r="P77" s="30">
        <v>44132.676388888889</v>
      </c>
      <c r="Q77" s="30">
        <v>44492.676388888889</v>
      </c>
      <c r="R77" s="53"/>
      <c r="S77" s="47"/>
      <c r="T77" s="62" t="s">
        <v>89</v>
      </c>
      <c r="U77" s="27"/>
      <c r="V77" s="27"/>
      <c r="W77" s="27"/>
      <c r="X77" s="59"/>
      <c r="Y77" s="48"/>
      <c r="Z77" s="49"/>
      <c r="AA77" s="50" t="s">
        <v>89</v>
      </c>
      <c r="AB77" s="51" t="s">
        <v>89</v>
      </c>
      <c r="AI77" s="16"/>
      <c r="AL77" s="4"/>
      <c r="AM77" s="11"/>
      <c r="AN77" s="4"/>
      <c r="AQ77" s="16"/>
      <c r="AR77" s="4"/>
      <c r="AS77" s="9"/>
      <c r="AU77" s="16"/>
      <c r="AV77" s="9"/>
      <c r="AX77" s="11"/>
      <c r="AY77" s="9"/>
      <c r="BB77" s="4"/>
      <c r="BD77" s="9"/>
      <c r="BE77" s="11"/>
      <c r="BL77" s="16"/>
      <c r="BM77" s="4"/>
      <c r="BN77" s="11"/>
      <c r="CB77" s="4"/>
    </row>
    <row r="78" spans="2:80" ht="15" customHeight="1" outlineLevel="1" x14ac:dyDescent="0.25">
      <c r="B78" s="67"/>
      <c r="C78" s="3"/>
      <c r="D78" s="45">
        <v>321</v>
      </c>
      <c r="E78" s="26" t="s">
        <v>88</v>
      </c>
      <c r="F78" s="26" t="s">
        <v>477</v>
      </c>
      <c r="G78" s="29" t="s">
        <v>40</v>
      </c>
      <c r="H78" s="29" t="s">
        <v>29</v>
      </c>
      <c r="I78" s="29" t="s">
        <v>41</v>
      </c>
      <c r="J78" s="54" t="s">
        <v>13</v>
      </c>
      <c r="K78" s="55" t="s">
        <v>739</v>
      </c>
      <c r="L78" s="55"/>
      <c r="M78" s="55"/>
      <c r="N78" s="26" t="s">
        <v>44</v>
      </c>
      <c r="O78" s="31">
        <v>2000114571</v>
      </c>
      <c r="P78" s="30">
        <v>44140.457928240743</v>
      </c>
      <c r="Q78" s="30">
        <v>45140</v>
      </c>
      <c r="R78" s="53"/>
      <c r="S78" s="47"/>
      <c r="T78" s="28" t="s">
        <v>89</v>
      </c>
      <c r="U78" s="27"/>
      <c r="V78" s="27"/>
      <c r="W78" s="27"/>
      <c r="X78" s="59"/>
      <c r="Y78" s="48"/>
      <c r="Z78" s="49"/>
      <c r="AA78" s="50" t="s">
        <v>89</v>
      </c>
      <c r="AB78" s="51" t="s">
        <v>89</v>
      </c>
      <c r="AI78" s="16"/>
      <c r="AL78" s="4"/>
      <c r="AM78" s="11"/>
      <c r="AN78" s="4"/>
      <c r="AQ78" s="16"/>
      <c r="AR78" s="4"/>
      <c r="AS78" s="9"/>
      <c r="AU78" s="16"/>
      <c r="AV78" s="9"/>
      <c r="AX78" s="11"/>
      <c r="AY78" s="9"/>
      <c r="BB78" s="4"/>
      <c r="BD78" s="9"/>
      <c r="BE78" s="11"/>
      <c r="BL78" s="16"/>
      <c r="BM78" s="4"/>
      <c r="BN78" s="11"/>
      <c r="CB78" s="4"/>
    </row>
    <row r="79" spans="2:80" ht="15" customHeight="1" outlineLevel="1" x14ac:dyDescent="0.25">
      <c r="B79" s="67"/>
      <c r="C79" s="3"/>
      <c r="D79" s="45">
        <v>378</v>
      </c>
      <c r="E79" s="26" t="s">
        <v>88</v>
      </c>
      <c r="F79" s="26" t="s">
        <v>513</v>
      </c>
      <c r="G79" s="29" t="s">
        <v>40</v>
      </c>
      <c r="H79" s="29" t="s">
        <v>29</v>
      </c>
      <c r="I79" s="29" t="s">
        <v>41</v>
      </c>
      <c r="J79" s="54" t="s">
        <v>94</v>
      </c>
      <c r="K79" s="55" t="s">
        <v>560</v>
      </c>
      <c r="L79" s="55" t="s">
        <v>793</v>
      </c>
      <c r="M79" s="55">
        <v>45000</v>
      </c>
      <c r="N79" s="26"/>
      <c r="O79" s="31">
        <v>2000118375</v>
      </c>
      <c r="P79" s="30">
        <v>44152.638055555559</v>
      </c>
      <c r="Q79" s="30">
        <v>44726</v>
      </c>
      <c r="R79" s="53"/>
      <c r="S79" s="47"/>
      <c r="T79" s="62" t="s">
        <v>89</v>
      </c>
      <c r="U79" s="27"/>
      <c r="V79" s="27"/>
      <c r="W79" s="27"/>
      <c r="X79" s="59"/>
      <c r="Y79" s="48"/>
      <c r="Z79" s="49"/>
      <c r="AA79" s="50" t="s">
        <v>89</v>
      </c>
      <c r="AB79" s="51" t="s">
        <v>89</v>
      </c>
      <c r="AI79" s="16"/>
      <c r="AL79" s="4"/>
      <c r="AM79" s="11"/>
      <c r="AN79" s="4"/>
      <c r="AQ79" s="16"/>
      <c r="AR79" s="4"/>
      <c r="AS79" s="9"/>
      <c r="AU79" s="16"/>
      <c r="AV79" s="9"/>
      <c r="AX79" s="11"/>
      <c r="AY79" s="9"/>
      <c r="BB79" s="4"/>
      <c r="BD79" s="9"/>
      <c r="BE79" s="11"/>
      <c r="BL79" s="16"/>
      <c r="BM79" s="4"/>
      <c r="BN79" s="11"/>
      <c r="CB79" s="4"/>
    </row>
    <row r="80" spans="2:80" ht="15" customHeight="1" outlineLevel="1" x14ac:dyDescent="0.25">
      <c r="B80" s="67"/>
      <c r="C80" s="3"/>
      <c r="D80" s="45">
        <v>65</v>
      </c>
      <c r="E80" s="26" t="s">
        <v>91</v>
      </c>
      <c r="F80" s="26" t="s">
        <v>37</v>
      </c>
      <c r="G80" s="29" t="s">
        <v>25</v>
      </c>
      <c r="H80" s="29" t="s">
        <v>27</v>
      </c>
      <c r="I80" s="29" t="s">
        <v>18</v>
      </c>
      <c r="J80" s="54" t="s">
        <v>110</v>
      </c>
      <c r="K80" s="55" t="s">
        <v>118</v>
      </c>
      <c r="L80" s="55"/>
      <c r="M80" s="55"/>
      <c r="N80" s="26" t="s">
        <v>30</v>
      </c>
      <c r="O80" s="31" t="s">
        <v>200</v>
      </c>
      <c r="P80" s="30">
        <v>44154.725474537037</v>
      </c>
      <c r="Q80" s="30">
        <v>45291</v>
      </c>
      <c r="R80" s="53"/>
      <c r="S80" s="47"/>
      <c r="T80" s="28">
        <v>44969.609027777777</v>
      </c>
      <c r="U80" s="27"/>
      <c r="V80" s="27"/>
      <c r="W80" s="27"/>
      <c r="X80" s="59"/>
      <c r="Y80" s="48"/>
      <c r="Z80" s="49"/>
      <c r="AA80" s="50" t="s">
        <v>89</v>
      </c>
      <c r="AB80" s="51" t="s">
        <v>89</v>
      </c>
      <c r="AI80" s="16"/>
      <c r="AL80" s="4"/>
      <c r="AM80" s="11"/>
      <c r="AN80" s="4"/>
      <c r="AQ80" s="16"/>
      <c r="AR80" s="4"/>
      <c r="AS80" s="9"/>
      <c r="AU80" s="16"/>
      <c r="AV80" s="9"/>
      <c r="AX80" s="11"/>
      <c r="AY80" s="9"/>
      <c r="BB80" s="4"/>
      <c r="BD80" s="9"/>
      <c r="BE80" s="11"/>
      <c r="BL80" s="16"/>
      <c r="BM80" s="4"/>
      <c r="BN80" s="11"/>
      <c r="CB80" s="4"/>
    </row>
    <row r="81" spans="2:80" ht="15" customHeight="1" outlineLevel="1" x14ac:dyDescent="0.25">
      <c r="B81" s="67"/>
      <c r="C81" s="3"/>
      <c r="D81" s="45">
        <v>263</v>
      </c>
      <c r="E81" s="26" t="s">
        <v>88</v>
      </c>
      <c r="F81" s="26" t="s">
        <v>452</v>
      </c>
      <c r="G81" s="29" t="s">
        <v>40</v>
      </c>
      <c r="H81" s="29" t="s">
        <v>27</v>
      </c>
      <c r="I81" s="29" t="s">
        <v>41</v>
      </c>
      <c r="J81" s="54" t="s">
        <v>96</v>
      </c>
      <c r="K81" s="55" t="s">
        <v>153</v>
      </c>
      <c r="L81" s="55"/>
      <c r="M81" s="55"/>
      <c r="N81" s="26" t="s">
        <v>453</v>
      </c>
      <c r="O81" s="31">
        <v>2000120433</v>
      </c>
      <c r="P81" s="30">
        <v>44159.555914351855</v>
      </c>
      <c r="Q81" s="30">
        <v>45042</v>
      </c>
      <c r="R81" s="53"/>
      <c r="S81" s="47"/>
      <c r="T81" s="28" t="s">
        <v>89</v>
      </c>
      <c r="U81" s="27"/>
      <c r="V81" s="27"/>
      <c r="W81" s="27"/>
      <c r="X81" s="59"/>
      <c r="Y81" s="48"/>
      <c r="Z81" s="49"/>
      <c r="AA81" s="50" t="s">
        <v>89</v>
      </c>
      <c r="AB81" s="51" t="s">
        <v>89</v>
      </c>
      <c r="AI81" s="16"/>
      <c r="AL81" s="4"/>
      <c r="AM81" s="11"/>
      <c r="AN81" s="4"/>
      <c r="AQ81" s="16"/>
      <c r="AR81" s="4"/>
      <c r="AS81" s="9"/>
      <c r="AU81" s="16"/>
      <c r="AV81" s="9"/>
      <c r="AX81" s="11"/>
      <c r="AY81" s="9"/>
      <c r="BB81" s="4"/>
      <c r="BD81" s="9"/>
      <c r="BE81" s="11"/>
      <c r="BL81" s="16"/>
      <c r="BM81" s="4"/>
      <c r="BN81" s="11"/>
      <c r="CB81" s="4"/>
    </row>
    <row r="82" spans="2:80" ht="15" customHeight="1" outlineLevel="1" x14ac:dyDescent="0.25">
      <c r="B82" s="67"/>
      <c r="C82" s="3"/>
      <c r="D82" s="45">
        <v>368</v>
      </c>
      <c r="E82" s="26" t="s">
        <v>88</v>
      </c>
      <c r="F82" s="26" t="s">
        <v>51</v>
      </c>
      <c r="G82" s="29" t="s">
        <v>40</v>
      </c>
      <c r="H82" s="29" t="s">
        <v>29</v>
      </c>
      <c r="I82" s="29" t="s">
        <v>41</v>
      </c>
      <c r="J82" s="54" t="s">
        <v>94</v>
      </c>
      <c r="K82" s="55" t="s">
        <v>575</v>
      </c>
      <c r="L82" s="55"/>
      <c r="M82" s="55"/>
      <c r="N82" s="26" t="s">
        <v>50</v>
      </c>
      <c r="O82" s="31">
        <v>2000135027</v>
      </c>
      <c r="P82" s="30">
        <v>44179.514722222222</v>
      </c>
      <c r="Q82" s="30">
        <v>45308</v>
      </c>
      <c r="R82" s="53"/>
      <c r="S82" s="47"/>
      <c r="T82" s="62" t="s">
        <v>89</v>
      </c>
      <c r="U82" s="27"/>
      <c r="V82" s="27"/>
      <c r="W82" s="27"/>
      <c r="X82" s="59"/>
      <c r="Y82" s="48"/>
      <c r="Z82" s="49"/>
      <c r="AA82" s="50" t="s">
        <v>89</v>
      </c>
      <c r="AB82" s="51" t="s">
        <v>89</v>
      </c>
      <c r="AI82" s="16"/>
      <c r="AL82" s="4"/>
      <c r="AM82" s="11"/>
      <c r="AN82" s="4"/>
      <c r="AQ82" s="16"/>
      <c r="AR82" s="4"/>
      <c r="AS82" s="9"/>
      <c r="AU82" s="16"/>
      <c r="AV82" s="9"/>
      <c r="AX82" s="11"/>
      <c r="AY82" s="9"/>
      <c r="BB82" s="4"/>
      <c r="BD82" s="9"/>
      <c r="BE82" s="11"/>
      <c r="BL82" s="16"/>
      <c r="BM82" s="4"/>
      <c r="BN82" s="11"/>
      <c r="CB82" s="4"/>
    </row>
    <row r="83" spans="2:80" ht="15" customHeight="1" outlineLevel="1" x14ac:dyDescent="0.25">
      <c r="B83" s="67"/>
      <c r="C83" s="3"/>
      <c r="D83" s="45">
        <v>88</v>
      </c>
      <c r="E83" s="26" t="s">
        <v>88</v>
      </c>
      <c r="F83" s="26" t="s">
        <v>51</v>
      </c>
      <c r="G83" s="29" t="s">
        <v>40</v>
      </c>
      <c r="H83" s="29" t="s">
        <v>29</v>
      </c>
      <c r="I83" s="29" t="s">
        <v>41</v>
      </c>
      <c r="J83" s="54" t="s">
        <v>110</v>
      </c>
      <c r="K83" s="55" t="s">
        <v>677</v>
      </c>
      <c r="L83" s="55"/>
      <c r="M83" s="55"/>
      <c r="N83" s="26" t="s">
        <v>50</v>
      </c>
      <c r="O83" s="31">
        <v>2000135062</v>
      </c>
      <c r="P83" s="30">
        <v>44179.521701388891</v>
      </c>
      <c r="Q83" s="30">
        <v>45304</v>
      </c>
      <c r="R83" s="53"/>
      <c r="S83" s="47"/>
      <c r="T83" s="62" t="s">
        <v>89</v>
      </c>
      <c r="U83" s="27"/>
      <c r="V83" s="27"/>
      <c r="W83" s="27"/>
      <c r="X83" s="59"/>
      <c r="Y83" s="48"/>
      <c r="Z83" s="49"/>
      <c r="AA83" s="50" t="s">
        <v>89</v>
      </c>
      <c r="AB83" s="51" t="s">
        <v>89</v>
      </c>
      <c r="AI83" s="16"/>
      <c r="AL83" s="4"/>
      <c r="AM83" s="11"/>
      <c r="AN83" s="4"/>
      <c r="AQ83" s="16"/>
      <c r="AR83" s="4"/>
      <c r="AS83" s="9"/>
      <c r="AU83" s="16"/>
      <c r="AV83" s="9"/>
      <c r="AX83" s="11"/>
      <c r="AY83" s="9"/>
      <c r="BB83" s="4"/>
      <c r="BD83" s="9"/>
      <c r="BE83" s="11"/>
      <c r="BL83" s="16"/>
      <c r="BM83" s="4"/>
      <c r="BN83" s="11"/>
      <c r="CB83" s="4"/>
    </row>
    <row r="84" spans="2:80" ht="15" customHeight="1" outlineLevel="1" x14ac:dyDescent="0.25">
      <c r="B84" s="67"/>
      <c r="C84" s="3"/>
      <c r="D84" s="45">
        <v>108</v>
      </c>
      <c r="E84" s="26" t="s">
        <v>88</v>
      </c>
      <c r="F84" s="26" t="s">
        <v>400</v>
      </c>
      <c r="G84" s="29" t="s">
        <v>40</v>
      </c>
      <c r="H84" s="29" t="s">
        <v>29</v>
      </c>
      <c r="I84" s="29" t="s">
        <v>41</v>
      </c>
      <c r="J84" s="54" t="s">
        <v>110</v>
      </c>
      <c r="K84" s="55" t="s">
        <v>682</v>
      </c>
      <c r="L84" s="55"/>
      <c r="M84" s="55"/>
      <c r="N84" s="26" t="s">
        <v>401</v>
      </c>
      <c r="O84" s="31">
        <v>2000136424</v>
      </c>
      <c r="P84" s="30">
        <v>44183.487256944441</v>
      </c>
      <c r="Q84" s="30">
        <v>45195</v>
      </c>
      <c r="R84" s="53"/>
      <c r="S84" s="47"/>
      <c r="T84" s="62" t="s">
        <v>89</v>
      </c>
      <c r="U84" s="27"/>
      <c r="V84" s="27"/>
      <c r="W84" s="27"/>
      <c r="X84" s="59"/>
      <c r="Y84" s="48"/>
      <c r="Z84" s="49"/>
      <c r="AA84" s="50" t="s">
        <v>89</v>
      </c>
      <c r="AB84" s="51" t="s">
        <v>89</v>
      </c>
      <c r="AI84" s="16"/>
      <c r="AL84" s="4"/>
      <c r="AM84" s="11"/>
      <c r="AN84" s="4"/>
      <c r="AQ84" s="16"/>
      <c r="AR84" s="4"/>
      <c r="AS84" s="9"/>
      <c r="AU84" s="16"/>
      <c r="AV84" s="9"/>
      <c r="AX84" s="11"/>
      <c r="AY84" s="9"/>
      <c r="BB84" s="4"/>
      <c r="BD84" s="9"/>
      <c r="BE84" s="11"/>
      <c r="BL84" s="16"/>
      <c r="BM84" s="4"/>
      <c r="BN84" s="11"/>
      <c r="CB84" s="4"/>
    </row>
    <row r="85" spans="2:80" ht="15" customHeight="1" outlineLevel="1" x14ac:dyDescent="0.25">
      <c r="B85" s="67"/>
      <c r="C85" s="3"/>
      <c r="D85" s="45">
        <v>274</v>
      </c>
      <c r="E85" s="26" t="s">
        <v>155</v>
      </c>
      <c r="F85" s="26" t="s">
        <v>270</v>
      </c>
      <c r="G85" s="29" t="s">
        <v>25</v>
      </c>
      <c r="H85" s="29" t="s">
        <v>29</v>
      </c>
      <c r="I85" s="29" t="s">
        <v>18</v>
      </c>
      <c r="J85" s="54" t="s">
        <v>96</v>
      </c>
      <c r="K85" s="55" t="s">
        <v>135</v>
      </c>
      <c r="L85" s="55"/>
      <c r="M85" s="55"/>
      <c r="N85" s="26" t="s">
        <v>35</v>
      </c>
      <c r="O85" s="31" t="s">
        <v>271</v>
      </c>
      <c r="P85" s="30">
        <v>44218.392361111109</v>
      </c>
      <c r="Q85" s="30">
        <v>44583</v>
      </c>
      <c r="R85" s="53"/>
      <c r="S85" s="47"/>
      <c r="T85" s="62" t="s">
        <v>89</v>
      </c>
      <c r="U85" s="27"/>
      <c r="V85" s="27"/>
      <c r="W85" s="27"/>
      <c r="X85" s="59"/>
      <c r="Y85" s="48"/>
      <c r="Z85" s="49"/>
      <c r="AA85" s="50" t="s">
        <v>89</v>
      </c>
      <c r="AB85" s="51" t="s">
        <v>89</v>
      </c>
      <c r="AI85" s="16"/>
      <c r="AL85" s="4"/>
      <c r="AM85" s="11"/>
      <c r="AN85" s="4"/>
      <c r="AQ85" s="16"/>
      <c r="AR85" s="4"/>
      <c r="AS85" s="9"/>
      <c r="AU85" s="16"/>
      <c r="AV85" s="9"/>
      <c r="AX85" s="11"/>
      <c r="AY85" s="9"/>
      <c r="BB85" s="4"/>
      <c r="BD85" s="9"/>
      <c r="BE85" s="11"/>
      <c r="BL85" s="16"/>
      <c r="BM85" s="4"/>
      <c r="BN85" s="11"/>
      <c r="CB85" s="4"/>
    </row>
    <row r="86" spans="2:80" ht="15" customHeight="1" outlineLevel="1" x14ac:dyDescent="0.25">
      <c r="B86" s="67"/>
      <c r="C86" s="3"/>
      <c r="D86" s="45">
        <v>369</v>
      </c>
      <c r="E86" s="26" t="s">
        <v>88</v>
      </c>
      <c r="F86" s="26" t="s">
        <v>509</v>
      </c>
      <c r="G86" s="29" t="s">
        <v>40</v>
      </c>
      <c r="H86" s="29" t="s">
        <v>27</v>
      </c>
      <c r="I86" s="29" t="s">
        <v>41</v>
      </c>
      <c r="J86" s="54" t="s">
        <v>94</v>
      </c>
      <c r="K86" s="55" t="s">
        <v>560</v>
      </c>
      <c r="L86" s="55" t="s">
        <v>670</v>
      </c>
      <c r="M86" s="55">
        <v>45400</v>
      </c>
      <c r="N86" s="26"/>
      <c r="O86" s="31">
        <v>2100010542</v>
      </c>
      <c r="P86" s="30">
        <v>44229.51703703704</v>
      </c>
      <c r="Q86" s="30">
        <v>45064</v>
      </c>
      <c r="R86" s="53"/>
      <c r="S86" s="47"/>
      <c r="T86" s="28" t="s">
        <v>89</v>
      </c>
      <c r="U86" s="27"/>
      <c r="V86" s="27"/>
      <c r="W86" s="27"/>
      <c r="X86" s="59"/>
      <c r="Y86" s="48"/>
      <c r="Z86" s="49"/>
      <c r="AA86" s="50" t="s">
        <v>89</v>
      </c>
      <c r="AB86" s="51" t="s">
        <v>89</v>
      </c>
      <c r="AI86" s="16"/>
      <c r="AL86" s="4"/>
      <c r="AM86" s="11"/>
      <c r="AN86" s="4"/>
      <c r="AQ86" s="16"/>
      <c r="AR86" s="4"/>
      <c r="AS86" s="9"/>
      <c r="AU86" s="16"/>
      <c r="AV86" s="9"/>
      <c r="AX86" s="11"/>
      <c r="AY86" s="9"/>
      <c r="BB86" s="4"/>
      <c r="BD86" s="9"/>
      <c r="BE86" s="11"/>
      <c r="BL86" s="16"/>
      <c r="BM86" s="4"/>
      <c r="BN86" s="11"/>
      <c r="CB86" s="4"/>
    </row>
    <row r="87" spans="2:80" ht="15" customHeight="1" outlineLevel="1" x14ac:dyDescent="0.25">
      <c r="B87" s="67"/>
      <c r="C87" s="3"/>
      <c r="D87" s="45">
        <v>160</v>
      </c>
      <c r="E87" s="26" t="s">
        <v>88</v>
      </c>
      <c r="F87" s="26" t="s">
        <v>37</v>
      </c>
      <c r="G87" s="29" t="s">
        <v>25</v>
      </c>
      <c r="H87" s="29" t="s">
        <v>29</v>
      </c>
      <c r="I87" s="29" t="s">
        <v>18</v>
      </c>
      <c r="J87" s="54" t="s">
        <v>14</v>
      </c>
      <c r="K87" s="55" t="s">
        <v>108</v>
      </c>
      <c r="L87" s="55"/>
      <c r="M87" s="55"/>
      <c r="N87" s="26" t="s">
        <v>30</v>
      </c>
      <c r="O87" s="31" t="s">
        <v>220</v>
      </c>
      <c r="P87" s="30">
        <v>44230.571666666663</v>
      </c>
      <c r="Q87" s="30">
        <v>45397</v>
      </c>
      <c r="R87" s="53"/>
      <c r="S87" s="47"/>
      <c r="T87" s="62" t="s">
        <v>89</v>
      </c>
      <c r="U87" s="27"/>
      <c r="V87" s="27"/>
      <c r="W87" s="27"/>
      <c r="X87" s="59"/>
      <c r="Y87" s="48"/>
      <c r="Z87" s="49"/>
      <c r="AA87" s="50" t="s">
        <v>89</v>
      </c>
      <c r="AB87" s="51" t="s">
        <v>89</v>
      </c>
      <c r="AI87" s="16"/>
      <c r="AL87" s="4"/>
      <c r="AM87" s="11"/>
      <c r="AN87" s="4"/>
      <c r="AQ87" s="16"/>
      <c r="AR87" s="4"/>
      <c r="AS87" s="9"/>
      <c r="AU87" s="16"/>
      <c r="AV87" s="9"/>
      <c r="AX87" s="11"/>
      <c r="AY87" s="9"/>
      <c r="BB87" s="4"/>
      <c r="BD87" s="9"/>
      <c r="BE87" s="11"/>
      <c r="BL87" s="16"/>
      <c r="BM87" s="4"/>
      <c r="BN87" s="11"/>
      <c r="CB87" s="4"/>
    </row>
    <row r="88" spans="2:80" ht="15" customHeight="1" outlineLevel="1" x14ac:dyDescent="0.25">
      <c r="B88" s="67"/>
      <c r="C88" s="3"/>
      <c r="D88" s="45">
        <v>260</v>
      </c>
      <c r="E88" s="26" t="s">
        <v>88</v>
      </c>
      <c r="F88" s="26" t="s">
        <v>447</v>
      </c>
      <c r="G88" s="29" t="s">
        <v>40</v>
      </c>
      <c r="H88" s="29" t="s">
        <v>29</v>
      </c>
      <c r="I88" s="29" t="s">
        <v>41</v>
      </c>
      <c r="J88" s="54" t="s">
        <v>96</v>
      </c>
      <c r="K88" s="55" t="s">
        <v>560</v>
      </c>
      <c r="L88" s="55" t="s">
        <v>676</v>
      </c>
      <c r="M88" s="55">
        <v>42900</v>
      </c>
      <c r="N88" s="26" t="s">
        <v>48</v>
      </c>
      <c r="O88" s="31">
        <v>2100013781</v>
      </c>
      <c r="P88" s="30">
        <v>44238.618078703701</v>
      </c>
      <c r="Q88" s="30">
        <v>45315</v>
      </c>
      <c r="R88" s="53"/>
      <c r="S88" s="47"/>
      <c r="T88" s="62" t="s">
        <v>89</v>
      </c>
      <c r="U88" s="27"/>
      <c r="V88" s="27"/>
      <c r="W88" s="27"/>
      <c r="X88" s="59"/>
      <c r="Y88" s="48"/>
      <c r="Z88" s="49"/>
      <c r="AA88" s="50" t="s">
        <v>89</v>
      </c>
      <c r="AB88" s="51" t="s">
        <v>89</v>
      </c>
      <c r="AI88" s="16"/>
      <c r="AL88" s="4"/>
      <c r="AM88" s="11"/>
      <c r="AN88" s="4"/>
      <c r="AQ88" s="16"/>
      <c r="AR88" s="4"/>
      <c r="AS88" s="9"/>
      <c r="AU88" s="16"/>
      <c r="AV88" s="9"/>
      <c r="AX88" s="11"/>
      <c r="AY88" s="9"/>
      <c r="BB88" s="4"/>
      <c r="BD88" s="9"/>
      <c r="BE88" s="11"/>
      <c r="BL88" s="16"/>
      <c r="BM88" s="4"/>
      <c r="BN88" s="11"/>
      <c r="CB88" s="4"/>
    </row>
    <row r="89" spans="2:80" ht="15" customHeight="1" outlineLevel="1" x14ac:dyDescent="0.25">
      <c r="B89" s="67"/>
      <c r="C89" s="3"/>
      <c r="D89" s="45">
        <v>73</v>
      </c>
      <c r="E89" s="26" t="s">
        <v>91</v>
      </c>
      <c r="F89" s="26" t="s">
        <v>65</v>
      </c>
      <c r="G89" s="29" t="s">
        <v>40</v>
      </c>
      <c r="H89" s="29" t="s">
        <v>29</v>
      </c>
      <c r="I89" s="29" t="s">
        <v>41</v>
      </c>
      <c r="J89" s="54" t="s">
        <v>110</v>
      </c>
      <c r="K89" s="55" t="s">
        <v>637</v>
      </c>
      <c r="L89" s="55"/>
      <c r="M89" s="55"/>
      <c r="N89" s="26" t="s">
        <v>345</v>
      </c>
      <c r="O89" s="31">
        <v>2100017009</v>
      </c>
      <c r="P89" s="30">
        <v>44250.500671296293</v>
      </c>
      <c r="Q89" s="30">
        <v>45300</v>
      </c>
      <c r="R89" s="53"/>
      <c r="S89" s="47"/>
      <c r="T89" s="28" t="s">
        <v>89</v>
      </c>
      <c r="U89" s="27"/>
      <c r="V89" s="27"/>
      <c r="W89" s="27"/>
      <c r="X89" s="59"/>
      <c r="Y89" s="48"/>
      <c r="Z89" s="49"/>
      <c r="AA89" s="50" t="s">
        <v>89</v>
      </c>
      <c r="AB89" s="51" t="s">
        <v>89</v>
      </c>
      <c r="AI89" s="16"/>
      <c r="AL89" s="4"/>
      <c r="AM89" s="11"/>
      <c r="AN89" s="4"/>
      <c r="AQ89" s="16"/>
      <c r="AR89" s="4"/>
      <c r="AS89" s="9"/>
      <c r="AU89" s="16"/>
      <c r="AV89" s="9"/>
      <c r="AX89" s="11"/>
      <c r="AY89" s="9"/>
      <c r="BB89" s="4"/>
      <c r="BD89" s="9"/>
      <c r="BE89" s="11"/>
      <c r="BL89" s="16"/>
      <c r="BM89" s="4"/>
      <c r="BN89" s="11"/>
      <c r="CB89" s="4"/>
    </row>
    <row r="90" spans="2:80" ht="15" customHeight="1" outlineLevel="1" x14ac:dyDescent="0.25">
      <c r="B90" s="67"/>
      <c r="C90" s="3"/>
      <c r="D90" s="45">
        <v>74</v>
      </c>
      <c r="E90" s="26" t="s">
        <v>91</v>
      </c>
      <c r="F90" s="26" t="s">
        <v>65</v>
      </c>
      <c r="G90" s="29" t="s">
        <v>40</v>
      </c>
      <c r="H90" s="29" t="s">
        <v>29</v>
      </c>
      <c r="I90" s="29" t="s">
        <v>41</v>
      </c>
      <c r="J90" s="54" t="s">
        <v>110</v>
      </c>
      <c r="K90" s="55" t="s">
        <v>638</v>
      </c>
      <c r="L90" s="55"/>
      <c r="M90" s="55"/>
      <c r="N90" s="26" t="s">
        <v>346</v>
      </c>
      <c r="O90" s="31">
        <v>2100017010</v>
      </c>
      <c r="P90" s="30">
        <v>44250.500671296293</v>
      </c>
      <c r="Q90" s="30">
        <v>45282</v>
      </c>
      <c r="R90" s="53"/>
      <c r="S90" s="47"/>
      <c r="T90" s="62" t="s">
        <v>89</v>
      </c>
      <c r="U90" s="27"/>
      <c r="V90" s="27"/>
      <c r="W90" s="27"/>
      <c r="X90" s="59"/>
      <c r="Y90" s="48"/>
      <c r="Z90" s="49"/>
      <c r="AA90" s="50" t="s">
        <v>89</v>
      </c>
      <c r="AB90" s="51" t="s">
        <v>89</v>
      </c>
      <c r="AI90" s="16"/>
      <c r="AL90" s="4"/>
      <c r="AM90" s="11"/>
      <c r="AN90" s="4"/>
      <c r="AQ90" s="16"/>
      <c r="AR90" s="4"/>
      <c r="AS90" s="9"/>
      <c r="AU90" s="16"/>
      <c r="AV90" s="9"/>
      <c r="AX90" s="11"/>
      <c r="AY90" s="9"/>
      <c r="BB90" s="4"/>
      <c r="BD90" s="9"/>
      <c r="BE90" s="11"/>
      <c r="BL90" s="16"/>
      <c r="BM90" s="4"/>
      <c r="BN90" s="11"/>
      <c r="CB90" s="4"/>
    </row>
    <row r="91" spans="2:80" ht="15" customHeight="1" outlineLevel="1" x14ac:dyDescent="0.25">
      <c r="B91" s="67"/>
      <c r="C91" s="3"/>
      <c r="D91" s="45">
        <v>75</v>
      </c>
      <c r="E91" s="26" t="s">
        <v>91</v>
      </c>
      <c r="F91" s="26" t="s">
        <v>347</v>
      </c>
      <c r="G91" s="29" t="s">
        <v>40</v>
      </c>
      <c r="H91" s="29" t="s">
        <v>29</v>
      </c>
      <c r="I91" s="29" t="s">
        <v>41</v>
      </c>
      <c r="J91" s="54" t="s">
        <v>110</v>
      </c>
      <c r="K91" s="55" t="s">
        <v>639</v>
      </c>
      <c r="L91" s="55"/>
      <c r="M91" s="55"/>
      <c r="N91" s="26" t="s">
        <v>50</v>
      </c>
      <c r="O91" s="31">
        <v>2100017011</v>
      </c>
      <c r="P91" s="30">
        <v>44250.500671296293</v>
      </c>
      <c r="Q91" s="30">
        <v>45282</v>
      </c>
      <c r="R91" s="53"/>
      <c r="S91" s="47"/>
      <c r="T91" s="28" t="s">
        <v>89</v>
      </c>
      <c r="U91" s="27"/>
      <c r="V91" s="27"/>
      <c r="W91" s="27"/>
      <c r="X91" s="59"/>
      <c r="Y91" s="48"/>
      <c r="Z91" s="49"/>
      <c r="AA91" s="50" t="s">
        <v>89</v>
      </c>
      <c r="AB91" s="51" t="s">
        <v>89</v>
      </c>
      <c r="AI91" s="16"/>
      <c r="AL91" s="4"/>
      <c r="AM91" s="11"/>
      <c r="AN91" s="4"/>
      <c r="AQ91" s="16"/>
      <c r="AR91" s="4"/>
      <c r="AS91" s="9"/>
      <c r="AU91" s="16"/>
      <c r="AV91" s="9"/>
      <c r="AX91" s="11"/>
      <c r="AY91" s="9"/>
      <c r="BB91" s="4"/>
      <c r="BD91" s="9"/>
      <c r="BE91" s="11"/>
      <c r="BL91" s="16"/>
      <c r="BM91" s="4"/>
      <c r="BN91" s="11"/>
      <c r="CB91" s="4"/>
    </row>
    <row r="92" spans="2:80" ht="15" customHeight="1" outlineLevel="1" x14ac:dyDescent="0.25">
      <c r="B92" s="67"/>
      <c r="C92" s="3"/>
      <c r="D92" s="45">
        <v>246</v>
      </c>
      <c r="E92" s="26" t="s">
        <v>91</v>
      </c>
      <c r="F92" s="26" t="s">
        <v>65</v>
      </c>
      <c r="G92" s="29" t="s">
        <v>40</v>
      </c>
      <c r="H92" s="29" t="s">
        <v>29</v>
      </c>
      <c r="I92" s="29" t="s">
        <v>41</v>
      </c>
      <c r="J92" s="54" t="s">
        <v>96</v>
      </c>
      <c r="K92" s="55" t="s">
        <v>661</v>
      </c>
      <c r="L92" s="55"/>
      <c r="M92" s="55"/>
      <c r="N92" s="26" t="s">
        <v>50</v>
      </c>
      <c r="O92" s="31">
        <v>2100017004</v>
      </c>
      <c r="P92" s="30">
        <v>44250.500671296293</v>
      </c>
      <c r="Q92" s="30">
        <v>45276</v>
      </c>
      <c r="R92" s="53"/>
      <c r="S92" s="47"/>
      <c r="T92" s="62" t="s">
        <v>89</v>
      </c>
      <c r="U92" s="27"/>
      <c r="V92" s="27"/>
      <c r="W92" s="27"/>
      <c r="X92" s="59"/>
      <c r="Y92" s="48"/>
      <c r="Z92" s="49"/>
      <c r="AA92" s="50" t="s">
        <v>89</v>
      </c>
      <c r="AB92" s="51" t="s">
        <v>89</v>
      </c>
      <c r="AI92" s="16"/>
      <c r="AL92" s="4"/>
      <c r="AM92" s="11"/>
      <c r="AN92" s="4"/>
      <c r="AQ92" s="16"/>
      <c r="AR92" s="4"/>
      <c r="AS92" s="9"/>
      <c r="AU92" s="16"/>
      <c r="AV92" s="9"/>
      <c r="AX92" s="11"/>
      <c r="AY92" s="9"/>
      <c r="BB92" s="4"/>
      <c r="BD92" s="9"/>
      <c r="BE92" s="11"/>
      <c r="BL92" s="16"/>
      <c r="BM92" s="4"/>
      <c r="BN92" s="11"/>
      <c r="CB92" s="4"/>
    </row>
    <row r="93" spans="2:80" ht="15" customHeight="1" outlineLevel="1" x14ac:dyDescent="0.25">
      <c r="B93" s="67"/>
      <c r="C93" s="3"/>
      <c r="D93" s="45">
        <v>278</v>
      </c>
      <c r="E93" s="26" t="s">
        <v>88</v>
      </c>
      <c r="F93" s="26" t="s">
        <v>67</v>
      </c>
      <c r="G93" s="29" t="s">
        <v>40</v>
      </c>
      <c r="H93" s="29" t="s">
        <v>29</v>
      </c>
      <c r="I93" s="29" t="s">
        <v>41</v>
      </c>
      <c r="J93" s="54" t="s">
        <v>96</v>
      </c>
      <c r="K93" s="55" t="s">
        <v>706</v>
      </c>
      <c r="L93" s="55"/>
      <c r="M93" s="55"/>
      <c r="N93" s="26" t="s">
        <v>45</v>
      </c>
      <c r="O93" s="31">
        <v>2100021274</v>
      </c>
      <c r="P93" s="30">
        <v>44264.512870370374</v>
      </c>
      <c r="Q93" s="30">
        <v>44757</v>
      </c>
      <c r="R93" s="53"/>
      <c r="S93" s="47"/>
      <c r="T93" s="62" t="s">
        <v>89</v>
      </c>
      <c r="U93" s="27"/>
      <c r="V93" s="27"/>
      <c r="W93" s="27"/>
      <c r="X93" s="59"/>
      <c r="Y93" s="48"/>
      <c r="Z93" s="49"/>
      <c r="AA93" s="50" t="s">
        <v>89</v>
      </c>
      <c r="AB93" s="51" t="s">
        <v>89</v>
      </c>
      <c r="AI93" s="16"/>
      <c r="AL93" s="4"/>
      <c r="AM93" s="11"/>
      <c r="AN93" s="4"/>
      <c r="AQ93" s="16"/>
      <c r="AR93" s="4"/>
      <c r="AS93" s="9"/>
      <c r="AU93" s="16"/>
      <c r="AV93" s="9"/>
      <c r="AX93" s="11"/>
      <c r="AY93" s="9"/>
      <c r="BB93" s="4"/>
      <c r="BD93" s="9"/>
      <c r="BE93" s="11"/>
      <c r="BL93" s="16"/>
      <c r="BM93" s="4"/>
      <c r="BN93" s="11"/>
      <c r="CB93" s="4"/>
    </row>
    <row r="94" spans="2:80" ht="15" customHeight="1" outlineLevel="1" x14ac:dyDescent="0.25">
      <c r="B94" s="67"/>
      <c r="C94" s="3"/>
      <c r="D94" s="45">
        <v>299</v>
      </c>
      <c r="E94" s="26" t="s">
        <v>88</v>
      </c>
      <c r="F94" s="26" t="s">
        <v>556</v>
      </c>
      <c r="G94" s="29" t="s">
        <v>40</v>
      </c>
      <c r="H94" s="29" t="s">
        <v>27</v>
      </c>
      <c r="I94" s="29" t="s">
        <v>79</v>
      </c>
      <c r="J94" s="54" t="s">
        <v>96</v>
      </c>
      <c r="K94" s="55" t="s">
        <v>608</v>
      </c>
      <c r="L94" s="55"/>
      <c r="M94" s="55"/>
      <c r="N94" s="26" t="s">
        <v>44</v>
      </c>
      <c r="O94" s="31">
        <v>2100021273</v>
      </c>
      <c r="P94" s="30">
        <v>44264.512870370374</v>
      </c>
      <c r="Q94" s="30">
        <v>44600</v>
      </c>
      <c r="R94" s="53"/>
      <c r="S94" s="47"/>
      <c r="T94" s="28">
        <v>44937</v>
      </c>
      <c r="U94" s="27"/>
      <c r="V94" s="27"/>
      <c r="W94" s="27"/>
      <c r="X94" s="59"/>
      <c r="Y94" s="48"/>
      <c r="Z94" s="49"/>
      <c r="AA94" s="50" t="s">
        <v>89</v>
      </c>
      <c r="AB94" s="51" t="s">
        <v>89</v>
      </c>
      <c r="AI94" s="16"/>
      <c r="AL94" s="4"/>
      <c r="AM94" s="11"/>
      <c r="AN94" s="4"/>
      <c r="AQ94" s="16"/>
      <c r="AR94" s="4"/>
      <c r="AS94" s="9"/>
      <c r="AU94" s="16"/>
      <c r="AV94" s="9"/>
      <c r="AX94" s="11"/>
      <c r="AY94" s="9"/>
      <c r="BB94" s="4"/>
      <c r="BD94" s="9"/>
      <c r="BE94" s="11"/>
      <c r="BL94" s="16"/>
      <c r="BM94" s="4"/>
      <c r="BN94" s="11"/>
      <c r="CB94" s="4"/>
    </row>
    <row r="95" spans="2:80" ht="15" customHeight="1" outlineLevel="1" x14ac:dyDescent="0.25">
      <c r="B95" s="67"/>
      <c r="C95" s="3"/>
      <c r="D95" s="45">
        <v>346</v>
      </c>
      <c r="E95" s="26" t="s">
        <v>88</v>
      </c>
      <c r="F95" s="26" t="s">
        <v>232</v>
      </c>
      <c r="G95" s="29" t="s">
        <v>25</v>
      </c>
      <c r="H95" s="29" t="s">
        <v>29</v>
      </c>
      <c r="I95" s="29" t="s">
        <v>18</v>
      </c>
      <c r="J95" s="54" t="s">
        <v>234</v>
      </c>
      <c r="K95" s="55" t="s">
        <v>604</v>
      </c>
      <c r="L95" s="55"/>
      <c r="M95" s="55"/>
      <c r="N95" s="26" t="s">
        <v>32</v>
      </c>
      <c r="O95" s="31" t="s">
        <v>233</v>
      </c>
      <c r="P95" s="30">
        <v>44265.585902777777</v>
      </c>
      <c r="Q95" s="30">
        <v>44385.585416666669</v>
      </c>
      <c r="R95" s="53"/>
      <c r="S95" s="47"/>
      <c r="T95" s="62" t="s">
        <v>89</v>
      </c>
      <c r="U95" s="27"/>
      <c r="V95" s="27"/>
      <c r="W95" s="27"/>
      <c r="X95" s="59"/>
      <c r="Y95" s="48"/>
      <c r="Z95" s="49"/>
      <c r="AA95" s="50" t="s">
        <v>89</v>
      </c>
      <c r="AB95" s="51" t="s">
        <v>89</v>
      </c>
      <c r="AI95" s="16"/>
      <c r="AL95" s="4"/>
      <c r="AM95" s="11"/>
      <c r="AN95" s="4"/>
      <c r="AQ95" s="16"/>
      <c r="AR95" s="4"/>
      <c r="AS95" s="9"/>
      <c r="AU95" s="16"/>
      <c r="AV95" s="9"/>
      <c r="AX95" s="11"/>
      <c r="AY95" s="9"/>
      <c r="BB95" s="4"/>
      <c r="BD95" s="9"/>
      <c r="BE95" s="11"/>
      <c r="BL95" s="16"/>
      <c r="BM95" s="4"/>
      <c r="BN95" s="11"/>
      <c r="CB95" s="4"/>
    </row>
    <row r="96" spans="2:80" ht="15" customHeight="1" outlineLevel="1" x14ac:dyDescent="0.25">
      <c r="B96" s="67"/>
      <c r="C96" s="3"/>
      <c r="D96" s="45">
        <v>49</v>
      </c>
      <c r="E96" s="26" t="s">
        <v>88</v>
      </c>
      <c r="F96" s="26" t="s">
        <v>212</v>
      </c>
      <c r="G96" s="29" t="s">
        <v>25</v>
      </c>
      <c r="H96" s="29" t="s">
        <v>29</v>
      </c>
      <c r="I96" s="29" t="s">
        <v>18</v>
      </c>
      <c r="J96" s="54" t="s">
        <v>95</v>
      </c>
      <c r="K96" s="55" t="s">
        <v>107</v>
      </c>
      <c r="L96" s="55"/>
      <c r="M96" s="55"/>
      <c r="N96" s="26" t="s">
        <v>30</v>
      </c>
      <c r="O96" s="31" t="s">
        <v>213</v>
      </c>
      <c r="P96" s="30">
        <v>44279.634479166663</v>
      </c>
      <c r="Q96" s="30">
        <v>45397</v>
      </c>
      <c r="R96" s="53"/>
      <c r="S96" s="47"/>
      <c r="T96" s="28" t="s">
        <v>89</v>
      </c>
      <c r="U96" s="27"/>
      <c r="V96" s="27"/>
      <c r="W96" s="27"/>
      <c r="X96" s="59"/>
      <c r="Y96" s="48"/>
      <c r="Z96" s="49"/>
      <c r="AA96" s="50" t="s">
        <v>89</v>
      </c>
      <c r="AB96" s="51" t="s">
        <v>89</v>
      </c>
      <c r="AI96" s="16"/>
      <c r="AL96" s="4"/>
      <c r="AM96" s="11"/>
      <c r="AN96" s="4"/>
      <c r="AQ96" s="16"/>
      <c r="AR96" s="4"/>
      <c r="AS96" s="9"/>
      <c r="AU96" s="16"/>
      <c r="AV96" s="9"/>
      <c r="AX96" s="11"/>
      <c r="AY96" s="9"/>
      <c r="BB96" s="4"/>
      <c r="BD96" s="9"/>
      <c r="BE96" s="11"/>
      <c r="BL96" s="16"/>
      <c r="BM96" s="4"/>
      <c r="BN96" s="11"/>
      <c r="CB96" s="4"/>
    </row>
    <row r="97" spans="2:80" ht="15" customHeight="1" outlineLevel="1" x14ac:dyDescent="0.25">
      <c r="B97" s="67"/>
      <c r="C97" s="3"/>
      <c r="D97" s="45">
        <v>27</v>
      </c>
      <c r="E97" s="26" t="s">
        <v>19</v>
      </c>
      <c r="F97" s="26" t="s">
        <v>322</v>
      </c>
      <c r="G97" s="29" t="s">
        <v>40</v>
      </c>
      <c r="H97" s="29" t="s">
        <v>29</v>
      </c>
      <c r="I97" s="29" t="s">
        <v>41</v>
      </c>
      <c r="J97" s="54" t="s">
        <v>95</v>
      </c>
      <c r="K97" s="55" t="s">
        <v>103</v>
      </c>
      <c r="L97" s="55"/>
      <c r="M97" s="55"/>
      <c r="N97" s="26" t="s">
        <v>323</v>
      </c>
      <c r="O97" s="31">
        <v>2100026789</v>
      </c>
      <c r="P97" s="30">
        <v>44280.44803240741</v>
      </c>
      <c r="Q97" s="30">
        <v>45150</v>
      </c>
      <c r="R97" s="53"/>
      <c r="S97" s="47"/>
      <c r="T97" s="28" t="s">
        <v>89</v>
      </c>
      <c r="U97" s="27"/>
      <c r="V97" s="27"/>
      <c r="W97" s="27"/>
      <c r="X97" s="59"/>
      <c r="Y97" s="48"/>
      <c r="Z97" s="49"/>
      <c r="AA97" s="50" t="s">
        <v>89</v>
      </c>
      <c r="AB97" s="51" t="s">
        <v>89</v>
      </c>
      <c r="AI97" s="16"/>
      <c r="AL97" s="4"/>
      <c r="AM97" s="11"/>
      <c r="AN97" s="4"/>
      <c r="AQ97" s="16"/>
      <c r="AR97" s="4"/>
      <c r="AS97" s="9"/>
      <c r="AU97" s="16"/>
      <c r="AV97" s="9"/>
      <c r="AX97" s="11"/>
      <c r="AY97" s="9"/>
      <c r="BB97" s="4"/>
      <c r="BD97" s="9"/>
      <c r="BE97" s="11"/>
      <c r="BL97" s="16"/>
      <c r="BM97" s="4"/>
      <c r="BN97" s="11"/>
      <c r="CB97" s="4"/>
    </row>
    <row r="98" spans="2:80" ht="15" customHeight="1" outlineLevel="1" x14ac:dyDescent="0.25">
      <c r="B98" s="67"/>
      <c r="C98" s="3"/>
      <c r="D98" s="45">
        <v>5</v>
      </c>
      <c r="E98" s="26" t="s">
        <v>88</v>
      </c>
      <c r="F98" s="26" t="s">
        <v>36</v>
      </c>
      <c r="G98" s="29" t="s">
        <v>25</v>
      </c>
      <c r="H98" s="29" t="s">
        <v>29</v>
      </c>
      <c r="I98" s="29" t="s">
        <v>18</v>
      </c>
      <c r="J98" s="54" t="s">
        <v>111</v>
      </c>
      <c r="K98" s="55" t="s">
        <v>136</v>
      </c>
      <c r="L98" s="55"/>
      <c r="M98" s="55"/>
      <c r="N98" s="26" t="s">
        <v>30</v>
      </c>
      <c r="O98" s="31" t="s">
        <v>205</v>
      </c>
      <c r="P98" s="30">
        <v>44281.74114583333</v>
      </c>
      <c r="Q98" s="30">
        <v>45397</v>
      </c>
      <c r="R98" s="53"/>
      <c r="S98" s="47"/>
      <c r="T98" s="28" t="s">
        <v>89</v>
      </c>
      <c r="U98" s="27"/>
      <c r="V98" s="27"/>
      <c r="W98" s="27"/>
      <c r="X98" s="59"/>
      <c r="Y98" s="48"/>
      <c r="Z98" s="49"/>
      <c r="AA98" s="50" t="s">
        <v>89</v>
      </c>
      <c r="AB98" s="51" t="s">
        <v>89</v>
      </c>
      <c r="AI98" s="16"/>
      <c r="AL98" s="4"/>
      <c r="AM98" s="11"/>
      <c r="AN98" s="4"/>
      <c r="AQ98" s="16"/>
      <c r="AR98" s="4"/>
      <c r="AS98" s="9"/>
      <c r="AU98" s="16"/>
      <c r="AV98" s="9"/>
      <c r="AX98" s="11"/>
      <c r="AY98" s="9"/>
      <c r="BB98" s="4"/>
      <c r="BD98" s="9"/>
      <c r="BE98" s="11"/>
      <c r="BL98" s="16"/>
      <c r="BM98" s="4"/>
      <c r="BN98" s="11"/>
      <c r="CB98" s="4"/>
    </row>
    <row r="99" spans="2:80" ht="15" customHeight="1" outlineLevel="1" x14ac:dyDescent="0.25">
      <c r="B99" s="67"/>
      <c r="C99" s="3"/>
      <c r="D99" s="45">
        <v>348</v>
      </c>
      <c r="E99" s="26" t="s">
        <v>88</v>
      </c>
      <c r="F99" s="26" t="s">
        <v>36</v>
      </c>
      <c r="G99" s="29" t="s">
        <v>25</v>
      </c>
      <c r="H99" s="29" t="s">
        <v>29</v>
      </c>
      <c r="I99" s="29" t="s">
        <v>18</v>
      </c>
      <c r="J99" s="54" t="s">
        <v>236</v>
      </c>
      <c r="K99" s="55" t="s">
        <v>154</v>
      </c>
      <c r="L99" s="55"/>
      <c r="M99" s="55"/>
      <c r="N99" s="26" t="s">
        <v>30</v>
      </c>
      <c r="O99" s="31" t="s">
        <v>235</v>
      </c>
      <c r="P99" s="30">
        <v>44281.743171296293</v>
      </c>
      <c r="Q99" s="30">
        <v>44666.041666666664</v>
      </c>
      <c r="R99" s="53"/>
      <c r="S99" s="47"/>
      <c r="T99" s="62" t="s">
        <v>89</v>
      </c>
      <c r="U99" s="27"/>
      <c r="V99" s="27"/>
      <c r="W99" s="27"/>
      <c r="X99" s="59"/>
      <c r="Y99" s="48"/>
      <c r="Z99" s="49"/>
      <c r="AA99" s="50" t="s">
        <v>89</v>
      </c>
      <c r="AB99" s="51" t="s">
        <v>89</v>
      </c>
      <c r="AI99" s="16"/>
      <c r="AL99" s="4"/>
      <c r="AM99" s="11"/>
      <c r="AN99" s="4"/>
      <c r="AQ99" s="16"/>
      <c r="AR99" s="4"/>
      <c r="AS99" s="9"/>
      <c r="AU99" s="16"/>
      <c r="AV99" s="9"/>
      <c r="AX99" s="11"/>
      <c r="AY99" s="9"/>
      <c r="BB99" s="4"/>
      <c r="BD99" s="9"/>
      <c r="BE99" s="11"/>
      <c r="BL99" s="16"/>
      <c r="BM99" s="4"/>
      <c r="BN99" s="11"/>
      <c r="CB99" s="4"/>
    </row>
    <row r="100" spans="2:80" ht="15" customHeight="1" outlineLevel="1" x14ac:dyDescent="0.25">
      <c r="B100" s="67"/>
      <c r="C100" s="3"/>
      <c r="D100" s="45">
        <v>164</v>
      </c>
      <c r="E100" s="26" t="s">
        <v>88</v>
      </c>
      <c r="F100" s="26" t="s">
        <v>221</v>
      </c>
      <c r="G100" s="29" t="s">
        <v>25</v>
      </c>
      <c r="H100" s="29" t="s">
        <v>29</v>
      </c>
      <c r="I100" s="29" t="s">
        <v>18</v>
      </c>
      <c r="J100" s="54" t="s">
        <v>14</v>
      </c>
      <c r="K100" s="55" t="s">
        <v>98</v>
      </c>
      <c r="L100" s="55"/>
      <c r="M100" s="55"/>
      <c r="N100" s="26" t="s">
        <v>30</v>
      </c>
      <c r="O100" s="31" t="s">
        <v>222</v>
      </c>
      <c r="P100" s="30">
        <v>44285.490231481483</v>
      </c>
      <c r="Q100" s="30">
        <v>45291</v>
      </c>
      <c r="R100" s="53"/>
      <c r="S100" s="47"/>
      <c r="T100" s="62" t="s">
        <v>89</v>
      </c>
      <c r="U100" s="27"/>
      <c r="V100" s="27"/>
      <c r="W100" s="27"/>
      <c r="X100" s="59"/>
      <c r="Y100" s="48"/>
      <c r="Z100" s="49"/>
      <c r="AA100" s="50" t="s">
        <v>89</v>
      </c>
      <c r="AB100" s="51" t="s">
        <v>89</v>
      </c>
      <c r="AI100" s="16"/>
      <c r="AL100" s="4"/>
      <c r="AM100" s="11"/>
      <c r="AN100" s="4"/>
      <c r="AQ100" s="16"/>
      <c r="AR100" s="4"/>
      <c r="AS100" s="9"/>
      <c r="AU100" s="16"/>
      <c r="AV100" s="9"/>
      <c r="AX100" s="11"/>
      <c r="AY100" s="9"/>
      <c r="BB100" s="4"/>
      <c r="BD100" s="9"/>
      <c r="BE100" s="11"/>
      <c r="BL100" s="16"/>
      <c r="BM100" s="4"/>
      <c r="BN100" s="11"/>
      <c r="CB100" s="4"/>
    </row>
    <row r="101" spans="2:80" ht="15" customHeight="1" outlineLevel="1" x14ac:dyDescent="0.25">
      <c r="B101" s="67"/>
      <c r="C101" s="3"/>
      <c r="D101" s="45">
        <v>219</v>
      </c>
      <c r="E101" s="26" t="s">
        <v>88</v>
      </c>
      <c r="F101" s="26" t="s">
        <v>445</v>
      </c>
      <c r="G101" s="29" t="s">
        <v>40</v>
      </c>
      <c r="H101" s="29" t="s">
        <v>29</v>
      </c>
      <c r="I101" s="29" t="s">
        <v>41</v>
      </c>
      <c r="J101" s="54" t="s">
        <v>109</v>
      </c>
      <c r="K101" s="55" t="s">
        <v>560</v>
      </c>
      <c r="L101" s="55" t="s">
        <v>794</v>
      </c>
      <c r="M101" s="55">
        <v>43800</v>
      </c>
      <c r="N101" s="26" t="s">
        <v>50</v>
      </c>
      <c r="O101" s="31">
        <v>2100030498</v>
      </c>
      <c r="P101" s="30">
        <v>44292.532037037039</v>
      </c>
      <c r="Q101" s="30">
        <v>45388</v>
      </c>
      <c r="R101" s="53"/>
      <c r="S101" s="47"/>
      <c r="T101" s="28" t="s">
        <v>89</v>
      </c>
      <c r="U101" s="27"/>
      <c r="V101" s="27"/>
      <c r="W101" s="27"/>
      <c r="X101" s="59"/>
      <c r="Y101" s="48"/>
      <c r="Z101" s="49"/>
      <c r="AA101" s="50" t="s">
        <v>89</v>
      </c>
      <c r="AB101" s="51" t="s">
        <v>89</v>
      </c>
      <c r="AI101" s="16"/>
      <c r="AL101" s="4"/>
      <c r="AM101" s="11"/>
      <c r="AN101" s="4"/>
      <c r="AQ101" s="16"/>
      <c r="AR101" s="4"/>
      <c r="AS101" s="9"/>
      <c r="AU101" s="16"/>
      <c r="AV101" s="9"/>
      <c r="AX101" s="11"/>
      <c r="AY101" s="9"/>
      <c r="BB101" s="4"/>
      <c r="BD101" s="9"/>
      <c r="BE101" s="11"/>
      <c r="BL101" s="16"/>
      <c r="BM101" s="4"/>
      <c r="BN101" s="11"/>
      <c r="CB101" s="4"/>
    </row>
    <row r="102" spans="2:80" ht="15" customHeight="1" outlineLevel="1" x14ac:dyDescent="0.25">
      <c r="B102" s="67"/>
      <c r="C102" s="3"/>
      <c r="D102" s="45">
        <v>220</v>
      </c>
      <c r="E102" s="26" t="s">
        <v>155</v>
      </c>
      <c r="F102" s="26" t="s">
        <v>268</v>
      </c>
      <c r="G102" s="29" t="s">
        <v>25</v>
      </c>
      <c r="H102" s="29" t="s">
        <v>29</v>
      </c>
      <c r="I102" s="29" t="s">
        <v>18</v>
      </c>
      <c r="J102" s="54" t="s">
        <v>109</v>
      </c>
      <c r="K102" s="55" t="s">
        <v>150</v>
      </c>
      <c r="L102" s="55"/>
      <c r="M102" s="55"/>
      <c r="N102" s="26" t="s">
        <v>30</v>
      </c>
      <c r="O102" s="31" t="s">
        <v>269</v>
      </c>
      <c r="P102" s="30">
        <v>44293.572222222225</v>
      </c>
      <c r="Q102" s="30">
        <v>44658</v>
      </c>
      <c r="R102" s="53"/>
      <c r="S102" s="47"/>
      <c r="T102" s="62" t="s">
        <v>89</v>
      </c>
      <c r="U102" s="27"/>
      <c r="V102" s="27"/>
      <c r="W102" s="27"/>
      <c r="X102" s="59"/>
      <c r="Y102" s="48"/>
      <c r="Z102" s="49"/>
      <c r="AA102" s="50" t="s">
        <v>89</v>
      </c>
      <c r="AB102" s="51" t="s">
        <v>89</v>
      </c>
      <c r="AI102" s="16"/>
      <c r="AL102" s="4"/>
      <c r="AM102" s="11"/>
      <c r="AN102" s="4"/>
      <c r="AQ102" s="16"/>
      <c r="AR102" s="4"/>
      <c r="AS102" s="9"/>
      <c r="AU102" s="16"/>
      <c r="AV102" s="9"/>
      <c r="AX102" s="11"/>
      <c r="AY102" s="9"/>
      <c r="BB102" s="4"/>
      <c r="BD102" s="9"/>
      <c r="BE102" s="11"/>
      <c r="BL102" s="16"/>
      <c r="BM102" s="4"/>
      <c r="BN102" s="11"/>
      <c r="CB102" s="4"/>
    </row>
    <row r="103" spans="2:80" ht="15" customHeight="1" outlineLevel="1" x14ac:dyDescent="0.25">
      <c r="B103" s="67"/>
      <c r="C103" s="3"/>
      <c r="D103" s="45">
        <v>345</v>
      </c>
      <c r="E103" s="26" t="s">
        <v>155</v>
      </c>
      <c r="F103" s="26" t="s">
        <v>275</v>
      </c>
      <c r="G103" s="29" t="s">
        <v>25</v>
      </c>
      <c r="H103" s="29" t="s">
        <v>29</v>
      </c>
      <c r="I103" s="29" t="s">
        <v>18</v>
      </c>
      <c r="J103" s="54" t="s">
        <v>277</v>
      </c>
      <c r="K103" s="55" t="s">
        <v>140</v>
      </c>
      <c r="L103" s="55"/>
      <c r="M103" s="55"/>
      <c r="N103" s="26" t="s">
        <v>35</v>
      </c>
      <c r="O103" s="31" t="s">
        <v>276</v>
      </c>
      <c r="P103" s="30">
        <v>44293.576388888891</v>
      </c>
      <c r="Q103" s="30">
        <v>44658</v>
      </c>
      <c r="R103" s="53"/>
      <c r="S103" s="47"/>
      <c r="T103" s="28" t="s">
        <v>89</v>
      </c>
      <c r="U103" s="27"/>
      <c r="V103" s="27"/>
      <c r="W103" s="27"/>
      <c r="X103" s="59"/>
      <c r="Y103" s="48"/>
      <c r="Z103" s="49"/>
      <c r="AA103" s="50" t="s">
        <v>89</v>
      </c>
      <c r="AB103" s="51" t="s">
        <v>89</v>
      </c>
      <c r="AI103" s="16"/>
      <c r="AL103" s="4"/>
      <c r="AM103" s="11"/>
      <c r="AN103" s="4"/>
      <c r="AQ103" s="16"/>
      <c r="AR103" s="4"/>
      <c r="AS103" s="9"/>
      <c r="AU103" s="16"/>
      <c r="AV103" s="9"/>
      <c r="AX103" s="11"/>
      <c r="AY103" s="9"/>
      <c r="BB103" s="4"/>
      <c r="BD103" s="9"/>
      <c r="BE103" s="11"/>
      <c r="BL103" s="16"/>
      <c r="BM103" s="4"/>
      <c r="BN103" s="11"/>
      <c r="CB103" s="4"/>
    </row>
    <row r="104" spans="2:80" ht="15" customHeight="1" outlineLevel="1" x14ac:dyDescent="0.25">
      <c r="B104" s="67"/>
      <c r="C104" s="3"/>
      <c r="D104" s="45">
        <v>271</v>
      </c>
      <c r="E104" s="26" t="s">
        <v>88</v>
      </c>
      <c r="F104" s="26" t="s">
        <v>230</v>
      </c>
      <c r="G104" s="29" t="s">
        <v>25</v>
      </c>
      <c r="H104" s="29" t="s">
        <v>29</v>
      </c>
      <c r="I104" s="29" t="s">
        <v>18</v>
      </c>
      <c r="J104" s="54" t="s">
        <v>96</v>
      </c>
      <c r="K104" s="55" t="s">
        <v>146</v>
      </c>
      <c r="L104" s="55"/>
      <c r="M104" s="55"/>
      <c r="N104" s="26" t="s">
        <v>30</v>
      </c>
      <c r="O104" s="31" t="s">
        <v>231</v>
      </c>
      <c r="P104" s="30">
        <v>44298.618530092594</v>
      </c>
      <c r="Q104" s="30">
        <v>45397</v>
      </c>
      <c r="R104" s="53"/>
      <c r="S104" s="47"/>
      <c r="T104" s="28" t="s">
        <v>89</v>
      </c>
      <c r="U104" s="27"/>
      <c r="V104" s="27"/>
      <c r="W104" s="27"/>
      <c r="X104" s="59"/>
      <c r="Y104" s="48"/>
      <c r="Z104" s="49"/>
      <c r="AA104" s="50" t="s">
        <v>89</v>
      </c>
      <c r="AB104" s="51" t="s">
        <v>89</v>
      </c>
      <c r="AI104" s="16"/>
      <c r="AL104" s="4"/>
      <c r="AM104" s="11"/>
      <c r="AN104" s="4"/>
      <c r="AQ104" s="16"/>
      <c r="AR104" s="4"/>
      <c r="AS104" s="9"/>
      <c r="AU104" s="16"/>
      <c r="AV104" s="9"/>
      <c r="AX104" s="11"/>
      <c r="AY104" s="9"/>
      <c r="BB104" s="4"/>
      <c r="BD104" s="9"/>
      <c r="BE104" s="11"/>
      <c r="BL104" s="16"/>
      <c r="BM104" s="4"/>
      <c r="BN104" s="11"/>
      <c r="CB104" s="4"/>
    </row>
    <row r="105" spans="2:80" ht="15" customHeight="1" outlineLevel="1" x14ac:dyDescent="0.25">
      <c r="B105" s="67"/>
      <c r="C105" s="3"/>
      <c r="D105" s="45">
        <v>166</v>
      </c>
      <c r="E105" s="26" t="s">
        <v>88</v>
      </c>
      <c r="F105" s="26" t="s">
        <v>37</v>
      </c>
      <c r="G105" s="29" t="s">
        <v>25</v>
      </c>
      <c r="H105" s="29" t="s">
        <v>29</v>
      </c>
      <c r="I105" s="29" t="s">
        <v>18</v>
      </c>
      <c r="J105" s="54" t="s">
        <v>14</v>
      </c>
      <c r="K105" s="55" t="s">
        <v>601</v>
      </c>
      <c r="L105" s="55"/>
      <c r="M105" s="55"/>
      <c r="N105" s="26" t="s">
        <v>30</v>
      </c>
      <c r="O105" s="31" t="s">
        <v>223</v>
      </c>
      <c r="P105" s="30">
        <v>44313.516018518516</v>
      </c>
      <c r="Q105" s="30">
        <v>45397</v>
      </c>
      <c r="R105" s="53"/>
      <c r="S105" s="47"/>
      <c r="T105" s="62" t="s">
        <v>89</v>
      </c>
      <c r="U105" s="27"/>
      <c r="V105" s="27"/>
      <c r="W105" s="27"/>
      <c r="X105" s="59"/>
      <c r="Y105" s="48"/>
      <c r="Z105" s="49"/>
      <c r="AA105" s="50" t="s">
        <v>89</v>
      </c>
      <c r="AB105" s="51" t="s">
        <v>89</v>
      </c>
      <c r="AI105" s="16"/>
      <c r="AL105" s="4"/>
      <c r="AM105" s="11"/>
      <c r="AN105" s="4"/>
      <c r="AQ105" s="16"/>
      <c r="AR105" s="4"/>
      <c r="AS105" s="9"/>
      <c r="AU105" s="16"/>
      <c r="AV105" s="9"/>
      <c r="AX105" s="11"/>
      <c r="AY105" s="9"/>
      <c r="BB105" s="4"/>
      <c r="BD105" s="9"/>
      <c r="BE105" s="11"/>
      <c r="BL105" s="16"/>
      <c r="BM105" s="4"/>
      <c r="BN105" s="11"/>
      <c r="CB105" s="4"/>
    </row>
    <row r="106" spans="2:80" ht="15" customHeight="1" outlineLevel="1" x14ac:dyDescent="0.25">
      <c r="B106" s="67"/>
      <c r="C106" s="3"/>
      <c r="D106" s="45">
        <v>379</v>
      </c>
      <c r="E106" s="26" t="s">
        <v>88</v>
      </c>
      <c r="F106" s="26" t="s">
        <v>515</v>
      </c>
      <c r="G106" s="29" t="s">
        <v>40</v>
      </c>
      <c r="H106" s="29" t="s">
        <v>29</v>
      </c>
      <c r="I106" s="29" t="s">
        <v>41</v>
      </c>
      <c r="J106" s="54" t="s">
        <v>94</v>
      </c>
      <c r="K106" s="55" t="s">
        <v>560</v>
      </c>
      <c r="L106" s="55" t="s">
        <v>594</v>
      </c>
      <c r="M106" s="55">
        <v>45100</v>
      </c>
      <c r="N106" s="26" t="s">
        <v>45</v>
      </c>
      <c r="O106" s="31">
        <v>2100041462</v>
      </c>
      <c r="P106" s="30">
        <v>44314.448576388888</v>
      </c>
      <c r="Q106" s="30">
        <v>44497</v>
      </c>
      <c r="R106" s="53"/>
      <c r="S106" s="47"/>
      <c r="T106" s="28" t="s">
        <v>89</v>
      </c>
      <c r="U106" s="27"/>
      <c r="V106" s="27"/>
      <c r="W106" s="27"/>
      <c r="X106" s="59"/>
      <c r="Y106" s="48"/>
      <c r="Z106" s="49"/>
      <c r="AA106" s="50" t="s">
        <v>89</v>
      </c>
      <c r="AB106" s="51" t="s">
        <v>89</v>
      </c>
      <c r="AI106" s="16"/>
      <c r="AL106" s="4"/>
      <c r="AM106" s="11"/>
      <c r="AN106" s="4"/>
      <c r="AQ106" s="16"/>
      <c r="AR106" s="4"/>
      <c r="AS106" s="9"/>
      <c r="AU106" s="16"/>
      <c r="AV106" s="9"/>
      <c r="AX106" s="11"/>
      <c r="AY106" s="9"/>
      <c r="BB106" s="4"/>
      <c r="BD106" s="9"/>
      <c r="BE106" s="11"/>
      <c r="BL106" s="16"/>
      <c r="BM106" s="4"/>
      <c r="BN106" s="11"/>
      <c r="CB106" s="4"/>
    </row>
    <row r="107" spans="2:80" ht="15" customHeight="1" outlineLevel="1" x14ac:dyDescent="0.25">
      <c r="B107" s="67"/>
      <c r="C107" s="3"/>
      <c r="D107" s="45">
        <v>56</v>
      </c>
      <c r="E107" s="26" t="s">
        <v>19</v>
      </c>
      <c r="F107" s="26" t="s">
        <v>68</v>
      </c>
      <c r="G107" s="29" t="s">
        <v>40</v>
      </c>
      <c r="H107" s="29" t="s">
        <v>29</v>
      </c>
      <c r="I107" s="29" t="s">
        <v>41</v>
      </c>
      <c r="J107" s="54" t="s">
        <v>110</v>
      </c>
      <c r="K107" s="55" t="s">
        <v>621</v>
      </c>
      <c r="L107" s="55"/>
      <c r="M107" s="55"/>
      <c r="N107" s="26" t="s">
        <v>50</v>
      </c>
      <c r="O107" s="31">
        <v>2100042132</v>
      </c>
      <c r="P107" s="30">
        <v>44315.507349537038</v>
      </c>
      <c r="Q107" s="30">
        <v>45299</v>
      </c>
      <c r="R107" s="53"/>
      <c r="S107" s="47"/>
      <c r="T107" s="62" t="s">
        <v>89</v>
      </c>
      <c r="U107" s="27"/>
      <c r="V107" s="27"/>
      <c r="W107" s="27"/>
      <c r="X107" s="59"/>
      <c r="Y107" s="48"/>
      <c r="Z107" s="49"/>
      <c r="AA107" s="50" t="s">
        <v>89</v>
      </c>
      <c r="AB107" s="51" t="s">
        <v>89</v>
      </c>
      <c r="AI107" s="16"/>
      <c r="AL107" s="4"/>
      <c r="AM107" s="11"/>
      <c r="AN107" s="4"/>
      <c r="AQ107" s="16"/>
      <c r="AR107" s="4"/>
      <c r="AS107" s="9"/>
      <c r="AU107" s="16"/>
      <c r="AV107" s="9"/>
      <c r="AX107" s="11"/>
      <c r="AY107" s="9"/>
      <c r="BB107" s="4"/>
      <c r="BD107" s="9"/>
      <c r="BE107" s="11"/>
      <c r="BL107" s="16"/>
      <c r="BM107" s="4"/>
      <c r="BN107" s="11"/>
      <c r="CB107" s="4"/>
    </row>
    <row r="108" spans="2:80" ht="15" customHeight="1" outlineLevel="1" x14ac:dyDescent="0.25">
      <c r="B108" s="67"/>
      <c r="C108" s="3"/>
      <c r="D108" s="45">
        <v>231</v>
      </c>
      <c r="E108" s="26" t="s">
        <v>19</v>
      </c>
      <c r="F108" s="26" t="s">
        <v>68</v>
      </c>
      <c r="G108" s="29" t="s">
        <v>40</v>
      </c>
      <c r="H108" s="29" t="s">
        <v>29</v>
      </c>
      <c r="I108" s="29" t="s">
        <v>41</v>
      </c>
      <c r="J108" s="54" t="s">
        <v>96</v>
      </c>
      <c r="K108" s="55" t="s">
        <v>633</v>
      </c>
      <c r="L108" s="55"/>
      <c r="M108" s="55"/>
      <c r="N108" s="26" t="s">
        <v>50</v>
      </c>
      <c r="O108" s="31">
        <v>2100042131</v>
      </c>
      <c r="P108" s="30">
        <v>44315.507349537038</v>
      </c>
      <c r="Q108" s="30">
        <v>45268</v>
      </c>
      <c r="R108" s="53"/>
      <c r="S108" s="47"/>
      <c r="T108" s="28">
        <v>44974</v>
      </c>
      <c r="U108" s="27"/>
      <c r="V108" s="27"/>
      <c r="W108" s="27"/>
      <c r="X108" s="59"/>
      <c r="Y108" s="48"/>
      <c r="Z108" s="49"/>
      <c r="AA108" s="50" t="s">
        <v>89</v>
      </c>
      <c r="AB108" s="51" t="s">
        <v>89</v>
      </c>
      <c r="AI108" s="16"/>
      <c r="AL108" s="4"/>
      <c r="AM108" s="11"/>
      <c r="AN108" s="4"/>
      <c r="AQ108" s="16"/>
      <c r="AR108" s="4"/>
      <c r="AS108" s="9"/>
      <c r="AU108" s="16"/>
      <c r="AV108" s="9"/>
      <c r="AX108" s="11"/>
      <c r="AY108" s="9"/>
      <c r="BB108" s="4"/>
      <c r="BD108" s="9"/>
      <c r="BE108" s="11"/>
      <c r="BL108" s="16"/>
      <c r="BM108" s="4"/>
      <c r="BN108" s="11"/>
      <c r="CB108" s="4"/>
    </row>
    <row r="109" spans="2:80" ht="15" customHeight="1" outlineLevel="1" x14ac:dyDescent="0.25">
      <c r="B109" s="67"/>
      <c r="C109" s="3"/>
      <c r="D109" s="45">
        <v>63</v>
      </c>
      <c r="E109" s="26" t="s">
        <v>19</v>
      </c>
      <c r="F109" s="26" t="s">
        <v>525</v>
      </c>
      <c r="G109" s="29" t="s">
        <v>40</v>
      </c>
      <c r="H109" s="29" t="s">
        <v>29</v>
      </c>
      <c r="I109" s="29" t="s">
        <v>79</v>
      </c>
      <c r="J109" s="54" t="s">
        <v>110</v>
      </c>
      <c r="K109" s="55" t="s">
        <v>757</v>
      </c>
      <c r="L109" s="55"/>
      <c r="M109" s="55"/>
      <c r="N109" s="26" t="s">
        <v>50</v>
      </c>
      <c r="O109" s="31">
        <v>2100042129</v>
      </c>
      <c r="P109" s="30">
        <v>44315.507349537038</v>
      </c>
      <c r="Q109" s="30">
        <v>45272</v>
      </c>
      <c r="R109" s="53"/>
      <c r="S109" s="47"/>
      <c r="T109" s="28">
        <v>44938</v>
      </c>
      <c r="U109" s="27"/>
      <c r="V109" s="27"/>
      <c r="W109" s="27"/>
      <c r="X109" s="59"/>
      <c r="Y109" s="48"/>
      <c r="Z109" s="49"/>
      <c r="AA109" s="50" t="s">
        <v>89</v>
      </c>
      <c r="AB109" s="51" t="s">
        <v>89</v>
      </c>
      <c r="AI109" s="16"/>
      <c r="AL109" s="4"/>
      <c r="AM109" s="11"/>
      <c r="AN109" s="4"/>
      <c r="AQ109" s="16"/>
      <c r="AR109" s="4"/>
      <c r="AS109" s="9"/>
      <c r="AU109" s="16"/>
      <c r="AV109" s="9"/>
      <c r="AX109" s="11"/>
      <c r="AY109" s="9"/>
      <c r="BB109" s="4"/>
      <c r="BD109" s="9"/>
      <c r="BE109" s="11"/>
      <c r="BL109" s="16"/>
      <c r="BM109" s="4"/>
      <c r="BN109" s="11"/>
      <c r="CB109" s="4"/>
    </row>
    <row r="110" spans="2:80" ht="15" customHeight="1" outlineLevel="1" x14ac:dyDescent="0.25">
      <c r="B110" s="67"/>
      <c r="C110" s="3"/>
      <c r="D110" s="45">
        <v>224</v>
      </c>
      <c r="E110" s="26" t="s">
        <v>19</v>
      </c>
      <c r="F110" s="26" t="s">
        <v>57</v>
      </c>
      <c r="G110" s="29" t="s">
        <v>40</v>
      </c>
      <c r="H110" s="29" t="s">
        <v>29</v>
      </c>
      <c r="I110" s="29" t="s">
        <v>79</v>
      </c>
      <c r="J110" s="54" t="s">
        <v>96</v>
      </c>
      <c r="K110" s="55" t="s">
        <v>560</v>
      </c>
      <c r="L110" s="55" t="s">
        <v>804</v>
      </c>
      <c r="M110" s="55">
        <v>21500</v>
      </c>
      <c r="N110" s="26" t="s">
        <v>62</v>
      </c>
      <c r="O110" s="31">
        <v>2100042133</v>
      </c>
      <c r="P110" s="30">
        <v>44315.507349537038</v>
      </c>
      <c r="Q110" s="30">
        <v>45054</v>
      </c>
      <c r="R110" s="53"/>
      <c r="S110" s="47"/>
      <c r="T110" s="62">
        <v>44938</v>
      </c>
      <c r="U110" s="27"/>
      <c r="V110" s="27"/>
      <c r="W110" s="27"/>
      <c r="X110" s="59"/>
      <c r="Y110" s="48"/>
      <c r="Z110" s="49"/>
      <c r="AA110" s="50" t="s">
        <v>89</v>
      </c>
      <c r="AB110" s="51" t="s">
        <v>89</v>
      </c>
      <c r="AI110" s="16"/>
      <c r="AL110" s="4"/>
      <c r="AM110" s="11"/>
      <c r="AN110" s="4"/>
      <c r="AQ110" s="16"/>
      <c r="AR110" s="4"/>
      <c r="AS110" s="9"/>
      <c r="AU110" s="16"/>
      <c r="AV110" s="9"/>
      <c r="AX110" s="11"/>
      <c r="AY110" s="9"/>
      <c r="BB110" s="4"/>
      <c r="BD110" s="9"/>
      <c r="BE110" s="11"/>
      <c r="BL110" s="16"/>
      <c r="BM110" s="4"/>
      <c r="BN110" s="11"/>
      <c r="CB110" s="4"/>
    </row>
    <row r="111" spans="2:80" ht="15" customHeight="1" outlineLevel="1" x14ac:dyDescent="0.25">
      <c r="B111" s="67"/>
      <c r="C111" s="3"/>
      <c r="D111" s="45">
        <v>2</v>
      </c>
      <c r="E111" s="26" t="s">
        <v>88</v>
      </c>
      <c r="F111" s="26" t="s">
        <v>530</v>
      </c>
      <c r="G111" s="29" t="s">
        <v>40</v>
      </c>
      <c r="H111" s="29" t="s">
        <v>27</v>
      </c>
      <c r="I111" s="29" t="s">
        <v>79</v>
      </c>
      <c r="J111" s="54" t="s">
        <v>111</v>
      </c>
      <c r="K111" s="55" t="s">
        <v>102</v>
      </c>
      <c r="L111" s="55"/>
      <c r="M111" s="55"/>
      <c r="N111" s="26"/>
      <c r="O111" s="31">
        <v>2100042207</v>
      </c>
      <c r="P111" s="30">
        <v>44315.584270833337</v>
      </c>
      <c r="Q111" s="30">
        <v>44730</v>
      </c>
      <c r="R111" s="53"/>
      <c r="S111" s="47"/>
      <c r="T111" s="62">
        <v>44952</v>
      </c>
      <c r="U111" s="27"/>
      <c r="V111" s="27"/>
      <c r="W111" s="27"/>
      <c r="X111" s="59"/>
      <c r="Y111" s="48"/>
      <c r="Z111" s="49"/>
      <c r="AA111" s="50" t="s">
        <v>89</v>
      </c>
      <c r="AB111" s="51" t="s">
        <v>89</v>
      </c>
      <c r="AI111" s="16"/>
      <c r="AL111" s="4"/>
      <c r="AM111" s="11"/>
      <c r="AN111" s="4"/>
      <c r="AQ111" s="16"/>
      <c r="AR111" s="4"/>
      <c r="AS111" s="9"/>
      <c r="AU111" s="16"/>
      <c r="AV111" s="9"/>
      <c r="AX111" s="11"/>
      <c r="AY111" s="9"/>
      <c r="BB111" s="4"/>
      <c r="BD111" s="9"/>
      <c r="BE111" s="11"/>
      <c r="BL111" s="16"/>
      <c r="BM111" s="4"/>
      <c r="BN111" s="11"/>
      <c r="CB111" s="4"/>
    </row>
    <row r="112" spans="2:80" ht="15" customHeight="1" outlineLevel="1" x14ac:dyDescent="0.25">
      <c r="B112" s="67"/>
      <c r="C112" s="3"/>
      <c r="D112" s="45">
        <v>147</v>
      </c>
      <c r="E112" s="26" t="s">
        <v>88</v>
      </c>
      <c r="F112" s="26" t="s">
        <v>81</v>
      </c>
      <c r="G112" s="29" t="s">
        <v>40</v>
      </c>
      <c r="H112" s="29" t="s">
        <v>27</v>
      </c>
      <c r="I112" s="29" t="s">
        <v>41</v>
      </c>
      <c r="J112" s="54" t="s">
        <v>14</v>
      </c>
      <c r="K112" s="55" t="s">
        <v>695</v>
      </c>
      <c r="L112" s="55"/>
      <c r="M112" s="55"/>
      <c r="N112" s="26" t="s">
        <v>417</v>
      </c>
      <c r="O112" s="31">
        <v>2100052701</v>
      </c>
      <c r="P112" s="30">
        <v>44336.491111111114</v>
      </c>
      <c r="Q112" s="30">
        <v>45187</v>
      </c>
      <c r="R112" s="53"/>
      <c r="S112" s="47"/>
      <c r="T112" s="28" t="s">
        <v>89</v>
      </c>
      <c r="U112" s="27"/>
      <c r="V112" s="27"/>
      <c r="W112" s="27"/>
      <c r="X112" s="59"/>
      <c r="Y112" s="48"/>
      <c r="Z112" s="49"/>
      <c r="AA112" s="50" t="s">
        <v>89</v>
      </c>
      <c r="AB112" s="51" t="s">
        <v>89</v>
      </c>
      <c r="AI112" s="16"/>
      <c r="AL112" s="4"/>
      <c r="AM112" s="11"/>
      <c r="AN112" s="4"/>
      <c r="AQ112" s="16"/>
      <c r="AR112" s="4"/>
      <c r="AS112" s="9"/>
      <c r="AU112" s="16"/>
      <c r="AV112" s="9"/>
      <c r="AX112" s="11"/>
      <c r="AY112" s="9"/>
      <c r="BB112" s="4"/>
      <c r="BD112" s="9"/>
      <c r="BE112" s="11"/>
      <c r="BL112" s="16"/>
      <c r="BM112" s="4"/>
      <c r="BN112" s="11"/>
      <c r="CB112" s="4"/>
    </row>
    <row r="113" spans="2:80" ht="15" customHeight="1" outlineLevel="1" x14ac:dyDescent="0.25">
      <c r="B113" s="67"/>
      <c r="C113" s="3"/>
      <c r="D113" s="45">
        <v>3</v>
      </c>
      <c r="E113" s="26" t="s">
        <v>88</v>
      </c>
      <c r="F113" s="26" t="s">
        <v>376</v>
      </c>
      <c r="G113" s="29" t="s">
        <v>40</v>
      </c>
      <c r="H113" s="29" t="s">
        <v>27</v>
      </c>
      <c r="I113" s="29" t="s">
        <v>41</v>
      </c>
      <c r="J113" s="54" t="s">
        <v>111</v>
      </c>
      <c r="K113" s="55" t="s">
        <v>102</v>
      </c>
      <c r="L113" s="55"/>
      <c r="M113" s="55"/>
      <c r="N113" s="26" t="s">
        <v>44</v>
      </c>
      <c r="O113" s="31">
        <v>2100055090</v>
      </c>
      <c r="P113" s="30">
        <v>44341.491666666669</v>
      </c>
      <c r="Q113" s="30">
        <v>45042</v>
      </c>
      <c r="R113" s="53"/>
      <c r="S113" s="47"/>
      <c r="T113" s="28" t="s">
        <v>89</v>
      </c>
      <c r="U113" s="27"/>
      <c r="V113" s="27"/>
      <c r="W113" s="27"/>
      <c r="X113" s="59"/>
      <c r="Y113" s="48"/>
      <c r="Z113" s="49"/>
      <c r="AA113" s="50" t="s">
        <v>89</v>
      </c>
      <c r="AB113" s="51" t="s">
        <v>89</v>
      </c>
      <c r="AI113" s="16"/>
      <c r="AL113" s="4"/>
      <c r="AM113" s="11"/>
      <c r="AN113" s="4"/>
      <c r="AQ113" s="16"/>
      <c r="AR113" s="4"/>
      <c r="AS113" s="9"/>
      <c r="AU113" s="16"/>
      <c r="AV113" s="9"/>
      <c r="AX113" s="11"/>
      <c r="AY113" s="9"/>
      <c r="BB113" s="4"/>
      <c r="BD113" s="9"/>
      <c r="BE113" s="11"/>
      <c r="BL113" s="16"/>
      <c r="BM113" s="4"/>
      <c r="BN113" s="11"/>
      <c r="CB113" s="4"/>
    </row>
    <row r="114" spans="2:80" ht="15" customHeight="1" outlineLevel="1" x14ac:dyDescent="0.25">
      <c r="B114" s="67"/>
      <c r="C114" s="3"/>
      <c r="D114" s="45">
        <v>167</v>
      </c>
      <c r="E114" s="26" t="s">
        <v>88</v>
      </c>
      <c r="F114" s="26" t="s">
        <v>430</v>
      </c>
      <c r="G114" s="29" t="s">
        <v>40</v>
      </c>
      <c r="H114" s="29" t="s">
        <v>29</v>
      </c>
      <c r="I114" s="29" t="s">
        <v>41</v>
      </c>
      <c r="J114" s="54" t="s">
        <v>14</v>
      </c>
      <c r="K114" s="55" t="s">
        <v>704</v>
      </c>
      <c r="L114" s="55"/>
      <c r="M114" s="55"/>
      <c r="N114" s="26" t="s">
        <v>54</v>
      </c>
      <c r="O114" s="31">
        <v>2100058010</v>
      </c>
      <c r="P114" s="30">
        <v>44347.552604166667</v>
      </c>
      <c r="Q114" s="30">
        <v>45140</v>
      </c>
      <c r="R114" s="53"/>
      <c r="S114" s="47"/>
      <c r="T114" s="28" t="s">
        <v>89</v>
      </c>
      <c r="U114" s="27"/>
      <c r="V114" s="27"/>
      <c r="W114" s="27"/>
      <c r="X114" s="59"/>
      <c r="Y114" s="48"/>
      <c r="Z114" s="49"/>
      <c r="AA114" s="50" t="s">
        <v>89</v>
      </c>
      <c r="AB114" s="51" t="s">
        <v>89</v>
      </c>
      <c r="AI114" s="16"/>
      <c r="AL114" s="4"/>
      <c r="AM114" s="11"/>
      <c r="AN114" s="4"/>
      <c r="AQ114" s="16"/>
      <c r="AR114" s="4"/>
      <c r="AS114" s="9"/>
      <c r="AU114" s="16"/>
      <c r="AV114" s="9"/>
      <c r="AX114" s="11"/>
      <c r="AY114" s="9"/>
      <c r="BB114" s="4"/>
      <c r="BD114" s="9"/>
      <c r="BE114" s="11"/>
      <c r="BL114" s="16"/>
      <c r="BM114" s="4"/>
      <c r="BN114" s="11"/>
      <c r="CB114" s="4"/>
    </row>
    <row r="115" spans="2:80" ht="15" customHeight="1" outlineLevel="1" x14ac:dyDescent="0.25">
      <c r="B115" s="67"/>
      <c r="C115" s="3"/>
      <c r="D115" s="45">
        <v>314</v>
      </c>
      <c r="E115" s="26" t="s">
        <v>88</v>
      </c>
      <c r="F115" s="26" t="s">
        <v>61</v>
      </c>
      <c r="G115" s="29" t="s">
        <v>40</v>
      </c>
      <c r="H115" s="29" t="s">
        <v>29</v>
      </c>
      <c r="I115" s="29" t="s">
        <v>41</v>
      </c>
      <c r="J115" s="54" t="s">
        <v>13</v>
      </c>
      <c r="K115" s="55" t="s">
        <v>734</v>
      </c>
      <c r="L115" s="55"/>
      <c r="M115" s="55"/>
      <c r="N115" s="26" t="s">
        <v>54</v>
      </c>
      <c r="O115" s="31">
        <v>2100061881</v>
      </c>
      <c r="P115" s="30">
        <v>44354.538923611108</v>
      </c>
      <c r="Q115" s="30">
        <v>45315</v>
      </c>
      <c r="R115" s="53"/>
      <c r="S115" s="47"/>
      <c r="T115" s="62" t="s">
        <v>89</v>
      </c>
      <c r="U115" s="27"/>
      <c r="V115" s="27"/>
      <c r="W115" s="27"/>
      <c r="X115" s="59"/>
      <c r="Y115" s="48"/>
      <c r="Z115" s="49"/>
      <c r="AA115" s="50" t="s">
        <v>89</v>
      </c>
      <c r="AB115" s="51" t="s">
        <v>89</v>
      </c>
      <c r="AI115" s="16"/>
      <c r="AL115" s="4"/>
      <c r="AM115" s="11"/>
      <c r="AN115" s="4"/>
      <c r="AQ115" s="16"/>
      <c r="AR115" s="4"/>
      <c r="AS115" s="9"/>
      <c r="AU115" s="16"/>
      <c r="AV115" s="9"/>
      <c r="AX115" s="11"/>
      <c r="AY115" s="9"/>
      <c r="BB115" s="4"/>
      <c r="BD115" s="9"/>
      <c r="BE115" s="11"/>
      <c r="BL115" s="16"/>
      <c r="BM115" s="4"/>
      <c r="BN115" s="11"/>
      <c r="CB115" s="4"/>
    </row>
    <row r="116" spans="2:80" ht="15" customHeight="1" outlineLevel="1" x14ac:dyDescent="0.25">
      <c r="B116" s="67"/>
      <c r="C116" s="3"/>
      <c r="D116" s="45">
        <v>128</v>
      </c>
      <c r="E116" s="26" t="s">
        <v>88</v>
      </c>
      <c r="F116" s="26" t="s">
        <v>51</v>
      </c>
      <c r="G116" s="29" t="s">
        <v>40</v>
      </c>
      <c r="H116" s="29" t="s">
        <v>29</v>
      </c>
      <c r="I116" s="29" t="s">
        <v>41</v>
      </c>
      <c r="J116" s="54" t="s">
        <v>110</v>
      </c>
      <c r="K116" s="55" t="s">
        <v>686</v>
      </c>
      <c r="L116" s="55"/>
      <c r="M116" s="55"/>
      <c r="N116" s="26" t="s">
        <v>50</v>
      </c>
      <c r="O116" s="31">
        <v>2100066541</v>
      </c>
      <c r="P116" s="30">
        <v>44361.498680555553</v>
      </c>
      <c r="Q116" s="30">
        <v>45308</v>
      </c>
      <c r="R116" s="53"/>
      <c r="S116" s="47"/>
      <c r="T116" s="62" t="s">
        <v>89</v>
      </c>
      <c r="U116" s="27"/>
      <c r="V116" s="27"/>
      <c r="W116" s="27"/>
      <c r="X116" s="59"/>
      <c r="Y116" s="48"/>
      <c r="Z116" s="49"/>
      <c r="AA116" s="50" t="s">
        <v>89</v>
      </c>
      <c r="AB116" s="51" t="s">
        <v>89</v>
      </c>
      <c r="AI116" s="16"/>
      <c r="AL116" s="4"/>
      <c r="AM116" s="11"/>
      <c r="AN116" s="4"/>
      <c r="AQ116" s="16"/>
      <c r="AR116" s="4"/>
      <c r="AS116" s="9"/>
      <c r="AU116" s="16"/>
      <c r="AV116" s="9"/>
      <c r="AX116" s="11"/>
      <c r="AY116" s="9"/>
      <c r="BB116" s="4"/>
      <c r="BD116" s="9"/>
      <c r="BE116" s="11"/>
      <c r="BL116" s="16"/>
      <c r="BM116" s="4"/>
      <c r="BN116" s="11"/>
      <c r="CB116" s="4"/>
    </row>
    <row r="117" spans="2:80" ht="15" customHeight="1" outlineLevel="1" x14ac:dyDescent="0.25">
      <c r="B117" s="67"/>
      <c r="C117" s="3"/>
      <c r="D117" s="45">
        <v>16</v>
      </c>
      <c r="E117" s="26" t="s">
        <v>155</v>
      </c>
      <c r="F117" s="26" t="s">
        <v>253</v>
      </c>
      <c r="G117" s="29" t="s">
        <v>25</v>
      </c>
      <c r="H117" s="29" t="s">
        <v>29</v>
      </c>
      <c r="I117" s="29" t="s">
        <v>18</v>
      </c>
      <c r="J117" s="54" t="s">
        <v>95</v>
      </c>
      <c r="K117" s="55" t="s">
        <v>595</v>
      </c>
      <c r="L117" s="55"/>
      <c r="M117" s="55"/>
      <c r="N117" s="26" t="s">
        <v>190</v>
      </c>
      <c r="O117" s="31" t="s">
        <v>254</v>
      </c>
      <c r="P117" s="30">
        <v>44375.430613425924</v>
      </c>
      <c r="Q117" s="30">
        <v>44735.430555555555</v>
      </c>
      <c r="R117" s="53"/>
      <c r="S117" s="47"/>
      <c r="T117" s="62" t="s">
        <v>89</v>
      </c>
      <c r="U117" s="27"/>
      <c r="V117" s="27"/>
      <c r="W117" s="27"/>
      <c r="X117" s="59"/>
      <c r="Y117" s="48"/>
      <c r="Z117" s="49"/>
      <c r="AA117" s="50" t="s">
        <v>89</v>
      </c>
      <c r="AB117" s="51" t="s">
        <v>89</v>
      </c>
      <c r="AI117" s="16"/>
      <c r="AL117" s="4"/>
      <c r="AM117" s="11"/>
      <c r="AN117" s="4"/>
      <c r="AQ117" s="16"/>
      <c r="AR117" s="4"/>
      <c r="AS117" s="9"/>
      <c r="AU117" s="16"/>
      <c r="AV117" s="9"/>
      <c r="AX117" s="11"/>
      <c r="AY117" s="9"/>
      <c r="BB117" s="4"/>
      <c r="BD117" s="9"/>
      <c r="BE117" s="11"/>
      <c r="BL117" s="16"/>
      <c r="BM117" s="4"/>
      <c r="BN117" s="11"/>
      <c r="CB117" s="4"/>
    </row>
    <row r="118" spans="2:80" ht="15" customHeight="1" outlineLevel="1" x14ac:dyDescent="0.25">
      <c r="B118" s="67"/>
      <c r="C118" s="3"/>
      <c r="D118" s="45">
        <v>131</v>
      </c>
      <c r="E118" s="26" t="s">
        <v>88</v>
      </c>
      <c r="F118" s="26" t="s">
        <v>67</v>
      </c>
      <c r="G118" s="29" t="s">
        <v>40</v>
      </c>
      <c r="H118" s="29" t="s">
        <v>29</v>
      </c>
      <c r="I118" s="29" t="s">
        <v>41</v>
      </c>
      <c r="J118" s="54" t="s">
        <v>14</v>
      </c>
      <c r="K118" s="55" t="s">
        <v>560</v>
      </c>
      <c r="L118" s="55" t="s">
        <v>788</v>
      </c>
      <c r="M118" s="55">
        <v>42981</v>
      </c>
      <c r="N118" s="26" t="s">
        <v>411</v>
      </c>
      <c r="O118" s="31">
        <v>2100135923</v>
      </c>
      <c r="P118" s="30">
        <v>44392</v>
      </c>
      <c r="Q118" s="30">
        <v>45308</v>
      </c>
      <c r="R118" s="53"/>
      <c r="S118" s="47"/>
      <c r="T118" s="28" t="s">
        <v>89</v>
      </c>
      <c r="U118" s="27"/>
      <c r="V118" s="27"/>
      <c r="W118" s="27"/>
      <c r="X118" s="59"/>
      <c r="Y118" s="48"/>
      <c r="Z118" s="49"/>
      <c r="AA118" s="50" t="s">
        <v>89</v>
      </c>
      <c r="AB118" s="51" t="s">
        <v>89</v>
      </c>
      <c r="AI118" s="16"/>
      <c r="AL118" s="4"/>
      <c r="AM118" s="11"/>
      <c r="AN118" s="4"/>
      <c r="AQ118" s="16"/>
      <c r="AR118" s="4"/>
      <c r="AS118" s="9"/>
      <c r="AU118" s="16"/>
      <c r="AV118" s="9"/>
      <c r="AX118" s="11"/>
      <c r="AY118" s="9"/>
      <c r="BB118" s="4"/>
      <c r="BD118" s="9"/>
      <c r="BE118" s="11"/>
      <c r="BL118" s="16"/>
      <c r="BM118" s="4"/>
      <c r="BN118" s="11"/>
      <c r="CB118" s="4"/>
    </row>
    <row r="119" spans="2:80" ht="15" customHeight="1" outlineLevel="1" x14ac:dyDescent="0.25">
      <c r="B119" s="67"/>
      <c r="C119" s="3"/>
      <c r="D119" s="45">
        <v>156</v>
      </c>
      <c r="E119" s="26" t="s">
        <v>88</v>
      </c>
      <c r="F119" s="26" t="s">
        <v>423</v>
      </c>
      <c r="G119" s="29" t="s">
        <v>40</v>
      </c>
      <c r="H119" s="29" t="s">
        <v>29</v>
      </c>
      <c r="I119" s="29" t="s">
        <v>41</v>
      </c>
      <c r="J119" s="54" t="s">
        <v>14</v>
      </c>
      <c r="K119" s="55" t="s">
        <v>701</v>
      </c>
      <c r="L119" s="55"/>
      <c r="M119" s="55"/>
      <c r="N119" s="26" t="s">
        <v>424</v>
      </c>
      <c r="O119" s="31">
        <v>2100086759</v>
      </c>
      <c r="P119" s="30">
        <v>44392.68476851852</v>
      </c>
      <c r="Q119" s="30">
        <v>45304</v>
      </c>
      <c r="R119" s="53"/>
      <c r="S119" s="47"/>
      <c r="T119" s="62" t="s">
        <v>89</v>
      </c>
      <c r="U119" s="27"/>
      <c r="V119" s="27"/>
      <c r="W119" s="27"/>
      <c r="X119" s="59"/>
      <c r="Y119" s="48"/>
      <c r="Z119" s="49"/>
      <c r="AA119" s="50" t="s">
        <v>89</v>
      </c>
      <c r="AB119" s="51" t="s">
        <v>89</v>
      </c>
      <c r="AI119" s="16"/>
      <c r="AL119" s="4"/>
      <c r="AM119" s="11"/>
      <c r="AN119" s="4"/>
      <c r="AQ119" s="16"/>
      <c r="AR119" s="4"/>
      <c r="AS119" s="9"/>
      <c r="AU119" s="16"/>
      <c r="AV119" s="9"/>
      <c r="AX119" s="11"/>
      <c r="AY119" s="9"/>
      <c r="BB119" s="4"/>
      <c r="BD119" s="9"/>
      <c r="BE119" s="11"/>
      <c r="BL119" s="16"/>
      <c r="BM119" s="4"/>
      <c r="BN119" s="11"/>
      <c r="CB119" s="4"/>
    </row>
    <row r="120" spans="2:80" ht="15" customHeight="1" outlineLevel="1" x14ac:dyDescent="0.25">
      <c r="B120" s="67"/>
      <c r="C120" s="3"/>
      <c r="D120" s="45">
        <v>235</v>
      </c>
      <c r="E120" s="26" t="s">
        <v>91</v>
      </c>
      <c r="F120" s="26" t="s">
        <v>68</v>
      </c>
      <c r="G120" s="29" t="s">
        <v>40</v>
      </c>
      <c r="H120" s="29" t="s">
        <v>29</v>
      </c>
      <c r="I120" s="29" t="s">
        <v>41</v>
      </c>
      <c r="J120" s="54" t="s">
        <v>96</v>
      </c>
      <c r="K120" s="55" t="s">
        <v>560</v>
      </c>
      <c r="L120" s="55" t="s">
        <v>781</v>
      </c>
      <c r="M120" s="55">
        <v>27620</v>
      </c>
      <c r="N120" s="26" t="s">
        <v>50</v>
      </c>
      <c r="O120" s="31">
        <v>2100088228</v>
      </c>
      <c r="P120" s="30">
        <v>44397.484664351854</v>
      </c>
      <c r="Q120" s="30">
        <v>45300</v>
      </c>
      <c r="R120" s="53"/>
      <c r="S120" s="47"/>
      <c r="T120" s="28" t="s">
        <v>89</v>
      </c>
      <c r="U120" s="27"/>
      <c r="V120" s="27"/>
      <c r="W120" s="27"/>
      <c r="X120" s="59"/>
      <c r="Y120" s="48"/>
      <c r="Z120" s="49"/>
      <c r="AA120" s="50" t="s">
        <v>89</v>
      </c>
      <c r="AB120" s="51" t="s">
        <v>89</v>
      </c>
      <c r="AI120" s="16"/>
      <c r="AL120" s="4"/>
      <c r="AM120" s="11"/>
      <c r="AN120" s="4"/>
      <c r="AQ120" s="16"/>
      <c r="AR120" s="4"/>
      <c r="AS120" s="9"/>
      <c r="AU120" s="16"/>
      <c r="AV120" s="9"/>
      <c r="AX120" s="11"/>
      <c r="AY120" s="9"/>
      <c r="BB120" s="4"/>
      <c r="BD120" s="9"/>
      <c r="BE120" s="11"/>
      <c r="BL120" s="16"/>
      <c r="BM120" s="4"/>
      <c r="BN120" s="11"/>
      <c r="CB120" s="4"/>
    </row>
    <row r="121" spans="2:80" ht="15" customHeight="1" outlineLevel="1" x14ac:dyDescent="0.25">
      <c r="B121" s="67"/>
      <c r="C121" s="3"/>
      <c r="D121" s="45">
        <v>182</v>
      </c>
      <c r="E121" s="26" t="s">
        <v>88</v>
      </c>
      <c r="F121" s="26" t="s">
        <v>224</v>
      </c>
      <c r="G121" s="29" t="s">
        <v>25</v>
      </c>
      <c r="H121" s="29" t="s">
        <v>29</v>
      </c>
      <c r="I121" s="29" t="s">
        <v>18</v>
      </c>
      <c r="J121" s="54" t="s">
        <v>93</v>
      </c>
      <c r="K121" s="55" t="s">
        <v>602</v>
      </c>
      <c r="L121" s="55"/>
      <c r="M121" s="55"/>
      <c r="N121" s="26" t="s">
        <v>28</v>
      </c>
      <c r="O121" s="31" t="s">
        <v>225</v>
      </c>
      <c r="P121" s="30">
        <v>44404.572395833333</v>
      </c>
      <c r="Q121" s="30">
        <v>44769.572222222225</v>
      </c>
      <c r="R121" s="53"/>
      <c r="S121" s="47"/>
      <c r="T121" s="62" t="s">
        <v>89</v>
      </c>
      <c r="U121" s="27"/>
      <c r="V121" s="27"/>
      <c r="W121" s="27"/>
      <c r="X121" s="59"/>
      <c r="Y121" s="48"/>
      <c r="Z121" s="49"/>
      <c r="AA121" s="50" t="s">
        <v>89</v>
      </c>
      <c r="AB121" s="51" t="s">
        <v>89</v>
      </c>
      <c r="AI121" s="16"/>
      <c r="AL121" s="4"/>
      <c r="AM121" s="11"/>
      <c r="AN121" s="4"/>
      <c r="AQ121" s="16"/>
      <c r="AR121" s="4"/>
      <c r="AS121" s="9"/>
      <c r="AU121" s="16"/>
      <c r="AV121" s="9"/>
      <c r="AX121" s="11"/>
      <c r="AY121" s="9"/>
      <c r="BB121" s="4"/>
      <c r="BD121" s="9"/>
      <c r="BE121" s="11"/>
      <c r="BL121" s="16"/>
      <c r="BM121" s="4"/>
      <c r="BN121" s="11"/>
      <c r="CB121" s="4"/>
    </row>
    <row r="122" spans="2:80" ht="15" customHeight="1" outlineLevel="1" x14ac:dyDescent="0.25">
      <c r="B122" s="67"/>
      <c r="C122" s="3"/>
      <c r="D122" s="45">
        <v>339</v>
      </c>
      <c r="E122" s="26" t="s">
        <v>155</v>
      </c>
      <c r="F122" s="26" t="s">
        <v>186</v>
      </c>
      <c r="G122" s="29" t="s">
        <v>25</v>
      </c>
      <c r="H122" s="29" t="s">
        <v>27</v>
      </c>
      <c r="I122" s="29" t="s">
        <v>584</v>
      </c>
      <c r="J122" s="54" t="s">
        <v>13</v>
      </c>
      <c r="K122" s="55" t="s">
        <v>101</v>
      </c>
      <c r="L122" s="55"/>
      <c r="M122" s="55"/>
      <c r="N122" s="26" t="s">
        <v>35</v>
      </c>
      <c r="O122" s="31" t="s">
        <v>187</v>
      </c>
      <c r="P122" s="30">
        <v>44406.639120370368</v>
      </c>
      <c r="Q122" s="30">
        <v>44771.638888888891</v>
      </c>
      <c r="R122" s="53"/>
      <c r="S122" s="47"/>
      <c r="T122" s="28">
        <v>44936.765972222223</v>
      </c>
      <c r="U122" s="27"/>
      <c r="V122" s="27"/>
      <c r="W122" s="27"/>
      <c r="X122" s="59"/>
      <c r="Y122" s="48"/>
      <c r="Z122" s="49"/>
      <c r="AA122" s="50" t="s">
        <v>89</v>
      </c>
      <c r="AB122" s="51" t="s">
        <v>89</v>
      </c>
      <c r="AI122" s="16"/>
      <c r="AL122" s="4"/>
      <c r="AM122" s="11"/>
      <c r="AN122" s="4"/>
      <c r="AQ122" s="16"/>
      <c r="AR122" s="4"/>
      <c r="AS122" s="9"/>
      <c r="AU122" s="16"/>
      <c r="AV122" s="9"/>
      <c r="AX122" s="11"/>
      <c r="AY122" s="9"/>
      <c r="BB122" s="4"/>
      <c r="BD122" s="9"/>
      <c r="BE122" s="11"/>
      <c r="BL122" s="16"/>
      <c r="BM122" s="4"/>
      <c r="BN122" s="11"/>
      <c r="CB122" s="4"/>
    </row>
    <row r="123" spans="2:80" ht="15" customHeight="1" outlineLevel="1" x14ac:dyDescent="0.25">
      <c r="B123" s="67"/>
      <c r="C123" s="3"/>
      <c r="D123" s="45">
        <v>104</v>
      </c>
      <c r="E123" s="26" t="s">
        <v>88</v>
      </c>
      <c r="F123" s="26" t="s">
        <v>68</v>
      </c>
      <c r="G123" s="29" t="s">
        <v>40</v>
      </c>
      <c r="H123" s="29" t="s">
        <v>29</v>
      </c>
      <c r="I123" s="29" t="s">
        <v>41</v>
      </c>
      <c r="J123" s="54" t="s">
        <v>110</v>
      </c>
      <c r="K123" s="55" t="s">
        <v>566</v>
      </c>
      <c r="L123" s="55"/>
      <c r="M123" s="55"/>
      <c r="N123" s="26" t="s">
        <v>50</v>
      </c>
      <c r="O123" s="31">
        <v>2100099087</v>
      </c>
      <c r="P123" s="30">
        <v>44413.492060185185</v>
      </c>
      <c r="Q123" s="30">
        <v>45308</v>
      </c>
      <c r="R123" s="53"/>
      <c r="S123" s="47"/>
      <c r="T123" s="62" t="s">
        <v>89</v>
      </c>
      <c r="U123" s="27"/>
      <c r="V123" s="27"/>
      <c r="W123" s="27"/>
      <c r="X123" s="59"/>
      <c r="Y123" s="48"/>
      <c r="Z123" s="49"/>
      <c r="AA123" s="50" t="s">
        <v>89</v>
      </c>
      <c r="AB123" s="51" t="s">
        <v>89</v>
      </c>
      <c r="AI123" s="16"/>
      <c r="AL123" s="4"/>
      <c r="AM123" s="11"/>
      <c r="AN123" s="4"/>
      <c r="AQ123" s="16"/>
      <c r="AR123" s="4"/>
      <c r="AS123" s="9"/>
      <c r="AU123" s="16"/>
      <c r="AV123" s="9"/>
      <c r="AX123" s="11"/>
      <c r="AY123" s="9"/>
      <c r="BB123" s="4"/>
      <c r="BD123" s="9"/>
      <c r="BE123" s="11"/>
      <c r="BL123" s="16"/>
      <c r="BM123" s="4"/>
      <c r="BN123" s="11"/>
      <c r="CB123" s="4"/>
    </row>
    <row r="124" spans="2:80" ht="15" customHeight="1" outlineLevel="1" x14ac:dyDescent="0.25">
      <c r="B124" s="67"/>
      <c r="C124" s="3"/>
      <c r="D124" s="45">
        <v>284</v>
      </c>
      <c r="E124" s="26" t="s">
        <v>88</v>
      </c>
      <c r="F124" s="26" t="s">
        <v>414</v>
      </c>
      <c r="G124" s="29" t="s">
        <v>40</v>
      </c>
      <c r="H124" s="29" t="s">
        <v>29</v>
      </c>
      <c r="I124" s="29" t="s">
        <v>41</v>
      </c>
      <c r="J124" s="54" t="s">
        <v>96</v>
      </c>
      <c r="K124" s="55" t="s">
        <v>723</v>
      </c>
      <c r="L124" s="55"/>
      <c r="M124" s="55"/>
      <c r="N124" s="26" t="s">
        <v>44</v>
      </c>
      <c r="O124" s="31">
        <v>2100099086</v>
      </c>
      <c r="P124" s="30">
        <v>44413.492060185185</v>
      </c>
      <c r="Q124" s="30">
        <v>44686</v>
      </c>
      <c r="R124" s="53"/>
      <c r="S124" s="47"/>
      <c r="T124" s="62" t="s">
        <v>89</v>
      </c>
      <c r="U124" s="27"/>
      <c r="V124" s="27"/>
      <c r="W124" s="27"/>
      <c r="X124" s="59"/>
      <c r="Y124" s="48"/>
      <c r="Z124" s="49"/>
      <c r="AA124" s="50" t="s">
        <v>89</v>
      </c>
      <c r="AB124" s="51" t="s">
        <v>89</v>
      </c>
      <c r="AI124" s="16"/>
      <c r="AL124" s="4"/>
      <c r="AM124" s="11"/>
      <c r="AN124" s="4"/>
      <c r="AQ124" s="16"/>
      <c r="AR124" s="4"/>
      <c r="AS124" s="9"/>
      <c r="AU124" s="16"/>
      <c r="AV124" s="9"/>
      <c r="AX124" s="11"/>
      <c r="AY124" s="9"/>
      <c r="BB124" s="4"/>
      <c r="BD124" s="9"/>
      <c r="BE124" s="11"/>
      <c r="BL124" s="16"/>
      <c r="BM124" s="4"/>
      <c r="BN124" s="11"/>
      <c r="CB124" s="4"/>
    </row>
    <row r="125" spans="2:80" ht="15" customHeight="1" outlineLevel="1" x14ac:dyDescent="0.25">
      <c r="B125" s="67"/>
      <c r="C125" s="3"/>
      <c r="D125" s="45">
        <v>287</v>
      </c>
      <c r="E125" s="26" t="s">
        <v>88</v>
      </c>
      <c r="F125" s="26" t="s">
        <v>414</v>
      </c>
      <c r="G125" s="29" t="s">
        <v>40</v>
      </c>
      <c r="H125" s="29" t="s">
        <v>29</v>
      </c>
      <c r="I125" s="29" t="s">
        <v>41</v>
      </c>
      <c r="J125" s="54" t="s">
        <v>96</v>
      </c>
      <c r="K125" s="55" t="s">
        <v>669</v>
      </c>
      <c r="L125" s="55"/>
      <c r="M125" s="55"/>
      <c r="N125" s="26" t="s">
        <v>44</v>
      </c>
      <c r="O125" s="31">
        <v>2100099085</v>
      </c>
      <c r="P125" s="30">
        <v>44413.492060185185</v>
      </c>
      <c r="Q125" s="30">
        <v>45302</v>
      </c>
      <c r="R125" s="53"/>
      <c r="S125" s="47"/>
      <c r="T125" s="28" t="s">
        <v>89</v>
      </c>
      <c r="U125" s="27"/>
      <c r="V125" s="27"/>
      <c r="W125" s="27"/>
      <c r="X125" s="59"/>
      <c r="Y125" s="48"/>
      <c r="Z125" s="49"/>
      <c r="AA125" s="50" t="s">
        <v>89</v>
      </c>
      <c r="AB125" s="51" t="s">
        <v>89</v>
      </c>
      <c r="AI125" s="16"/>
      <c r="AL125" s="4"/>
      <c r="AM125" s="11"/>
      <c r="AN125" s="4"/>
      <c r="AQ125" s="16"/>
      <c r="AR125" s="4"/>
      <c r="AS125" s="9"/>
      <c r="AU125" s="16"/>
      <c r="AV125" s="9"/>
      <c r="AX125" s="11"/>
      <c r="AY125" s="9"/>
      <c r="BB125" s="4"/>
      <c r="BD125" s="9"/>
      <c r="BE125" s="11"/>
      <c r="BL125" s="16"/>
      <c r="BM125" s="4"/>
      <c r="BN125" s="11"/>
      <c r="CB125" s="4"/>
    </row>
    <row r="126" spans="2:80" ht="15" customHeight="1" outlineLevel="1" x14ac:dyDescent="0.25">
      <c r="B126" s="67"/>
      <c r="C126" s="3"/>
      <c r="D126" s="45">
        <v>400</v>
      </c>
      <c r="E126" s="26" t="s">
        <v>155</v>
      </c>
      <c r="F126" s="26" t="s">
        <v>307</v>
      </c>
      <c r="G126" s="29" t="s">
        <v>25</v>
      </c>
      <c r="H126" s="29" t="s">
        <v>27</v>
      </c>
      <c r="I126" s="29" t="s">
        <v>18</v>
      </c>
      <c r="J126" s="54"/>
      <c r="K126" s="55"/>
      <c r="L126" s="55"/>
      <c r="M126" s="55"/>
      <c r="N126" s="26" t="s">
        <v>309</v>
      </c>
      <c r="O126" s="31" t="s">
        <v>308</v>
      </c>
      <c r="P126" s="30">
        <v>44414.575011574074</v>
      </c>
      <c r="Q126" s="30">
        <v>44474.574999999997</v>
      </c>
      <c r="R126" s="53"/>
      <c r="S126" s="47"/>
      <c r="T126" s="62" t="s">
        <v>89</v>
      </c>
      <c r="U126" s="27"/>
      <c r="V126" s="27"/>
      <c r="W126" s="27"/>
      <c r="X126" s="59"/>
      <c r="Y126" s="48"/>
      <c r="Z126" s="49"/>
      <c r="AA126" s="50" t="s">
        <v>89</v>
      </c>
      <c r="AB126" s="51" t="s">
        <v>89</v>
      </c>
      <c r="AI126" s="16"/>
      <c r="AL126" s="4"/>
      <c r="AM126" s="11"/>
      <c r="AN126" s="4"/>
      <c r="AQ126" s="16"/>
      <c r="AR126" s="4"/>
      <c r="AS126" s="9"/>
      <c r="AU126" s="16"/>
      <c r="AV126" s="9"/>
      <c r="AX126" s="11"/>
      <c r="AY126" s="9"/>
      <c r="BB126" s="4"/>
      <c r="BD126" s="9"/>
      <c r="BE126" s="11"/>
      <c r="BL126" s="16"/>
      <c r="BM126" s="4"/>
      <c r="BN126" s="11"/>
      <c r="CB126" s="4"/>
    </row>
    <row r="127" spans="2:80" ht="15" customHeight="1" outlineLevel="1" x14ac:dyDescent="0.25">
      <c r="B127" s="67"/>
      <c r="C127" s="3"/>
      <c r="D127" s="45">
        <v>396</v>
      </c>
      <c r="E127" s="26" t="s">
        <v>155</v>
      </c>
      <c r="F127" s="26" t="s">
        <v>300</v>
      </c>
      <c r="G127" s="29" t="s">
        <v>25</v>
      </c>
      <c r="H127" s="29" t="s">
        <v>27</v>
      </c>
      <c r="I127" s="29" t="s">
        <v>18</v>
      </c>
      <c r="J127" s="54" t="s">
        <v>302</v>
      </c>
      <c r="K127" s="55" t="s">
        <v>612</v>
      </c>
      <c r="L127" s="55"/>
      <c r="M127" s="55"/>
      <c r="N127" s="26" t="s">
        <v>30</v>
      </c>
      <c r="O127" s="31" t="s">
        <v>301</v>
      </c>
      <c r="P127" s="30">
        <v>44419.610590277778</v>
      </c>
      <c r="Q127" s="30">
        <v>45149.61041666667</v>
      </c>
      <c r="R127" s="53"/>
      <c r="S127" s="47"/>
      <c r="T127" s="62" t="s">
        <v>89</v>
      </c>
      <c r="U127" s="27"/>
      <c r="V127" s="27"/>
      <c r="W127" s="27"/>
      <c r="X127" s="59"/>
      <c r="Y127" s="48"/>
      <c r="Z127" s="49"/>
      <c r="AA127" s="50" t="s">
        <v>89</v>
      </c>
      <c r="AB127" s="51" t="s">
        <v>89</v>
      </c>
      <c r="AI127" s="16"/>
      <c r="AL127" s="4"/>
      <c r="AM127" s="11"/>
      <c r="AN127" s="4"/>
      <c r="AQ127" s="16"/>
      <c r="AR127" s="4"/>
      <c r="AS127" s="9"/>
      <c r="AU127" s="16"/>
      <c r="AV127" s="9"/>
      <c r="AX127" s="11"/>
      <c r="AY127" s="9"/>
      <c r="BB127" s="4"/>
      <c r="BD127" s="9"/>
      <c r="BE127" s="11"/>
      <c r="BL127" s="16"/>
      <c r="BM127" s="4"/>
      <c r="BN127" s="11"/>
      <c r="CB127" s="4"/>
    </row>
    <row r="128" spans="2:80" ht="15" customHeight="1" outlineLevel="1" x14ac:dyDescent="0.25">
      <c r="B128" s="67"/>
      <c r="C128" s="3"/>
      <c r="D128" s="45">
        <v>395</v>
      </c>
      <c r="E128" s="26" t="s">
        <v>155</v>
      </c>
      <c r="F128" s="26" t="s">
        <v>297</v>
      </c>
      <c r="G128" s="29" t="s">
        <v>25</v>
      </c>
      <c r="H128" s="29" t="s">
        <v>27</v>
      </c>
      <c r="I128" s="29" t="s">
        <v>18</v>
      </c>
      <c r="J128" s="54" t="s">
        <v>299</v>
      </c>
      <c r="K128" s="55" t="s">
        <v>611</v>
      </c>
      <c r="L128" s="55"/>
      <c r="M128" s="55"/>
      <c r="N128" s="26" t="s">
        <v>30</v>
      </c>
      <c r="O128" s="31" t="s">
        <v>298</v>
      </c>
      <c r="P128" s="30">
        <v>44420.559953703705</v>
      </c>
      <c r="Q128" s="30">
        <v>45150.55972222222</v>
      </c>
      <c r="R128" s="53"/>
      <c r="S128" s="47"/>
      <c r="T128" s="28" t="s">
        <v>89</v>
      </c>
      <c r="U128" s="27"/>
      <c r="V128" s="27"/>
      <c r="W128" s="27"/>
      <c r="X128" s="59"/>
      <c r="Y128" s="48"/>
      <c r="Z128" s="49"/>
      <c r="AA128" s="50" t="s">
        <v>89</v>
      </c>
      <c r="AB128" s="51" t="s">
        <v>89</v>
      </c>
      <c r="AI128" s="16"/>
      <c r="AL128" s="4"/>
      <c r="AM128" s="11"/>
      <c r="AN128" s="4"/>
      <c r="AQ128" s="16"/>
      <c r="AR128" s="4"/>
      <c r="AS128" s="9"/>
      <c r="AU128" s="16"/>
      <c r="AV128" s="9"/>
      <c r="AX128" s="11"/>
      <c r="AY128" s="9"/>
      <c r="BB128" s="4"/>
      <c r="BD128" s="9"/>
      <c r="BE128" s="11"/>
      <c r="BL128" s="16"/>
      <c r="BM128" s="4"/>
      <c r="BN128" s="11"/>
      <c r="CB128" s="4"/>
    </row>
    <row r="129" spans="2:80" ht="15" customHeight="1" outlineLevel="1" x14ac:dyDescent="0.25">
      <c r="B129" s="67"/>
      <c r="C129" s="3"/>
      <c r="D129" s="45">
        <v>290</v>
      </c>
      <c r="E129" s="26" t="s">
        <v>88</v>
      </c>
      <c r="F129" s="26" t="s">
        <v>393</v>
      </c>
      <c r="G129" s="29" t="s">
        <v>40</v>
      </c>
      <c r="H129" s="29" t="s">
        <v>29</v>
      </c>
      <c r="I129" s="29" t="s">
        <v>79</v>
      </c>
      <c r="J129" s="54" t="s">
        <v>96</v>
      </c>
      <c r="K129" s="55" t="s">
        <v>563</v>
      </c>
      <c r="L129" s="55"/>
      <c r="M129" s="55"/>
      <c r="N129" s="26" t="s">
        <v>43</v>
      </c>
      <c r="O129" s="31">
        <v>2100110980</v>
      </c>
      <c r="P129" s="30">
        <v>44433.605196759258</v>
      </c>
      <c r="Q129" s="30">
        <v>44617</v>
      </c>
      <c r="R129" s="53"/>
      <c r="S129" s="47"/>
      <c r="T129" s="62">
        <v>44942</v>
      </c>
      <c r="U129" s="27"/>
      <c r="V129" s="27"/>
      <c r="W129" s="27"/>
      <c r="X129" s="59"/>
      <c r="Y129" s="48"/>
      <c r="Z129" s="49"/>
      <c r="AA129" s="50" t="s">
        <v>89</v>
      </c>
      <c r="AB129" s="51" t="s">
        <v>89</v>
      </c>
      <c r="AI129" s="16"/>
      <c r="AL129" s="4"/>
      <c r="AM129" s="11"/>
      <c r="AN129" s="4"/>
      <c r="AQ129" s="16"/>
      <c r="AR129" s="4"/>
      <c r="AS129" s="9"/>
      <c r="AU129" s="16"/>
      <c r="AV129" s="9"/>
      <c r="AX129" s="11"/>
      <c r="AY129" s="9"/>
      <c r="BB129" s="4"/>
      <c r="BD129" s="9"/>
      <c r="BE129" s="11"/>
      <c r="BL129" s="16"/>
      <c r="BM129" s="4"/>
      <c r="BN129" s="11"/>
      <c r="CB129" s="4"/>
    </row>
    <row r="130" spans="2:80" ht="15" customHeight="1" outlineLevel="1" x14ac:dyDescent="0.25">
      <c r="B130" s="67"/>
      <c r="C130" s="3"/>
      <c r="D130" s="45">
        <v>329</v>
      </c>
      <c r="E130" s="26" t="s">
        <v>88</v>
      </c>
      <c r="F130" s="26" t="s">
        <v>480</v>
      </c>
      <c r="G130" s="29" t="s">
        <v>40</v>
      </c>
      <c r="H130" s="29" t="s">
        <v>29</v>
      </c>
      <c r="I130" s="29" t="s">
        <v>41</v>
      </c>
      <c r="J130" s="54" t="s">
        <v>13</v>
      </c>
      <c r="K130" s="55" t="s">
        <v>99</v>
      </c>
      <c r="L130" s="55"/>
      <c r="M130" s="55"/>
      <c r="N130" s="26" t="s">
        <v>44</v>
      </c>
      <c r="O130" s="31">
        <v>2100115327</v>
      </c>
      <c r="P130" s="30">
        <v>44441.445810185185</v>
      </c>
      <c r="Q130" s="30">
        <v>44806</v>
      </c>
      <c r="R130" s="53"/>
      <c r="S130" s="47"/>
      <c r="T130" s="28" t="s">
        <v>89</v>
      </c>
      <c r="U130" s="27"/>
      <c r="V130" s="27"/>
      <c r="W130" s="27"/>
      <c r="X130" s="59"/>
      <c r="Y130" s="48"/>
      <c r="Z130" s="49"/>
      <c r="AA130" s="50" t="s">
        <v>89</v>
      </c>
      <c r="AB130" s="51" t="s">
        <v>89</v>
      </c>
      <c r="AI130" s="16"/>
      <c r="AL130" s="4"/>
      <c r="AM130" s="11"/>
      <c r="AN130" s="4"/>
      <c r="AQ130" s="16"/>
      <c r="AR130" s="4"/>
      <c r="AS130" s="9"/>
      <c r="AU130" s="16"/>
      <c r="AV130" s="9"/>
      <c r="AX130" s="11"/>
      <c r="AY130" s="9"/>
      <c r="BB130" s="4"/>
      <c r="BD130" s="9"/>
      <c r="BE130" s="11"/>
      <c r="BL130" s="16"/>
      <c r="BM130" s="4"/>
      <c r="BN130" s="11"/>
      <c r="CB130" s="4"/>
    </row>
    <row r="131" spans="2:80" ht="15" customHeight="1" outlineLevel="1" x14ac:dyDescent="0.25">
      <c r="B131" s="67"/>
      <c r="C131" s="3"/>
      <c r="D131" s="45">
        <v>161</v>
      </c>
      <c r="E131" s="26" t="s">
        <v>88</v>
      </c>
      <c r="F131" s="26" t="s">
        <v>547</v>
      </c>
      <c r="G131" s="29" t="s">
        <v>40</v>
      </c>
      <c r="H131" s="29" t="s">
        <v>29</v>
      </c>
      <c r="I131" s="29" t="s">
        <v>79</v>
      </c>
      <c r="J131" s="54" t="s">
        <v>14</v>
      </c>
      <c r="K131" s="55" t="s">
        <v>108</v>
      </c>
      <c r="L131" s="55"/>
      <c r="M131" s="55"/>
      <c r="N131" s="26" t="s">
        <v>43</v>
      </c>
      <c r="O131" s="31">
        <v>2100115326</v>
      </c>
      <c r="P131" s="30">
        <v>44441.445810185185</v>
      </c>
      <c r="Q131" s="30">
        <v>44714</v>
      </c>
      <c r="R131" s="53"/>
      <c r="S131" s="47"/>
      <c r="T131" s="28">
        <v>44959</v>
      </c>
      <c r="U131" s="27"/>
      <c r="V131" s="27"/>
      <c r="W131" s="27"/>
      <c r="X131" s="59"/>
      <c r="Y131" s="48"/>
      <c r="Z131" s="49"/>
      <c r="AA131" s="50" t="s">
        <v>89</v>
      </c>
      <c r="AB131" s="51" t="s">
        <v>89</v>
      </c>
      <c r="AI131" s="16"/>
      <c r="AL131" s="4"/>
      <c r="AM131" s="11"/>
      <c r="AN131" s="4"/>
      <c r="AQ131" s="16"/>
      <c r="AR131" s="4"/>
      <c r="AS131" s="9"/>
      <c r="AU131" s="16"/>
      <c r="AV131" s="9"/>
      <c r="AX131" s="11"/>
      <c r="AY131" s="9"/>
      <c r="BB131" s="4"/>
      <c r="BD131" s="9"/>
      <c r="BE131" s="11"/>
      <c r="BL131" s="16"/>
      <c r="BM131" s="4"/>
      <c r="BN131" s="11"/>
      <c r="CB131" s="4"/>
    </row>
    <row r="132" spans="2:80" ht="15" customHeight="1" outlineLevel="1" x14ac:dyDescent="0.25">
      <c r="B132" s="67"/>
      <c r="C132" s="3"/>
      <c r="D132" s="45">
        <v>201</v>
      </c>
      <c r="E132" s="26" t="s">
        <v>19</v>
      </c>
      <c r="F132" s="26" t="s">
        <v>38</v>
      </c>
      <c r="G132" s="29" t="s">
        <v>25</v>
      </c>
      <c r="H132" s="29" t="s">
        <v>29</v>
      </c>
      <c r="I132" s="29" t="s">
        <v>18</v>
      </c>
      <c r="J132" s="54" t="s">
        <v>109</v>
      </c>
      <c r="K132" s="55" t="s">
        <v>598</v>
      </c>
      <c r="L132" s="55"/>
      <c r="M132" s="55"/>
      <c r="N132" s="26" t="s">
        <v>30</v>
      </c>
      <c r="O132" s="31" t="s">
        <v>198</v>
      </c>
      <c r="P132" s="30">
        <v>44442.427384259259</v>
      </c>
      <c r="Q132" s="30">
        <v>45397</v>
      </c>
      <c r="R132" s="53"/>
      <c r="S132" s="47"/>
      <c r="T132" s="28" t="s">
        <v>89</v>
      </c>
      <c r="U132" s="27"/>
      <c r="V132" s="27"/>
      <c r="W132" s="27"/>
      <c r="X132" s="59"/>
      <c r="Y132" s="48"/>
      <c r="Z132" s="49"/>
      <c r="AA132" s="50" t="s">
        <v>89</v>
      </c>
      <c r="AB132" s="51" t="s">
        <v>89</v>
      </c>
      <c r="AI132" s="16"/>
      <c r="AL132" s="4"/>
      <c r="AM132" s="11"/>
      <c r="AN132" s="4"/>
      <c r="AQ132" s="16"/>
      <c r="AR132" s="4"/>
      <c r="AS132" s="9"/>
      <c r="AU132" s="16"/>
      <c r="AV132" s="9"/>
      <c r="AX132" s="11"/>
      <c r="AY132" s="9"/>
      <c r="BB132" s="4"/>
      <c r="BD132" s="9"/>
      <c r="BE132" s="11"/>
      <c r="BL132" s="16"/>
      <c r="BM132" s="4"/>
      <c r="BN132" s="11"/>
      <c r="CB132" s="4"/>
    </row>
    <row r="133" spans="2:80" ht="15" customHeight="1" outlineLevel="1" x14ac:dyDescent="0.25">
      <c r="B133" s="67"/>
      <c r="C133" s="3"/>
      <c r="D133" s="45">
        <v>151</v>
      </c>
      <c r="E133" s="26" t="s">
        <v>88</v>
      </c>
      <c r="F133" s="26" t="s">
        <v>68</v>
      </c>
      <c r="G133" s="29" t="s">
        <v>40</v>
      </c>
      <c r="H133" s="29" t="s">
        <v>29</v>
      </c>
      <c r="I133" s="29" t="s">
        <v>41</v>
      </c>
      <c r="J133" s="54" t="s">
        <v>14</v>
      </c>
      <c r="K133" s="55" t="s">
        <v>698</v>
      </c>
      <c r="L133" s="55"/>
      <c r="M133" s="55"/>
      <c r="N133" s="26" t="s">
        <v>50</v>
      </c>
      <c r="O133" s="31">
        <v>2100129526</v>
      </c>
      <c r="P133" s="30">
        <v>44461.674710648149</v>
      </c>
      <c r="Q133" s="30">
        <v>45308</v>
      </c>
      <c r="R133" s="53"/>
      <c r="S133" s="47"/>
      <c r="T133" s="28" t="s">
        <v>89</v>
      </c>
      <c r="U133" s="27"/>
      <c r="V133" s="27"/>
      <c r="W133" s="27"/>
      <c r="X133" s="59"/>
      <c r="Y133" s="48"/>
      <c r="Z133" s="49"/>
      <c r="AA133" s="50" t="s">
        <v>89</v>
      </c>
      <c r="AB133" s="51" t="s">
        <v>89</v>
      </c>
      <c r="AI133" s="16"/>
      <c r="AL133" s="4"/>
      <c r="AM133" s="11"/>
      <c r="AN133" s="4"/>
      <c r="AQ133" s="16"/>
      <c r="AR133" s="4"/>
      <c r="AS133" s="9"/>
      <c r="AU133" s="16"/>
      <c r="AV133" s="9"/>
      <c r="AX133" s="11"/>
      <c r="AY133" s="9"/>
      <c r="BB133" s="4"/>
      <c r="BD133" s="9"/>
      <c r="BE133" s="11"/>
      <c r="BL133" s="16"/>
      <c r="BM133" s="4"/>
      <c r="BN133" s="11"/>
      <c r="CB133" s="4"/>
    </row>
    <row r="134" spans="2:80" ht="15" customHeight="1" outlineLevel="1" x14ac:dyDescent="0.25">
      <c r="B134" s="67"/>
      <c r="C134" s="3"/>
      <c r="D134" s="45">
        <v>317</v>
      </c>
      <c r="E134" s="26" t="s">
        <v>88</v>
      </c>
      <c r="F134" s="26" t="s">
        <v>68</v>
      </c>
      <c r="G134" s="29" t="s">
        <v>40</v>
      </c>
      <c r="H134" s="29" t="s">
        <v>29</v>
      </c>
      <c r="I134" s="29" t="s">
        <v>41</v>
      </c>
      <c r="J134" s="54" t="s">
        <v>13</v>
      </c>
      <c r="K134" s="55" t="s">
        <v>736</v>
      </c>
      <c r="L134" s="55"/>
      <c r="M134" s="55"/>
      <c r="N134" s="26" t="s">
        <v>50</v>
      </c>
      <c r="O134" s="31">
        <v>2100129528</v>
      </c>
      <c r="P134" s="30">
        <v>44461.674710648149</v>
      </c>
      <c r="Q134" s="30">
        <v>45308</v>
      </c>
      <c r="R134" s="53"/>
      <c r="S134" s="47"/>
      <c r="T134" s="28" t="s">
        <v>89</v>
      </c>
      <c r="U134" s="27"/>
      <c r="V134" s="27"/>
      <c r="W134" s="27"/>
      <c r="X134" s="59"/>
      <c r="Y134" s="48"/>
      <c r="Z134" s="49"/>
      <c r="AA134" s="50" t="s">
        <v>89</v>
      </c>
      <c r="AB134" s="51" t="s">
        <v>89</v>
      </c>
      <c r="AI134" s="16"/>
      <c r="AL134" s="4"/>
      <c r="AM134" s="11"/>
      <c r="AN134" s="4"/>
      <c r="AQ134" s="16"/>
      <c r="AR134" s="4"/>
      <c r="AS134" s="9"/>
      <c r="AU134" s="16"/>
      <c r="AV134" s="9"/>
      <c r="AX134" s="11"/>
      <c r="AY134" s="9"/>
      <c r="BB134" s="4"/>
      <c r="BD134" s="9"/>
      <c r="BE134" s="11"/>
      <c r="BL134" s="16"/>
      <c r="BM134" s="4"/>
      <c r="BN134" s="11"/>
      <c r="CB134" s="4"/>
    </row>
    <row r="135" spans="2:80" ht="15" customHeight="1" outlineLevel="1" x14ac:dyDescent="0.25">
      <c r="B135" s="67"/>
      <c r="C135" s="3"/>
      <c r="D135" s="45">
        <v>162</v>
      </c>
      <c r="E135" s="26" t="s">
        <v>88</v>
      </c>
      <c r="F135" s="26" t="s">
        <v>426</v>
      </c>
      <c r="G135" s="29" t="s">
        <v>40</v>
      </c>
      <c r="H135" s="29" t="s">
        <v>29</v>
      </c>
      <c r="I135" s="29" t="s">
        <v>41</v>
      </c>
      <c r="J135" s="54" t="s">
        <v>14</v>
      </c>
      <c r="K135" s="55" t="s">
        <v>108</v>
      </c>
      <c r="L135" s="55"/>
      <c r="M135" s="55"/>
      <c r="N135" s="26" t="s">
        <v>44</v>
      </c>
      <c r="O135" s="31">
        <v>2100133385</v>
      </c>
      <c r="P135" s="30">
        <v>44467.441724537035</v>
      </c>
      <c r="Q135" s="30">
        <v>45140</v>
      </c>
      <c r="R135" s="53"/>
      <c r="S135" s="47"/>
      <c r="T135" s="62" t="s">
        <v>89</v>
      </c>
      <c r="U135" s="27"/>
      <c r="V135" s="27"/>
      <c r="W135" s="27"/>
      <c r="X135" s="59"/>
      <c r="Y135" s="48"/>
      <c r="Z135" s="49"/>
      <c r="AA135" s="50" t="s">
        <v>89</v>
      </c>
      <c r="AB135" s="51" t="s">
        <v>89</v>
      </c>
      <c r="AI135" s="16"/>
      <c r="AL135" s="4"/>
      <c r="AM135" s="11"/>
      <c r="AN135" s="4"/>
      <c r="AQ135" s="16"/>
      <c r="AR135" s="4"/>
      <c r="AS135" s="9"/>
      <c r="AU135" s="16"/>
      <c r="AV135" s="9"/>
      <c r="AX135" s="11"/>
      <c r="AY135" s="9"/>
      <c r="BB135" s="4"/>
      <c r="BD135" s="9"/>
      <c r="BE135" s="11"/>
      <c r="BL135" s="16"/>
      <c r="BM135" s="4"/>
      <c r="BN135" s="11"/>
      <c r="CB135" s="4"/>
    </row>
    <row r="136" spans="2:80" ht="15" customHeight="1" outlineLevel="1" x14ac:dyDescent="0.25">
      <c r="B136" s="67"/>
      <c r="C136" s="3"/>
      <c r="D136" s="45">
        <v>102</v>
      </c>
      <c r="E136" s="26" t="s">
        <v>88</v>
      </c>
      <c r="F136" s="26" t="s">
        <v>216</v>
      </c>
      <c r="G136" s="29" t="s">
        <v>25</v>
      </c>
      <c r="H136" s="29" t="s">
        <v>29</v>
      </c>
      <c r="I136" s="29" t="s">
        <v>18</v>
      </c>
      <c r="J136" s="54" t="s">
        <v>110</v>
      </c>
      <c r="K136" s="55" t="s">
        <v>130</v>
      </c>
      <c r="L136" s="55"/>
      <c r="M136" s="55"/>
      <c r="N136" s="26" t="s">
        <v>30</v>
      </c>
      <c r="O136" s="31" t="s">
        <v>217</v>
      </c>
      <c r="P136" s="30">
        <v>44468.414189814815</v>
      </c>
      <c r="Q136" s="30">
        <v>45397</v>
      </c>
      <c r="R136" s="53"/>
      <c r="S136" s="47"/>
      <c r="T136" s="62" t="s">
        <v>89</v>
      </c>
      <c r="U136" s="27"/>
      <c r="V136" s="27"/>
      <c r="W136" s="27"/>
      <c r="X136" s="59"/>
      <c r="Y136" s="48"/>
      <c r="Z136" s="49"/>
      <c r="AA136" s="50" t="s">
        <v>89</v>
      </c>
      <c r="AB136" s="51" t="s">
        <v>89</v>
      </c>
      <c r="AI136" s="16"/>
      <c r="AL136" s="4"/>
      <c r="AM136" s="11"/>
      <c r="AN136" s="4"/>
      <c r="AQ136" s="16"/>
      <c r="AR136" s="4"/>
      <c r="AS136" s="9"/>
      <c r="AU136" s="16"/>
      <c r="AV136" s="9"/>
      <c r="AX136" s="11"/>
      <c r="AY136" s="9"/>
      <c r="BB136" s="4"/>
      <c r="BD136" s="9"/>
      <c r="BE136" s="11"/>
      <c r="BL136" s="16"/>
      <c r="BM136" s="4"/>
      <c r="BN136" s="11"/>
      <c r="CB136" s="4"/>
    </row>
    <row r="137" spans="2:80" ht="15" customHeight="1" outlineLevel="1" x14ac:dyDescent="0.25">
      <c r="B137" s="67"/>
      <c r="C137" s="3"/>
      <c r="D137" s="45">
        <v>258</v>
      </c>
      <c r="E137" s="26" t="s">
        <v>88</v>
      </c>
      <c r="F137" s="26" t="s">
        <v>51</v>
      </c>
      <c r="G137" s="29" t="s">
        <v>40</v>
      </c>
      <c r="H137" s="29" t="s">
        <v>29</v>
      </c>
      <c r="I137" s="29" t="s">
        <v>41</v>
      </c>
      <c r="J137" s="54" t="s">
        <v>96</v>
      </c>
      <c r="K137" s="55" t="s">
        <v>715</v>
      </c>
      <c r="L137" s="55"/>
      <c r="M137" s="55"/>
      <c r="N137" s="26" t="s">
        <v>50</v>
      </c>
      <c r="O137" s="31">
        <v>2100135988</v>
      </c>
      <c r="P137" s="30">
        <v>44469.652986111112</v>
      </c>
      <c r="Q137" s="30">
        <v>45243</v>
      </c>
      <c r="R137" s="53"/>
      <c r="S137" s="47"/>
      <c r="T137" s="62" t="s">
        <v>89</v>
      </c>
      <c r="U137" s="27"/>
      <c r="V137" s="27"/>
      <c r="W137" s="27"/>
      <c r="X137" s="59"/>
      <c r="Y137" s="48"/>
      <c r="Z137" s="49"/>
      <c r="AA137" s="50" t="s">
        <v>89</v>
      </c>
      <c r="AB137" s="51" t="s">
        <v>89</v>
      </c>
      <c r="AI137" s="16"/>
      <c r="AL137" s="4"/>
      <c r="AM137" s="11"/>
      <c r="AN137" s="4"/>
      <c r="AQ137" s="16"/>
      <c r="AR137" s="4"/>
      <c r="AS137" s="9"/>
      <c r="AU137" s="16"/>
      <c r="AV137" s="9"/>
      <c r="AX137" s="11"/>
      <c r="AY137" s="9"/>
      <c r="BB137" s="4"/>
      <c r="BD137" s="9"/>
      <c r="BE137" s="11"/>
      <c r="BL137" s="16"/>
      <c r="BM137" s="4"/>
      <c r="BN137" s="11"/>
      <c r="CB137" s="4"/>
    </row>
    <row r="138" spans="2:80" ht="15" customHeight="1" outlineLevel="1" x14ac:dyDescent="0.25">
      <c r="B138" s="67"/>
      <c r="C138" s="3"/>
      <c r="D138" s="45">
        <v>118</v>
      </c>
      <c r="E138" s="26" t="s">
        <v>88</v>
      </c>
      <c r="F138" s="26" t="s">
        <v>218</v>
      </c>
      <c r="G138" s="29" t="s">
        <v>25</v>
      </c>
      <c r="H138" s="29" t="s">
        <v>29</v>
      </c>
      <c r="I138" s="29" t="s">
        <v>18</v>
      </c>
      <c r="J138" s="54" t="s">
        <v>110</v>
      </c>
      <c r="K138" s="55" t="s">
        <v>139</v>
      </c>
      <c r="L138" s="55"/>
      <c r="M138" s="55"/>
      <c r="N138" s="26" t="s">
        <v>30</v>
      </c>
      <c r="O138" s="31" t="s">
        <v>219</v>
      </c>
      <c r="P138" s="30">
        <v>44474.683148148149</v>
      </c>
      <c r="Q138" s="30">
        <v>45031.041666666664</v>
      </c>
      <c r="R138" s="53"/>
      <c r="S138" s="47"/>
      <c r="T138" s="62" t="s">
        <v>89</v>
      </c>
      <c r="U138" s="27"/>
      <c r="V138" s="27"/>
      <c r="W138" s="27"/>
      <c r="X138" s="59"/>
      <c r="Y138" s="48"/>
      <c r="Z138" s="49"/>
      <c r="AA138" s="50" t="s">
        <v>89</v>
      </c>
      <c r="AB138" s="51" t="s">
        <v>89</v>
      </c>
      <c r="AI138" s="16"/>
      <c r="AL138" s="4"/>
      <c r="AM138" s="11"/>
      <c r="AN138" s="4"/>
      <c r="AQ138" s="16"/>
      <c r="AR138" s="4"/>
      <c r="AS138" s="9"/>
      <c r="AU138" s="16"/>
      <c r="AV138" s="9"/>
      <c r="AX138" s="11"/>
      <c r="AY138" s="9"/>
      <c r="BB138" s="4"/>
      <c r="BD138" s="9"/>
      <c r="BE138" s="11"/>
      <c r="BL138" s="16"/>
      <c r="BM138" s="4"/>
      <c r="BN138" s="11"/>
      <c r="CB138" s="4"/>
    </row>
    <row r="139" spans="2:80" ht="15" customHeight="1" outlineLevel="1" x14ac:dyDescent="0.25">
      <c r="B139" s="67"/>
      <c r="C139" s="3"/>
      <c r="D139" s="45">
        <v>125</v>
      </c>
      <c r="E139" s="26" t="s">
        <v>88</v>
      </c>
      <c r="F139" s="26" t="s">
        <v>408</v>
      </c>
      <c r="G139" s="29" t="s">
        <v>40</v>
      </c>
      <c r="H139" s="29" t="s">
        <v>27</v>
      </c>
      <c r="I139" s="29" t="s">
        <v>41</v>
      </c>
      <c r="J139" s="54" t="s">
        <v>110</v>
      </c>
      <c r="K139" s="55" t="s">
        <v>141</v>
      </c>
      <c r="L139" s="55"/>
      <c r="M139" s="55"/>
      <c r="N139" s="26" t="s">
        <v>54</v>
      </c>
      <c r="O139" s="31">
        <v>2100143441</v>
      </c>
      <c r="P139" s="30">
        <v>44483.45417824074</v>
      </c>
      <c r="Q139" s="30">
        <v>45071</v>
      </c>
      <c r="R139" s="53"/>
      <c r="S139" s="47"/>
      <c r="T139" s="28" t="s">
        <v>89</v>
      </c>
      <c r="U139" s="27"/>
      <c r="V139" s="27"/>
      <c r="W139" s="27"/>
      <c r="X139" s="59"/>
      <c r="Y139" s="48"/>
      <c r="Z139" s="49"/>
      <c r="AA139" s="50" t="s">
        <v>89</v>
      </c>
      <c r="AB139" s="51" t="s">
        <v>89</v>
      </c>
      <c r="AI139" s="16"/>
      <c r="AL139" s="4"/>
      <c r="AM139" s="11"/>
      <c r="AN139" s="4"/>
      <c r="AQ139" s="16"/>
      <c r="AR139" s="4"/>
      <c r="AS139" s="9"/>
      <c r="AU139" s="16"/>
      <c r="AV139" s="9"/>
      <c r="AX139" s="11"/>
      <c r="AY139" s="9"/>
      <c r="BB139" s="4"/>
      <c r="BD139" s="9"/>
      <c r="BE139" s="11"/>
      <c r="BL139" s="16"/>
      <c r="BM139" s="4"/>
      <c r="BN139" s="11"/>
      <c r="CB139" s="4"/>
    </row>
    <row r="140" spans="2:80" ht="15" customHeight="1" outlineLevel="1" x14ac:dyDescent="0.25">
      <c r="B140" s="67"/>
      <c r="C140" s="3"/>
      <c r="D140" s="45">
        <v>292</v>
      </c>
      <c r="E140" s="26" t="s">
        <v>88</v>
      </c>
      <c r="F140" s="26" t="s">
        <v>467</v>
      </c>
      <c r="G140" s="29" t="s">
        <v>40</v>
      </c>
      <c r="H140" s="29" t="s">
        <v>27</v>
      </c>
      <c r="I140" s="29" t="s">
        <v>41</v>
      </c>
      <c r="J140" s="54" t="s">
        <v>96</v>
      </c>
      <c r="K140" s="55" t="s">
        <v>113</v>
      </c>
      <c r="L140" s="55"/>
      <c r="M140" s="55"/>
      <c r="N140" s="26" t="s">
        <v>54</v>
      </c>
      <c r="O140" s="31">
        <v>2100143442</v>
      </c>
      <c r="P140" s="30">
        <v>44483.45417824074</v>
      </c>
      <c r="Q140" s="30">
        <v>45071</v>
      </c>
      <c r="R140" s="53"/>
      <c r="S140" s="47"/>
      <c r="T140" s="62" t="s">
        <v>89</v>
      </c>
      <c r="U140" s="27"/>
      <c r="V140" s="27"/>
      <c r="W140" s="27"/>
      <c r="X140" s="59"/>
      <c r="Y140" s="48"/>
      <c r="Z140" s="49"/>
      <c r="AA140" s="50" t="s">
        <v>89</v>
      </c>
      <c r="AB140" s="51" t="s">
        <v>89</v>
      </c>
      <c r="AI140" s="16"/>
      <c r="AL140" s="4"/>
      <c r="AM140" s="11"/>
      <c r="AN140" s="4"/>
      <c r="AQ140" s="16"/>
      <c r="AR140" s="4"/>
      <c r="AS140" s="9"/>
      <c r="AU140" s="16"/>
      <c r="AV140" s="9"/>
      <c r="AX140" s="11"/>
      <c r="AY140" s="9"/>
      <c r="BB140" s="4"/>
      <c r="BD140" s="9"/>
      <c r="BE140" s="11"/>
      <c r="BL140" s="16"/>
      <c r="BM140" s="4"/>
      <c r="BN140" s="11"/>
      <c r="CB140" s="4"/>
    </row>
    <row r="141" spans="2:80" ht="15" customHeight="1" outlineLevel="1" x14ac:dyDescent="0.25">
      <c r="B141" s="67"/>
      <c r="C141" s="3"/>
      <c r="D141" s="45">
        <v>221</v>
      </c>
      <c r="E141" s="26" t="s">
        <v>88</v>
      </c>
      <c r="F141" s="26" t="s">
        <v>55</v>
      </c>
      <c r="G141" s="29" t="s">
        <v>40</v>
      </c>
      <c r="H141" s="29" t="s">
        <v>29</v>
      </c>
      <c r="I141" s="29" t="s">
        <v>41</v>
      </c>
      <c r="J141" s="54" t="s">
        <v>109</v>
      </c>
      <c r="K141" s="55" t="s">
        <v>560</v>
      </c>
      <c r="L141" s="55" t="s">
        <v>680</v>
      </c>
      <c r="M141" s="55">
        <v>44250</v>
      </c>
      <c r="N141" s="26" t="s">
        <v>50</v>
      </c>
      <c r="O141" s="31">
        <v>2100143671</v>
      </c>
      <c r="P141" s="30">
        <v>44483.585347222222</v>
      </c>
      <c r="Q141" s="30">
        <v>45304</v>
      </c>
      <c r="R141" s="53"/>
      <c r="S141" s="47"/>
      <c r="T141" s="28">
        <v>44974</v>
      </c>
      <c r="U141" s="27"/>
      <c r="V141" s="27"/>
      <c r="W141" s="27"/>
      <c r="X141" s="59"/>
      <c r="Y141" s="48"/>
      <c r="Z141" s="49"/>
      <c r="AA141" s="50" t="s">
        <v>89</v>
      </c>
      <c r="AB141" s="51" t="s">
        <v>89</v>
      </c>
      <c r="AI141" s="16"/>
      <c r="AL141" s="4"/>
      <c r="AM141" s="11"/>
      <c r="AN141" s="4"/>
      <c r="AQ141" s="16"/>
      <c r="AR141" s="4"/>
      <c r="AS141" s="9"/>
      <c r="AU141" s="16"/>
      <c r="AV141" s="9"/>
      <c r="AX141" s="11"/>
      <c r="AY141" s="9"/>
      <c r="BB141" s="4"/>
      <c r="BD141" s="9"/>
      <c r="BE141" s="11"/>
      <c r="BL141" s="16"/>
      <c r="BM141" s="4"/>
      <c r="BN141" s="11"/>
      <c r="CB141" s="4"/>
    </row>
    <row r="142" spans="2:80" ht="15" customHeight="1" outlineLevel="1" x14ac:dyDescent="0.25">
      <c r="B142" s="67"/>
      <c r="C142" s="3"/>
      <c r="D142" s="45">
        <v>272</v>
      </c>
      <c r="E142" s="26" t="s">
        <v>88</v>
      </c>
      <c r="F142" s="26" t="s">
        <v>68</v>
      </c>
      <c r="G142" s="29" t="s">
        <v>40</v>
      </c>
      <c r="H142" s="29" t="s">
        <v>29</v>
      </c>
      <c r="I142" s="29" t="s">
        <v>41</v>
      </c>
      <c r="J142" s="54" t="s">
        <v>96</v>
      </c>
      <c r="K142" s="55" t="s">
        <v>560</v>
      </c>
      <c r="L142" s="55" t="s">
        <v>796</v>
      </c>
      <c r="M142" s="55">
        <v>44330</v>
      </c>
      <c r="N142" s="26" t="s">
        <v>50</v>
      </c>
      <c r="O142" s="31">
        <v>2100143672</v>
      </c>
      <c r="P142" s="30">
        <v>44483.585347222222</v>
      </c>
      <c r="Q142" s="30">
        <v>45308</v>
      </c>
      <c r="R142" s="53"/>
      <c r="S142" s="47"/>
      <c r="T142" s="62">
        <v>44974</v>
      </c>
      <c r="U142" s="27"/>
      <c r="V142" s="27"/>
      <c r="W142" s="27"/>
      <c r="X142" s="59"/>
      <c r="Y142" s="48"/>
      <c r="Z142" s="49"/>
      <c r="AA142" s="50" t="s">
        <v>89</v>
      </c>
      <c r="AB142" s="51" t="s">
        <v>89</v>
      </c>
      <c r="AI142" s="16"/>
      <c r="AL142" s="4"/>
      <c r="AM142" s="11"/>
      <c r="AN142" s="4"/>
      <c r="AQ142" s="16"/>
      <c r="AR142" s="4"/>
      <c r="AS142" s="9"/>
      <c r="AU142" s="16"/>
      <c r="AV142" s="9"/>
      <c r="AX142" s="11"/>
      <c r="AY142" s="9"/>
      <c r="BB142" s="4"/>
      <c r="BD142" s="9"/>
      <c r="BE142" s="11"/>
      <c r="BL142" s="16"/>
      <c r="BM142" s="4"/>
      <c r="BN142" s="11"/>
      <c r="CB142" s="4"/>
    </row>
    <row r="143" spans="2:80" ht="15" customHeight="1" outlineLevel="1" x14ac:dyDescent="0.25">
      <c r="B143" s="67"/>
      <c r="C143" s="3"/>
      <c r="D143" s="45">
        <v>105</v>
      </c>
      <c r="E143" s="26" t="s">
        <v>88</v>
      </c>
      <c r="F143" s="26" t="s">
        <v>55</v>
      </c>
      <c r="G143" s="29" t="s">
        <v>40</v>
      </c>
      <c r="H143" s="29" t="s">
        <v>29</v>
      </c>
      <c r="I143" s="29" t="s">
        <v>41</v>
      </c>
      <c r="J143" s="54" t="s">
        <v>110</v>
      </c>
      <c r="K143" s="55" t="s">
        <v>681</v>
      </c>
      <c r="L143" s="55"/>
      <c r="M143" s="55"/>
      <c r="N143" s="26" t="s">
        <v>50</v>
      </c>
      <c r="O143" s="31">
        <v>2100147018</v>
      </c>
      <c r="P143" s="30">
        <v>44490.531319444446</v>
      </c>
      <c r="Q143" s="30">
        <v>45308</v>
      </c>
      <c r="R143" s="53"/>
      <c r="S143" s="47"/>
      <c r="T143" s="28" t="s">
        <v>89</v>
      </c>
      <c r="U143" s="27"/>
      <c r="V143" s="27"/>
      <c r="W143" s="27"/>
      <c r="X143" s="59"/>
      <c r="Y143" s="48"/>
      <c r="Z143" s="49"/>
      <c r="AA143" s="50" t="s">
        <v>89</v>
      </c>
      <c r="AB143" s="51" t="s">
        <v>89</v>
      </c>
      <c r="AI143" s="16"/>
      <c r="AL143" s="4"/>
      <c r="AM143" s="11"/>
      <c r="AN143" s="4"/>
      <c r="AQ143" s="16"/>
      <c r="AR143" s="4"/>
      <c r="AS143" s="9"/>
      <c r="AU143" s="16"/>
      <c r="AV143" s="9"/>
      <c r="AX143" s="11"/>
      <c r="AY143" s="9"/>
      <c r="BB143" s="4"/>
      <c r="BD143" s="9"/>
      <c r="BE143" s="11"/>
      <c r="BL143" s="16"/>
      <c r="BM143" s="4"/>
      <c r="BN143" s="11"/>
      <c r="CB143" s="4"/>
    </row>
    <row r="144" spans="2:80" ht="15" customHeight="1" outlineLevel="1" x14ac:dyDescent="0.25">
      <c r="B144" s="67"/>
      <c r="C144" s="3"/>
      <c r="D144" s="45">
        <v>15</v>
      </c>
      <c r="E144" s="26" t="s">
        <v>19</v>
      </c>
      <c r="F144" s="26" t="s">
        <v>315</v>
      </c>
      <c r="G144" s="29" t="s">
        <v>40</v>
      </c>
      <c r="H144" s="29" t="s">
        <v>29</v>
      </c>
      <c r="I144" s="29" t="s">
        <v>41</v>
      </c>
      <c r="J144" s="54" t="s">
        <v>95</v>
      </c>
      <c r="K144" s="55" t="s">
        <v>615</v>
      </c>
      <c r="L144" s="55"/>
      <c r="M144" s="55"/>
      <c r="N144" s="26" t="s">
        <v>45</v>
      </c>
      <c r="O144" s="31">
        <v>2100148581</v>
      </c>
      <c r="P144" s="30">
        <v>44494.636238425926</v>
      </c>
      <c r="Q144" s="30">
        <v>45272</v>
      </c>
      <c r="R144" s="53"/>
      <c r="S144" s="47"/>
      <c r="T144" s="28" t="s">
        <v>89</v>
      </c>
      <c r="U144" s="27"/>
      <c r="V144" s="27"/>
      <c r="W144" s="27"/>
      <c r="X144" s="59"/>
      <c r="Y144" s="48"/>
      <c r="Z144" s="49"/>
      <c r="AA144" s="50" t="s">
        <v>89</v>
      </c>
      <c r="AB144" s="51" t="s">
        <v>89</v>
      </c>
      <c r="AI144" s="16"/>
      <c r="AL144" s="4"/>
      <c r="AM144" s="11"/>
      <c r="AN144" s="4"/>
      <c r="AQ144" s="16"/>
      <c r="AR144" s="4"/>
      <c r="AS144" s="9"/>
      <c r="AU144" s="16"/>
      <c r="AV144" s="9"/>
      <c r="AX144" s="11"/>
      <c r="AY144" s="9"/>
      <c r="BB144" s="4"/>
      <c r="BD144" s="9"/>
      <c r="BE144" s="11"/>
      <c r="BL144" s="16"/>
      <c r="BM144" s="4"/>
      <c r="BN144" s="11"/>
      <c r="CB144" s="4"/>
    </row>
    <row r="145" spans="2:80" ht="15" customHeight="1" outlineLevel="1" x14ac:dyDescent="0.25">
      <c r="B145" s="67"/>
      <c r="C145" s="3"/>
      <c r="D145" s="45">
        <v>22</v>
      </c>
      <c r="E145" s="26" t="s">
        <v>19</v>
      </c>
      <c r="F145" s="26" t="s">
        <v>318</v>
      </c>
      <c r="G145" s="29" t="s">
        <v>40</v>
      </c>
      <c r="H145" s="29" t="s">
        <v>29</v>
      </c>
      <c r="I145" s="29" t="s">
        <v>41</v>
      </c>
      <c r="J145" s="54" t="s">
        <v>95</v>
      </c>
      <c r="K145" s="55" t="s">
        <v>618</v>
      </c>
      <c r="L145" s="55"/>
      <c r="M145" s="55"/>
      <c r="N145" s="26" t="s">
        <v>83</v>
      </c>
      <c r="O145" s="31">
        <v>2100148587</v>
      </c>
      <c r="P145" s="30">
        <v>44494.636238425926</v>
      </c>
      <c r="Q145" s="30">
        <v>45272</v>
      </c>
      <c r="R145" s="53"/>
      <c r="S145" s="47"/>
      <c r="T145" s="62">
        <v>44974</v>
      </c>
      <c r="U145" s="27"/>
      <c r="V145" s="27"/>
      <c r="W145" s="27"/>
      <c r="X145" s="59"/>
      <c r="Y145" s="48"/>
      <c r="Z145" s="49"/>
      <c r="AA145" s="50" t="s">
        <v>89</v>
      </c>
      <c r="AB145" s="51" t="s">
        <v>89</v>
      </c>
      <c r="AI145" s="16"/>
      <c r="AL145" s="4"/>
      <c r="AM145" s="11"/>
      <c r="AN145" s="4"/>
      <c r="AQ145" s="16"/>
      <c r="AR145" s="4"/>
      <c r="AS145" s="9"/>
      <c r="AU145" s="16"/>
      <c r="AV145" s="9"/>
      <c r="AX145" s="11"/>
      <c r="AY145" s="9"/>
      <c r="BB145" s="4"/>
      <c r="BD145" s="9"/>
      <c r="BE145" s="11"/>
      <c r="BL145" s="16"/>
      <c r="BM145" s="4"/>
      <c r="BN145" s="11"/>
      <c r="CB145" s="4"/>
    </row>
    <row r="146" spans="2:80" ht="15" customHeight="1" outlineLevel="1" x14ac:dyDescent="0.25">
      <c r="B146" s="67"/>
      <c r="C146" s="3"/>
      <c r="D146" s="45">
        <v>23</v>
      </c>
      <c r="E146" s="26" t="s">
        <v>19</v>
      </c>
      <c r="F146" s="26" t="s">
        <v>319</v>
      </c>
      <c r="G146" s="29" t="s">
        <v>40</v>
      </c>
      <c r="H146" s="29" t="s">
        <v>29</v>
      </c>
      <c r="I146" s="29" t="s">
        <v>41</v>
      </c>
      <c r="J146" s="54" t="s">
        <v>95</v>
      </c>
      <c r="K146" s="55" t="s">
        <v>619</v>
      </c>
      <c r="L146" s="55"/>
      <c r="M146" s="55"/>
      <c r="N146" s="26" t="s">
        <v>70</v>
      </c>
      <c r="O146" s="31">
        <v>2100148589</v>
      </c>
      <c r="P146" s="30">
        <v>44494.636238425926</v>
      </c>
      <c r="Q146" s="30">
        <v>45272</v>
      </c>
      <c r="R146" s="53"/>
      <c r="S146" s="47"/>
      <c r="T146" s="28" t="s">
        <v>89</v>
      </c>
      <c r="U146" s="27"/>
      <c r="V146" s="27"/>
      <c r="W146" s="27"/>
      <c r="X146" s="59"/>
      <c r="Y146" s="48"/>
      <c r="Z146" s="49"/>
      <c r="AA146" s="50" t="s">
        <v>89</v>
      </c>
      <c r="AB146" s="51" t="s">
        <v>89</v>
      </c>
      <c r="AI146" s="16"/>
      <c r="AL146" s="4"/>
      <c r="AM146" s="11"/>
      <c r="AN146" s="4"/>
      <c r="AQ146" s="16"/>
      <c r="AR146" s="4"/>
      <c r="AS146" s="9"/>
      <c r="AU146" s="16"/>
      <c r="AV146" s="9"/>
      <c r="AX146" s="11"/>
      <c r="AY146" s="9"/>
      <c r="BB146" s="4"/>
      <c r="BD146" s="9"/>
      <c r="BE146" s="11"/>
      <c r="BL146" s="16"/>
      <c r="BM146" s="4"/>
      <c r="BN146" s="11"/>
      <c r="CB146" s="4"/>
    </row>
    <row r="147" spans="2:80" ht="15" customHeight="1" outlineLevel="1" x14ac:dyDescent="0.25">
      <c r="B147" s="67"/>
      <c r="C147" s="3"/>
      <c r="D147" s="45">
        <v>170</v>
      </c>
      <c r="E147" s="26" t="s">
        <v>88</v>
      </c>
      <c r="F147" s="26" t="s">
        <v>431</v>
      </c>
      <c r="G147" s="29" t="s">
        <v>40</v>
      </c>
      <c r="H147" s="29" t="s">
        <v>29</v>
      </c>
      <c r="I147" s="29" t="s">
        <v>41</v>
      </c>
      <c r="J147" s="54" t="s">
        <v>93</v>
      </c>
      <c r="K147" s="55" t="s">
        <v>157</v>
      </c>
      <c r="L147" s="55"/>
      <c r="M147" s="55"/>
      <c r="N147" s="26" t="s">
        <v>44</v>
      </c>
      <c r="O147" s="31">
        <v>2100155568</v>
      </c>
      <c r="P147" s="30">
        <v>44515.49795138889</v>
      </c>
      <c r="Q147" s="30">
        <v>44880</v>
      </c>
      <c r="R147" s="53"/>
      <c r="S147" s="47"/>
      <c r="T147" s="62" t="s">
        <v>89</v>
      </c>
      <c r="U147" s="27"/>
      <c r="V147" s="27"/>
      <c r="W147" s="27"/>
      <c r="X147" s="59"/>
      <c r="Y147" s="48"/>
      <c r="Z147" s="49"/>
      <c r="AA147" s="50" t="s">
        <v>89</v>
      </c>
      <c r="AB147" s="51" t="s">
        <v>89</v>
      </c>
      <c r="AI147" s="16"/>
      <c r="AL147" s="4"/>
      <c r="AM147" s="11"/>
      <c r="AN147" s="4"/>
      <c r="AQ147" s="16"/>
      <c r="AR147" s="4"/>
      <c r="AS147" s="9"/>
      <c r="AU147" s="16"/>
      <c r="AV147" s="9"/>
      <c r="AX147" s="11"/>
      <c r="AY147" s="9"/>
      <c r="BB147" s="4"/>
      <c r="BD147" s="9"/>
      <c r="BE147" s="11"/>
      <c r="BL147" s="16"/>
      <c r="BM147" s="4"/>
      <c r="BN147" s="11"/>
      <c r="CB147" s="4"/>
    </row>
    <row r="148" spans="2:80" ht="15" customHeight="1" outlineLevel="1" x14ac:dyDescent="0.25">
      <c r="B148" s="67"/>
      <c r="C148" s="3"/>
      <c r="D148" s="45">
        <v>181</v>
      </c>
      <c r="E148" s="26" t="s">
        <v>88</v>
      </c>
      <c r="F148" s="26" t="s">
        <v>73</v>
      </c>
      <c r="G148" s="29" t="s">
        <v>40</v>
      </c>
      <c r="H148" s="29" t="s">
        <v>27</v>
      </c>
      <c r="I148" s="29" t="s">
        <v>79</v>
      </c>
      <c r="J148" s="54" t="s">
        <v>93</v>
      </c>
      <c r="K148" s="55" t="s">
        <v>560</v>
      </c>
      <c r="L148" s="55" t="s">
        <v>786</v>
      </c>
      <c r="M148" s="55">
        <v>45300</v>
      </c>
      <c r="N148" s="26" t="s">
        <v>48</v>
      </c>
      <c r="O148" s="31">
        <v>2100155567</v>
      </c>
      <c r="P148" s="30">
        <v>44515.49795138889</v>
      </c>
      <c r="Q148" s="30">
        <v>44696</v>
      </c>
      <c r="R148" s="53"/>
      <c r="S148" s="47"/>
      <c r="T148" s="28">
        <v>44944</v>
      </c>
      <c r="U148" s="27"/>
      <c r="V148" s="27"/>
      <c r="W148" s="27"/>
      <c r="X148" s="59"/>
      <c r="Y148" s="48"/>
      <c r="Z148" s="49"/>
      <c r="AA148" s="50" t="s">
        <v>89</v>
      </c>
      <c r="AB148" s="51" t="s">
        <v>89</v>
      </c>
      <c r="AI148" s="16"/>
      <c r="AL148" s="4"/>
      <c r="AM148" s="11"/>
      <c r="AN148" s="4"/>
      <c r="AQ148" s="16"/>
      <c r="AR148" s="4"/>
      <c r="AS148" s="9"/>
      <c r="AU148" s="16"/>
      <c r="AV148" s="9"/>
      <c r="AX148" s="11"/>
      <c r="AY148" s="9"/>
      <c r="BB148" s="4"/>
      <c r="BD148" s="9"/>
      <c r="BE148" s="11"/>
      <c r="BL148" s="16"/>
      <c r="BM148" s="4"/>
      <c r="BN148" s="11"/>
      <c r="CB148" s="4"/>
    </row>
    <row r="149" spans="2:80" ht="15" customHeight="1" outlineLevel="1" x14ac:dyDescent="0.25">
      <c r="B149" s="67"/>
      <c r="C149" s="3"/>
      <c r="D149" s="45">
        <v>273</v>
      </c>
      <c r="E149" s="26" t="s">
        <v>88</v>
      </c>
      <c r="F149" s="26" t="s">
        <v>68</v>
      </c>
      <c r="G149" s="29" t="s">
        <v>40</v>
      </c>
      <c r="H149" s="29" t="s">
        <v>29</v>
      </c>
      <c r="I149" s="29" t="s">
        <v>41</v>
      </c>
      <c r="J149" s="54" t="s">
        <v>96</v>
      </c>
      <c r="K149" s="55" t="s">
        <v>560</v>
      </c>
      <c r="L149" s="55" t="s">
        <v>797</v>
      </c>
      <c r="M149" s="55">
        <v>44302</v>
      </c>
      <c r="N149" s="26" t="s">
        <v>50</v>
      </c>
      <c r="O149" s="31">
        <v>2100156141</v>
      </c>
      <c r="P149" s="30">
        <v>44516.579062500001</v>
      </c>
      <c r="Q149" s="30">
        <v>45308</v>
      </c>
      <c r="R149" s="53"/>
      <c r="S149" s="47"/>
      <c r="T149" s="28" t="s">
        <v>89</v>
      </c>
      <c r="U149" s="27"/>
      <c r="V149" s="27"/>
      <c r="W149" s="27"/>
      <c r="X149" s="59"/>
      <c r="Y149" s="48"/>
      <c r="Z149" s="49"/>
      <c r="AA149" s="50" t="s">
        <v>89</v>
      </c>
      <c r="AB149" s="51" t="s">
        <v>89</v>
      </c>
      <c r="AI149" s="16"/>
      <c r="AL149" s="4"/>
      <c r="AM149" s="11"/>
      <c r="AN149" s="4"/>
      <c r="AQ149" s="16"/>
      <c r="AR149" s="4"/>
      <c r="AS149" s="9"/>
      <c r="AU149" s="16"/>
      <c r="AV149" s="9"/>
      <c r="AX149" s="11"/>
      <c r="AY149" s="9"/>
      <c r="BB149" s="4"/>
      <c r="BD149" s="9"/>
      <c r="BE149" s="11"/>
      <c r="BL149" s="16"/>
      <c r="BM149" s="4"/>
      <c r="BN149" s="11"/>
      <c r="CB149" s="4"/>
    </row>
    <row r="150" spans="2:80" ht="15" customHeight="1" outlineLevel="1" x14ac:dyDescent="0.25">
      <c r="B150" s="67"/>
      <c r="C150" s="3"/>
      <c r="D150" s="45">
        <v>322</v>
      </c>
      <c r="E150" s="26" t="s">
        <v>88</v>
      </c>
      <c r="F150" s="26" t="s">
        <v>68</v>
      </c>
      <c r="G150" s="29" t="s">
        <v>40</v>
      </c>
      <c r="H150" s="29" t="s">
        <v>29</v>
      </c>
      <c r="I150" s="29" t="s">
        <v>41</v>
      </c>
      <c r="J150" s="54" t="s">
        <v>13</v>
      </c>
      <c r="K150" s="55" t="s">
        <v>560</v>
      </c>
      <c r="L150" s="55" t="s">
        <v>800</v>
      </c>
      <c r="M150" s="55">
        <v>53850</v>
      </c>
      <c r="N150" s="26" t="s">
        <v>50</v>
      </c>
      <c r="O150" s="31">
        <v>2100157260</v>
      </c>
      <c r="P150" s="30">
        <v>44519.552858796298</v>
      </c>
      <c r="Q150" s="30">
        <v>45308</v>
      </c>
      <c r="R150" s="53"/>
      <c r="S150" s="47"/>
      <c r="T150" s="62" t="s">
        <v>89</v>
      </c>
      <c r="U150" s="27"/>
      <c r="V150" s="27"/>
      <c r="W150" s="27"/>
      <c r="X150" s="59"/>
      <c r="Y150" s="48"/>
      <c r="Z150" s="49"/>
      <c r="AA150" s="50" t="s">
        <v>89</v>
      </c>
      <c r="AB150" s="51" t="s">
        <v>89</v>
      </c>
      <c r="AI150" s="16"/>
      <c r="AL150" s="4"/>
      <c r="AM150" s="11"/>
      <c r="AN150" s="4"/>
      <c r="AQ150" s="16"/>
      <c r="AR150" s="4"/>
      <c r="AS150" s="9"/>
      <c r="AU150" s="16"/>
      <c r="AV150" s="9"/>
      <c r="AX150" s="11"/>
      <c r="AY150" s="9"/>
      <c r="BB150" s="4"/>
      <c r="BD150" s="9"/>
      <c r="BE150" s="11"/>
      <c r="BL150" s="16"/>
      <c r="BM150" s="4"/>
      <c r="BN150" s="11"/>
      <c r="CB150" s="4"/>
    </row>
    <row r="151" spans="2:80" ht="15" customHeight="1" outlineLevel="1" x14ac:dyDescent="0.25">
      <c r="B151" s="67"/>
      <c r="C151" s="3"/>
      <c r="D151" s="45">
        <v>248</v>
      </c>
      <c r="E151" s="26" t="s">
        <v>91</v>
      </c>
      <c r="F151" s="26" t="s">
        <v>370</v>
      </c>
      <c r="G151" s="29" t="s">
        <v>40</v>
      </c>
      <c r="H151" s="29" t="s">
        <v>29</v>
      </c>
      <c r="I151" s="29" t="s">
        <v>41</v>
      </c>
      <c r="J151" s="54" t="s">
        <v>96</v>
      </c>
      <c r="K151" s="55" t="s">
        <v>663</v>
      </c>
      <c r="L151" s="55"/>
      <c r="M151" s="55"/>
      <c r="N151" s="26" t="s">
        <v>66</v>
      </c>
      <c r="O151" s="31">
        <v>2200011996</v>
      </c>
      <c r="P151" s="30">
        <v>44530</v>
      </c>
      <c r="Q151" s="30">
        <v>45300</v>
      </c>
      <c r="R151" s="53"/>
      <c r="S151" s="47"/>
      <c r="T151" s="62" t="s">
        <v>89</v>
      </c>
      <c r="U151" s="27"/>
      <c r="V151" s="27"/>
      <c r="W151" s="27"/>
      <c r="X151" s="59"/>
      <c r="Y151" s="48"/>
      <c r="Z151" s="49"/>
      <c r="AA151" s="50" t="s">
        <v>89</v>
      </c>
      <c r="AB151" s="51" t="s">
        <v>89</v>
      </c>
      <c r="AI151" s="16"/>
      <c r="AL151" s="4"/>
      <c r="AM151" s="11"/>
      <c r="AN151" s="4"/>
      <c r="AQ151" s="16"/>
      <c r="AR151" s="4"/>
      <c r="AS151" s="9"/>
      <c r="AU151" s="16"/>
      <c r="AV151" s="9"/>
      <c r="AX151" s="11"/>
      <c r="AY151" s="9"/>
      <c r="BB151" s="4"/>
      <c r="BD151" s="9"/>
      <c r="BE151" s="11"/>
      <c r="BL151" s="16"/>
      <c r="BM151" s="4"/>
      <c r="BN151" s="11"/>
      <c r="CB151" s="4"/>
    </row>
    <row r="152" spans="2:80" ht="15" customHeight="1" outlineLevel="1" x14ac:dyDescent="0.25">
      <c r="B152" s="67"/>
      <c r="C152" s="3"/>
      <c r="D152" s="45">
        <v>212</v>
      </c>
      <c r="E152" s="26" t="s">
        <v>91</v>
      </c>
      <c r="F152" s="26" t="s">
        <v>68</v>
      </c>
      <c r="G152" s="29" t="s">
        <v>40</v>
      </c>
      <c r="H152" s="29" t="s">
        <v>29</v>
      </c>
      <c r="I152" s="29" t="s">
        <v>41</v>
      </c>
      <c r="J152" s="54" t="s">
        <v>109</v>
      </c>
      <c r="K152" s="55" t="s">
        <v>651</v>
      </c>
      <c r="L152" s="55"/>
      <c r="M152" s="55"/>
      <c r="N152" s="26" t="s">
        <v>50</v>
      </c>
      <c r="O152" s="31">
        <v>2100159666</v>
      </c>
      <c r="P152" s="30">
        <v>44530.44971064815</v>
      </c>
      <c r="Q152" s="30">
        <v>45296</v>
      </c>
      <c r="R152" s="53"/>
      <c r="S152" s="47"/>
      <c r="T152" s="62" t="s">
        <v>89</v>
      </c>
      <c r="U152" s="27"/>
      <c r="V152" s="27"/>
      <c r="W152" s="27"/>
      <c r="X152" s="59"/>
      <c r="Y152" s="48"/>
      <c r="Z152" s="49"/>
      <c r="AA152" s="50" t="s">
        <v>89</v>
      </c>
      <c r="AB152" s="51" t="s">
        <v>89</v>
      </c>
      <c r="AI152" s="16"/>
      <c r="AL152" s="4"/>
      <c r="AM152" s="11"/>
      <c r="AN152" s="4"/>
      <c r="AQ152" s="16"/>
      <c r="AR152" s="4"/>
      <c r="AS152" s="9"/>
      <c r="AU152" s="16"/>
      <c r="AV152" s="9"/>
      <c r="AX152" s="11"/>
      <c r="AY152" s="9"/>
      <c r="BB152" s="4"/>
      <c r="BD152" s="9"/>
      <c r="BE152" s="11"/>
      <c r="BL152" s="16"/>
      <c r="BM152" s="4"/>
      <c r="BN152" s="11"/>
      <c r="CB152" s="4"/>
    </row>
    <row r="153" spans="2:80" ht="15" customHeight="1" outlineLevel="1" x14ac:dyDescent="0.25">
      <c r="B153" s="67"/>
      <c r="C153" s="3"/>
      <c r="D153" s="45">
        <v>213</v>
      </c>
      <c r="E153" s="26" t="s">
        <v>91</v>
      </c>
      <c r="F153" s="26" t="s">
        <v>359</v>
      </c>
      <c r="G153" s="29" t="s">
        <v>40</v>
      </c>
      <c r="H153" s="29" t="s">
        <v>29</v>
      </c>
      <c r="I153" s="29" t="s">
        <v>41</v>
      </c>
      <c r="J153" s="54" t="s">
        <v>109</v>
      </c>
      <c r="K153" s="55" t="s">
        <v>652</v>
      </c>
      <c r="L153" s="55"/>
      <c r="M153" s="55"/>
      <c r="N153" s="26" t="s">
        <v>66</v>
      </c>
      <c r="O153" s="31">
        <v>2100159659</v>
      </c>
      <c r="P153" s="30">
        <v>44530.44971064815</v>
      </c>
      <c r="Q153" s="30">
        <v>45296</v>
      </c>
      <c r="R153" s="53"/>
      <c r="S153" s="47"/>
      <c r="T153" s="28" t="s">
        <v>89</v>
      </c>
      <c r="U153" s="27"/>
      <c r="V153" s="27"/>
      <c r="W153" s="27"/>
      <c r="X153" s="59"/>
      <c r="Y153" s="48"/>
      <c r="Z153" s="49"/>
      <c r="AA153" s="50" t="s">
        <v>89</v>
      </c>
      <c r="AB153" s="51" t="s">
        <v>89</v>
      </c>
      <c r="AI153" s="16"/>
      <c r="AL153" s="4"/>
      <c r="AM153" s="11"/>
      <c r="AN153" s="4"/>
      <c r="AQ153" s="16"/>
      <c r="AR153" s="4"/>
      <c r="AS153" s="9"/>
      <c r="AU153" s="16"/>
      <c r="AV153" s="9"/>
      <c r="AX153" s="11"/>
      <c r="AY153" s="9"/>
      <c r="BB153" s="4"/>
      <c r="BD153" s="9"/>
      <c r="BE153" s="11"/>
      <c r="BL153" s="16"/>
      <c r="BM153" s="4"/>
      <c r="BN153" s="11"/>
      <c r="CB153" s="4"/>
    </row>
    <row r="154" spans="2:80" ht="15" customHeight="1" outlineLevel="1" x14ac:dyDescent="0.25">
      <c r="B154" s="67"/>
      <c r="C154" s="3"/>
      <c r="D154" s="45">
        <v>214</v>
      </c>
      <c r="E154" s="26" t="s">
        <v>91</v>
      </c>
      <c r="F154" s="26" t="s">
        <v>360</v>
      </c>
      <c r="G154" s="29" t="s">
        <v>40</v>
      </c>
      <c r="H154" s="29" t="s">
        <v>29</v>
      </c>
      <c r="I154" s="29" t="s">
        <v>41</v>
      </c>
      <c r="J154" s="54" t="s">
        <v>109</v>
      </c>
      <c r="K154" s="55" t="s">
        <v>653</v>
      </c>
      <c r="L154" s="55"/>
      <c r="M154" s="55"/>
      <c r="N154" s="26" t="s">
        <v>66</v>
      </c>
      <c r="O154" s="31">
        <v>2100159658</v>
      </c>
      <c r="P154" s="30">
        <v>44530.44971064815</v>
      </c>
      <c r="Q154" s="30">
        <v>45296</v>
      </c>
      <c r="R154" s="53"/>
      <c r="S154" s="47"/>
      <c r="T154" s="62" t="s">
        <v>89</v>
      </c>
      <c r="U154" s="27"/>
      <c r="V154" s="27"/>
      <c r="W154" s="27"/>
      <c r="X154" s="59"/>
      <c r="Y154" s="48"/>
      <c r="Z154" s="49"/>
      <c r="AA154" s="50" t="s">
        <v>89</v>
      </c>
      <c r="AB154" s="51" t="s">
        <v>89</v>
      </c>
      <c r="AI154" s="16"/>
      <c r="AL154" s="4"/>
      <c r="AM154" s="11"/>
      <c r="AN154" s="4"/>
      <c r="AQ154" s="16"/>
      <c r="AR154" s="4"/>
      <c r="AS154" s="9"/>
      <c r="AU154" s="16"/>
      <c r="AV154" s="9"/>
      <c r="AX154" s="11"/>
      <c r="AY154" s="9"/>
      <c r="BB154" s="4"/>
      <c r="BD154" s="9"/>
      <c r="BE154" s="11"/>
      <c r="BL154" s="16"/>
      <c r="BM154" s="4"/>
      <c r="BN154" s="11"/>
      <c r="CB154" s="4"/>
    </row>
    <row r="155" spans="2:80" ht="15" customHeight="1" outlineLevel="1" x14ac:dyDescent="0.25">
      <c r="B155" s="67"/>
      <c r="C155" s="3"/>
      <c r="D155" s="45">
        <v>251</v>
      </c>
      <c r="E155" s="26" t="s">
        <v>91</v>
      </c>
      <c r="F155" s="26" t="s">
        <v>68</v>
      </c>
      <c r="G155" s="29" t="s">
        <v>40</v>
      </c>
      <c r="H155" s="29" t="s">
        <v>29</v>
      </c>
      <c r="I155" s="29" t="s">
        <v>41</v>
      </c>
      <c r="J155" s="54" t="s">
        <v>96</v>
      </c>
      <c r="K155" s="55" t="s">
        <v>665</v>
      </c>
      <c r="L155" s="55"/>
      <c r="M155" s="55"/>
      <c r="N155" s="26" t="s">
        <v>50</v>
      </c>
      <c r="O155" s="31">
        <v>2100159663</v>
      </c>
      <c r="P155" s="30">
        <v>44530.44971064815</v>
      </c>
      <c r="Q155" s="30">
        <v>45296</v>
      </c>
      <c r="R155" s="53"/>
      <c r="S155" s="47"/>
      <c r="T155" s="28" t="s">
        <v>89</v>
      </c>
      <c r="U155" s="27"/>
      <c r="V155" s="27"/>
      <c r="W155" s="27"/>
      <c r="X155" s="59"/>
      <c r="Y155" s="48"/>
      <c r="Z155" s="49"/>
      <c r="AA155" s="50" t="s">
        <v>89</v>
      </c>
      <c r="AB155" s="51" t="s">
        <v>89</v>
      </c>
      <c r="AI155" s="16"/>
      <c r="AL155" s="4"/>
      <c r="AM155" s="11"/>
      <c r="AN155" s="4"/>
      <c r="AQ155" s="16"/>
      <c r="AR155" s="4"/>
      <c r="AS155" s="9"/>
      <c r="AU155" s="16"/>
      <c r="AV155" s="9"/>
      <c r="AX155" s="11"/>
      <c r="AY155" s="9"/>
      <c r="BB155" s="4"/>
      <c r="BD155" s="9"/>
      <c r="BE155" s="11"/>
      <c r="BL155" s="16"/>
      <c r="BM155" s="4"/>
      <c r="BN155" s="11"/>
      <c r="CB155" s="4"/>
    </row>
    <row r="156" spans="2:80" ht="15" customHeight="1" outlineLevel="1" x14ac:dyDescent="0.25">
      <c r="B156" s="67"/>
      <c r="C156" s="3"/>
      <c r="D156" s="45">
        <v>252</v>
      </c>
      <c r="E156" s="26" t="s">
        <v>91</v>
      </c>
      <c r="F156" s="26" t="s">
        <v>68</v>
      </c>
      <c r="G156" s="29" t="s">
        <v>40</v>
      </c>
      <c r="H156" s="29" t="s">
        <v>29</v>
      </c>
      <c r="I156" s="29" t="s">
        <v>41</v>
      </c>
      <c r="J156" s="54" t="s">
        <v>96</v>
      </c>
      <c r="K156" s="55" t="s">
        <v>666</v>
      </c>
      <c r="L156" s="55"/>
      <c r="M156" s="55"/>
      <c r="N156" s="26" t="s">
        <v>50</v>
      </c>
      <c r="O156" s="31">
        <v>2100159661</v>
      </c>
      <c r="P156" s="30">
        <v>44530.44971064815</v>
      </c>
      <c r="Q156" s="30">
        <v>45296</v>
      </c>
      <c r="R156" s="53"/>
      <c r="S156" s="47"/>
      <c r="T156" s="62" t="s">
        <v>89</v>
      </c>
      <c r="U156" s="27"/>
      <c r="V156" s="27"/>
      <c r="W156" s="27"/>
      <c r="X156" s="59"/>
      <c r="Y156" s="48"/>
      <c r="Z156" s="49"/>
      <c r="AA156" s="50" t="s">
        <v>89</v>
      </c>
      <c r="AB156" s="51" t="s">
        <v>89</v>
      </c>
      <c r="AI156" s="16"/>
      <c r="AL156" s="4"/>
      <c r="AM156" s="11"/>
      <c r="AN156" s="4"/>
      <c r="AQ156" s="16"/>
      <c r="AR156" s="4"/>
      <c r="AS156" s="9"/>
      <c r="AU156" s="16"/>
      <c r="AV156" s="9"/>
      <c r="AX156" s="11"/>
      <c r="AY156" s="9"/>
      <c r="BB156" s="4"/>
      <c r="BD156" s="9"/>
      <c r="BE156" s="11"/>
      <c r="BL156" s="16"/>
      <c r="BM156" s="4"/>
      <c r="BN156" s="11"/>
      <c r="CB156" s="4"/>
    </row>
    <row r="157" spans="2:80" ht="15" customHeight="1" outlineLevel="1" x14ac:dyDescent="0.25">
      <c r="B157" s="67"/>
      <c r="C157" s="3"/>
      <c r="D157" s="45">
        <v>253</v>
      </c>
      <c r="E157" s="26" t="s">
        <v>91</v>
      </c>
      <c r="F157" s="26" t="s">
        <v>68</v>
      </c>
      <c r="G157" s="29" t="s">
        <v>40</v>
      </c>
      <c r="H157" s="29" t="s">
        <v>29</v>
      </c>
      <c r="I157" s="29" t="s">
        <v>41</v>
      </c>
      <c r="J157" s="54" t="s">
        <v>96</v>
      </c>
      <c r="K157" s="55" t="s">
        <v>667</v>
      </c>
      <c r="L157" s="55"/>
      <c r="M157" s="55"/>
      <c r="N157" s="26" t="s">
        <v>50</v>
      </c>
      <c r="O157" s="31">
        <v>2100159660</v>
      </c>
      <c r="P157" s="30">
        <v>44530.44971064815</v>
      </c>
      <c r="Q157" s="30">
        <v>45296</v>
      </c>
      <c r="R157" s="53"/>
      <c r="S157" s="47"/>
      <c r="T157" s="28" t="s">
        <v>89</v>
      </c>
      <c r="U157" s="27"/>
      <c r="V157" s="27"/>
      <c r="W157" s="27"/>
      <c r="X157" s="59"/>
      <c r="Y157" s="48"/>
      <c r="Z157" s="49"/>
      <c r="AA157" s="50" t="s">
        <v>89</v>
      </c>
      <c r="AB157" s="51" t="s">
        <v>89</v>
      </c>
      <c r="AI157" s="16"/>
      <c r="AL157" s="4"/>
      <c r="AM157" s="11"/>
      <c r="AN157" s="4"/>
      <c r="AQ157" s="16"/>
      <c r="AR157" s="4"/>
      <c r="AS157" s="9"/>
      <c r="AU157" s="16"/>
      <c r="AV157" s="9"/>
      <c r="AX157" s="11"/>
      <c r="AY157" s="9"/>
      <c r="BB157" s="4"/>
      <c r="BD157" s="9"/>
      <c r="BE157" s="11"/>
      <c r="BL157" s="16"/>
      <c r="BM157" s="4"/>
      <c r="BN157" s="11"/>
      <c r="CB157" s="4"/>
    </row>
    <row r="158" spans="2:80" ht="15" customHeight="1" outlineLevel="1" x14ac:dyDescent="0.25">
      <c r="B158" s="67"/>
      <c r="C158" s="3"/>
      <c r="D158" s="45">
        <v>20</v>
      </c>
      <c r="E158" s="26" t="s">
        <v>19</v>
      </c>
      <c r="F158" s="26" t="s">
        <v>191</v>
      </c>
      <c r="G158" s="29" t="s">
        <v>25</v>
      </c>
      <c r="H158" s="29" t="s">
        <v>27</v>
      </c>
      <c r="I158" s="29" t="s">
        <v>18</v>
      </c>
      <c r="J158" s="54" t="s">
        <v>95</v>
      </c>
      <c r="K158" s="55" t="s">
        <v>596</v>
      </c>
      <c r="L158" s="55"/>
      <c r="M158" s="55"/>
      <c r="N158" s="26" t="s">
        <v>30</v>
      </c>
      <c r="O158" s="31" t="s">
        <v>192</v>
      </c>
      <c r="P158" s="30">
        <v>44536.921863425923</v>
      </c>
      <c r="Q158" s="30">
        <v>44985.921527777777</v>
      </c>
      <c r="R158" s="53"/>
      <c r="S158" s="47"/>
      <c r="T158" s="62" t="s">
        <v>89</v>
      </c>
      <c r="U158" s="27"/>
      <c r="V158" s="27"/>
      <c r="W158" s="27"/>
      <c r="X158" s="59"/>
      <c r="Y158" s="48"/>
      <c r="Z158" s="49"/>
      <c r="AA158" s="50" t="s">
        <v>89</v>
      </c>
      <c r="AB158" s="51" t="s">
        <v>89</v>
      </c>
      <c r="AI158" s="16"/>
      <c r="AL158" s="4"/>
      <c r="AM158" s="11"/>
      <c r="AN158" s="4"/>
      <c r="AQ158" s="16"/>
      <c r="AR158" s="4"/>
      <c r="AS158" s="9"/>
      <c r="AU158" s="16"/>
      <c r="AV158" s="9"/>
      <c r="AX158" s="11"/>
      <c r="AY158" s="9"/>
      <c r="BB158" s="4"/>
      <c r="BD158" s="9"/>
      <c r="BE158" s="11"/>
      <c r="BL158" s="16"/>
      <c r="BM158" s="4"/>
      <c r="BN158" s="11"/>
      <c r="CB158" s="4"/>
    </row>
    <row r="159" spans="2:80" ht="15" customHeight="1" outlineLevel="1" x14ac:dyDescent="0.25">
      <c r="B159" s="67"/>
      <c r="C159" s="3"/>
      <c r="D159" s="45">
        <v>305</v>
      </c>
      <c r="E159" s="26" t="s">
        <v>88</v>
      </c>
      <c r="F159" s="26" t="s">
        <v>415</v>
      </c>
      <c r="G159" s="29" t="s">
        <v>40</v>
      </c>
      <c r="H159" s="29" t="s">
        <v>29</v>
      </c>
      <c r="I159" s="29" t="s">
        <v>41</v>
      </c>
      <c r="J159" s="54" t="s">
        <v>96</v>
      </c>
      <c r="K159" s="55" t="s">
        <v>560</v>
      </c>
      <c r="L159" s="55" t="s">
        <v>728</v>
      </c>
      <c r="M159" s="55">
        <v>54400</v>
      </c>
      <c r="N159" s="26" t="s">
        <v>48</v>
      </c>
      <c r="O159" s="31">
        <v>2100161812</v>
      </c>
      <c r="P159" s="30">
        <v>44537.557164351849</v>
      </c>
      <c r="Q159" s="30">
        <v>44719</v>
      </c>
      <c r="R159" s="53"/>
      <c r="S159" s="47"/>
      <c r="T159" s="28" t="s">
        <v>89</v>
      </c>
      <c r="U159" s="27"/>
      <c r="V159" s="27"/>
      <c r="W159" s="27"/>
      <c r="X159" s="59"/>
      <c r="Y159" s="48"/>
      <c r="Z159" s="49"/>
      <c r="AA159" s="50" t="s">
        <v>89</v>
      </c>
      <c r="AB159" s="51" t="s">
        <v>89</v>
      </c>
      <c r="AI159" s="16"/>
      <c r="AL159" s="4"/>
      <c r="AM159" s="11"/>
      <c r="AN159" s="4"/>
      <c r="AQ159" s="16"/>
      <c r="AR159" s="4"/>
      <c r="AS159" s="9"/>
      <c r="AU159" s="16"/>
      <c r="AV159" s="9"/>
      <c r="AX159" s="11"/>
      <c r="AY159" s="9"/>
      <c r="BB159" s="4"/>
      <c r="BD159" s="9"/>
      <c r="BE159" s="11"/>
      <c r="BL159" s="16"/>
      <c r="BM159" s="4"/>
      <c r="BN159" s="11"/>
      <c r="CB159" s="4"/>
    </row>
    <row r="160" spans="2:80" ht="15" customHeight="1" outlineLevel="1" x14ac:dyDescent="0.25">
      <c r="B160" s="67"/>
      <c r="C160" s="3"/>
      <c r="D160" s="45">
        <v>130</v>
      </c>
      <c r="E160" s="26" t="s">
        <v>88</v>
      </c>
      <c r="F160" s="26" t="s">
        <v>539</v>
      </c>
      <c r="G160" s="29" t="s">
        <v>40</v>
      </c>
      <c r="H160" s="29" t="s">
        <v>29</v>
      </c>
      <c r="I160" s="29" t="s">
        <v>79</v>
      </c>
      <c r="J160" s="54" t="s">
        <v>110</v>
      </c>
      <c r="K160" s="55" t="s">
        <v>761</v>
      </c>
      <c r="L160" s="55"/>
      <c r="M160" s="55"/>
      <c r="N160" s="26" t="s">
        <v>46</v>
      </c>
      <c r="O160" s="31">
        <v>2100161811</v>
      </c>
      <c r="P160" s="30">
        <v>44537.557164351849</v>
      </c>
      <c r="Q160" s="30">
        <v>44719</v>
      </c>
      <c r="R160" s="53"/>
      <c r="S160" s="47"/>
      <c r="T160" s="62">
        <v>44943</v>
      </c>
      <c r="U160" s="27"/>
      <c r="V160" s="27"/>
      <c r="W160" s="27"/>
      <c r="X160" s="59"/>
      <c r="Y160" s="48"/>
      <c r="Z160" s="49"/>
      <c r="AA160" s="50" t="s">
        <v>89</v>
      </c>
      <c r="AB160" s="51" t="s">
        <v>89</v>
      </c>
      <c r="AI160" s="16"/>
      <c r="AL160" s="4"/>
      <c r="AM160" s="11"/>
      <c r="AN160" s="4"/>
      <c r="AQ160" s="16"/>
      <c r="AR160" s="4"/>
      <c r="AS160" s="9"/>
      <c r="AU160" s="16"/>
      <c r="AV160" s="9"/>
      <c r="AX160" s="11"/>
      <c r="AY160" s="9"/>
      <c r="BB160" s="4"/>
      <c r="BD160" s="9"/>
      <c r="BE160" s="11"/>
      <c r="BL160" s="16"/>
      <c r="BM160" s="4"/>
      <c r="BN160" s="11"/>
      <c r="CB160" s="4"/>
    </row>
    <row r="161" spans="2:80" ht="15" customHeight="1" outlineLevel="1" x14ac:dyDescent="0.25">
      <c r="B161" s="67"/>
      <c r="C161" s="3"/>
      <c r="D161" s="45">
        <v>315</v>
      </c>
      <c r="E161" s="26" t="s">
        <v>88</v>
      </c>
      <c r="F161" s="26" t="s">
        <v>558</v>
      </c>
      <c r="G161" s="29" t="s">
        <v>40</v>
      </c>
      <c r="H161" s="29" t="s">
        <v>29</v>
      </c>
      <c r="I161" s="29" t="s">
        <v>79</v>
      </c>
      <c r="J161" s="54" t="s">
        <v>13</v>
      </c>
      <c r="K161" s="55" t="s">
        <v>769</v>
      </c>
      <c r="L161" s="55"/>
      <c r="M161" s="55"/>
      <c r="N161" s="26" t="s">
        <v>50</v>
      </c>
      <c r="O161" s="31">
        <v>2200011919</v>
      </c>
      <c r="P161" s="30">
        <v>44551</v>
      </c>
      <c r="Q161" s="30">
        <v>44733</v>
      </c>
      <c r="R161" s="53"/>
      <c r="S161" s="47"/>
      <c r="T161" s="28">
        <v>44931</v>
      </c>
      <c r="U161" s="27"/>
      <c r="V161" s="27"/>
      <c r="W161" s="27"/>
      <c r="X161" s="59"/>
      <c r="Y161" s="48"/>
      <c r="Z161" s="49"/>
      <c r="AA161" s="50" t="s">
        <v>89</v>
      </c>
      <c r="AB161" s="51" t="s">
        <v>89</v>
      </c>
      <c r="AI161" s="16"/>
      <c r="AL161" s="4"/>
      <c r="AM161" s="11"/>
      <c r="AN161" s="4"/>
      <c r="AQ161" s="16"/>
      <c r="AR161" s="4"/>
      <c r="AS161" s="9"/>
      <c r="AU161" s="16"/>
      <c r="AV161" s="9"/>
      <c r="AX161" s="11"/>
      <c r="AY161" s="9"/>
      <c r="BB161" s="4"/>
      <c r="BD161" s="9"/>
      <c r="BE161" s="11"/>
      <c r="BL161" s="16"/>
      <c r="BM161" s="4"/>
      <c r="BN161" s="11"/>
      <c r="CB161" s="4"/>
    </row>
    <row r="162" spans="2:80" ht="15" customHeight="1" outlineLevel="1" x14ac:dyDescent="0.25">
      <c r="B162" s="67"/>
      <c r="C162" s="3"/>
      <c r="D162" s="45">
        <v>306</v>
      </c>
      <c r="E162" s="26" t="s">
        <v>88</v>
      </c>
      <c r="F162" s="26" t="s">
        <v>473</v>
      </c>
      <c r="G162" s="29" t="s">
        <v>40</v>
      </c>
      <c r="H162" s="29" t="s">
        <v>29</v>
      </c>
      <c r="I162" s="29" t="s">
        <v>41</v>
      </c>
      <c r="J162" s="54" t="s">
        <v>13</v>
      </c>
      <c r="K162" s="55" t="s">
        <v>560</v>
      </c>
      <c r="L162" s="55" t="s">
        <v>717</v>
      </c>
      <c r="M162" s="55">
        <v>43150</v>
      </c>
      <c r="N162" s="26" t="s">
        <v>45</v>
      </c>
      <c r="O162" s="31">
        <v>2100167464</v>
      </c>
      <c r="P162" s="30">
        <v>44559.71</v>
      </c>
      <c r="Q162" s="30">
        <v>45007</v>
      </c>
      <c r="R162" s="53"/>
      <c r="S162" s="47"/>
      <c r="T162" s="62" t="s">
        <v>89</v>
      </c>
      <c r="U162" s="27"/>
      <c r="V162" s="27"/>
      <c r="W162" s="27"/>
      <c r="X162" s="59"/>
      <c r="Y162" s="48"/>
      <c r="Z162" s="49"/>
      <c r="AA162" s="50" t="s">
        <v>89</v>
      </c>
      <c r="AB162" s="51" t="s">
        <v>89</v>
      </c>
      <c r="AI162" s="16"/>
      <c r="AL162" s="4"/>
      <c r="AM162" s="11"/>
      <c r="AN162" s="4"/>
      <c r="AQ162" s="16"/>
      <c r="AR162" s="4"/>
      <c r="AS162" s="9"/>
      <c r="AU162" s="16"/>
      <c r="AV162" s="9"/>
      <c r="AX162" s="11"/>
      <c r="AY162" s="9"/>
      <c r="BB162" s="4"/>
      <c r="BD162" s="9"/>
      <c r="BE162" s="11"/>
      <c r="BL162" s="16"/>
      <c r="BM162" s="4"/>
      <c r="BN162" s="11"/>
      <c r="CB162" s="4"/>
    </row>
    <row r="163" spans="2:80" ht="15" customHeight="1" outlineLevel="1" x14ac:dyDescent="0.25">
      <c r="B163" s="67"/>
      <c r="C163" s="3"/>
      <c r="D163" s="45">
        <v>4</v>
      </c>
      <c r="E163" s="26" t="s">
        <v>88</v>
      </c>
      <c r="F163" s="26" t="s">
        <v>377</v>
      </c>
      <c r="G163" s="29" t="s">
        <v>40</v>
      </c>
      <c r="H163" s="29" t="s">
        <v>29</v>
      </c>
      <c r="I163" s="29" t="s">
        <v>41</v>
      </c>
      <c r="J163" s="54" t="s">
        <v>111</v>
      </c>
      <c r="K163" s="55" t="s">
        <v>102</v>
      </c>
      <c r="L163" s="55"/>
      <c r="M163" s="55"/>
      <c r="N163" s="26" t="s">
        <v>56</v>
      </c>
      <c r="O163" s="31">
        <v>2200003699</v>
      </c>
      <c r="P163" s="30">
        <v>44572</v>
      </c>
      <c r="Q163" s="30">
        <v>44756</v>
      </c>
      <c r="R163" s="53"/>
      <c r="S163" s="47"/>
      <c r="T163" s="62" t="s">
        <v>89</v>
      </c>
      <c r="U163" s="27"/>
      <c r="V163" s="27"/>
      <c r="W163" s="27"/>
      <c r="X163" s="59"/>
      <c r="Y163" s="48"/>
      <c r="Z163" s="49"/>
      <c r="AA163" s="50" t="s">
        <v>89</v>
      </c>
      <c r="AB163" s="51" t="s">
        <v>89</v>
      </c>
      <c r="AI163" s="16"/>
      <c r="AL163" s="4"/>
      <c r="AM163" s="11"/>
      <c r="AN163" s="4"/>
      <c r="AQ163" s="16"/>
      <c r="AR163" s="4"/>
      <c r="AS163" s="9"/>
      <c r="AU163" s="16"/>
      <c r="AV163" s="9"/>
      <c r="AX163" s="11"/>
      <c r="AY163" s="9"/>
      <c r="BB163" s="4"/>
      <c r="BD163" s="9"/>
      <c r="BE163" s="11"/>
      <c r="BL163" s="16"/>
      <c r="BM163" s="4"/>
      <c r="BN163" s="11"/>
      <c r="CB163" s="4"/>
    </row>
    <row r="164" spans="2:80" ht="15" customHeight="1" outlineLevel="1" x14ac:dyDescent="0.25">
      <c r="B164" s="67"/>
      <c r="C164" s="3"/>
      <c r="D164" s="45">
        <v>336</v>
      </c>
      <c r="E164" s="26" t="s">
        <v>88</v>
      </c>
      <c r="F164" s="26" t="s">
        <v>488</v>
      </c>
      <c r="G164" s="29" t="s">
        <v>40</v>
      </c>
      <c r="H164" s="29" t="s">
        <v>29</v>
      </c>
      <c r="I164" s="29" t="s">
        <v>41</v>
      </c>
      <c r="J164" s="54" t="s">
        <v>13</v>
      </c>
      <c r="K164" s="55" t="s">
        <v>143</v>
      </c>
      <c r="L164" s="55"/>
      <c r="M164" s="55"/>
      <c r="N164" s="26" t="s">
        <v>489</v>
      </c>
      <c r="O164" s="31">
        <v>2200003689</v>
      </c>
      <c r="P164" s="30">
        <v>44572</v>
      </c>
      <c r="Q164" s="30">
        <v>44756</v>
      </c>
      <c r="R164" s="53"/>
      <c r="S164" s="47"/>
      <c r="T164" s="62" t="s">
        <v>89</v>
      </c>
      <c r="U164" s="27"/>
      <c r="V164" s="27"/>
      <c r="W164" s="27"/>
      <c r="X164" s="59"/>
      <c r="Y164" s="48"/>
      <c r="Z164" s="49"/>
      <c r="AA164" s="50" t="s">
        <v>89</v>
      </c>
      <c r="AB164" s="51" t="s">
        <v>89</v>
      </c>
      <c r="AI164" s="16"/>
      <c r="AL164" s="4"/>
      <c r="AM164" s="11"/>
      <c r="AN164" s="4"/>
      <c r="AQ164" s="16"/>
      <c r="AR164" s="4"/>
      <c r="AS164" s="9"/>
      <c r="AU164" s="16"/>
      <c r="AV164" s="9"/>
      <c r="AX164" s="11"/>
      <c r="AY164" s="9"/>
      <c r="BB164" s="4"/>
      <c r="BD164" s="9"/>
      <c r="BE164" s="11"/>
      <c r="BL164" s="16"/>
      <c r="BM164" s="4"/>
      <c r="BN164" s="11"/>
      <c r="CB164" s="4"/>
    </row>
    <row r="165" spans="2:80" ht="15" customHeight="1" outlineLevel="1" x14ac:dyDescent="0.25">
      <c r="B165" s="67"/>
      <c r="C165" s="3"/>
      <c r="D165" s="45">
        <v>350</v>
      </c>
      <c r="E165" s="26" t="s">
        <v>88</v>
      </c>
      <c r="F165" s="26" t="s">
        <v>499</v>
      </c>
      <c r="G165" s="29" t="s">
        <v>40</v>
      </c>
      <c r="H165" s="29" t="s">
        <v>29</v>
      </c>
      <c r="I165" s="29" t="s">
        <v>41</v>
      </c>
      <c r="J165" s="54" t="s">
        <v>236</v>
      </c>
      <c r="K165" s="55" t="s">
        <v>154</v>
      </c>
      <c r="L165" s="55"/>
      <c r="M165" s="55"/>
      <c r="N165" s="26" t="s">
        <v>44</v>
      </c>
      <c r="O165" s="31">
        <v>2200003687</v>
      </c>
      <c r="P165" s="30">
        <v>44572</v>
      </c>
      <c r="Q165" s="30">
        <v>44756</v>
      </c>
      <c r="R165" s="53"/>
      <c r="S165" s="47"/>
      <c r="T165" s="62" t="s">
        <v>89</v>
      </c>
      <c r="U165" s="27"/>
      <c r="V165" s="27"/>
      <c r="W165" s="27"/>
      <c r="X165" s="59"/>
      <c r="Y165" s="48"/>
      <c r="Z165" s="49"/>
      <c r="AA165" s="50" t="s">
        <v>89</v>
      </c>
      <c r="AB165" s="51" t="s">
        <v>89</v>
      </c>
      <c r="AI165" s="16"/>
      <c r="AL165" s="4"/>
      <c r="AM165" s="11"/>
      <c r="AN165" s="4"/>
      <c r="AQ165" s="16"/>
      <c r="AR165" s="4"/>
      <c r="AS165" s="9"/>
      <c r="AU165" s="16"/>
      <c r="AV165" s="9"/>
      <c r="AX165" s="11"/>
      <c r="AY165" s="9"/>
      <c r="BB165" s="4"/>
      <c r="BD165" s="9"/>
      <c r="BE165" s="11"/>
      <c r="BL165" s="16"/>
      <c r="BM165" s="4"/>
      <c r="BN165" s="11"/>
      <c r="CB165" s="4"/>
    </row>
    <row r="166" spans="2:80" ht="15" customHeight="1" outlineLevel="1" x14ac:dyDescent="0.25">
      <c r="B166" s="67"/>
      <c r="C166" s="3"/>
      <c r="D166" s="45">
        <v>333</v>
      </c>
      <c r="E166" s="26" t="s">
        <v>155</v>
      </c>
      <c r="F166" s="26" t="s">
        <v>34</v>
      </c>
      <c r="G166" s="29" t="s">
        <v>25</v>
      </c>
      <c r="H166" s="29" t="s">
        <v>29</v>
      </c>
      <c r="I166" s="29" t="s">
        <v>18</v>
      </c>
      <c r="J166" s="54" t="s">
        <v>13</v>
      </c>
      <c r="K166" s="55" t="s">
        <v>104</v>
      </c>
      <c r="L166" s="55"/>
      <c r="M166" s="55"/>
      <c r="N166" s="26" t="s">
        <v>30</v>
      </c>
      <c r="O166" s="31" t="s">
        <v>274</v>
      </c>
      <c r="P166" s="30">
        <v>44579.454317129632</v>
      </c>
      <c r="Q166" s="30">
        <v>44944.45416666667</v>
      </c>
      <c r="R166" s="53"/>
      <c r="S166" s="47"/>
      <c r="T166" s="28" t="s">
        <v>89</v>
      </c>
      <c r="U166" s="27"/>
      <c r="V166" s="27"/>
      <c r="W166" s="27"/>
      <c r="X166" s="59"/>
      <c r="Y166" s="48"/>
      <c r="Z166" s="49"/>
      <c r="AA166" s="50" t="s">
        <v>89</v>
      </c>
      <c r="AB166" s="51" t="s">
        <v>89</v>
      </c>
      <c r="AI166" s="16"/>
      <c r="AL166" s="4"/>
      <c r="AM166" s="11"/>
      <c r="AN166" s="4"/>
      <c r="AQ166" s="16"/>
      <c r="AR166" s="4"/>
      <c r="AS166" s="9"/>
      <c r="AU166" s="16"/>
      <c r="AV166" s="9"/>
      <c r="AX166" s="11"/>
      <c r="AY166" s="9"/>
      <c r="BB166" s="4"/>
      <c r="BD166" s="9"/>
      <c r="BE166" s="11"/>
      <c r="BL166" s="16"/>
      <c r="BM166" s="4"/>
      <c r="BN166" s="11"/>
      <c r="CB166" s="4"/>
    </row>
    <row r="167" spans="2:80" ht="15" customHeight="1" outlineLevel="1" x14ac:dyDescent="0.25">
      <c r="B167" s="67"/>
      <c r="C167" s="3"/>
      <c r="D167" s="45">
        <v>18</v>
      </c>
      <c r="E167" s="26" t="s">
        <v>19</v>
      </c>
      <c r="F167" s="26" t="s">
        <v>316</v>
      </c>
      <c r="G167" s="29" t="s">
        <v>40</v>
      </c>
      <c r="H167" s="29" t="s">
        <v>29</v>
      </c>
      <c r="I167" s="29" t="s">
        <v>41</v>
      </c>
      <c r="J167" s="54" t="s">
        <v>95</v>
      </c>
      <c r="K167" s="55" t="s">
        <v>616</v>
      </c>
      <c r="L167" s="55"/>
      <c r="M167" s="55"/>
      <c r="N167" s="26" t="s">
        <v>45</v>
      </c>
      <c r="O167" s="31">
        <v>2200012213</v>
      </c>
      <c r="P167" s="30">
        <v>44585</v>
      </c>
      <c r="Q167" s="30">
        <v>45130</v>
      </c>
      <c r="R167" s="53"/>
      <c r="S167" s="47"/>
      <c r="T167" s="62" t="s">
        <v>89</v>
      </c>
      <c r="U167" s="27"/>
      <c r="V167" s="27"/>
      <c r="W167" s="27"/>
      <c r="X167" s="59"/>
      <c r="Y167" s="48"/>
      <c r="Z167" s="49"/>
      <c r="AA167" s="50" t="s">
        <v>89</v>
      </c>
      <c r="AB167" s="51" t="s">
        <v>89</v>
      </c>
      <c r="AI167" s="16"/>
      <c r="AL167" s="4"/>
      <c r="AM167" s="11"/>
      <c r="AN167" s="4"/>
      <c r="AQ167" s="16"/>
      <c r="AR167" s="4"/>
      <c r="AS167" s="9"/>
      <c r="AU167" s="16"/>
      <c r="AV167" s="9"/>
      <c r="AX167" s="11"/>
      <c r="AY167" s="9"/>
      <c r="BB167" s="4"/>
      <c r="BD167" s="9"/>
      <c r="BE167" s="11"/>
      <c r="BL167" s="16"/>
      <c r="BM167" s="4"/>
      <c r="BN167" s="11"/>
      <c r="CB167" s="4"/>
    </row>
    <row r="168" spans="2:80" ht="15" customHeight="1" outlineLevel="1" x14ac:dyDescent="0.25">
      <c r="B168" s="67"/>
      <c r="C168" s="3"/>
      <c r="D168" s="45">
        <v>386</v>
      </c>
      <c r="E168" s="26" t="s">
        <v>88</v>
      </c>
      <c r="F168" s="26" t="s">
        <v>519</v>
      </c>
      <c r="G168" s="29" t="s">
        <v>40</v>
      </c>
      <c r="H168" s="29" t="s">
        <v>29</v>
      </c>
      <c r="I168" s="29" t="s">
        <v>41</v>
      </c>
      <c r="J168" s="54" t="s">
        <v>94</v>
      </c>
      <c r="K168" s="55" t="s">
        <v>144</v>
      </c>
      <c r="L168" s="55"/>
      <c r="M168" s="55"/>
      <c r="N168" s="26" t="s">
        <v>44</v>
      </c>
      <c r="O168" s="31">
        <v>2200012265</v>
      </c>
      <c r="P168" s="30">
        <v>44599</v>
      </c>
      <c r="Q168" s="30">
        <v>44780</v>
      </c>
      <c r="R168" s="53"/>
      <c r="S168" s="47"/>
      <c r="T168" s="62" t="s">
        <v>89</v>
      </c>
      <c r="U168" s="27"/>
      <c r="V168" s="27"/>
      <c r="W168" s="27"/>
      <c r="X168" s="59"/>
      <c r="Y168" s="48"/>
      <c r="Z168" s="49"/>
      <c r="AA168" s="50" t="s">
        <v>89</v>
      </c>
      <c r="AB168" s="51" t="s">
        <v>89</v>
      </c>
      <c r="AI168" s="16"/>
      <c r="AL168" s="4"/>
      <c r="AM168" s="11"/>
      <c r="AN168" s="4"/>
      <c r="AQ168" s="16"/>
      <c r="AR168" s="4"/>
      <c r="AS168" s="9"/>
      <c r="AU168" s="16"/>
      <c r="AV168" s="9"/>
      <c r="AX168" s="11"/>
      <c r="AY168" s="9"/>
      <c r="BB168" s="4"/>
      <c r="BD168" s="9"/>
      <c r="BE168" s="11"/>
      <c r="BL168" s="16"/>
      <c r="BM168" s="4"/>
      <c r="BN168" s="11"/>
      <c r="CB168" s="4"/>
    </row>
    <row r="169" spans="2:80" ht="15" customHeight="1" outlineLevel="1" x14ac:dyDescent="0.25">
      <c r="B169" s="67"/>
      <c r="C169" s="3"/>
      <c r="D169" s="45">
        <v>351</v>
      </c>
      <c r="E169" s="26" t="s">
        <v>88</v>
      </c>
      <c r="F169" s="26" t="s">
        <v>500</v>
      </c>
      <c r="G169" s="29" t="s">
        <v>40</v>
      </c>
      <c r="H169" s="29" t="s">
        <v>29</v>
      </c>
      <c r="I169" s="29" t="s">
        <v>41</v>
      </c>
      <c r="J169" s="54" t="s">
        <v>236</v>
      </c>
      <c r="K169" s="55" t="s">
        <v>154</v>
      </c>
      <c r="L169" s="55"/>
      <c r="M169" s="55"/>
      <c r="N169" s="26" t="s">
        <v>48</v>
      </c>
      <c r="O169" s="31">
        <v>2200013924</v>
      </c>
      <c r="P169" s="30">
        <v>44600</v>
      </c>
      <c r="Q169" s="30">
        <v>44659</v>
      </c>
      <c r="R169" s="53"/>
      <c r="S169" s="47"/>
      <c r="T169" s="28" t="s">
        <v>89</v>
      </c>
      <c r="U169" s="27"/>
      <c r="V169" s="27"/>
      <c r="W169" s="27"/>
      <c r="X169" s="59"/>
      <c r="Y169" s="48"/>
      <c r="Z169" s="49"/>
      <c r="AA169" s="50" t="s">
        <v>89</v>
      </c>
      <c r="AB169" s="51" t="s">
        <v>89</v>
      </c>
      <c r="AI169" s="16"/>
      <c r="AL169" s="4"/>
      <c r="AM169" s="11"/>
      <c r="AN169" s="4"/>
      <c r="AQ169" s="16"/>
      <c r="AR169" s="4"/>
      <c r="AS169" s="9"/>
      <c r="AU169" s="16"/>
      <c r="AV169" s="9"/>
      <c r="AX169" s="11"/>
      <c r="AY169" s="9"/>
      <c r="BB169" s="4"/>
      <c r="BD169" s="9"/>
      <c r="BE169" s="11"/>
      <c r="BL169" s="16"/>
      <c r="BM169" s="4"/>
      <c r="BN169" s="11"/>
      <c r="CB169" s="4"/>
    </row>
    <row r="170" spans="2:80" ht="15" customHeight="1" outlineLevel="1" x14ac:dyDescent="0.25">
      <c r="B170" s="67"/>
      <c r="C170" s="3"/>
      <c r="D170" s="45">
        <v>117</v>
      </c>
      <c r="E170" s="26" t="s">
        <v>88</v>
      </c>
      <c r="F170" s="26" t="s">
        <v>403</v>
      </c>
      <c r="G170" s="29" t="s">
        <v>40</v>
      </c>
      <c r="H170" s="29" t="s">
        <v>29</v>
      </c>
      <c r="I170" s="29" t="s">
        <v>41</v>
      </c>
      <c r="J170" s="54" t="s">
        <v>110</v>
      </c>
      <c r="K170" s="55" t="s">
        <v>685</v>
      </c>
      <c r="L170" s="55"/>
      <c r="M170" s="55"/>
      <c r="N170" s="26" t="s">
        <v>45</v>
      </c>
      <c r="O170" s="31">
        <v>2200018966</v>
      </c>
      <c r="P170" s="30">
        <v>44627.702604166669</v>
      </c>
      <c r="Q170" s="30">
        <v>44992</v>
      </c>
      <c r="R170" s="53"/>
      <c r="S170" s="47"/>
      <c r="T170" s="28" t="s">
        <v>89</v>
      </c>
      <c r="U170" s="27"/>
      <c r="V170" s="27"/>
      <c r="W170" s="27"/>
      <c r="X170" s="59"/>
      <c r="Y170" s="48"/>
      <c r="Z170" s="49"/>
      <c r="AA170" s="50" t="s">
        <v>89</v>
      </c>
      <c r="AB170" s="51" t="s">
        <v>89</v>
      </c>
      <c r="AI170" s="16"/>
      <c r="AL170" s="4"/>
      <c r="AM170" s="11"/>
      <c r="AN170" s="4"/>
      <c r="AQ170" s="16"/>
      <c r="AR170" s="4"/>
      <c r="AS170" s="9"/>
      <c r="AU170" s="16"/>
      <c r="AV170" s="9"/>
      <c r="AX170" s="11"/>
      <c r="AY170" s="9"/>
      <c r="BB170" s="4"/>
      <c r="BD170" s="9"/>
      <c r="BE170" s="11"/>
      <c r="BL170" s="16"/>
      <c r="BM170" s="4"/>
      <c r="BN170" s="11"/>
      <c r="CB170" s="4"/>
    </row>
    <row r="171" spans="2:80" ht="15" customHeight="1" outlineLevel="1" x14ac:dyDescent="0.25">
      <c r="B171" s="67"/>
      <c r="C171" s="3"/>
      <c r="D171" s="45">
        <v>300</v>
      </c>
      <c r="E171" s="26" t="s">
        <v>88</v>
      </c>
      <c r="F171" s="26" t="s">
        <v>557</v>
      </c>
      <c r="G171" s="29" t="s">
        <v>40</v>
      </c>
      <c r="H171" s="29" t="s">
        <v>27</v>
      </c>
      <c r="I171" s="29" t="s">
        <v>79</v>
      </c>
      <c r="J171" s="54" t="s">
        <v>96</v>
      </c>
      <c r="K171" s="55" t="s">
        <v>768</v>
      </c>
      <c r="L171" s="55"/>
      <c r="M171" s="55"/>
      <c r="N171" s="26" t="s">
        <v>54</v>
      </c>
      <c r="O171" s="31">
        <v>2200018962</v>
      </c>
      <c r="P171" s="30">
        <v>44627.702604166669</v>
      </c>
      <c r="Q171" s="30">
        <v>44658</v>
      </c>
      <c r="R171" s="53"/>
      <c r="S171" s="47"/>
      <c r="T171" s="62">
        <v>44949</v>
      </c>
      <c r="U171" s="27"/>
      <c r="V171" s="27"/>
      <c r="W171" s="27"/>
      <c r="X171" s="59"/>
      <c r="Y171" s="48"/>
      <c r="Z171" s="49"/>
      <c r="AA171" s="50" t="s">
        <v>89</v>
      </c>
      <c r="AB171" s="51" t="s">
        <v>89</v>
      </c>
      <c r="AI171" s="16"/>
      <c r="AL171" s="4"/>
      <c r="AM171" s="11"/>
      <c r="AN171" s="4"/>
      <c r="AQ171" s="16"/>
      <c r="AR171" s="4"/>
      <c r="AS171" s="9"/>
      <c r="AU171" s="16"/>
      <c r="AV171" s="9"/>
      <c r="AX171" s="11"/>
      <c r="AY171" s="9"/>
      <c r="BB171" s="4"/>
      <c r="BD171" s="9"/>
      <c r="BE171" s="11"/>
      <c r="BL171" s="16"/>
      <c r="BM171" s="4"/>
      <c r="BN171" s="11"/>
      <c r="CB171" s="4"/>
    </row>
    <row r="172" spans="2:80" ht="15" customHeight="1" outlineLevel="1" x14ac:dyDescent="0.25">
      <c r="B172" s="67"/>
      <c r="C172" s="3"/>
      <c r="D172" s="45">
        <v>69</v>
      </c>
      <c r="E172" s="26" t="s">
        <v>91</v>
      </c>
      <c r="F172" s="26" t="s">
        <v>529</v>
      </c>
      <c r="G172" s="29" t="s">
        <v>40</v>
      </c>
      <c r="H172" s="29" t="s">
        <v>29</v>
      </c>
      <c r="I172" s="29" t="s">
        <v>79</v>
      </c>
      <c r="J172" s="54" t="s">
        <v>110</v>
      </c>
      <c r="K172" s="55" t="s">
        <v>152</v>
      </c>
      <c r="L172" s="55"/>
      <c r="M172" s="55"/>
      <c r="N172" s="26" t="s">
        <v>43</v>
      </c>
      <c r="O172" s="31">
        <v>2200020443</v>
      </c>
      <c r="P172" s="30">
        <v>44631.625173611108</v>
      </c>
      <c r="Q172" s="30">
        <v>44692</v>
      </c>
      <c r="R172" s="53"/>
      <c r="S172" s="47"/>
      <c r="T172" s="28">
        <v>44931</v>
      </c>
      <c r="U172" s="27"/>
      <c r="V172" s="27"/>
      <c r="W172" s="27"/>
      <c r="X172" s="59"/>
      <c r="Y172" s="48"/>
      <c r="Z172" s="49"/>
      <c r="AA172" s="50" t="s">
        <v>89</v>
      </c>
      <c r="AB172" s="51" t="s">
        <v>89</v>
      </c>
      <c r="AI172" s="16"/>
      <c r="AL172" s="4"/>
      <c r="AM172" s="11"/>
      <c r="AN172" s="4"/>
      <c r="AQ172" s="16"/>
      <c r="AR172" s="4"/>
      <c r="AS172" s="9"/>
      <c r="AU172" s="16"/>
      <c r="AV172" s="9"/>
      <c r="AX172" s="11"/>
      <c r="AY172" s="9"/>
      <c r="BB172" s="4"/>
      <c r="BD172" s="9"/>
      <c r="BE172" s="11"/>
      <c r="BL172" s="16"/>
      <c r="BM172" s="4"/>
      <c r="BN172" s="11"/>
      <c r="CB172" s="4"/>
    </row>
    <row r="173" spans="2:80" ht="15" customHeight="1" outlineLevel="1" x14ac:dyDescent="0.25">
      <c r="B173" s="67"/>
      <c r="C173" s="3"/>
      <c r="D173" s="45">
        <v>399</v>
      </c>
      <c r="E173" s="26" t="s">
        <v>88</v>
      </c>
      <c r="F173" s="26" t="s">
        <v>246</v>
      </c>
      <c r="G173" s="29" t="s">
        <v>25</v>
      </c>
      <c r="H173" s="29" t="s">
        <v>29</v>
      </c>
      <c r="I173" s="29" t="s">
        <v>18</v>
      </c>
      <c r="J173" s="54" t="s">
        <v>248</v>
      </c>
      <c r="K173" s="55" t="s">
        <v>159</v>
      </c>
      <c r="L173" s="55"/>
      <c r="M173" s="55"/>
      <c r="N173" s="26" t="s">
        <v>249</v>
      </c>
      <c r="O173" s="31" t="s">
        <v>247</v>
      </c>
      <c r="P173" s="30">
        <v>44635.443055555559</v>
      </c>
      <c r="Q173" s="30">
        <v>44985</v>
      </c>
      <c r="R173" s="53"/>
      <c r="S173" s="47"/>
      <c r="T173" s="28" t="s">
        <v>89</v>
      </c>
      <c r="U173" s="27"/>
      <c r="V173" s="27"/>
      <c r="W173" s="27"/>
      <c r="X173" s="59"/>
      <c r="Y173" s="48"/>
      <c r="Z173" s="49"/>
      <c r="AA173" s="50" t="s">
        <v>89</v>
      </c>
      <c r="AB173" s="51" t="s">
        <v>89</v>
      </c>
      <c r="AI173" s="16"/>
      <c r="AL173" s="4"/>
      <c r="AM173" s="11"/>
      <c r="AN173" s="4"/>
      <c r="AQ173" s="16"/>
      <c r="AR173" s="4"/>
      <c r="AS173" s="9"/>
      <c r="AU173" s="16"/>
      <c r="AV173" s="9"/>
      <c r="AX173" s="11"/>
      <c r="AY173" s="9"/>
      <c r="BB173" s="4"/>
      <c r="BD173" s="9"/>
      <c r="BE173" s="11"/>
      <c r="BL173" s="16"/>
      <c r="BM173" s="4"/>
      <c r="BN173" s="11"/>
      <c r="CB173" s="4"/>
    </row>
    <row r="174" spans="2:80" ht="15" customHeight="1" outlineLevel="1" x14ac:dyDescent="0.25">
      <c r="B174" s="67"/>
      <c r="C174" s="3"/>
      <c r="D174" s="45">
        <v>19</v>
      </c>
      <c r="E174" s="26" t="s">
        <v>19</v>
      </c>
      <c r="F174" s="26" t="s">
        <v>61</v>
      </c>
      <c r="G174" s="29" t="s">
        <v>40</v>
      </c>
      <c r="H174" s="29" t="s">
        <v>29</v>
      </c>
      <c r="I174" s="29" t="s">
        <v>41</v>
      </c>
      <c r="J174" s="54" t="s">
        <v>95</v>
      </c>
      <c r="K174" s="55" t="s">
        <v>617</v>
      </c>
      <c r="L174" s="55"/>
      <c r="M174" s="55"/>
      <c r="N174" s="26" t="s">
        <v>317</v>
      </c>
      <c r="O174" s="31">
        <v>2200022060</v>
      </c>
      <c r="P174" s="30">
        <v>44637.17224537037</v>
      </c>
      <c r="Q174" s="30">
        <v>45090</v>
      </c>
      <c r="R174" s="53"/>
      <c r="S174" s="47"/>
      <c r="T174" s="28">
        <v>44974</v>
      </c>
      <c r="U174" s="27"/>
      <c r="V174" s="27"/>
      <c r="W174" s="27"/>
      <c r="X174" s="59"/>
      <c r="Y174" s="48"/>
      <c r="Z174" s="49"/>
      <c r="AA174" s="50" t="s">
        <v>89</v>
      </c>
      <c r="AB174" s="51" t="s">
        <v>89</v>
      </c>
      <c r="AI174" s="16"/>
      <c r="AL174" s="4"/>
      <c r="AM174" s="11"/>
      <c r="AN174" s="4"/>
      <c r="AQ174" s="16"/>
      <c r="AR174" s="4"/>
      <c r="AS174" s="9"/>
      <c r="AU174" s="16"/>
      <c r="AV174" s="9"/>
      <c r="AX174" s="11"/>
      <c r="AY174" s="9"/>
      <c r="BB174" s="4"/>
      <c r="BD174" s="9"/>
      <c r="BE174" s="11"/>
      <c r="BL174" s="16"/>
      <c r="BM174" s="4"/>
      <c r="BN174" s="11"/>
      <c r="CB174" s="4"/>
    </row>
    <row r="175" spans="2:80" ht="15" customHeight="1" outlineLevel="1" x14ac:dyDescent="0.25">
      <c r="B175" s="67"/>
      <c r="C175" s="3"/>
      <c r="D175" s="45">
        <v>132</v>
      </c>
      <c r="E175" s="26" t="s">
        <v>88</v>
      </c>
      <c r="F175" s="26" t="s">
        <v>412</v>
      </c>
      <c r="G175" s="29" t="s">
        <v>40</v>
      </c>
      <c r="H175" s="29" t="s">
        <v>29</v>
      </c>
      <c r="I175" s="29" t="s">
        <v>41</v>
      </c>
      <c r="J175" s="54" t="s">
        <v>14</v>
      </c>
      <c r="K175" s="55" t="s">
        <v>560</v>
      </c>
      <c r="L175" s="55" t="s">
        <v>789</v>
      </c>
      <c r="M175" s="55">
        <v>47000</v>
      </c>
      <c r="N175" s="26" t="s">
        <v>70</v>
      </c>
      <c r="O175" s="31">
        <v>2200022118</v>
      </c>
      <c r="P175" s="30">
        <v>44637.437222222223</v>
      </c>
      <c r="Q175" s="30">
        <v>45223</v>
      </c>
      <c r="R175" s="53"/>
      <c r="S175" s="47"/>
      <c r="T175" s="62" t="s">
        <v>89</v>
      </c>
      <c r="U175" s="27"/>
      <c r="V175" s="27"/>
      <c r="W175" s="27"/>
      <c r="X175" s="59"/>
      <c r="Y175" s="48"/>
      <c r="Z175" s="49"/>
      <c r="AA175" s="50" t="s">
        <v>89</v>
      </c>
      <c r="AB175" s="51" t="s">
        <v>89</v>
      </c>
      <c r="AI175" s="16"/>
      <c r="AL175" s="4"/>
      <c r="AM175" s="11"/>
      <c r="AN175" s="4"/>
      <c r="AQ175" s="16"/>
      <c r="AR175" s="4"/>
      <c r="AS175" s="9"/>
      <c r="AU175" s="16"/>
      <c r="AV175" s="9"/>
      <c r="AX175" s="11"/>
      <c r="AY175" s="9"/>
      <c r="BB175" s="4"/>
      <c r="BD175" s="9"/>
      <c r="BE175" s="11"/>
      <c r="BL175" s="16"/>
      <c r="BM175" s="4"/>
      <c r="BN175" s="11"/>
      <c r="CB175" s="4"/>
    </row>
    <row r="176" spans="2:80" ht="15" customHeight="1" outlineLevel="1" x14ac:dyDescent="0.25">
      <c r="B176" s="67"/>
      <c r="C176" s="3"/>
      <c r="D176" s="45">
        <v>143</v>
      </c>
      <c r="E176" s="26" t="s">
        <v>88</v>
      </c>
      <c r="F176" s="26" t="s">
        <v>61</v>
      </c>
      <c r="G176" s="29" t="s">
        <v>40</v>
      </c>
      <c r="H176" s="29" t="s">
        <v>29</v>
      </c>
      <c r="I176" s="29" t="s">
        <v>41</v>
      </c>
      <c r="J176" s="54" t="s">
        <v>14</v>
      </c>
      <c r="K176" s="55" t="s">
        <v>694</v>
      </c>
      <c r="L176" s="55"/>
      <c r="M176" s="55"/>
      <c r="N176" s="26"/>
      <c r="O176" s="31">
        <v>2200022120</v>
      </c>
      <c r="P176" s="30">
        <v>44637.437222222223</v>
      </c>
      <c r="Q176" s="30">
        <v>45315</v>
      </c>
      <c r="R176" s="53"/>
      <c r="S176" s="47"/>
      <c r="T176" s="28" t="s">
        <v>89</v>
      </c>
      <c r="U176" s="27"/>
      <c r="V176" s="27"/>
      <c r="W176" s="27"/>
      <c r="X176" s="59"/>
      <c r="Y176" s="48"/>
      <c r="Z176" s="49"/>
      <c r="AA176" s="50" t="s">
        <v>89</v>
      </c>
      <c r="AB176" s="51" t="s">
        <v>89</v>
      </c>
      <c r="AI176" s="16"/>
      <c r="AL176" s="4"/>
      <c r="AM176" s="11"/>
      <c r="AN176" s="4"/>
      <c r="AQ176" s="16"/>
      <c r="AR176" s="4"/>
      <c r="AS176" s="9"/>
      <c r="AU176" s="16"/>
      <c r="AV176" s="9"/>
      <c r="AX176" s="11"/>
      <c r="AY176" s="9"/>
      <c r="BB176" s="4"/>
      <c r="BD176" s="9"/>
      <c r="BE176" s="11"/>
      <c r="BL176" s="16"/>
      <c r="BM176" s="4"/>
      <c r="BN176" s="11"/>
      <c r="CB176" s="4"/>
    </row>
    <row r="177" spans="2:80" ht="15" customHeight="1" outlineLevel="1" x14ac:dyDescent="0.25">
      <c r="B177" s="67"/>
      <c r="C177" s="3"/>
      <c r="D177" s="45">
        <v>307</v>
      </c>
      <c r="E177" s="26" t="s">
        <v>88</v>
      </c>
      <c r="F177" s="26" t="s">
        <v>412</v>
      </c>
      <c r="G177" s="29" t="s">
        <v>40</v>
      </c>
      <c r="H177" s="29" t="s">
        <v>29</v>
      </c>
      <c r="I177" s="29" t="s">
        <v>79</v>
      </c>
      <c r="J177" s="54" t="s">
        <v>13</v>
      </c>
      <c r="K177" s="55" t="s">
        <v>560</v>
      </c>
      <c r="L177" s="55" t="s">
        <v>789</v>
      </c>
      <c r="M177" s="55">
        <v>47000</v>
      </c>
      <c r="N177" s="26" t="s">
        <v>70</v>
      </c>
      <c r="O177" s="31">
        <v>2200022119</v>
      </c>
      <c r="P177" s="30">
        <v>44637.437222222223</v>
      </c>
      <c r="Q177" s="30">
        <v>44821</v>
      </c>
      <c r="R177" s="53"/>
      <c r="S177" s="47"/>
      <c r="T177" s="28">
        <v>44950</v>
      </c>
      <c r="U177" s="27"/>
      <c r="V177" s="27"/>
      <c r="W177" s="27"/>
      <c r="X177" s="59"/>
      <c r="Y177" s="48"/>
      <c r="Z177" s="49"/>
      <c r="AA177" s="50" t="s">
        <v>89</v>
      </c>
      <c r="AB177" s="51" t="s">
        <v>89</v>
      </c>
      <c r="AI177" s="16"/>
      <c r="AL177" s="4"/>
      <c r="AM177" s="11"/>
      <c r="AN177" s="4"/>
      <c r="AQ177" s="16"/>
      <c r="AR177" s="4"/>
      <c r="AS177" s="9"/>
      <c r="AU177" s="16"/>
      <c r="AV177" s="9"/>
      <c r="AX177" s="11"/>
      <c r="AY177" s="9"/>
      <c r="BB177" s="4"/>
      <c r="BD177" s="9"/>
      <c r="BE177" s="11"/>
      <c r="BL177" s="16"/>
      <c r="BM177" s="4"/>
      <c r="BN177" s="11"/>
      <c r="CB177" s="4"/>
    </row>
    <row r="178" spans="2:80" ht="15" customHeight="1" outlineLevel="1" x14ac:dyDescent="0.25">
      <c r="B178" s="67"/>
      <c r="C178" s="3"/>
      <c r="D178" s="45">
        <v>313</v>
      </c>
      <c r="E178" s="26" t="s">
        <v>88</v>
      </c>
      <c r="F178" s="26" t="s">
        <v>61</v>
      </c>
      <c r="G178" s="29" t="s">
        <v>40</v>
      </c>
      <c r="H178" s="29" t="s">
        <v>29</v>
      </c>
      <c r="I178" s="29" t="s">
        <v>79</v>
      </c>
      <c r="J178" s="54" t="s">
        <v>13</v>
      </c>
      <c r="K178" s="55" t="s">
        <v>560</v>
      </c>
      <c r="L178" s="55" t="s">
        <v>809</v>
      </c>
      <c r="M178" s="55">
        <v>47420</v>
      </c>
      <c r="N178" s="26"/>
      <c r="O178" s="31">
        <v>2200022121</v>
      </c>
      <c r="P178" s="30">
        <v>44637.437222222223</v>
      </c>
      <c r="Q178" s="30">
        <v>45223</v>
      </c>
      <c r="R178" s="53"/>
      <c r="S178" s="47"/>
      <c r="T178" s="28">
        <v>44950</v>
      </c>
      <c r="U178" s="27"/>
      <c r="V178" s="27"/>
      <c r="W178" s="27"/>
      <c r="X178" s="59"/>
      <c r="Y178" s="48"/>
      <c r="Z178" s="49"/>
      <c r="AA178" s="50" t="s">
        <v>89</v>
      </c>
      <c r="AB178" s="51" t="s">
        <v>89</v>
      </c>
      <c r="AI178" s="16"/>
      <c r="AL178" s="4"/>
      <c r="AM178" s="11"/>
      <c r="AN178" s="4"/>
      <c r="AQ178" s="16"/>
      <c r="AR178" s="4"/>
      <c r="AS178" s="9"/>
      <c r="AU178" s="16"/>
      <c r="AV178" s="9"/>
      <c r="AX178" s="11"/>
      <c r="AY178" s="9"/>
      <c r="BB178" s="4"/>
      <c r="BD178" s="9"/>
      <c r="BE178" s="11"/>
      <c r="BL178" s="16"/>
      <c r="BM178" s="4"/>
      <c r="BN178" s="11"/>
      <c r="CB178" s="4"/>
    </row>
    <row r="179" spans="2:80" ht="15" customHeight="1" outlineLevel="1" x14ac:dyDescent="0.25">
      <c r="B179" s="67"/>
      <c r="C179" s="3"/>
      <c r="D179" s="45">
        <v>355</v>
      </c>
      <c r="E179" s="26" t="s">
        <v>155</v>
      </c>
      <c r="F179" s="26" t="s">
        <v>278</v>
      </c>
      <c r="G179" s="29" t="s">
        <v>25</v>
      </c>
      <c r="H179" s="29" t="s">
        <v>29</v>
      </c>
      <c r="I179" s="29" t="s">
        <v>18</v>
      </c>
      <c r="J179" s="54" t="s">
        <v>92</v>
      </c>
      <c r="K179" s="55" t="s">
        <v>100</v>
      </c>
      <c r="L179" s="55"/>
      <c r="M179" s="55"/>
      <c r="N179" s="26" t="s">
        <v>35</v>
      </c>
      <c r="O179" s="31" t="s">
        <v>279</v>
      </c>
      <c r="P179" s="30">
        <v>44638.122916666667</v>
      </c>
      <c r="Q179" s="30">
        <v>45003.122916666667</v>
      </c>
      <c r="R179" s="53"/>
      <c r="S179" s="47"/>
      <c r="T179" s="28" t="s">
        <v>89</v>
      </c>
      <c r="U179" s="27"/>
      <c r="V179" s="27"/>
      <c r="W179" s="27"/>
      <c r="X179" s="59"/>
      <c r="Y179" s="48"/>
      <c r="Z179" s="49"/>
      <c r="AA179" s="50" t="s">
        <v>89</v>
      </c>
      <c r="AB179" s="51" t="s">
        <v>89</v>
      </c>
      <c r="AI179" s="16"/>
      <c r="AL179" s="4"/>
      <c r="AM179" s="11"/>
      <c r="AN179" s="4"/>
      <c r="AQ179" s="16"/>
      <c r="AR179" s="4"/>
      <c r="AS179" s="9"/>
      <c r="AU179" s="16"/>
      <c r="AV179" s="9"/>
      <c r="AX179" s="11"/>
      <c r="AY179" s="9"/>
      <c r="BB179" s="4"/>
      <c r="BD179" s="9"/>
      <c r="BE179" s="11"/>
      <c r="BL179" s="16"/>
      <c r="BM179" s="4"/>
      <c r="BN179" s="11"/>
      <c r="CB179" s="4"/>
    </row>
    <row r="180" spans="2:80" ht="15" customHeight="1" outlineLevel="1" x14ac:dyDescent="0.25">
      <c r="B180" s="67"/>
      <c r="C180" s="3"/>
      <c r="D180" s="45">
        <v>357</v>
      </c>
      <c r="E180" s="26" t="s">
        <v>88</v>
      </c>
      <c r="F180" s="26" t="s">
        <v>503</v>
      </c>
      <c r="G180" s="29" t="s">
        <v>40</v>
      </c>
      <c r="H180" s="29" t="s">
        <v>27</v>
      </c>
      <c r="I180" s="29" t="s">
        <v>41</v>
      </c>
      <c r="J180" s="54" t="s">
        <v>92</v>
      </c>
      <c r="K180" s="55" t="s">
        <v>100</v>
      </c>
      <c r="L180" s="55"/>
      <c r="M180" s="55"/>
      <c r="N180" s="26" t="s">
        <v>44</v>
      </c>
      <c r="O180" s="31">
        <v>2200022996</v>
      </c>
      <c r="P180" s="30">
        <v>44641.424490740741</v>
      </c>
      <c r="Q180" s="30">
        <v>45048</v>
      </c>
      <c r="R180" s="53"/>
      <c r="S180" s="47"/>
      <c r="T180" s="28" t="s">
        <v>89</v>
      </c>
      <c r="U180" s="27"/>
      <c r="V180" s="27"/>
      <c r="W180" s="27"/>
      <c r="X180" s="59"/>
      <c r="Y180" s="48"/>
      <c r="Z180" s="49"/>
      <c r="AA180" s="50" t="s">
        <v>89</v>
      </c>
      <c r="AB180" s="51" t="s">
        <v>89</v>
      </c>
      <c r="AI180" s="16"/>
      <c r="AL180" s="4"/>
      <c r="AM180" s="11"/>
      <c r="AN180" s="4"/>
      <c r="AQ180" s="16"/>
      <c r="AR180" s="4"/>
      <c r="AS180" s="9"/>
      <c r="AU180" s="16"/>
      <c r="AV180" s="9"/>
      <c r="AX180" s="11"/>
      <c r="AY180" s="9"/>
      <c r="BB180" s="4"/>
      <c r="BD180" s="9"/>
      <c r="BE180" s="11"/>
      <c r="BL180" s="16"/>
      <c r="BM180" s="4"/>
      <c r="BN180" s="11"/>
      <c r="CB180" s="4"/>
    </row>
    <row r="181" spans="2:80" ht="15" customHeight="1" outlineLevel="1" x14ac:dyDescent="0.25">
      <c r="B181" s="67"/>
      <c r="C181" s="3"/>
      <c r="D181" s="45">
        <v>298</v>
      </c>
      <c r="E181" s="26" t="s">
        <v>155</v>
      </c>
      <c r="F181" s="26" t="s">
        <v>272</v>
      </c>
      <c r="G181" s="29" t="s">
        <v>25</v>
      </c>
      <c r="H181" s="29" t="s">
        <v>29</v>
      </c>
      <c r="I181" s="29" t="s">
        <v>18</v>
      </c>
      <c r="J181" s="54" t="s">
        <v>96</v>
      </c>
      <c r="K181" s="55" t="s">
        <v>608</v>
      </c>
      <c r="L181" s="55"/>
      <c r="M181" s="55"/>
      <c r="N181" s="26" t="s">
        <v>33</v>
      </c>
      <c r="O181" s="31" t="s">
        <v>273</v>
      </c>
      <c r="P181" s="30">
        <v>44642.418043981481</v>
      </c>
      <c r="Q181" s="30">
        <v>45007.417361111111</v>
      </c>
      <c r="R181" s="53"/>
      <c r="S181" s="47"/>
      <c r="T181" s="62" t="s">
        <v>89</v>
      </c>
      <c r="U181" s="27"/>
      <c r="V181" s="27"/>
      <c r="W181" s="27"/>
      <c r="X181" s="59"/>
      <c r="Y181" s="48"/>
      <c r="Z181" s="49"/>
      <c r="AA181" s="50" t="s">
        <v>89</v>
      </c>
      <c r="AB181" s="51" t="s">
        <v>89</v>
      </c>
      <c r="AI181" s="16"/>
      <c r="AL181" s="4"/>
      <c r="AM181" s="11"/>
      <c r="AN181" s="4"/>
      <c r="AQ181" s="16"/>
      <c r="AR181" s="4"/>
      <c r="AS181" s="9"/>
      <c r="AU181" s="16"/>
      <c r="AV181" s="9"/>
      <c r="AX181" s="11"/>
      <c r="AY181" s="9"/>
      <c r="BB181" s="4"/>
      <c r="BD181" s="9"/>
      <c r="BE181" s="11"/>
      <c r="BL181" s="16"/>
      <c r="BM181" s="4"/>
      <c r="BN181" s="11"/>
      <c r="CB181" s="4"/>
    </row>
    <row r="182" spans="2:80" ht="15" customHeight="1" outlineLevel="1" x14ac:dyDescent="0.25">
      <c r="B182" s="67"/>
      <c r="C182" s="3"/>
      <c r="D182" s="45">
        <v>126</v>
      </c>
      <c r="E182" s="26" t="s">
        <v>155</v>
      </c>
      <c r="F182" s="26" t="s">
        <v>266</v>
      </c>
      <c r="G182" s="29" t="s">
        <v>25</v>
      </c>
      <c r="H182" s="29" t="s">
        <v>29</v>
      </c>
      <c r="I182" s="29" t="s">
        <v>18</v>
      </c>
      <c r="J182" s="54" t="s">
        <v>110</v>
      </c>
      <c r="K182" s="55" t="s">
        <v>132</v>
      </c>
      <c r="L182" s="55"/>
      <c r="M182" s="55"/>
      <c r="N182" s="26" t="s">
        <v>33</v>
      </c>
      <c r="O182" s="31" t="s">
        <v>267</v>
      </c>
      <c r="P182" s="30">
        <v>44642.43476851852</v>
      </c>
      <c r="Q182" s="30">
        <v>45007.43472222222</v>
      </c>
      <c r="R182" s="53"/>
      <c r="S182" s="47"/>
      <c r="T182" s="62" t="s">
        <v>89</v>
      </c>
      <c r="U182" s="27"/>
      <c r="V182" s="27"/>
      <c r="W182" s="27"/>
      <c r="X182" s="59"/>
      <c r="Y182" s="48"/>
      <c r="Z182" s="49"/>
      <c r="AA182" s="50" t="s">
        <v>89</v>
      </c>
      <c r="AB182" s="51" t="s">
        <v>89</v>
      </c>
      <c r="AI182" s="16"/>
      <c r="AL182" s="4"/>
      <c r="AM182" s="11"/>
      <c r="AN182" s="4"/>
      <c r="AQ182" s="16"/>
      <c r="AR182" s="4"/>
      <c r="AS182" s="9"/>
      <c r="AU182" s="16"/>
      <c r="AV182" s="9"/>
      <c r="AX182" s="11"/>
      <c r="AY182" s="9"/>
      <c r="BB182" s="4"/>
      <c r="BD182" s="9"/>
      <c r="BE182" s="11"/>
      <c r="BL182" s="16"/>
      <c r="BM182" s="4"/>
      <c r="BN182" s="11"/>
      <c r="CB182" s="4"/>
    </row>
    <row r="183" spans="2:80" ht="15" customHeight="1" outlineLevel="1" x14ac:dyDescent="0.25">
      <c r="B183" s="67"/>
      <c r="C183" s="3"/>
      <c r="D183" s="45">
        <v>99</v>
      </c>
      <c r="E183" s="26" t="s">
        <v>155</v>
      </c>
      <c r="F183" s="26" t="s">
        <v>262</v>
      </c>
      <c r="G183" s="29" t="s">
        <v>25</v>
      </c>
      <c r="H183" s="29" t="s">
        <v>29</v>
      </c>
      <c r="I183" s="29" t="s">
        <v>18</v>
      </c>
      <c r="J183" s="54" t="s">
        <v>110</v>
      </c>
      <c r="K183" s="55" t="s">
        <v>119</v>
      </c>
      <c r="L183" s="55"/>
      <c r="M183" s="55"/>
      <c r="N183" s="26" t="s">
        <v>30</v>
      </c>
      <c r="O183" s="31" t="s">
        <v>263</v>
      </c>
      <c r="P183" s="30">
        <v>44642.445856481485</v>
      </c>
      <c r="Q183" s="30">
        <v>45007.445833333331</v>
      </c>
      <c r="R183" s="53"/>
      <c r="S183" s="47"/>
      <c r="T183" s="28" t="s">
        <v>89</v>
      </c>
      <c r="U183" s="27"/>
      <c r="V183" s="27"/>
      <c r="W183" s="27"/>
      <c r="X183" s="59"/>
      <c r="Y183" s="48"/>
      <c r="Z183" s="49"/>
      <c r="AA183" s="50" t="s">
        <v>89</v>
      </c>
      <c r="AB183" s="51" t="s">
        <v>89</v>
      </c>
      <c r="AI183" s="16"/>
      <c r="AL183" s="4"/>
      <c r="AM183" s="11"/>
      <c r="AN183" s="4"/>
      <c r="AQ183" s="16"/>
      <c r="AR183" s="4"/>
      <c r="AS183" s="9"/>
      <c r="AU183" s="16"/>
      <c r="AV183" s="9"/>
      <c r="AX183" s="11"/>
      <c r="AY183" s="9"/>
      <c r="BB183" s="4"/>
      <c r="BD183" s="9"/>
      <c r="BE183" s="11"/>
      <c r="BL183" s="16"/>
      <c r="BM183" s="4"/>
      <c r="BN183" s="11"/>
      <c r="CB183" s="4"/>
    </row>
    <row r="184" spans="2:80" ht="15" customHeight="1" outlineLevel="1" x14ac:dyDescent="0.25">
      <c r="B184" s="67"/>
      <c r="C184" s="3"/>
      <c r="D184" s="45">
        <v>100</v>
      </c>
      <c r="E184" s="26" t="s">
        <v>155</v>
      </c>
      <c r="F184" s="26" t="s">
        <v>264</v>
      </c>
      <c r="G184" s="29" t="s">
        <v>25</v>
      </c>
      <c r="H184" s="29" t="s">
        <v>29</v>
      </c>
      <c r="I184" s="29" t="s">
        <v>18</v>
      </c>
      <c r="J184" s="54" t="s">
        <v>110</v>
      </c>
      <c r="K184" s="55" t="s">
        <v>119</v>
      </c>
      <c r="L184" s="55"/>
      <c r="M184" s="55"/>
      <c r="N184" s="26" t="s">
        <v>33</v>
      </c>
      <c r="O184" s="31" t="s">
        <v>265</v>
      </c>
      <c r="P184" s="30">
        <v>44642.448113425926</v>
      </c>
      <c r="Q184" s="30">
        <v>45028.072916666664</v>
      </c>
      <c r="R184" s="53"/>
      <c r="S184" s="47"/>
      <c r="T184" s="62" t="s">
        <v>89</v>
      </c>
      <c r="U184" s="27"/>
      <c r="V184" s="27"/>
      <c r="W184" s="27"/>
      <c r="X184" s="59"/>
      <c r="Y184" s="48"/>
      <c r="Z184" s="49"/>
      <c r="AA184" s="50" t="s">
        <v>89</v>
      </c>
      <c r="AB184" s="51" t="s">
        <v>89</v>
      </c>
      <c r="AI184" s="16"/>
      <c r="AL184" s="4"/>
      <c r="AM184" s="11"/>
      <c r="AN184" s="4"/>
      <c r="AQ184" s="16"/>
      <c r="AR184" s="4"/>
      <c r="AS184" s="9"/>
      <c r="AU184" s="16"/>
      <c r="AV184" s="9"/>
      <c r="AX184" s="11"/>
      <c r="AY184" s="9"/>
      <c r="BB184" s="4"/>
      <c r="BD184" s="9"/>
      <c r="BE184" s="11"/>
      <c r="BL184" s="16"/>
      <c r="BM184" s="4"/>
      <c r="BN184" s="11"/>
      <c r="CB184" s="4"/>
    </row>
    <row r="185" spans="2:80" ht="15" customHeight="1" outlineLevel="1" x14ac:dyDescent="0.25">
      <c r="B185" s="67"/>
      <c r="C185" s="3"/>
      <c r="D185" s="45">
        <v>177</v>
      </c>
      <c r="E185" s="26" t="s">
        <v>88</v>
      </c>
      <c r="F185" s="26" t="s">
        <v>434</v>
      </c>
      <c r="G185" s="29" t="s">
        <v>40</v>
      </c>
      <c r="H185" s="29" t="s">
        <v>27</v>
      </c>
      <c r="I185" s="29" t="s">
        <v>41</v>
      </c>
      <c r="J185" s="54" t="s">
        <v>93</v>
      </c>
      <c r="K185" s="55" t="s">
        <v>560</v>
      </c>
      <c r="L185" s="55" t="s">
        <v>793</v>
      </c>
      <c r="M185" s="55">
        <v>45000</v>
      </c>
      <c r="N185" s="26"/>
      <c r="O185" s="31">
        <v>2200024441</v>
      </c>
      <c r="P185" s="30">
        <v>44643.461747685185</v>
      </c>
      <c r="Q185" s="30">
        <v>45034</v>
      </c>
      <c r="R185" s="53"/>
      <c r="S185" s="47"/>
      <c r="T185" s="28" t="s">
        <v>89</v>
      </c>
      <c r="U185" s="27"/>
      <c r="V185" s="27"/>
      <c r="W185" s="27"/>
      <c r="X185" s="59"/>
      <c r="Y185" s="48"/>
      <c r="Z185" s="49"/>
      <c r="AA185" s="50" t="s">
        <v>89</v>
      </c>
      <c r="AB185" s="51" t="s">
        <v>89</v>
      </c>
      <c r="AI185" s="16"/>
      <c r="AL185" s="4"/>
      <c r="AM185" s="11"/>
      <c r="AN185" s="4"/>
      <c r="AQ185" s="16"/>
      <c r="AR185" s="4"/>
      <c r="AS185" s="9"/>
      <c r="AU185" s="16"/>
      <c r="AV185" s="9"/>
      <c r="AX185" s="11"/>
      <c r="AY185" s="9"/>
      <c r="BB185" s="4"/>
      <c r="BD185" s="9"/>
      <c r="BE185" s="11"/>
      <c r="BL185" s="16"/>
      <c r="BM185" s="4"/>
      <c r="BN185" s="11"/>
      <c r="CB185" s="4"/>
    </row>
    <row r="186" spans="2:80" ht="15" customHeight="1" outlineLevel="1" x14ac:dyDescent="0.25">
      <c r="B186" s="67"/>
      <c r="C186" s="3"/>
      <c r="D186" s="45">
        <v>178</v>
      </c>
      <c r="E186" s="26" t="s">
        <v>88</v>
      </c>
      <c r="F186" s="26" t="s">
        <v>435</v>
      </c>
      <c r="G186" s="29" t="s">
        <v>40</v>
      </c>
      <c r="H186" s="29" t="s">
        <v>29</v>
      </c>
      <c r="I186" s="29" t="s">
        <v>41</v>
      </c>
      <c r="J186" s="54" t="s">
        <v>93</v>
      </c>
      <c r="K186" s="55" t="s">
        <v>708</v>
      </c>
      <c r="L186" s="55"/>
      <c r="M186" s="55"/>
      <c r="N186" s="26" t="s">
        <v>50</v>
      </c>
      <c r="O186" s="31">
        <v>2200024442</v>
      </c>
      <c r="P186" s="30">
        <v>44643.461747685185</v>
      </c>
      <c r="Q186" s="30">
        <v>45008</v>
      </c>
      <c r="R186" s="53"/>
      <c r="S186" s="47"/>
      <c r="T186" s="62">
        <v>44980</v>
      </c>
      <c r="U186" s="27"/>
      <c r="V186" s="27"/>
      <c r="W186" s="27"/>
      <c r="X186" s="59"/>
      <c r="Y186" s="48"/>
      <c r="Z186" s="49"/>
      <c r="AA186" s="50" t="s">
        <v>89</v>
      </c>
      <c r="AB186" s="51" t="s">
        <v>89</v>
      </c>
      <c r="AI186" s="16"/>
      <c r="AL186" s="4"/>
      <c r="AM186" s="11"/>
      <c r="AN186" s="4"/>
      <c r="AQ186" s="16"/>
      <c r="AR186" s="4"/>
      <c r="AS186" s="9"/>
      <c r="AU186" s="16"/>
      <c r="AV186" s="9"/>
      <c r="AX186" s="11"/>
      <c r="AY186" s="9"/>
      <c r="BB186" s="4"/>
      <c r="BD186" s="9"/>
      <c r="BE186" s="11"/>
      <c r="BL186" s="16"/>
      <c r="BM186" s="4"/>
      <c r="BN186" s="11"/>
      <c r="CB186" s="4"/>
    </row>
    <row r="187" spans="2:80" ht="15" customHeight="1" outlineLevel="1" x14ac:dyDescent="0.25">
      <c r="B187" s="67"/>
      <c r="C187" s="3"/>
      <c r="D187" s="45">
        <v>70</v>
      </c>
      <c r="E187" s="26" t="s">
        <v>155</v>
      </c>
      <c r="F187" s="26" t="s">
        <v>259</v>
      </c>
      <c r="G187" s="29" t="s">
        <v>25</v>
      </c>
      <c r="H187" s="29" t="s">
        <v>29</v>
      </c>
      <c r="I187" s="29" t="s">
        <v>18</v>
      </c>
      <c r="J187" s="54" t="s">
        <v>110</v>
      </c>
      <c r="K187" s="55" t="s">
        <v>133</v>
      </c>
      <c r="L187" s="55"/>
      <c r="M187" s="55"/>
      <c r="N187" s="26" t="s">
        <v>33</v>
      </c>
      <c r="O187" s="31" t="s">
        <v>260</v>
      </c>
      <c r="P187" s="30">
        <v>44645.107361111113</v>
      </c>
      <c r="Q187" s="30">
        <v>45010.106944444444</v>
      </c>
      <c r="R187" s="53"/>
      <c r="S187" s="47"/>
      <c r="T187" s="62" t="s">
        <v>89</v>
      </c>
      <c r="U187" s="27"/>
      <c r="V187" s="27"/>
      <c r="W187" s="27"/>
      <c r="X187" s="59"/>
      <c r="Y187" s="48"/>
      <c r="Z187" s="49"/>
      <c r="AA187" s="50" t="s">
        <v>89</v>
      </c>
      <c r="AB187" s="51" t="s">
        <v>89</v>
      </c>
      <c r="AI187" s="16"/>
      <c r="AL187" s="4"/>
      <c r="AM187" s="11"/>
      <c r="AN187" s="4"/>
      <c r="AQ187" s="16"/>
      <c r="AR187" s="4"/>
      <c r="AS187" s="9"/>
      <c r="AU187" s="16"/>
      <c r="AV187" s="9"/>
      <c r="AX187" s="11"/>
      <c r="AY187" s="9"/>
      <c r="BB187" s="4"/>
      <c r="BD187" s="9"/>
      <c r="BE187" s="11"/>
      <c r="BL187" s="16"/>
      <c r="BM187" s="4"/>
      <c r="BN187" s="11"/>
      <c r="CB187" s="4"/>
    </row>
    <row r="188" spans="2:80" ht="15" customHeight="1" outlineLevel="1" x14ac:dyDescent="0.25">
      <c r="B188" s="67"/>
      <c r="C188" s="3"/>
      <c r="D188" s="45">
        <v>255</v>
      </c>
      <c r="E188" s="26" t="s">
        <v>88</v>
      </c>
      <c r="F188" s="26" t="s">
        <v>446</v>
      </c>
      <c r="G188" s="29" t="s">
        <v>40</v>
      </c>
      <c r="H188" s="29" t="s">
        <v>29</v>
      </c>
      <c r="I188" s="29" t="s">
        <v>41</v>
      </c>
      <c r="J188" s="54" t="s">
        <v>96</v>
      </c>
      <c r="K188" s="55" t="s">
        <v>560</v>
      </c>
      <c r="L188" s="55" t="s">
        <v>160</v>
      </c>
      <c r="M188" s="55">
        <v>42000</v>
      </c>
      <c r="N188" s="26" t="s">
        <v>83</v>
      </c>
      <c r="O188" s="31">
        <v>2200029939</v>
      </c>
      <c r="P188" s="30">
        <v>44658.487025462964</v>
      </c>
      <c r="Q188" s="30">
        <v>45324</v>
      </c>
      <c r="R188" s="53"/>
      <c r="S188" s="47"/>
      <c r="T188" s="28">
        <v>44993</v>
      </c>
      <c r="U188" s="27"/>
      <c r="V188" s="27"/>
      <c r="W188" s="27"/>
      <c r="X188" s="59"/>
      <c r="Y188" s="48"/>
      <c r="Z188" s="49"/>
      <c r="AA188" s="50" t="s">
        <v>89</v>
      </c>
      <c r="AB188" s="51" t="s">
        <v>89</v>
      </c>
      <c r="AI188" s="16"/>
      <c r="AL188" s="4"/>
      <c r="AM188" s="11"/>
      <c r="AN188" s="4"/>
      <c r="AQ188" s="16"/>
      <c r="AR188" s="4"/>
      <c r="AS188" s="9"/>
      <c r="AU188" s="16"/>
      <c r="AV188" s="9"/>
      <c r="AX188" s="11"/>
      <c r="AY188" s="9"/>
      <c r="BB188" s="4"/>
      <c r="BD188" s="9"/>
      <c r="BE188" s="11"/>
      <c r="BL188" s="16"/>
      <c r="BM188" s="4"/>
      <c r="BN188" s="11"/>
      <c r="CB188" s="4"/>
    </row>
    <row r="189" spans="2:80" ht="15" customHeight="1" outlineLevel="1" x14ac:dyDescent="0.25">
      <c r="B189" s="67"/>
      <c r="C189" s="3"/>
      <c r="D189" s="45">
        <v>11</v>
      </c>
      <c r="E189" s="26" t="s">
        <v>88</v>
      </c>
      <c r="F189" s="26" t="s">
        <v>55</v>
      </c>
      <c r="G189" s="29" t="s">
        <v>40</v>
      </c>
      <c r="H189" s="29" t="s">
        <v>29</v>
      </c>
      <c r="I189" s="29" t="s">
        <v>41</v>
      </c>
      <c r="J189" s="54" t="s">
        <v>111</v>
      </c>
      <c r="K189" s="55" t="s">
        <v>670</v>
      </c>
      <c r="L189" s="55"/>
      <c r="M189" s="55"/>
      <c r="N189" s="26" t="s">
        <v>50</v>
      </c>
      <c r="O189" s="31">
        <v>2200030038</v>
      </c>
      <c r="P189" s="30">
        <v>44658.561192129629</v>
      </c>
      <c r="Q189" s="30">
        <v>45308</v>
      </c>
      <c r="R189" s="53"/>
      <c r="S189" s="47"/>
      <c r="T189" s="28" t="s">
        <v>89</v>
      </c>
      <c r="U189" s="27"/>
      <c r="V189" s="27"/>
      <c r="W189" s="27"/>
      <c r="X189" s="59"/>
      <c r="Y189" s="48"/>
      <c r="Z189" s="49"/>
      <c r="AA189" s="50" t="s">
        <v>89</v>
      </c>
      <c r="AB189" s="51" t="s">
        <v>89</v>
      </c>
      <c r="AI189" s="16"/>
      <c r="AL189" s="4"/>
      <c r="AM189" s="11"/>
      <c r="AN189" s="4"/>
      <c r="AQ189" s="16"/>
      <c r="AR189" s="4"/>
      <c r="AS189" s="9"/>
      <c r="AU189" s="16"/>
      <c r="AV189" s="9"/>
      <c r="AX189" s="11"/>
      <c r="AY189" s="9"/>
      <c r="BB189" s="4"/>
      <c r="BD189" s="9"/>
      <c r="BE189" s="11"/>
      <c r="BL189" s="16"/>
      <c r="BM189" s="4"/>
      <c r="BN189" s="11"/>
      <c r="CB189" s="4"/>
    </row>
    <row r="190" spans="2:80" ht="15" customHeight="1" outlineLevel="1" x14ac:dyDescent="0.25">
      <c r="B190" s="67"/>
      <c r="C190" s="3"/>
      <c r="D190" s="45">
        <v>174</v>
      </c>
      <c r="E190" s="26" t="s">
        <v>88</v>
      </c>
      <c r="F190" s="26" t="s">
        <v>55</v>
      </c>
      <c r="G190" s="29" t="s">
        <v>40</v>
      </c>
      <c r="H190" s="29" t="s">
        <v>29</v>
      </c>
      <c r="I190" s="29" t="s">
        <v>41</v>
      </c>
      <c r="J190" s="54" t="s">
        <v>93</v>
      </c>
      <c r="K190" s="55" t="s">
        <v>707</v>
      </c>
      <c r="L190" s="55"/>
      <c r="M190" s="55"/>
      <c r="N190" s="26"/>
      <c r="O190" s="31">
        <v>2200030036</v>
      </c>
      <c r="P190" s="30">
        <v>44658.561192129629</v>
      </c>
      <c r="Q190" s="30">
        <v>45308</v>
      </c>
      <c r="R190" s="53"/>
      <c r="S190" s="47"/>
      <c r="T190" s="62" t="s">
        <v>89</v>
      </c>
      <c r="U190" s="27"/>
      <c r="V190" s="27"/>
      <c r="W190" s="27"/>
      <c r="X190" s="59"/>
      <c r="Y190" s="48"/>
      <c r="Z190" s="49"/>
      <c r="AA190" s="50" t="s">
        <v>89</v>
      </c>
      <c r="AB190" s="51" t="s">
        <v>89</v>
      </c>
      <c r="AI190" s="16"/>
      <c r="AL190" s="4"/>
      <c r="AM190" s="11"/>
      <c r="AN190" s="4"/>
      <c r="AQ190" s="16"/>
      <c r="AR190" s="4"/>
      <c r="AS190" s="9"/>
      <c r="AU190" s="16"/>
      <c r="AV190" s="9"/>
      <c r="AX190" s="11"/>
      <c r="AY190" s="9"/>
      <c r="BB190" s="4"/>
      <c r="BD190" s="9"/>
      <c r="BE190" s="11"/>
      <c r="BL190" s="16"/>
      <c r="BM190" s="4"/>
      <c r="BN190" s="11"/>
      <c r="CB190" s="4"/>
    </row>
    <row r="191" spans="2:80" ht="15" customHeight="1" outlineLevel="1" x14ac:dyDescent="0.25">
      <c r="B191" s="67"/>
      <c r="C191" s="3"/>
      <c r="D191" s="45">
        <v>180</v>
      </c>
      <c r="E191" s="26" t="s">
        <v>88</v>
      </c>
      <c r="F191" s="26" t="s">
        <v>437</v>
      </c>
      <c r="G191" s="29" t="s">
        <v>40</v>
      </c>
      <c r="H191" s="29" t="s">
        <v>29</v>
      </c>
      <c r="I191" s="29" t="s">
        <v>41</v>
      </c>
      <c r="J191" s="54" t="s">
        <v>93</v>
      </c>
      <c r="K191" s="55" t="s">
        <v>710</v>
      </c>
      <c r="L191" s="55"/>
      <c r="M191" s="55"/>
      <c r="N191" s="26" t="s">
        <v>50</v>
      </c>
      <c r="O191" s="31">
        <v>2200030037</v>
      </c>
      <c r="P191" s="30">
        <v>44658.561192129629</v>
      </c>
      <c r="Q191" s="30">
        <v>45023</v>
      </c>
      <c r="R191" s="53"/>
      <c r="S191" s="47"/>
      <c r="T191" s="62">
        <v>44980</v>
      </c>
      <c r="U191" s="27"/>
      <c r="V191" s="27"/>
      <c r="W191" s="27"/>
      <c r="X191" s="59"/>
      <c r="Y191" s="48"/>
      <c r="Z191" s="49"/>
      <c r="AA191" s="50" t="s">
        <v>89</v>
      </c>
      <c r="AB191" s="51" t="s">
        <v>89</v>
      </c>
      <c r="AI191" s="16"/>
      <c r="AL191" s="4"/>
      <c r="AM191" s="11"/>
      <c r="AN191" s="4"/>
      <c r="AQ191" s="16"/>
      <c r="AR191" s="4"/>
      <c r="AS191" s="9"/>
      <c r="AU191" s="16"/>
      <c r="AV191" s="9"/>
      <c r="AX191" s="11"/>
      <c r="AY191" s="9"/>
      <c r="BB191" s="4"/>
      <c r="BD191" s="9"/>
      <c r="BE191" s="11"/>
      <c r="BL191" s="16"/>
      <c r="BM191" s="4"/>
      <c r="BN191" s="11"/>
      <c r="CB191" s="4"/>
    </row>
    <row r="192" spans="2:80" ht="15" customHeight="1" outlineLevel="1" x14ac:dyDescent="0.25">
      <c r="B192" s="67"/>
      <c r="C192" s="3"/>
      <c r="D192" s="45">
        <v>367</v>
      </c>
      <c r="E192" s="26" t="s">
        <v>88</v>
      </c>
      <c r="F192" s="26" t="s">
        <v>68</v>
      </c>
      <c r="G192" s="29" t="s">
        <v>40</v>
      </c>
      <c r="H192" s="29" t="s">
        <v>29</v>
      </c>
      <c r="I192" s="29" t="s">
        <v>41</v>
      </c>
      <c r="J192" s="54" t="s">
        <v>94</v>
      </c>
      <c r="K192" s="55" t="s">
        <v>688</v>
      </c>
      <c r="L192" s="55"/>
      <c r="M192" s="55"/>
      <c r="N192" s="26" t="s">
        <v>50</v>
      </c>
      <c r="O192" s="31">
        <v>2200030030</v>
      </c>
      <c r="P192" s="30">
        <v>44658.561192129629</v>
      </c>
      <c r="Q192" s="30">
        <v>45308</v>
      </c>
      <c r="R192" s="53"/>
      <c r="S192" s="47"/>
      <c r="T192" s="28" t="s">
        <v>89</v>
      </c>
      <c r="U192" s="27"/>
      <c r="V192" s="27"/>
      <c r="W192" s="27"/>
      <c r="X192" s="59"/>
      <c r="Y192" s="48"/>
      <c r="Z192" s="49"/>
      <c r="AA192" s="50" t="s">
        <v>89</v>
      </c>
      <c r="AB192" s="51" t="s">
        <v>89</v>
      </c>
      <c r="AI192" s="16"/>
      <c r="AL192" s="4"/>
      <c r="AM192" s="11"/>
      <c r="AN192" s="4"/>
      <c r="AQ192" s="16"/>
      <c r="AR192" s="4"/>
      <c r="AS192" s="9"/>
      <c r="AU192" s="16"/>
      <c r="AV192" s="9"/>
      <c r="AX192" s="11"/>
      <c r="AY192" s="9"/>
      <c r="BB192" s="4"/>
      <c r="BD192" s="9"/>
      <c r="BE192" s="11"/>
      <c r="BL192" s="16"/>
      <c r="BM192" s="4"/>
      <c r="BN192" s="11"/>
      <c r="CB192" s="4"/>
    </row>
    <row r="193" spans="2:80" ht="15" customHeight="1" outlineLevel="1" x14ac:dyDescent="0.25">
      <c r="B193" s="67"/>
      <c r="C193" s="3"/>
      <c r="D193" s="45">
        <v>370</v>
      </c>
      <c r="E193" s="26" t="s">
        <v>88</v>
      </c>
      <c r="F193" s="26" t="s">
        <v>68</v>
      </c>
      <c r="G193" s="29" t="s">
        <v>40</v>
      </c>
      <c r="H193" s="29" t="s">
        <v>29</v>
      </c>
      <c r="I193" s="29" t="s">
        <v>41</v>
      </c>
      <c r="J193" s="54" t="s">
        <v>94</v>
      </c>
      <c r="K193" s="55" t="s">
        <v>575</v>
      </c>
      <c r="L193" s="55"/>
      <c r="M193" s="55"/>
      <c r="N193" s="26" t="s">
        <v>50</v>
      </c>
      <c r="O193" s="31">
        <v>2200030031</v>
      </c>
      <c r="P193" s="30">
        <v>44658.561192129629</v>
      </c>
      <c r="Q193" s="30">
        <v>45308</v>
      </c>
      <c r="R193" s="53"/>
      <c r="S193" s="47"/>
      <c r="T193" s="62" t="s">
        <v>89</v>
      </c>
      <c r="U193" s="27"/>
      <c r="V193" s="27"/>
      <c r="W193" s="27"/>
      <c r="X193" s="59"/>
      <c r="Y193" s="48"/>
      <c r="Z193" s="49"/>
      <c r="AA193" s="50" t="s">
        <v>89</v>
      </c>
      <c r="AB193" s="51" t="s">
        <v>89</v>
      </c>
      <c r="AI193" s="16"/>
      <c r="AL193" s="4"/>
      <c r="AM193" s="11"/>
      <c r="AN193" s="4"/>
      <c r="AQ193" s="16"/>
      <c r="AR193" s="4"/>
      <c r="AS193" s="9"/>
      <c r="AU193" s="16"/>
      <c r="AV193" s="9"/>
      <c r="AX193" s="11"/>
      <c r="AY193" s="9"/>
      <c r="BB193" s="4"/>
      <c r="BD193" s="9"/>
      <c r="BE193" s="11"/>
      <c r="BL193" s="16"/>
      <c r="BM193" s="4"/>
      <c r="BN193" s="11"/>
      <c r="CB193" s="4"/>
    </row>
    <row r="194" spans="2:80" ht="15" customHeight="1" outlineLevel="1" x14ac:dyDescent="0.25">
      <c r="B194" s="67"/>
      <c r="C194" s="3"/>
      <c r="D194" s="45">
        <v>374</v>
      </c>
      <c r="E194" s="26" t="s">
        <v>88</v>
      </c>
      <c r="F194" s="26" t="s">
        <v>68</v>
      </c>
      <c r="G194" s="29" t="s">
        <v>40</v>
      </c>
      <c r="H194" s="29" t="s">
        <v>29</v>
      </c>
      <c r="I194" s="29" t="s">
        <v>41</v>
      </c>
      <c r="J194" s="54" t="s">
        <v>94</v>
      </c>
      <c r="K194" s="55" t="s">
        <v>749</v>
      </c>
      <c r="L194" s="55"/>
      <c r="M194" s="55"/>
      <c r="N194" s="26" t="s">
        <v>50</v>
      </c>
      <c r="O194" s="31">
        <v>2200030033</v>
      </c>
      <c r="P194" s="30">
        <v>44658.561192129629</v>
      </c>
      <c r="Q194" s="30">
        <v>45308</v>
      </c>
      <c r="R194" s="53"/>
      <c r="S194" s="47"/>
      <c r="T194" s="62">
        <v>44980</v>
      </c>
      <c r="U194" s="27"/>
      <c r="V194" s="27"/>
      <c r="W194" s="27"/>
      <c r="X194" s="59"/>
      <c r="Y194" s="48"/>
      <c r="Z194" s="49"/>
      <c r="AA194" s="50" t="s">
        <v>89</v>
      </c>
      <c r="AB194" s="51" t="s">
        <v>89</v>
      </c>
      <c r="AI194" s="16"/>
      <c r="AL194" s="4"/>
      <c r="AM194" s="11"/>
      <c r="AN194" s="4"/>
      <c r="AQ194" s="16"/>
      <c r="AR194" s="4"/>
      <c r="AS194" s="9"/>
      <c r="AU194" s="16"/>
      <c r="AV194" s="9"/>
      <c r="AX194" s="11"/>
      <c r="AY194" s="9"/>
      <c r="BB194" s="4"/>
      <c r="BD194" s="9"/>
      <c r="BE194" s="11"/>
      <c r="BL194" s="16"/>
      <c r="BM194" s="4"/>
      <c r="BN194" s="11"/>
      <c r="CB194" s="4"/>
    </row>
    <row r="195" spans="2:80" ht="15" customHeight="1" outlineLevel="1" x14ac:dyDescent="0.25">
      <c r="B195" s="67"/>
      <c r="C195" s="3"/>
      <c r="D195" s="45">
        <v>376</v>
      </c>
      <c r="E195" s="26" t="s">
        <v>88</v>
      </c>
      <c r="F195" s="26" t="s">
        <v>68</v>
      </c>
      <c r="G195" s="29" t="s">
        <v>40</v>
      </c>
      <c r="H195" s="29" t="s">
        <v>29</v>
      </c>
      <c r="I195" s="29" t="s">
        <v>41</v>
      </c>
      <c r="J195" s="54" t="s">
        <v>94</v>
      </c>
      <c r="K195" s="55" t="s">
        <v>751</v>
      </c>
      <c r="L195" s="55"/>
      <c r="M195" s="55"/>
      <c r="N195" s="26" t="s">
        <v>50</v>
      </c>
      <c r="O195" s="31">
        <v>2200030034</v>
      </c>
      <c r="P195" s="30">
        <v>44658.561192129629</v>
      </c>
      <c r="Q195" s="30">
        <v>45308</v>
      </c>
      <c r="R195" s="53"/>
      <c r="S195" s="47"/>
      <c r="T195" s="62" t="s">
        <v>89</v>
      </c>
      <c r="U195" s="27"/>
      <c r="V195" s="27"/>
      <c r="W195" s="27"/>
      <c r="X195" s="59"/>
      <c r="Y195" s="48"/>
      <c r="Z195" s="49"/>
      <c r="AA195" s="50" t="s">
        <v>89</v>
      </c>
      <c r="AB195" s="51" t="s">
        <v>89</v>
      </c>
      <c r="AI195" s="16"/>
      <c r="AL195" s="4"/>
      <c r="AM195" s="11"/>
      <c r="AN195" s="4"/>
      <c r="AQ195" s="16"/>
      <c r="AR195" s="4"/>
      <c r="AS195" s="9"/>
      <c r="AU195" s="16"/>
      <c r="AV195" s="9"/>
      <c r="AX195" s="11"/>
      <c r="AY195" s="9"/>
      <c r="BB195" s="4"/>
      <c r="BD195" s="9"/>
      <c r="BE195" s="11"/>
      <c r="BL195" s="16"/>
      <c r="BM195" s="4"/>
      <c r="BN195" s="11"/>
      <c r="CB195" s="4"/>
    </row>
    <row r="196" spans="2:80" ht="15" customHeight="1" outlineLevel="1" x14ac:dyDescent="0.25">
      <c r="B196" s="67"/>
      <c r="C196" s="3"/>
      <c r="D196" s="45">
        <v>382</v>
      </c>
      <c r="E196" s="26" t="s">
        <v>88</v>
      </c>
      <c r="F196" s="26" t="s">
        <v>55</v>
      </c>
      <c r="G196" s="29" t="s">
        <v>40</v>
      </c>
      <c r="H196" s="29" t="s">
        <v>29</v>
      </c>
      <c r="I196" s="29" t="s">
        <v>41</v>
      </c>
      <c r="J196" s="54" t="s">
        <v>94</v>
      </c>
      <c r="K196" s="55" t="s">
        <v>560</v>
      </c>
      <c r="L196" s="55" t="s">
        <v>801</v>
      </c>
      <c r="M196" s="55">
        <v>45350</v>
      </c>
      <c r="N196" s="26" t="s">
        <v>50</v>
      </c>
      <c r="O196" s="31">
        <v>2200030035</v>
      </c>
      <c r="P196" s="30">
        <v>44658.561192129629</v>
      </c>
      <c r="Q196" s="30">
        <v>45308</v>
      </c>
      <c r="R196" s="53"/>
      <c r="S196" s="47"/>
      <c r="T196" s="62">
        <v>44980</v>
      </c>
      <c r="U196" s="27"/>
      <c r="V196" s="27"/>
      <c r="W196" s="27"/>
      <c r="X196" s="59"/>
      <c r="Y196" s="48"/>
      <c r="Z196" s="49"/>
      <c r="AA196" s="50" t="s">
        <v>89</v>
      </c>
      <c r="AB196" s="51" t="s">
        <v>89</v>
      </c>
      <c r="AI196" s="16"/>
      <c r="AL196" s="4"/>
      <c r="AM196" s="11"/>
      <c r="AN196" s="4"/>
      <c r="AQ196" s="16"/>
      <c r="AR196" s="4"/>
      <c r="AS196" s="9"/>
      <c r="AU196" s="16"/>
      <c r="AV196" s="9"/>
      <c r="AX196" s="11"/>
      <c r="AY196" s="9"/>
      <c r="BB196" s="4"/>
      <c r="BD196" s="9"/>
      <c r="BE196" s="11"/>
      <c r="BL196" s="16"/>
      <c r="BM196" s="4"/>
      <c r="BN196" s="11"/>
      <c r="CB196" s="4"/>
    </row>
    <row r="197" spans="2:80" ht="15" customHeight="1" outlineLevel="1" x14ac:dyDescent="0.25">
      <c r="B197" s="67"/>
      <c r="C197" s="3"/>
      <c r="D197" s="45">
        <v>377</v>
      </c>
      <c r="E197" s="26" t="s">
        <v>88</v>
      </c>
      <c r="F197" s="26" t="s">
        <v>514</v>
      </c>
      <c r="G197" s="29" t="s">
        <v>40</v>
      </c>
      <c r="H197" s="29" t="s">
        <v>29</v>
      </c>
      <c r="I197" s="29" t="s">
        <v>584</v>
      </c>
      <c r="J197" s="54" t="s">
        <v>94</v>
      </c>
      <c r="K197" s="55" t="s">
        <v>105</v>
      </c>
      <c r="L197" s="55"/>
      <c r="M197" s="55"/>
      <c r="N197" s="26" t="s">
        <v>64</v>
      </c>
      <c r="O197" s="31">
        <v>2200030236</v>
      </c>
      <c r="P197" s="30">
        <v>44658.669803240744</v>
      </c>
      <c r="Q197" s="30">
        <v>44841</v>
      </c>
      <c r="R197" s="53"/>
      <c r="S197" s="47"/>
      <c r="T197" s="28">
        <v>45007</v>
      </c>
      <c r="U197" s="27"/>
      <c r="V197" s="27"/>
      <c r="W197" s="27"/>
      <c r="X197" s="59"/>
      <c r="Y197" s="48"/>
      <c r="Z197" s="49"/>
      <c r="AA197" s="50" t="s">
        <v>89</v>
      </c>
      <c r="AB197" s="51" t="s">
        <v>89</v>
      </c>
      <c r="AI197" s="16"/>
      <c r="AL197" s="4"/>
      <c r="AM197" s="11"/>
      <c r="AN197" s="4"/>
      <c r="AQ197" s="16"/>
      <c r="AR197" s="4"/>
      <c r="AS197" s="9"/>
      <c r="AU197" s="16"/>
      <c r="AV197" s="9"/>
      <c r="AX197" s="11"/>
      <c r="AY197" s="9"/>
      <c r="BB197" s="4"/>
      <c r="BD197" s="9"/>
      <c r="BE197" s="11"/>
      <c r="BL197" s="16"/>
      <c r="BM197" s="4"/>
      <c r="BN197" s="11"/>
      <c r="CB197" s="4"/>
    </row>
    <row r="198" spans="2:80" ht="15" customHeight="1" outlineLevel="1" x14ac:dyDescent="0.25">
      <c r="B198" s="67"/>
      <c r="C198" s="3"/>
      <c r="D198" s="45">
        <v>270</v>
      </c>
      <c r="E198" s="26" t="s">
        <v>88</v>
      </c>
      <c r="F198" s="26" t="s">
        <v>228</v>
      </c>
      <c r="G198" s="29" t="s">
        <v>25</v>
      </c>
      <c r="H198" s="29" t="s">
        <v>29</v>
      </c>
      <c r="I198" s="29" t="s">
        <v>18</v>
      </c>
      <c r="J198" s="54" t="s">
        <v>96</v>
      </c>
      <c r="K198" s="55" t="s">
        <v>146</v>
      </c>
      <c r="L198" s="55"/>
      <c r="M198" s="55"/>
      <c r="N198" s="26" t="s">
        <v>30</v>
      </c>
      <c r="O198" s="31" t="s">
        <v>229</v>
      </c>
      <c r="P198" s="30">
        <v>44670.485844907409</v>
      </c>
      <c r="Q198" s="30">
        <v>45026.486805555556</v>
      </c>
      <c r="R198" s="53"/>
      <c r="S198" s="47"/>
      <c r="T198" s="62" t="s">
        <v>89</v>
      </c>
      <c r="U198" s="27"/>
      <c r="V198" s="27"/>
      <c r="W198" s="27"/>
      <c r="X198" s="59"/>
      <c r="Y198" s="48"/>
      <c r="Z198" s="49"/>
      <c r="AA198" s="50" t="s">
        <v>89</v>
      </c>
      <c r="AB198" s="51" t="s">
        <v>89</v>
      </c>
      <c r="AI198" s="16"/>
      <c r="AL198" s="4"/>
      <c r="AM198" s="11"/>
      <c r="AN198" s="4"/>
      <c r="AQ198" s="16"/>
      <c r="AR198" s="4"/>
      <c r="AS198" s="9"/>
      <c r="AU198" s="16"/>
      <c r="AV198" s="9"/>
      <c r="AX198" s="11"/>
      <c r="AY198" s="9"/>
      <c r="BB198" s="4"/>
      <c r="BD198" s="9"/>
      <c r="BE198" s="11"/>
      <c r="BL198" s="16"/>
      <c r="BM198" s="4"/>
      <c r="BN198" s="11"/>
      <c r="CB198" s="4"/>
    </row>
    <row r="199" spans="2:80" ht="15" customHeight="1" outlineLevel="1" x14ac:dyDescent="0.25">
      <c r="B199" s="67"/>
      <c r="C199" s="3"/>
      <c r="D199" s="45">
        <v>245</v>
      </c>
      <c r="E199" s="26" t="s">
        <v>91</v>
      </c>
      <c r="F199" s="26" t="s">
        <v>74</v>
      </c>
      <c r="G199" s="29" t="s">
        <v>40</v>
      </c>
      <c r="H199" s="29" t="s">
        <v>29</v>
      </c>
      <c r="I199" s="29" t="s">
        <v>41</v>
      </c>
      <c r="J199" s="54" t="s">
        <v>96</v>
      </c>
      <c r="K199" s="55" t="s">
        <v>660</v>
      </c>
      <c r="L199" s="55"/>
      <c r="M199" s="55"/>
      <c r="N199" s="26" t="s">
        <v>50</v>
      </c>
      <c r="O199" s="31">
        <v>2200040189</v>
      </c>
      <c r="P199" s="30">
        <v>44686.640902777777</v>
      </c>
      <c r="Q199" s="30">
        <v>45051</v>
      </c>
      <c r="R199" s="53"/>
      <c r="S199" s="47"/>
      <c r="T199" s="28" t="s">
        <v>89</v>
      </c>
      <c r="U199" s="27"/>
      <c r="V199" s="27"/>
      <c r="W199" s="27"/>
      <c r="X199" s="59"/>
      <c r="Y199" s="48"/>
      <c r="Z199" s="49"/>
      <c r="AA199" s="50" t="s">
        <v>89</v>
      </c>
      <c r="AB199" s="51" t="s">
        <v>89</v>
      </c>
      <c r="AI199" s="16"/>
      <c r="AL199" s="4"/>
      <c r="AM199" s="11"/>
      <c r="AN199" s="4"/>
      <c r="AQ199" s="16"/>
      <c r="AR199" s="4"/>
      <c r="AS199" s="9"/>
      <c r="AU199" s="16"/>
      <c r="AV199" s="9"/>
      <c r="AX199" s="11"/>
      <c r="AY199" s="9"/>
      <c r="BB199" s="4"/>
      <c r="BD199" s="9"/>
      <c r="BE199" s="11"/>
      <c r="BL199" s="16"/>
      <c r="BM199" s="4"/>
      <c r="BN199" s="11"/>
      <c r="CB199" s="4"/>
    </row>
    <row r="200" spans="2:80" ht="15" customHeight="1" outlineLevel="1" x14ac:dyDescent="0.25">
      <c r="B200" s="67"/>
      <c r="C200" s="3"/>
      <c r="D200" s="45">
        <v>247</v>
      </c>
      <c r="E200" s="26" t="s">
        <v>91</v>
      </c>
      <c r="F200" s="26" t="s">
        <v>74</v>
      </c>
      <c r="G200" s="29" t="s">
        <v>40</v>
      </c>
      <c r="H200" s="29" t="s">
        <v>29</v>
      </c>
      <c r="I200" s="29" t="s">
        <v>41</v>
      </c>
      <c r="J200" s="54" t="s">
        <v>96</v>
      </c>
      <c r="K200" s="55" t="s">
        <v>662</v>
      </c>
      <c r="L200" s="55"/>
      <c r="M200" s="55"/>
      <c r="N200" s="26" t="s">
        <v>50</v>
      </c>
      <c r="O200" s="31">
        <v>2200040185</v>
      </c>
      <c r="P200" s="30">
        <v>44686.640902777777</v>
      </c>
      <c r="Q200" s="30">
        <v>45300</v>
      </c>
      <c r="R200" s="53"/>
      <c r="S200" s="47"/>
      <c r="T200" s="28" t="s">
        <v>89</v>
      </c>
      <c r="U200" s="27"/>
      <c r="V200" s="27"/>
      <c r="W200" s="27"/>
      <c r="X200" s="59"/>
      <c r="Y200" s="48"/>
      <c r="Z200" s="49"/>
      <c r="AA200" s="50" t="s">
        <v>89</v>
      </c>
      <c r="AB200" s="51" t="s">
        <v>89</v>
      </c>
      <c r="AI200" s="16"/>
      <c r="AL200" s="4"/>
      <c r="AM200" s="11"/>
      <c r="AN200" s="4"/>
      <c r="AQ200" s="16"/>
      <c r="AR200" s="4"/>
      <c r="AS200" s="9"/>
      <c r="AU200" s="16"/>
      <c r="AV200" s="9"/>
      <c r="AX200" s="11"/>
      <c r="AY200" s="9"/>
      <c r="BB200" s="4"/>
      <c r="BD200" s="9"/>
      <c r="BE200" s="11"/>
      <c r="BL200" s="16"/>
      <c r="BM200" s="4"/>
      <c r="BN200" s="11"/>
      <c r="CB200" s="4"/>
    </row>
    <row r="201" spans="2:80" ht="15" customHeight="1" outlineLevel="1" x14ac:dyDescent="0.25">
      <c r="B201" s="67"/>
      <c r="C201" s="3"/>
      <c r="D201" s="45">
        <v>354</v>
      </c>
      <c r="E201" s="26" t="s">
        <v>88</v>
      </c>
      <c r="F201" s="26" t="s">
        <v>239</v>
      </c>
      <c r="G201" s="29" t="s">
        <v>25</v>
      </c>
      <c r="H201" s="29" t="s">
        <v>27</v>
      </c>
      <c r="I201" s="29" t="s">
        <v>18</v>
      </c>
      <c r="J201" s="54" t="s">
        <v>92</v>
      </c>
      <c r="K201" s="55" t="s">
        <v>606</v>
      </c>
      <c r="L201" s="55"/>
      <c r="M201" s="55"/>
      <c r="N201" s="26" t="s">
        <v>28</v>
      </c>
      <c r="O201" s="31" t="s">
        <v>240</v>
      </c>
      <c r="P201" s="30">
        <v>44692.672731481478</v>
      </c>
      <c r="Q201" s="30">
        <v>45077.672222222223</v>
      </c>
      <c r="R201" s="53"/>
      <c r="S201" s="47"/>
      <c r="T201" s="62" t="s">
        <v>89</v>
      </c>
      <c r="U201" s="27"/>
      <c r="V201" s="27"/>
      <c r="W201" s="27"/>
      <c r="X201" s="59"/>
      <c r="Y201" s="48"/>
      <c r="Z201" s="49"/>
      <c r="AA201" s="50" t="s">
        <v>89</v>
      </c>
      <c r="AB201" s="51" t="s">
        <v>89</v>
      </c>
      <c r="AI201" s="16"/>
      <c r="AL201" s="4"/>
      <c r="AM201" s="11"/>
      <c r="AN201" s="4"/>
      <c r="AQ201" s="16"/>
      <c r="AR201" s="4"/>
      <c r="AS201" s="9"/>
      <c r="AU201" s="16"/>
      <c r="AV201" s="9"/>
      <c r="AX201" s="11"/>
      <c r="AY201" s="9"/>
      <c r="BB201" s="4"/>
      <c r="BD201" s="9"/>
      <c r="BE201" s="11"/>
      <c r="BL201" s="16"/>
      <c r="BM201" s="4"/>
      <c r="BN201" s="11"/>
      <c r="CB201" s="4"/>
    </row>
    <row r="202" spans="2:80" ht="15" customHeight="1" outlineLevel="1" x14ac:dyDescent="0.25">
      <c r="B202" s="67"/>
      <c r="C202" s="3"/>
      <c r="D202" s="45">
        <v>76</v>
      </c>
      <c r="E202" s="26" t="s">
        <v>91</v>
      </c>
      <c r="F202" s="26" t="s">
        <v>57</v>
      </c>
      <c r="G202" s="29" t="s">
        <v>40</v>
      </c>
      <c r="H202" s="29" t="s">
        <v>29</v>
      </c>
      <c r="I202" s="29" t="s">
        <v>41</v>
      </c>
      <c r="J202" s="54" t="s">
        <v>110</v>
      </c>
      <c r="K202" s="55" t="s">
        <v>560</v>
      </c>
      <c r="L202" s="55" t="s">
        <v>779</v>
      </c>
      <c r="M202" s="55">
        <v>34800</v>
      </c>
      <c r="N202" s="26" t="s">
        <v>62</v>
      </c>
      <c r="O202" s="31">
        <v>2200043608</v>
      </c>
      <c r="P202" s="30">
        <v>44698.578599537039</v>
      </c>
      <c r="Q202" s="30">
        <v>45063</v>
      </c>
      <c r="R202" s="53"/>
      <c r="S202" s="47"/>
      <c r="T202" s="62" t="s">
        <v>89</v>
      </c>
      <c r="U202" s="27"/>
      <c r="V202" s="27"/>
      <c r="W202" s="27"/>
      <c r="X202" s="59"/>
      <c r="Y202" s="48"/>
      <c r="Z202" s="49"/>
      <c r="AA202" s="50" t="s">
        <v>89</v>
      </c>
      <c r="AB202" s="51" t="s">
        <v>89</v>
      </c>
      <c r="AI202" s="16"/>
      <c r="AL202" s="4"/>
      <c r="AM202" s="11"/>
      <c r="AN202" s="4"/>
      <c r="AQ202" s="16"/>
      <c r="AR202" s="4"/>
      <c r="AS202" s="9"/>
      <c r="AU202" s="16"/>
      <c r="AV202" s="9"/>
      <c r="AX202" s="11"/>
      <c r="AY202" s="9"/>
      <c r="BB202" s="4"/>
      <c r="BD202" s="9"/>
      <c r="BE202" s="11"/>
      <c r="BL202" s="16"/>
      <c r="BM202" s="4"/>
      <c r="BN202" s="11"/>
      <c r="CB202" s="4"/>
    </row>
    <row r="203" spans="2:80" ht="15" customHeight="1" outlineLevel="1" x14ac:dyDescent="0.25">
      <c r="B203" s="67"/>
      <c r="C203" s="3"/>
      <c r="D203" s="45">
        <v>77</v>
      </c>
      <c r="E203" s="26" t="s">
        <v>91</v>
      </c>
      <c r="F203" s="26" t="s">
        <v>51</v>
      </c>
      <c r="G203" s="29" t="s">
        <v>40</v>
      </c>
      <c r="H203" s="29" t="s">
        <v>29</v>
      </c>
      <c r="I203" s="29" t="s">
        <v>41</v>
      </c>
      <c r="J203" s="54" t="s">
        <v>110</v>
      </c>
      <c r="K203" s="55" t="s">
        <v>640</v>
      </c>
      <c r="L203" s="55"/>
      <c r="M203" s="55"/>
      <c r="N203" s="26" t="s">
        <v>50</v>
      </c>
      <c r="O203" s="31">
        <v>2200043609</v>
      </c>
      <c r="P203" s="30">
        <v>44698.578599537039</v>
      </c>
      <c r="Q203" s="30">
        <v>45300</v>
      </c>
      <c r="R203" s="53"/>
      <c r="S203" s="47"/>
      <c r="T203" s="28" t="s">
        <v>89</v>
      </c>
      <c r="U203" s="27"/>
      <c r="V203" s="27"/>
      <c r="W203" s="27"/>
      <c r="X203" s="59"/>
      <c r="Y203" s="48"/>
      <c r="Z203" s="49"/>
      <c r="AA203" s="50" t="s">
        <v>89</v>
      </c>
      <c r="AB203" s="51" t="s">
        <v>89</v>
      </c>
      <c r="AI203" s="16"/>
      <c r="AL203" s="4"/>
      <c r="AM203" s="11"/>
      <c r="AN203" s="4"/>
      <c r="AQ203" s="16"/>
      <c r="AR203" s="4"/>
      <c r="AS203" s="9"/>
      <c r="AU203" s="16"/>
      <c r="AV203" s="9"/>
      <c r="AX203" s="11"/>
      <c r="AY203" s="9"/>
      <c r="BB203" s="4"/>
      <c r="BD203" s="9"/>
      <c r="BE203" s="11"/>
      <c r="BL203" s="16"/>
      <c r="BM203" s="4"/>
      <c r="BN203" s="11"/>
      <c r="CB203" s="4"/>
    </row>
    <row r="204" spans="2:80" ht="15" customHeight="1" outlineLevel="1" x14ac:dyDescent="0.25">
      <c r="B204" s="67"/>
      <c r="C204" s="3"/>
      <c r="D204" s="45">
        <v>78</v>
      </c>
      <c r="E204" s="26" t="s">
        <v>91</v>
      </c>
      <c r="F204" s="26" t="s">
        <v>51</v>
      </c>
      <c r="G204" s="29" t="s">
        <v>40</v>
      </c>
      <c r="H204" s="29" t="s">
        <v>29</v>
      </c>
      <c r="I204" s="29" t="s">
        <v>41</v>
      </c>
      <c r="J204" s="54" t="s">
        <v>110</v>
      </c>
      <c r="K204" s="55" t="s">
        <v>641</v>
      </c>
      <c r="L204" s="55"/>
      <c r="M204" s="55"/>
      <c r="N204" s="26" t="s">
        <v>50</v>
      </c>
      <c r="O204" s="31">
        <v>2200043610</v>
      </c>
      <c r="P204" s="30">
        <v>44698.578599537039</v>
      </c>
      <c r="Q204" s="30">
        <v>45063</v>
      </c>
      <c r="R204" s="53"/>
      <c r="S204" s="47"/>
      <c r="T204" s="62" t="s">
        <v>89</v>
      </c>
      <c r="U204" s="27"/>
      <c r="V204" s="27"/>
      <c r="W204" s="27"/>
      <c r="X204" s="59"/>
      <c r="Y204" s="48"/>
      <c r="Z204" s="49"/>
      <c r="AA204" s="50" t="s">
        <v>89</v>
      </c>
      <c r="AB204" s="51" t="s">
        <v>89</v>
      </c>
      <c r="AI204" s="16"/>
      <c r="AL204" s="4"/>
      <c r="AM204" s="11"/>
      <c r="AN204" s="4"/>
      <c r="AQ204" s="16"/>
      <c r="AR204" s="4"/>
      <c r="AS204" s="9"/>
      <c r="AU204" s="16"/>
      <c r="AV204" s="9"/>
      <c r="AX204" s="11"/>
      <c r="AY204" s="9"/>
      <c r="BB204" s="4"/>
      <c r="BD204" s="9"/>
      <c r="BE204" s="11"/>
      <c r="BL204" s="16"/>
      <c r="BM204" s="4"/>
      <c r="BN204" s="11"/>
      <c r="CB204" s="4"/>
    </row>
    <row r="205" spans="2:80" ht="15" customHeight="1" outlineLevel="1" x14ac:dyDescent="0.25">
      <c r="B205" s="67"/>
      <c r="C205" s="3"/>
      <c r="D205" s="45">
        <v>81</v>
      </c>
      <c r="E205" s="26" t="s">
        <v>91</v>
      </c>
      <c r="F205" s="26" t="s">
        <v>351</v>
      </c>
      <c r="G205" s="29" t="s">
        <v>40</v>
      </c>
      <c r="H205" s="29" t="s">
        <v>29</v>
      </c>
      <c r="I205" s="29" t="s">
        <v>41</v>
      </c>
      <c r="J205" s="54" t="s">
        <v>110</v>
      </c>
      <c r="K205" s="55" t="s">
        <v>644</v>
      </c>
      <c r="L205" s="55"/>
      <c r="M205" s="55"/>
      <c r="N205" s="26"/>
      <c r="O205" s="31">
        <v>2200043612</v>
      </c>
      <c r="P205" s="30">
        <v>44698.578599537039</v>
      </c>
      <c r="Q205" s="30">
        <v>45063</v>
      </c>
      <c r="R205" s="53"/>
      <c r="S205" s="47"/>
      <c r="T205" s="28" t="s">
        <v>89</v>
      </c>
      <c r="U205" s="27"/>
      <c r="V205" s="27"/>
      <c r="W205" s="27"/>
      <c r="X205" s="59"/>
      <c r="Y205" s="48"/>
      <c r="Z205" s="49"/>
      <c r="AA205" s="50" t="s">
        <v>89</v>
      </c>
      <c r="AB205" s="51" t="s">
        <v>89</v>
      </c>
      <c r="AI205" s="16"/>
      <c r="AL205" s="4"/>
      <c r="AM205" s="11"/>
      <c r="AN205" s="4"/>
      <c r="AQ205" s="16"/>
      <c r="AR205" s="4"/>
      <c r="AS205" s="9"/>
      <c r="AU205" s="16"/>
      <c r="AV205" s="9"/>
      <c r="AX205" s="11"/>
      <c r="AY205" s="9"/>
      <c r="BB205" s="4"/>
      <c r="BD205" s="9"/>
      <c r="BE205" s="11"/>
      <c r="BL205" s="16"/>
      <c r="BM205" s="4"/>
      <c r="BN205" s="11"/>
      <c r="CB205" s="4"/>
    </row>
    <row r="206" spans="2:80" ht="15" customHeight="1" outlineLevel="1" x14ac:dyDescent="0.25">
      <c r="B206" s="67"/>
      <c r="C206" s="3"/>
      <c r="D206" s="45">
        <v>82</v>
      </c>
      <c r="E206" s="26" t="s">
        <v>91</v>
      </c>
      <c r="F206" s="26" t="s">
        <v>352</v>
      </c>
      <c r="G206" s="29" t="s">
        <v>40</v>
      </c>
      <c r="H206" s="29" t="s">
        <v>29</v>
      </c>
      <c r="I206" s="29" t="s">
        <v>41</v>
      </c>
      <c r="J206" s="54" t="s">
        <v>110</v>
      </c>
      <c r="K206" s="55" t="s">
        <v>645</v>
      </c>
      <c r="L206" s="55"/>
      <c r="M206" s="55"/>
      <c r="N206" s="26"/>
      <c r="O206" s="31">
        <v>2200043616</v>
      </c>
      <c r="P206" s="30">
        <v>44698.578599537039</v>
      </c>
      <c r="Q206" s="30">
        <v>45282</v>
      </c>
      <c r="R206" s="53"/>
      <c r="S206" s="47"/>
      <c r="T206" s="62" t="s">
        <v>89</v>
      </c>
      <c r="U206" s="27"/>
      <c r="V206" s="27"/>
      <c r="W206" s="27"/>
      <c r="X206" s="59"/>
      <c r="Y206" s="48"/>
      <c r="Z206" s="49"/>
      <c r="AA206" s="50" t="s">
        <v>89</v>
      </c>
      <c r="AB206" s="51" t="s">
        <v>89</v>
      </c>
      <c r="AI206" s="16"/>
      <c r="AL206" s="4"/>
      <c r="AM206" s="11"/>
      <c r="AN206" s="4"/>
      <c r="AQ206" s="16"/>
      <c r="AR206" s="4"/>
      <c r="AS206" s="9"/>
      <c r="AU206" s="16"/>
      <c r="AV206" s="9"/>
      <c r="AX206" s="11"/>
      <c r="AY206" s="9"/>
      <c r="BB206" s="4"/>
      <c r="BD206" s="9"/>
      <c r="BE206" s="11"/>
      <c r="BL206" s="16"/>
      <c r="BM206" s="4"/>
      <c r="BN206" s="11"/>
      <c r="CB206" s="4"/>
    </row>
    <row r="207" spans="2:80" ht="15" customHeight="1" outlineLevel="1" x14ac:dyDescent="0.25">
      <c r="B207" s="67"/>
      <c r="C207" s="3"/>
      <c r="D207" s="45">
        <v>302</v>
      </c>
      <c r="E207" s="26" t="s">
        <v>88</v>
      </c>
      <c r="F207" s="26" t="s">
        <v>471</v>
      </c>
      <c r="G207" s="29" t="s">
        <v>40</v>
      </c>
      <c r="H207" s="29" t="s">
        <v>29</v>
      </c>
      <c r="I207" s="29" t="s">
        <v>41</v>
      </c>
      <c r="J207" s="54" t="s">
        <v>96</v>
      </c>
      <c r="K207" s="55" t="s">
        <v>726</v>
      </c>
      <c r="L207" s="55"/>
      <c r="M207" s="55"/>
      <c r="N207" s="26" t="s">
        <v>50</v>
      </c>
      <c r="O207" s="31">
        <v>2200043668</v>
      </c>
      <c r="P207" s="30">
        <v>44698.625405092593</v>
      </c>
      <c r="Q207" s="30">
        <v>45314</v>
      </c>
      <c r="R207" s="53"/>
      <c r="S207" s="47"/>
      <c r="T207" s="62" t="s">
        <v>89</v>
      </c>
      <c r="U207" s="27"/>
      <c r="V207" s="27"/>
      <c r="W207" s="27"/>
      <c r="X207" s="59"/>
      <c r="Y207" s="48"/>
      <c r="Z207" s="49"/>
      <c r="AA207" s="50" t="s">
        <v>89</v>
      </c>
      <c r="AB207" s="51" t="s">
        <v>89</v>
      </c>
      <c r="AI207" s="16"/>
      <c r="AL207" s="4"/>
      <c r="AM207" s="11"/>
      <c r="AN207" s="4"/>
      <c r="AQ207" s="16"/>
      <c r="AR207" s="4"/>
      <c r="AS207" s="9"/>
      <c r="AU207" s="16"/>
      <c r="AV207" s="9"/>
      <c r="AX207" s="11"/>
      <c r="AY207" s="9"/>
      <c r="BB207" s="4"/>
      <c r="BD207" s="9"/>
      <c r="BE207" s="11"/>
      <c r="BL207" s="16"/>
      <c r="BM207" s="4"/>
      <c r="BN207" s="11"/>
      <c r="CB207" s="4"/>
    </row>
    <row r="208" spans="2:80" ht="15" customHeight="1" outlineLevel="1" x14ac:dyDescent="0.25">
      <c r="B208" s="67"/>
      <c r="C208" s="3"/>
      <c r="D208" s="45">
        <v>29</v>
      </c>
      <c r="E208" s="26" t="s">
        <v>19</v>
      </c>
      <c r="F208" s="26" t="s">
        <v>324</v>
      </c>
      <c r="G208" s="29" t="s">
        <v>40</v>
      </c>
      <c r="H208" s="29" t="s">
        <v>27</v>
      </c>
      <c r="I208" s="29" t="s">
        <v>41</v>
      </c>
      <c r="J208" s="54" t="s">
        <v>95</v>
      </c>
      <c r="K208" s="55" t="s">
        <v>560</v>
      </c>
      <c r="L208" s="55" t="s">
        <v>579</v>
      </c>
      <c r="M208" s="55">
        <v>27000</v>
      </c>
      <c r="N208" s="26"/>
      <c r="O208" s="31">
        <v>2200048885</v>
      </c>
      <c r="P208" s="30">
        <v>44711</v>
      </c>
      <c r="Q208" s="30">
        <v>45017</v>
      </c>
      <c r="R208" s="53"/>
      <c r="S208" s="47"/>
      <c r="T208" s="28" t="s">
        <v>89</v>
      </c>
      <c r="U208" s="27"/>
      <c r="V208" s="27"/>
      <c r="W208" s="27"/>
      <c r="X208" s="59"/>
      <c r="Y208" s="48"/>
      <c r="Z208" s="49"/>
      <c r="AA208" s="50" t="s">
        <v>89</v>
      </c>
      <c r="AB208" s="51" t="s">
        <v>89</v>
      </c>
      <c r="AI208" s="16"/>
      <c r="AL208" s="4"/>
      <c r="AM208" s="11"/>
      <c r="AN208" s="4"/>
      <c r="AQ208" s="16"/>
      <c r="AR208" s="4"/>
      <c r="AS208" s="9"/>
      <c r="AU208" s="16"/>
      <c r="AV208" s="9"/>
      <c r="AX208" s="11"/>
      <c r="AY208" s="9"/>
      <c r="BB208" s="4"/>
      <c r="BD208" s="9"/>
      <c r="BE208" s="11"/>
      <c r="BL208" s="16"/>
      <c r="BM208" s="4"/>
      <c r="BN208" s="11"/>
      <c r="CB208" s="4"/>
    </row>
    <row r="209" spans="2:80" ht="15" customHeight="1" outlineLevel="1" x14ac:dyDescent="0.25">
      <c r="B209" s="67"/>
      <c r="C209" s="3"/>
      <c r="D209" s="45">
        <v>198</v>
      </c>
      <c r="E209" s="26" t="s">
        <v>19</v>
      </c>
      <c r="F209" s="26" t="s">
        <v>329</v>
      </c>
      <c r="G209" s="29" t="s">
        <v>40</v>
      </c>
      <c r="H209" s="29" t="s">
        <v>29</v>
      </c>
      <c r="I209" s="29" t="s">
        <v>41</v>
      </c>
      <c r="J209" s="54" t="s">
        <v>109</v>
      </c>
      <c r="K209" s="55" t="s">
        <v>631</v>
      </c>
      <c r="L209" s="55"/>
      <c r="M209" s="55"/>
      <c r="N209" s="26"/>
      <c r="O209" s="31">
        <v>2200048881</v>
      </c>
      <c r="P209" s="30">
        <v>44711</v>
      </c>
      <c r="Q209" s="30">
        <v>45085</v>
      </c>
      <c r="R209" s="53"/>
      <c r="S209" s="47"/>
      <c r="T209" s="62">
        <v>44974</v>
      </c>
      <c r="U209" s="27"/>
      <c r="V209" s="27"/>
      <c r="W209" s="27"/>
      <c r="X209" s="59"/>
      <c r="Y209" s="48"/>
      <c r="Z209" s="49"/>
      <c r="AA209" s="50" t="s">
        <v>89</v>
      </c>
      <c r="AB209" s="51" t="s">
        <v>89</v>
      </c>
      <c r="AI209" s="16"/>
      <c r="AL209" s="4"/>
      <c r="AM209" s="11"/>
      <c r="AN209" s="4"/>
      <c r="AQ209" s="16"/>
      <c r="AR209" s="4"/>
      <c r="AS209" s="9"/>
      <c r="AU209" s="16"/>
      <c r="AV209" s="9"/>
      <c r="AX209" s="11"/>
      <c r="AY209" s="9"/>
      <c r="BB209" s="4"/>
      <c r="BD209" s="9"/>
      <c r="BE209" s="11"/>
      <c r="BL209" s="16"/>
      <c r="BM209" s="4"/>
      <c r="BN209" s="11"/>
      <c r="CB209" s="4"/>
    </row>
    <row r="210" spans="2:80" ht="15" customHeight="1" outlineLevel="1" x14ac:dyDescent="0.25">
      <c r="B210" s="67"/>
      <c r="C210" s="3"/>
      <c r="D210" s="45">
        <v>148</v>
      </c>
      <c r="E210" s="26" t="s">
        <v>88</v>
      </c>
      <c r="F210" s="26" t="s">
        <v>75</v>
      </c>
      <c r="G210" s="29" t="s">
        <v>40</v>
      </c>
      <c r="H210" s="29" t="s">
        <v>29</v>
      </c>
      <c r="I210" s="29" t="s">
        <v>41</v>
      </c>
      <c r="J210" s="54" t="s">
        <v>14</v>
      </c>
      <c r="K210" s="55" t="s">
        <v>696</v>
      </c>
      <c r="L210" s="55"/>
      <c r="M210" s="55"/>
      <c r="N210" s="26" t="s">
        <v>418</v>
      </c>
      <c r="O210" s="31">
        <v>2200049777</v>
      </c>
      <c r="P210" s="30">
        <v>44711.52853009259</v>
      </c>
      <c r="Q210" s="30">
        <v>45315</v>
      </c>
      <c r="R210" s="53"/>
      <c r="S210" s="47"/>
      <c r="T210" s="62" t="s">
        <v>89</v>
      </c>
      <c r="U210" s="27"/>
      <c r="V210" s="27"/>
      <c r="W210" s="27"/>
      <c r="X210" s="59"/>
      <c r="Y210" s="48"/>
      <c r="Z210" s="49"/>
      <c r="AA210" s="50" t="s">
        <v>89</v>
      </c>
      <c r="AB210" s="51" t="s">
        <v>89</v>
      </c>
      <c r="AI210" s="16"/>
      <c r="AL210" s="4"/>
      <c r="AM210" s="11"/>
      <c r="AN210" s="4"/>
      <c r="AQ210" s="16"/>
      <c r="AR210" s="4"/>
      <c r="AS210" s="9"/>
      <c r="AU210" s="16"/>
      <c r="AV210" s="9"/>
      <c r="AX210" s="11"/>
      <c r="AY210" s="9"/>
      <c r="BB210" s="4"/>
      <c r="BD210" s="9"/>
      <c r="BE210" s="11"/>
      <c r="BL210" s="16"/>
      <c r="BM210" s="4"/>
      <c r="BN210" s="11"/>
      <c r="CB210" s="4"/>
    </row>
    <row r="211" spans="2:80" ht="15" customHeight="1" outlineLevel="1" x14ac:dyDescent="0.25">
      <c r="B211" s="67"/>
      <c r="C211" s="3"/>
      <c r="D211" s="45">
        <v>149</v>
      </c>
      <c r="E211" s="26" t="s">
        <v>88</v>
      </c>
      <c r="F211" s="26" t="s">
        <v>67</v>
      </c>
      <c r="G211" s="29" t="s">
        <v>40</v>
      </c>
      <c r="H211" s="29" t="s">
        <v>27</v>
      </c>
      <c r="I211" s="29" t="s">
        <v>41</v>
      </c>
      <c r="J211" s="54" t="s">
        <v>14</v>
      </c>
      <c r="K211" s="55" t="s">
        <v>697</v>
      </c>
      <c r="L211" s="55"/>
      <c r="M211" s="55"/>
      <c r="N211" s="26" t="s">
        <v>419</v>
      </c>
      <c r="O211" s="31">
        <v>2200049776</v>
      </c>
      <c r="P211" s="30">
        <v>44711.52853009259</v>
      </c>
      <c r="Q211" s="30">
        <v>45042</v>
      </c>
      <c r="R211" s="53"/>
      <c r="S211" s="47"/>
      <c r="T211" s="28" t="s">
        <v>89</v>
      </c>
      <c r="U211" s="27"/>
      <c r="V211" s="27"/>
      <c r="W211" s="27"/>
      <c r="X211" s="59"/>
      <c r="Y211" s="48"/>
      <c r="Z211" s="49"/>
      <c r="AA211" s="50" t="s">
        <v>89</v>
      </c>
      <c r="AB211" s="51" t="s">
        <v>89</v>
      </c>
      <c r="AI211" s="16"/>
      <c r="AL211" s="4"/>
      <c r="AM211" s="11"/>
      <c r="AN211" s="4"/>
      <c r="AQ211" s="16"/>
      <c r="AR211" s="4"/>
      <c r="AS211" s="9"/>
      <c r="AU211" s="16"/>
      <c r="AV211" s="9"/>
      <c r="AX211" s="11"/>
      <c r="AY211" s="9"/>
      <c r="BB211" s="4"/>
      <c r="BD211" s="9"/>
      <c r="BE211" s="11"/>
      <c r="BL211" s="16"/>
      <c r="BM211" s="4"/>
      <c r="BN211" s="11"/>
      <c r="CB211" s="4"/>
    </row>
    <row r="212" spans="2:80" ht="15" customHeight="1" outlineLevel="1" x14ac:dyDescent="0.25">
      <c r="B212" s="67"/>
      <c r="C212" s="3"/>
      <c r="D212" s="45">
        <v>150</v>
      </c>
      <c r="E212" s="26" t="s">
        <v>88</v>
      </c>
      <c r="F212" s="26" t="s">
        <v>67</v>
      </c>
      <c r="G212" s="29" t="s">
        <v>40</v>
      </c>
      <c r="H212" s="29" t="s">
        <v>27</v>
      </c>
      <c r="I212" s="29" t="s">
        <v>79</v>
      </c>
      <c r="J212" s="54" t="s">
        <v>14</v>
      </c>
      <c r="K212" s="55" t="s">
        <v>765</v>
      </c>
      <c r="L212" s="55"/>
      <c r="M212" s="55"/>
      <c r="N212" s="26" t="s">
        <v>78</v>
      </c>
      <c r="O212" s="31">
        <v>2200049775</v>
      </c>
      <c r="P212" s="30">
        <v>44711.52853009259</v>
      </c>
      <c r="Q212" s="30">
        <v>44801</v>
      </c>
      <c r="R212" s="53"/>
      <c r="S212" s="47"/>
      <c r="T212" s="62">
        <v>44952</v>
      </c>
      <c r="U212" s="27"/>
      <c r="V212" s="27"/>
      <c r="W212" s="27"/>
      <c r="X212" s="59"/>
      <c r="Y212" s="48"/>
      <c r="Z212" s="49"/>
      <c r="AA212" s="50" t="s">
        <v>89</v>
      </c>
      <c r="AB212" s="51" t="s">
        <v>89</v>
      </c>
      <c r="AI212" s="16"/>
      <c r="AL212" s="4"/>
      <c r="AM212" s="11"/>
      <c r="AN212" s="4"/>
      <c r="AQ212" s="16"/>
      <c r="AR212" s="4"/>
      <c r="AS212" s="9"/>
      <c r="AU212" s="16"/>
      <c r="AV212" s="9"/>
      <c r="AX212" s="11"/>
      <c r="AY212" s="9"/>
      <c r="BB212" s="4"/>
      <c r="BD212" s="9"/>
      <c r="BE212" s="11"/>
      <c r="BL212" s="16"/>
      <c r="BM212" s="4"/>
      <c r="BN212" s="11"/>
      <c r="CB212" s="4"/>
    </row>
    <row r="213" spans="2:80" ht="15" customHeight="1" outlineLevel="1" x14ac:dyDescent="0.25">
      <c r="B213" s="67"/>
      <c r="C213" s="3"/>
      <c r="D213" s="45">
        <v>320</v>
      </c>
      <c r="E213" s="26" t="s">
        <v>88</v>
      </c>
      <c r="F213" s="26" t="s">
        <v>51</v>
      </c>
      <c r="G213" s="29" t="s">
        <v>40</v>
      </c>
      <c r="H213" s="29" t="s">
        <v>29</v>
      </c>
      <c r="I213" s="29" t="s">
        <v>79</v>
      </c>
      <c r="J213" s="54" t="s">
        <v>13</v>
      </c>
      <c r="K213" s="55" t="s">
        <v>700</v>
      </c>
      <c r="L213" s="55"/>
      <c r="M213" s="55"/>
      <c r="N213" s="26" t="s">
        <v>66</v>
      </c>
      <c r="O213" s="31">
        <v>2200049774</v>
      </c>
      <c r="P213" s="30">
        <v>44711.52853009259</v>
      </c>
      <c r="Q213" s="30">
        <v>45076</v>
      </c>
      <c r="R213" s="53"/>
      <c r="S213" s="47"/>
      <c r="T213" s="62">
        <v>44931</v>
      </c>
      <c r="U213" s="27"/>
      <c r="V213" s="27"/>
      <c r="W213" s="27"/>
      <c r="X213" s="59"/>
      <c r="Y213" s="48"/>
      <c r="Z213" s="49"/>
      <c r="AA213" s="50" t="s">
        <v>89</v>
      </c>
      <c r="AB213" s="51" t="s">
        <v>89</v>
      </c>
      <c r="AI213" s="16"/>
      <c r="AL213" s="4"/>
      <c r="AM213" s="11"/>
      <c r="AN213" s="4"/>
      <c r="AQ213" s="16"/>
      <c r="AR213" s="4"/>
      <c r="AS213" s="9"/>
      <c r="AU213" s="16"/>
      <c r="AV213" s="9"/>
      <c r="AX213" s="11"/>
      <c r="AY213" s="9"/>
      <c r="BB213" s="4"/>
      <c r="BD213" s="9"/>
      <c r="BE213" s="11"/>
      <c r="BL213" s="16"/>
      <c r="BM213" s="4"/>
      <c r="BN213" s="11"/>
      <c r="CB213" s="4"/>
    </row>
    <row r="214" spans="2:80" ht="15" customHeight="1" outlineLevel="1" x14ac:dyDescent="0.25">
      <c r="B214" s="67"/>
      <c r="C214" s="3"/>
      <c r="D214" s="45">
        <v>353</v>
      </c>
      <c r="E214" s="26" t="s">
        <v>88</v>
      </c>
      <c r="F214" s="26" t="s">
        <v>237</v>
      </c>
      <c r="G214" s="29" t="s">
        <v>25</v>
      </c>
      <c r="H214" s="29" t="s">
        <v>29</v>
      </c>
      <c r="I214" s="29" t="s">
        <v>18</v>
      </c>
      <c r="J214" s="54" t="s">
        <v>92</v>
      </c>
      <c r="K214" s="55" t="s">
        <v>605</v>
      </c>
      <c r="L214" s="55"/>
      <c r="M214" s="55"/>
      <c r="N214" s="26" t="s">
        <v>30</v>
      </c>
      <c r="O214" s="31" t="s">
        <v>238</v>
      </c>
      <c r="P214" s="30">
        <v>44711.634583333333</v>
      </c>
      <c r="Q214" s="30">
        <v>44834</v>
      </c>
      <c r="R214" s="53"/>
      <c r="S214" s="47"/>
      <c r="T214" s="28" t="s">
        <v>89</v>
      </c>
      <c r="U214" s="27"/>
      <c r="V214" s="27"/>
      <c r="W214" s="27"/>
      <c r="X214" s="59"/>
      <c r="Y214" s="48"/>
      <c r="Z214" s="49"/>
      <c r="AA214" s="50" t="s">
        <v>89</v>
      </c>
      <c r="AB214" s="51" t="s">
        <v>89</v>
      </c>
      <c r="AI214" s="16"/>
      <c r="AL214" s="4"/>
      <c r="AM214" s="11"/>
      <c r="AN214" s="4"/>
      <c r="AQ214" s="16"/>
      <c r="AR214" s="4"/>
      <c r="AS214" s="9"/>
      <c r="AU214" s="16"/>
      <c r="AV214" s="9"/>
      <c r="AX214" s="11"/>
      <c r="AY214" s="9"/>
      <c r="BB214" s="4"/>
      <c r="BD214" s="9"/>
      <c r="BE214" s="11"/>
      <c r="BL214" s="16"/>
      <c r="BM214" s="4"/>
      <c r="BN214" s="11"/>
      <c r="CB214" s="4"/>
    </row>
    <row r="215" spans="2:80" ht="15" customHeight="1" outlineLevel="1" x14ac:dyDescent="0.25">
      <c r="B215" s="67"/>
      <c r="C215" s="3"/>
      <c r="D215" s="45">
        <v>47</v>
      </c>
      <c r="E215" s="26" t="s">
        <v>88</v>
      </c>
      <c r="F215" s="26" t="s">
        <v>210</v>
      </c>
      <c r="G215" s="29" t="s">
        <v>25</v>
      </c>
      <c r="H215" s="29" t="s">
        <v>29</v>
      </c>
      <c r="I215" s="29" t="s">
        <v>18</v>
      </c>
      <c r="J215" s="54" t="s">
        <v>95</v>
      </c>
      <c r="K215" s="55" t="s">
        <v>592</v>
      </c>
      <c r="L215" s="55"/>
      <c r="M215" s="55"/>
      <c r="N215" s="26" t="s">
        <v>30</v>
      </c>
      <c r="O215" s="31" t="s">
        <v>211</v>
      </c>
      <c r="P215" s="30">
        <v>44711.636712962965</v>
      </c>
      <c r="Q215" s="30">
        <v>44834</v>
      </c>
      <c r="R215" s="53"/>
      <c r="S215" s="47"/>
      <c r="T215" s="28" t="s">
        <v>89</v>
      </c>
      <c r="U215" s="27"/>
      <c r="V215" s="27"/>
      <c r="W215" s="27"/>
      <c r="X215" s="59"/>
      <c r="Y215" s="48"/>
      <c r="Z215" s="49"/>
      <c r="AA215" s="50" t="s">
        <v>89</v>
      </c>
      <c r="AB215" s="51" t="s">
        <v>89</v>
      </c>
      <c r="AI215" s="16"/>
      <c r="AL215" s="4"/>
      <c r="AM215" s="11"/>
      <c r="AN215" s="4"/>
      <c r="AQ215" s="16"/>
      <c r="AR215" s="4"/>
      <c r="AS215" s="9"/>
      <c r="AU215" s="16"/>
      <c r="AV215" s="9"/>
      <c r="AX215" s="11"/>
      <c r="AY215" s="9"/>
      <c r="BB215" s="4"/>
      <c r="BD215" s="9"/>
      <c r="BE215" s="11"/>
      <c r="BL215" s="16"/>
      <c r="BM215" s="4"/>
      <c r="BN215" s="11"/>
      <c r="CB215" s="4"/>
    </row>
    <row r="216" spans="2:80" ht="15" customHeight="1" outlineLevel="1" x14ac:dyDescent="0.25">
      <c r="B216" s="67"/>
      <c r="C216" s="3"/>
      <c r="D216" s="45">
        <v>34</v>
      </c>
      <c r="E216" s="26" t="s">
        <v>88</v>
      </c>
      <c r="F216" s="26" t="s">
        <v>206</v>
      </c>
      <c r="G216" s="29" t="s">
        <v>25</v>
      </c>
      <c r="H216" s="29" t="s">
        <v>29</v>
      </c>
      <c r="I216" s="29" t="s">
        <v>18</v>
      </c>
      <c r="J216" s="54" t="s">
        <v>95</v>
      </c>
      <c r="K216" s="55" t="s">
        <v>600</v>
      </c>
      <c r="L216" s="55"/>
      <c r="M216" s="55"/>
      <c r="N216" s="26" t="s">
        <v>30</v>
      </c>
      <c r="O216" s="31" t="s">
        <v>207</v>
      </c>
      <c r="P216" s="30">
        <v>44711.640740740739</v>
      </c>
      <c r="Q216" s="30">
        <v>44834</v>
      </c>
      <c r="R216" s="53"/>
      <c r="S216" s="47"/>
      <c r="T216" s="62" t="s">
        <v>89</v>
      </c>
      <c r="U216" s="27"/>
      <c r="V216" s="27"/>
      <c r="W216" s="27"/>
      <c r="X216" s="59"/>
      <c r="Y216" s="48"/>
      <c r="Z216" s="49"/>
      <c r="AA216" s="50" t="s">
        <v>89</v>
      </c>
      <c r="AB216" s="51" t="s">
        <v>89</v>
      </c>
      <c r="AI216" s="16"/>
      <c r="AL216" s="4"/>
      <c r="AM216" s="11"/>
      <c r="AN216" s="4"/>
      <c r="AQ216" s="16"/>
      <c r="AR216" s="4"/>
      <c r="AS216" s="9"/>
      <c r="AU216" s="16"/>
      <c r="AV216" s="9"/>
      <c r="AX216" s="11"/>
      <c r="AY216" s="9"/>
      <c r="BB216" s="4"/>
      <c r="BD216" s="9"/>
      <c r="BE216" s="11"/>
      <c r="BL216" s="16"/>
      <c r="BM216" s="4"/>
      <c r="BN216" s="11"/>
      <c r="CB216" s="4"/>
    </row>
    <row r="217" spans="2:80" ht="15" customHeight="1" outlineLevel="1" x14ac:dyDescent="0.25">
      <c r="B217" s="67"/>
      <c r="C217" s="3"/>
      <c r="D217" s="45">
        <v>38</v>
      </c>
      <c r="E217" s="26" t="s">
        <v>88</v>
      </c>
      <c r="F217" s="26" t="s">
        <v>383</v>
      </c>
      <c r="G217" s="29" t="s">
        <v>40</v>
      </c>
      <c r="H217" s="29" t="s">
        <v>27</v>
      </c>
      <c r="I217" s="29" t="s">
        <v>41</v>
      </c>
      <c r="J217" s="54" t="s">
        <v>95</v>
      </c>
      <c r="K217" s="55" t="s">
        <v>115</v>
      </c>
      <c r="L217" s="55"/>
      <c r="M217" s="55"/>
      <c r="N217" s="26"/>
      <c r="O217" s="31">
        <v>2200049479</v>
      </c>
      <c r="P217" s="30">
        <v>44714.458865740744</v>
      </c>
      <c r="Q217" s="30">
        <v>45048</v>
      </c>
      <c r="R217" s="53"/>
      <c r="S217" s="47"/>
      <c r="T217" s="62" t="s">
        <v>89</v>
      </c>
      <c r="U217" s="27"/>
      <c r="V217" s="27"/>
      <c r="W217" s="27"/>
      <c r="X217" s="59"/>
      <c r="Y217" s="48"/>
      <c r="Z217" s="49"/>
      <c r="AA217" s="50" t="s">
        <v>89</v>
      </c>
      <c r="AB217" s="51" t="s">
        <v>89</v>
      </c>
      <c r="AI217" s="16"/>
      <c r="AL217" s="4"/>
      <c r="AM217" s="11"/>
      <c r="AN217" s="4"/>
      <c r="AQ217" s="16"/>
      <c r="AR217" s="4"/>
      <c r="AS217" s="9"/>
      <c r="AU217" s="16"/>
      <c r="AV217" s="9"/>
      <c r="AX217" s="11"/>
      <c r="AY217" s="9"/>
      <c r="BB217" s="4"/>
      <c r="BD217" s="9"/>
      <c r="BE217" s="11"/>
      <c r="BL217" s="16"/>
      <c r="BM217" s="4"/>
      <c r="BN217" s="11"/>
      <c r="CB217" s="4"/>
    </row>
    <row r="218" spans="2:80" ht="15" customHeight="1" outlineLevel="1" x14ac:dyDescent="0.25">
      <c r="B218" s="67"/>
      <c r="C218" s="3"/>
      <c r="D218" s="45">
        <v>262</v>
      </c>
      <c r="E218" s="26" t="s">
        <v>88</v>
      </c>
      <c r="F218" s="26" t="s">
        <v>450</v>
      </c>
      <c r="G218" s="29" t="s">
        <v>40</v>
      </c>
      <c r="H218" s="29" t="s">
        <v>27</v>
      </c>
      <c r="I218" s="29" t="s">
        <v>41</v>
      </c>
      <c r="J218" s="54" t="s">
        <v>96</v>
      </c>
      <c r="K218" s="55" t="s">
        <v>687</v>
      </c>
      <c r="L218" s="55"/>
      <c r="M218" s="55"/>
      <c r="N218" s="26" t="s">
        <v>451</v>
      </c>
      <c r="O218" s="31">
        <v>2200049485</v>
      </c>
      <c r="P218" s="30">
        <v>44714.458865740744</v>
      </c>
      <c r="Q218" s="30">
        <v>45133</v>
      </c>
      <c r="R218" s="53"/>
      <c r="S218" s="47"/>
      <c r="T218" s="62" t="s">
        <v>89</v>
      </c>
      <c r="U218" s="27"/>
      <c r="V218" s="27"/>
      <c r="W218" s="27"/>
      <c r="X218" s="59"/>
      <c r="Y218" s="48"/>
      <c r="Z218" s="49"/>
      <c r="AA218" s="50" t="s">
        <v>89</v>
      </c>
      <c r="AB218" s="51" t="s">
        <v>89</v>
      </c>
      <c r="AI218" s="16"/>
      <c r="AL218" s="4"/>
      <c r="AM218" s="11"/>
      <c r="AN218" s="4"/>
      <c r="AQ218" s="16"/>
      <c r="AR218" s="4"/>
      <c r="AS218" s="9"/>
      <c r="AU218" s="16"/>
      <c r="AV218" s="9"/>
      <c r="AX218" s="11"/>
      <c r="AY218" s="9"/>
      <c r="BB218" s="4"/>
      <c r="BD218" s="9"/>
      <c r="BE218" s="11"/>
      <c r="BL218" s="16"/>
      <c r="BM218" s="4"/>
      <c r="BN218" s="11"/>
      <c r="CB218" s="4"/>
    </row>
    <row r="219" spans="2:80" ht="15" customHeight="1" outlineLevel="1" x14ac:dyDescent="0.25">
      <c r="B219" s="67"/>
      <c r="C219" s="3"/>
      <c r="D219" s="45">
        <v>267</v>
      </c>
      <c r="E219" s="26" t="s">
        <v>88</v>
      </c>
      <c r="F219" s="26" t="s">
        <v>456</v>
      </c>
      <c r="G219" s="29" t="s">
        <v>40</v>
      </c>
      <c r="H219" s="29" t="s">
        <v>27</v>
      </c>
      <c r="I219" s="29" t="s">
        <v>41</v>
      </c>
      <c r="J219" s="54" t="s">
        <v>96</v>
      </c>
      <c r="K219" s="55" t="s">
        <v>122</v>
      </c>
      <c r="L219" s="55"/>
      <c r="M219" s="55"/>
      <c r="N219" s="26" t="s">
        <v>457</v>
      </c>
      <c r="O219" s="31">
        <v>2200049483</v>
      </c>
      <c r="P219" s="30">
        <v>44714.458865740744</v>
      </c>
      <c r="Q219" s="30">
        <v>45079</v>
      </c>
      <c r="R219" s="53"/>
      <c r="S219" s="47"/>
      <c r="T219" s="28" t="s">
        <v>89</v>
      </c>
      <c r="U219" s="27"/>
      <c r="V219" s="27"/>
      <c r="W219" s="27"/>
      <c r="X219" s="59"/>
      <c r="Y219" s="48"/>
      <c r="Z219" s="49"/>
      <c r="AA219" s="50" t="s">
        <v>89</v>
      </c>
      <c r="AB219" s="51" t="s">
        <v>89</v>
      </c>
      <c r="AI219" s="16"/>
      <c r="AL219" s="4"/>
      <c r="AM219" s="11"/>
      <c r="AN219" s="4"/>
      <c r="AQ219" s="16"/>
      <c r="AR219" s="4"/>
      <c r="AS219" s="9"/>
      <c r="AU219" s="16"/>
      <c r="AV219" s="9"/>
      <c r="AX219" s="11"/>
      <c r="AY219" s="9"/>
      <c r="BB219" s="4"/>
      <c r="BD219" s="9"/>
      <c r="BE219" s="11"/>
      <c r="BL219" s="16"/>
      <c r="BM219" s="4"/>
      <c r="BN219" s="11"/>
      <c r="CB219" s="4"/>
    </row>
    <row r="220" spans="2:80" ht="15" customHeight="1" outlineLevel="1" x14ac:dyDescent="0.25">
      <c r="B220" s="67"/>
      <c r="C220" s="3"/>
      <c r="D220" s="45">
        <v>256</v>
      </c>
      <c r="E220" s="26" t="s">
        <v>88</v>
      </c>
      <c r="F220" s="26" t="s">
        <v>226</v>
      </c>
      <c r="G220" s="29" t="s">
        <v>25</v>
      </c>
      <c r="H220" s="29" t="s">
        <v>27</v>
      </c>
      <c r="I220" s="29" t="s">
        <v>18</v>
      </c>
      <c r="J220" s="54" t="s">
        <v>96</v>
      </c>
      <c r="K220" s="55" t="s">
        <v>603</v>
      </c>
      <c r="L220" s="55"/>
      <c r="M220" s="55"/>
      <c r="N220" s="26" t="s">
        <v>190</v>
      </c>
      <c r="O220" s="31" t="s">
        <v>227</v>
      </c>
      <c r="P220" s="30">
        <v>44725.645138888889</v>
      </c>
      <c r="Q220" s="30">
        <v>44985.645138888889</v>
      </c>
      <c r="R220" s="53"/>
      <c r="S220" s="47"/>
      <c r="T220" s="62" t="s">
        <v>89</v>
      </c>
      <c r="U220" s="27"/>
      <c r="V220" s="27"/>
      <c r="W220" s="27"/>
      <c r="X220" s="59"/>
      <c r="Y220" s="48"/>
      <c r="Z220" s="49"/>
      <c r="AA220" s="50" t="s">
        <v>89</v>
      </c>
      <c r="AB220" s="51" t="s">
        <v>89</v>
      </c>
      <c r="AI220" s="16"/>
      <c r="AL220" s="4"/>
      <c r="AM220" s="11"/>
      <c r="AN220" s="4"/>
      <c r="AQ220" s="16"/>
      <c r="AR220" s="4"/>
      <c r="AS220" s="9"/>
      <c r="AU220" s="16"/>
      <c r="AV220" s="9"/>
      <c r="AX220" s="11"/>
      <c r="AY220" s="9"/>
      <c r="BB220" s="4"/>
      <c r="BD220" s="9"/>
      <c r="BE220" s="11"/>
      <c r="BL220" s="16"/>
      <c r="BM220" s="4"/>
      <c r="BN220" s="11"/>
      <c r="CB220" s="4"/>
    </row>
    <row r="221" spans="2:80" ht="15" customHeight="1" outlineLevel="1" x14ac:dyDescent="0.25">
      <c r="B221" s="67"/>
      <c r="C221" s="3"/>
      <c r="D221" s="45">
        <v>365</v>
      </c>
      <c r="E221" s="26" t="s">
        <v>19</v>
      </c>
      <c r="F221" s="26" t="s">
        <v>57</v>
      </c>
      <c r="G221" s="29" t="s">
        <v>40</v>
      </c>
      <c r="H221" s="29" t="s">
        <v>29</v>
      </c>
      <c r="I221" s="29" t="s">
        <v>41</v>
      </c>
      <c r="J221" s="54" t="s">
        <v>97</v>
      </c>
      <c r="K221" s="55" t="s">
        <v>560</v>
      </c>
      <c r="L221" s="55" t="s">
        <v>778</v>
      </c>
      <c r="M221" s="55">
        <v>25950</v>
      </c>
      <c r="N221" s="26" t="s">
        <v>50</v>
      </c>
      <c r="O221" s="31">
        <v>2200053508</v>
      </c>
      <c r="P221" s="30">
        <v>44727.437106481484</v>
      </c>
      <c r="Q221" s="30">
        <v>45054</v>
      </c>
      <c r="R221" s="53"/>
      <c r="S221" s="47"/>
      <c r="T221" s="28" t="s">
        <v>89</v>
      </c>
      <c r="U221" s="27"/>
      <c r="V221" s="27"/>
      <c r="W221" s="27"/>
      <c r="X221" s="59"/>
      <c r="Y221" s="48"/>
      <c r="Z221" s="49"/>
      <c r="AA221" s="50" t="s">
        <v>89</v>
      </c>
      <c r="AB221" s="51" t="s">
        <v>89</v>
      </c>
      <c r="AI221" s="16"/>
      <c r="AL221" s="4"/>
      <c r="AM221" s="11"/>
      <c r="AN221" s="4"/>
      <c r="AQ221" s="16"/>
      <c r="AR221" s="4"/>
      <c r="AS221" s="9"/>
      <c r="AU221" s="16"/>
      <c r="AV221" s="9"/>
      <c r="AX221" s="11"/>
      <c r="AY221" s="9"/>
      <c r="BB221" s="4"/>
      <c r="BD221" s="9"/>
      <c r="BE221" s="11"/>
      <c r="BL221" s="16"/>
      <c r="BM221" s="4"/>
      <c r="BN221" s="11"/>
      <c r="CB221" s="4"/>
    </row>
    <row r="222" spans="2:80" ht="15" customHeight="1" outlineLevel="1" x14ac:dyDescent="0.25">
      <c r="B222" s="67"/>
      <c r="C222" s="3"/>
      <c r="D222" s="45">
        <v>281</v>
      </c>
      <c r="E222" s="26" t="s">
        <v>88</v>
      </c>
      <c r="F222" s="26" t="s">
        <v>553</v>
      </c>
      <c r="G222" s="29" t="s">
        <v>40</v>
      </c>
      <c r="H222" s="29" t="s">
        <v>29</v>
      </c>
      <c r="I222" s="29" t="s">
        <v>79</v>
      </c>
      <c r="J222" s="54" t="s">
        <v>96</v>
      </c>
      <c r="K222" s="55" t="s">
        <v>120</v>
      </c>
      <c r="L222" s="55"/>
      <c r="M222" s="55"/>
      <c r="N222" s="26" t="s">
        <v>80</v>
      </c>
      <c r="O222" s="31">
        <v>2200053653</v>
      </c>
      <c r="P222" s="30">
        <v>44727.524988425925</v>
      </c>
      <c r="Q222" s="30">
        <v>44819</v>
      </c>
      <c r="R222" s="53"/>
      <c r="S222" s="47"/>
      <c r="T222" s="28">
        <v>44950</v>
      </c>
      <c r="U222" s="27"/>
      <c r="V222" s="27"/>
      <c r="W222" s="27"/>
      <c r="X222" s="59"/>
      <c r="Y222" s="48"/>
      <c r="Z222" s="49"/>
      <c r="AA222" s="50" t="s">
        <v>89</v>
      </c>
      <c r="AB222" s="51" t="s">
        <v>89</v>
      </c>
      <c r="AI222" s="16"/>
      <c r="AL222" s="4"/>
      <c r="AM222" s="11"/>
      <c r="AN222" s="4"/>
      <c r="AQ222" s="16"/>
      <c r="AR222" s="4"/>
      <c r="AS222" s="9"/>
      <c r="AU222" s="16"/>
      <c r="AV222" s="9"/>
      <c r="AX222" s="11"/>
      <c r="AY222" s="9"/>
      <c r="BB222" s="4"/>
      <c r="BD222" s="9"/>
      <c r="BE222" s="11"/>
      <c r="BL222" s="16"/>
      <c r="BM222" s="4"/>
      <c r="BN222" s="11"/>
      <c r="CB222" s="4"/>
    </row>
    <row r="223" spans="2:80" ht="15" customHeight="1" outlineLevel="1" x14ac:dyDescent="0.25">
      <c r="B223" s="67"/>
      <c r="C223" s="3"/>
      <c r="D223" s="45">
        <v>17</v>
      </c>
      <c r="E223" s="26" t="s">
        <v>19</v>
      </c>
      <c r="F223" s="26" t="s">
        <v>188</v>
      </c>
      <c r="G223" s="29" t="s">
        <v>25</v>
      </c>
      <c r="H223" s="29" t="s">
        <v>29</v>
      </c>
      <c r="I223" s="29" t="s">
        <v>18</v>
      </c>
      <c r="J223" s="54" t="s">
        <v>95</v>
      </c>
      <c r="K223" s="55" t="s">
        <v>595</v>
      </c>
      <c r="L223" s="55"/>
      <c r="M223" s="55"/>
      <c r="N223" s="26" t="s">
        <v>190</v>
      </c>
      <c r="O223" s="31" t="s">
        <v>189</v>
      </c>
      <c r="P223" s="30">
        <v>44729.625</v>
      </c>
      <c r="Q223" s="30">
        <v>45089.625</v>
      </c>
      <c r="R223" s="53"/>
      <c r="S223" s="47"/>
      <c r="T223" s="28" t="s">
        <v>89</v>
      </c>
      <c r="U223" s="27"/>
      <c r="V223" s="27"/>
      <c r="W223" s="27"/>
      <c r="X223" s="59"/>
      <c r="Y223" s="48"/>
      <c r="Z223" s="49"/>
      <c r="AA223" s="50" t="s">
        <v>89</v>
      </c>
      <c r="AB223" s="51" t="s">
        <v>89</v>
      </c>
      <c r="AI223" s="16"/>
      <c r="AL223" s="4"/>
      <c r="AM223" s="11"/>
      <c r="AN223" s="4"/>
      <c r="AQ223" s="16"/>
      <c r="AR223" s="4"/>
      <c r="AS223" s="9"/>
      <c r="AU223" s="16"/>
      <c r="AV223" s="9"/>
      <c r="AX223" s="11"/>
      <c r="AY223" s="9"/>
      <c r="BB223" s="4"/>
      <c r="BD223" s="9"/>
      <c r="BE223" s="11"/>
      <c r="BL223" s="16"/>
      <c r="BM223" s="4"/>
      <c r="BN223" s="11"/>
      <c r="CB223" s="4"/>
    </row>
    <row r="224" spans="2:80" ht="15" customHeight="1" outlineLevel="1" x14ac:dyDescent="0.25">
      <c r="B224" s="67"/>
      <c r="C224" s="3"/>
      <c r="D224" s="45">
        <v>59</v>
      </c>
      <c r="E224" s="26" t="s">
        <v>19</v>
      </c>
      <c r="F224" s="26" t="s">
        <v>74</v>
      </c>
      <c r="G224" s="29" t="s">
        <v>40</v>
      </c>
      <c r="H224" s="29" t="s">
        <v>29</v>
      </c>
      <c r="I224" s="29" t="s">
        <v>79</v>
      </c>
      <c r="J224" s="54" t="s">
        <v>110</v>
      </c>
      <c r="K224" s="55" t="s">
        <v>756</v>
      </c>
      <c r="L224" s="55"/>
      <c r="M224" s="55"/>
      <c r="N224" s="26" t="s">
        <v>50</v>
      </c>
      <c r="O224" s="31">
        <v>2200054772</v>
      </c>
      <c r="P224" s="30">
        <v>44732.494560185187</v>
      </c>
      <c r="Q224" s="30">
        <v>45150</v>
      </c>
      <c r="R224" s="53"/>
      <c r="S224" s="47"/>
      <c r="T224" s="28">
        <v>44938</v>
      </c>
      <c r="U224" s="27"/>
      <c r="V224" s="27"/>
      <c r="W224" s="27"/>
      <c r="X224" s="59"/>
      <c r="Y224" s="48"/>
      <c r="Z224" s="49"/>
      <c r="AA224" s="50" t="s">
        <v>89</v>
      </c>
      <c r="AB224" s="51" t="s">
        <v>89</v>
      </c>
      <c r="AI224" s="16"/>
      <c r="AL224" s="4"/>
      <c r="AM224" s="11"/>
      <c r="AN224" s="4"/>
      <c r="AQ224" s="16"/>
      <c r="AR224" s="4"/>
      <c r="AS224" s="9"/>
      <c r="AU224" s="16"/>
      <c r="AV224" s="9"/>
      <c r="AX224" s="11"/>
      <c r="AY224" s="9"/>
      <c r="BB224" s="4"/>
      <c r="BD224" s="9"/>
      <c r="BE224" s="11"/>
      <c r="BL224" s="16"/>
      <c r="BM224" s="4"/>
      <c r="BN224" s="11"/>
      <c r="CB224" s="4"/>
    </row>
    <row r="225" spans="2:80" ht="15" customHeight="1" outlineLevel="1" x14ac:dyDescent="0.25">
      <c r="B225" s="67"/>
      <c r="C225" s="3"/>
      <c r="D225" s="45">
        <v>31</v>
      </c>
      <c r="E225" s="26" t="s">
        <v>91</v>
      </c>
      <c r="F225" s="26" t="s">
        <v>68</v>
      </c>
      <c r="G225" s="29" t="s">
        <v>40</v>
      </c>
      <c r="H225" s="29" t="s">
        <v>29</v>
      </c>
      <c r="I225" s="29" t="s">
        <v>41</v>
      </c>
      <c r="J225" s="54" t="s">
        <v>95</v>
      </c>
      <c r="K225" s="55" t="s">
        <v>634</v>
      </c>
      <c r="L225" s="55"/>
      <c r="M225" s="55"/>
      <c r="N225" s="26" t="s">
        <v>50</v>
      </c>
      <c r="O225" s="31">
        <v>2200055333</v>
      </c>
      <c r="P225" s="30">
        <v>44733.595034722224</v>
      </c>
      <c r="Q225" s="30">
        <v>45098</v>
      </c>
      <c r="R225" s="53"/>
      <c r="S225" s="47"/>
      <c r="T225" s="28" t="s">
        <v>89</v>
      </c>
      <c r="U225" s="27"/>
      <c r="V225" s="27"/>
      <c r="W225" s="27"/>
      <c r="X225" s="59"/>
      <c r="Y225" s="48"/>
      <c r="Z225" s="49"/>
      <c r="AA225" s="50" t="s">
        <v>89</v>
      </c>
      <c r="AB225" s="51" t="s">
        <v>89</v>
      </c>
      <c r="AI225" s="16"/>
      <c r="AL225" s="4"/>
      <c r="AM225" s="11"/>
      <c r="AN225" s="4"/>
      <c r="AQ225" s="16"/>
      <c r="AR225" s="4"/>
      <c r="AS225" s="9"/>
      <c r="AU225" s="16"/>
      <c r="AV225" s="9"/>
      <c r="AX225" s="11"/>
      <c r="AY225" s="9"/>
      <c r="BB225" s="4"/>
      <c r="BD225" s="9"/>
      <c r="BE225" s="11"/>
      <c r="BL225" s="16"/>
      <c r="BM225" s="4"/>
      <c r="BN225" s="11"/>
      <c r="CB225" s="4"/>
    </row>
    <row r="226" spans="2:80" ht="15" customHeight="1" outlineLevel="1" x14ac:dyDescent="0.25">
      <c r="B226" s="67"/>
      <c r="C226" s="3"/>
      <c r="D226" s="45">
        <v>32</v>
      </c>
      <c r="E226" s="26" t="s">
        <v>91</v>
      </c>
      <c r="F226" s="26" t="s">
        <v>68</v>
      </c>
      <c r="G226" s="29" t="s">
        <v>40</v>
      </c>
      <c r="H226" s="29" t="s">
        <v>29</v>
      </c>
      <c r="I226" s="29" t="s">
        <v>41</v>
      </c>
      <c r="J226" s="54" t="s">
        <v>95</v>
      </c>
      <c r="K226" s="55" t="s">
        <v>635</v>
      </c>
      <c r="L226" s="55"/>
      <c r="M226" s="55"/>
      <c r="N226" s="26" t="s">
        <v>50</v>
      </c>
      <c r="O226" s="31">
        <v>2200055337</v>
      </c>
      <c r="P226" s="30">
        <v>44733.595034722224</v>
      </c>
      <c r="Q226" s="30">
        <v>45098</v>
      </c>
      <c r="R226" s="53"/>
      <c r="S226" s="47"/>
      <c r="T226" s="62" t="s">
        <v>89</v>
      </c>
      <c r="U226" s="27"/>
      <c r="V226" s="27"/>
      <c r="W226" s="27"/>
      <c r="X226" s="59"/>
      <c r="Y226" s="48"/>
      <c r="Z226" s="49"/>
      <c r="AA226" s="50" t="s">
        <v>89</v>
      </c>
      <c r="AB226" s="51" t="s">
        <v>89</v>
      </c>
      <c r="AI226" s="16"/>
      <c r="AL226" s="4"/>
      <c r="AM226" s="11"/>
      <c r="AN226" s="4"/>
      <c r="AQ226" s="16"/>
      <c r="AR226" s="4"/>
      <c r="AS226" s="9"/>
      <c r="AU226" s="16"/>
      <c r="AV226" s="9"/>
      <c r="AX226" s="11"/>
      <c r="AY226" s="9"/>
      <c r="BB226" s="4"/>
      <c r="BD226" s="9"/>
      <c r="BE226" s="11"/>
      <c r="BL226" s="16"/>
      <c r="BM226" s="4"/>
      <c r="BN226" s="11"/>
      <c r="CB226" s="4"/>
    </row>
    <row r="227" spans="2:80" ht="15" customHeight="1" outlineLevel="1" x14ac:dyDescent="0.25">
      <c r="B227" s="67"/>
      <c r="C227" s="3"/>
      <c r="D227" s="45">
        <v>204</v>
      </c>
      <c r="E227" s="26" t="s">
        <v>91</v>
      </c>
      <c r="F227" s="26" t="s">
        <v>68</v>
      </c>
      <c r="G227" s="29" t="s">
        <v>40</v>
      </c>
      <c r="H227" s="29" t="s">
        <v>29</v>
      </c>
      <c r="I227" s="29" t="s">
        <v>41</v>
      </c>
      <c r="J227" s="54" t="s">
        <v>109</v>
      </c>
      <c r="K227" s="55" t="s">
        <v>646</v>
      </c>
      <c r="L227" s="55"/>
      <c r="M227" s="55"/>
      <c r="N227" s="26" t="s">
        <v>50</v>
      </c>
      <c r="O227" s="31">
        <v>2200055334</v>
      </c>
      <c r="P227" s="30">
        <v>44733.595034722224</v>
      </c>
      <c r="Q227" s="30">
        <v>45300</v>
      </c>
      <c r="R227" s="53"/>
      <c r="S227" s="47"/>
      <c r="T227" s="62" t="s">
        <v>89</v>
      </c>
      <c r="U227" s="27"/>
      <c r="V227" s="27"/>
      <c r="W227" s="27"/>
      <c r="X227" s="59"/>
      <c r="Y227" s="48"/>
      <c r="Z227" s="49"/>
      <c r="AA227" s="50" t="s">
        <v>89</v>
      </c>
      <c r="AB227" s="51" t="s">
        <v>89</v>
      </c>
      <c r="AI227" s="16"/>
      <c r="AL227" s="4"/>
      <c r="AM227" s="11"/>
      <c r="AN227" s="4"/>
      <c r="AQ227" s="16"/>
      <c r="AR227" s="4"/>
      <c r="AS227" s="9"/>
      <c r="AU227" s="16"/>
      <c r="AV227" s="9"/>
      <c r="AX227" s="11"/>
      <c r="AY227" s="9"/>
      <c r="BB227" s="4"/>
      <c r="BD227" s="9"/>
      <c r="BE227" s="11"/>
      <c r="BL227" s="16"/>
      <c r="BM227" s="4"/>
      <c r="BN227" s="11"/>
      <c r="CB227" s="4"/>
    </row>
    <row r="228" spans="2:80" ht="15" customHeight="1" outlineLevel="1" x14ac:dyDescent="0.25">
      <c r="B228" s="67"/>
      <c r="C228" s="3"/>
      <c r="D228" s="45">
        <v>205</v>
      </c>
      <c r="E228" s="26" t="s">
        <v>91</v>
      </c>
      <c r="F228" s="26" t="s">
        <v>354</v>
      </c>
      <c r="G228" s="29" t="s">
        <v>40</v>
      </c>
      <c r="H228" s="29" t="s">
        <v>29</v>
      </c>
      <c r="I228" s="29" t="s">
        <v>41</v>
      </c>
      <c r="J228" s="54" t="s">
        <v>109</v>
      </c>
      <c r="K228" s="55" t="s">
        <v>647</v>
      </c>
      <c r="L228" s="55"/>
      <c r="M228" s="55"/>
      <c r="N228" s="26" t="s">
        <v>50</v>
      </c>
      <c r="O228" s="31">
        <v>2200055335</v>
      </c>
      <c r="P228" s="30">
        <v>44733.595034722224</v>
      </c>
      <c r="Q228" s="30">
        <v>45098</v>
      </c>
      <c r="R228" s="53"/>
      <c r="S228" s="47"/>
      <c r="T228" s="28" t="s">
        <v>89</v>
      </c>
      <c r="U228" s="27"/>
      <c r="V228" s="27"/>
      <c r="W228" s="27"/>
      <c r="X228" s="59"/>
      <c r="Y228" s="48"/>
      <c r="Z228" s="49"/>
      <c r="AA228" s="50" t="s">
        <v>89</v>
      </c>
      <c r="AB228" s="51" t="s">
        <v>89</v>
      </c>
      <c r="AI228" s="16"/>
      <c r="AL228" s="4"/>
      <c r="AM228" s="11"/>
      <c r="AN228" s="4"/>
      <c r="AQ228" s="16"/>
      <c r="AR228" s="4"/>
      <c r="AS228" s="9"/>
      <c r="AU228" s="16"/>
      <c r="AV228" s="9"/>
      <c r="AX228" s="11"/>
      <c r="AY228" s="9"/>
      <c r="BB228" s="4"/>
      <c r="BD228" s="9"/>
      <c r="BE228" s="11"/>
      <c r="BL228" s="16"/>
      <c r="BM228" s="4"/>
      <c r="BN228" s="11"/>
      <c r="CB228" s="4"/>
    </row>
    <row r="229" spans="2:80" ht="15" customHeight="1" outlineLevel="1" x14ac:dyDescent="0.25">
      <c r="B229" s="67"/>
      <c r="C229" s="3"/>
      <c r="D229" s="45">
        <v>206</v>
      </c>
      <c r="E229" s="26" t="s">
        <v>91</v>
      </c>
      <c r="F229" s="26" t="s">
        <v>68</v>
      </c>
      <c r="G229" s="29" t="s">
        <v>40</v>
      </c>
      <c r="H229" s="29" t="s">
        <v>29</v>
      </c>
      <c r="I229" s="29" t="s">
        <v>41</v>
      </c>
      <c r="J229" s="54" t="s">
        <v>109</v>
      </c>
      <c r="K229" s="55" t="s">
        <v>648</v>
      </c>
      <c r="L229" s="55"/>
      <c r="M229" s="55"/>
      <c r="N229" s="26" t="s">
        <v>50</v>
      </c>
      <c r="O229" s="31">
        <v>2200055336</v>
      </c>
      <c r="P229" s="30">
        <v>44733.595034722224</v>
      </c>
      <c r="Q229" s="30">
        <v>45098</v>
      </c>
      <c r="R229" s="53"/>
      <c r="S229" s="47"/>
      <c r="T229" s="62" t="s">
        <v>89</v>
      </c>
      <c r="U229" s="27"/>
      <c r="V229" s="27"/>
      <c r="W229" s="27"/>
      <c r="X229" s="59"/>
      <c r="Y229" s="48"/>
      <c r="Z229" s="49"/>
      <c r="AA229" s="50" t="s">
        <v>89</v>
      </c>
      <c r="AB229" s="51" t="s">
        <v>89</v>
      </c>
      <c r="AI229" s="16"/>
      <c r="AL229" s="4"/>
      <c r="AM229" s="11"/>
      <c r="AN229" s="4"/>
      <c r="AQ229" s="16"/>
      <c r="AR229" s="4"/>
      <c r="AS229" s="9"/>
      <c r="AU229" s="16"/>
      <c r="AV229" s="9"/>
      <c r="AX229" s="11"/>
      <c r="AY229" s="9"/>
      <c r="BB229" s="4"/>
      <c r="BD229" s="9"/>
      <c r="BE229" s="11"/>
      <c r="BL229" s="16"/>
      <c r="BM229" s="4"/>
      <c r="BN229" s="11"/>
      <c r="CB229" s="4"/>
    </row>
    <row r="230" spans="2:80" ht="15" customHeight="1" outlineLevel="1" x14ac:dyDescent="0.25">
      <c r="B230" s="67"/>
      <c r="C230" s="3"/>
      <c r="D230" s="45">
        <v>42</v>
      </c>
      <c r="E230" s="26" t="s">
        <v>88</v>
      </c>
      <c r="F230" s="26" t="s">
        <v>385</v>
      </c>
      <c r="G230" s="29" t="s">
        <v>40</v>
      </c>
      <c r="H230" s="29" t="s">
        <v>29</v>
      </c>
      <c r="I230" s="29" t="s">
        <v>41</v>
      </c>
      <c r="J230" s="54" t="s">
        <v>95</v>
      </c>
      <c r="K230" s="55" t="s">
        <v>672</v>
      </c>
      <c r="L230" s="55"/>
      <c r="M230" s="55"/>
      <c r="N230" s="26"/>
      <c r="O230" s="31">
        <v>2200057911</v>
      </c>
      <c r="P230" s="30">
        <v>44741.471053240741</v>
      </c>
      <c r="Q230" s="30">
        <v>45001</v>
      </c>
      <c r="R230" s="53"/>
      <c r="S230" s="47"/>
      <c r="T230" s="62" t="s">
        <v>89</v>
      </c>
      <c r="U230" s="27"/>
      <c r="V230" s="27"/>
      <c r="W230" s="27"/>
      <c r="X230" s="59"/>
      <c r="Y230" s="48"/>
      <c r="Z230" s="49"/>
      <c r="AA230" s="50" t="s">
        <v>89</v>
      </c>
      <c r="AB230" s="51" t="s">
        <v>89</v>
      </c>
      <c r="AI230" s="16"/>
      <c r="AL230" s="4"/>
      <c r="AM230" s="11"/>
      <c r="AN230" s="4"/>
      <c r="AQ230" s="16"/>
      <c r="AR230" s="4"/>
      <c r="AS230" s="9"/>
      <c r="AU230" s="16"/>
      <c r="AV230" s="9"/>
      <c r="AX230" s="11"/>
      <c r="AY230" s="9"/>
      <c r="BB230" s="4"/>
      <c r="BD230" s="9"/>
      <c r="BE230" s="11"/>
      <c r="BL230" s="16"/>
      <c r="BM230" s="4"/>
      <c r="BN230" s="11"/>
      <c r="CB230" s="4"/>
    </row>
    <row r="231" spans="2:80" ht="15" customHeight="1" outlineLevel="1" x14ac:dyDescent="0.25">
      <c r="B231" s="67"/>
      <c r="C231" s="3"/>
      <c r="D231" s="45">
        <v>401</v>
      </c>
      <c r="E231" s="26" t="s">
        <v>88</v>
      </c>
      <c r="F231" s="26" t="s">
        <v>179</v>
      </c>
      <c r="G231" s="29" t="s">
        <v>25</v>
      </c>
      <c r="H231" s="29" t="s">
        <v>27</v>
      </c>
      <c r="I231" s="29" t="s">
        <v>584</v>
      </c>
      <c r="J231" s="54"/>
      <c r="K231" s="55"/>
      <c r="L231" s="55"/>
      <c r="M231" s="55"/>
      <c r="N231" s="26" t="s">
        <v>181</v>
      </c>
      <c r="O231" s="31" t="s">
        <v>180</v>
      </c>
      <c r="P231" s="30">
        <v>44742.5</v>
      </c>
      <c r="Q231" s="30">
        <v>44772.5</v>
      </c>
      <c r="R231" s="53"/>
      <c r="S231" s="47"/>
      <c r="T231" s="28">
        <v>44946.341666666667</v>
      </c>
      <c r="U231" s="27"/>
      <c r="V231" s="27"/>
      <c r="W231" s="27"/>
      <c r="X231" s="59"/>
      <c r="Y231" s="48"/>
      <c r="Z231" s="49"/>
      <c r="AA231" s="50" t="s">
        <v>89</v>
      </c>
      <c r="AB231" s="51" t="s">
        <v>89</v>
      </c>
      <c r="AI231" s="16"/>
      <c r="AL231" s="4"/>
      <c r="AM231" s="11"/>
      <c r="AN231" s="4"/>
      <c r="AQ231" s="16"/>
      <c r="AR231" s="4"/>
      <c r="AS231" s="9"/>
      <c r="AU231" s="16"/>
      <c r="AV231" s="9"/>
      <c r="AX231" s="11"/>
      <c r="AY231" s="9"/>
      <c r="BB231" s="4"/>
      <c r="BD231" s="9"/>
      <c r="BE231" s="11"/>
      <c r="BL231" s="16"/>
      <c r="BM231" s="4"/>
      <c r="BN231" s="11"/>
      <c r="CB231" s="4"/>
    </row>
    <row r="232" spans="2:80" ht="15" customHeight="1" outlineLevel="1" x14ac:dyDescent="0.25">
      <c r="B232" s="67"/>
      <c r="C232" s="3"/>
      <c r="D232" s="45">
        <v>402</v>
      </c>
      <c r="E232" s="26" t="s">
        <v>88</v>
      </c>
      <c r="F232" s="26" t="s">
        <v>182</v>
      </c>
      <c r="G232" s="29" t="s">
        <v>25</v>
      </c>
      <c r="H232" s="29" t="s">
        <v>27</v>
      </c>
      <c r="I232" s="29" t="s">
        <v>584</v>
      </c>
      <c r="J232" s="54"/>
      <c r="K232" s="55"/>
      <c r="L232" s="55"/>
      <c r="M232" s="55"/>
      <c r="N232" s="26" t="s">
        <v>26</v>
      </c>
      <c r="O232" s="31" t="s">
        <v>183</v>
      </c>
      <c r="P232" s="30">
        <v>44742.5</v>
      </c>
      <c r="Q232" s="30">
        <v>44772.5</v>
      </c>
      <c r="R232" s="53"/>
      <c r="S232" s="47"/>
      <c r="T232" s="62">
        <v>44946.34097222222</v>
      </c>
      <c r="U232" s="27"/>
      <c r="V232" s="27"/>
      <c r="W232" s="27"/>
      <c r="X232" s="59"/>
      <c r="Y232" s="48"/>
      <c r="Z232" s="49"/>
      <c r="AA232" s="50" t="s">
        <v>89</v>
      </c>
      <c r="AB232" s="51" t="s">
        <v>89</v>
      </c>
      <c r="AI232" s="16"/>
      <c r="AL232" s="4"/>
      <c r="AM232" s="11"/>
      <c r="AN232" s="4"/>
      <c r="AQ232" s="16"/>
      <c r="AR232" s="4"/>
      <c r="AS232" s="9"/>
      <c r="AU232" s="16"/>
      <c r="AV232" s="9"/>
      <c r="AX232" s="11"/>
      <c r="AY232" s="9"/>
      <c r="BB232" s="4"/>
      <c r="BD232" s="9"/>
      <c r="BE232" s="11"/>
      <c r="BL232" s="16"/>
      <c r="BM232" s="4"/>
      <c r="BN232" s="11"/>
      <c r="CB232" s="4"/>
    </row>
    <row r="233" spans="2:80" ht="15" customHeight="1" outlineLevel="1" x14ac:dyDescent="0.25">
      <c r="B233" s="67"/>
      <c r="C233" s="3"/>
      <c r="D233" s="45">
        <v>403</v>
      </c>
      <c r="E233" s="26" t="s">
        <v>88</v>
      </c>
      <c r="F233" s="26" t="s">
        <v>184</v>
      </c>
      <c r="G233" s="29" t="s">
        <v>25</v>
      </c>
      <c r="H233" s="29" t="s">
        <v>27</v>
      </c>
      <c r="I233" s="29" t="s">
        <v>584</v>
      </c>
      <c r="J233" s="54"/>
      <c r="K233" s="55"/>
      <c r="L233" s="55"/>
      <c r="M233" s="55"/>
      <c r="N233" s="26" t="s">
        <v>26</v>
      </c>
      <c r="O233" s="31" t="s">
        <v>185</v>
      </c>
      <c r="P233" s="30">
        <v>44742.5</v>
      </c>
      <c r="Q233" s="30">
        <v>44772.5</v>
      </c>
      <c r="R233" s="53"/>
      <c r="S233" s="47"/>
      <c r="T233" s="28">
        <v>44946.340277777781</v>
      </c>
      <c r="U233" s="27"/>
      <c r="V233" s="27"/>
      <c r="W233" s="27"/>
      <c r="X233" s="59"/>
      <c r="Y233" s="48"/>
      <c r="Z233" s="49"/>
      <c r="AA233" s="50" t="s">
        <v>89</v>
      </c>
      <c r="AB233" s="51" t="s">
        <v>89</v>
      </c>
      <c r="AI233" s="16"/>
      <c r="AL233" s="4"/>
      <c r="AM233" s="11"/>
      <c r="AN233" s="4"/>
      <c r="AQ233" s="16"/>
      <c r="AR233" s="4"/>
      <c r="AS233" s="9"/>
      <c r="AU233" s="16"/>
      <c r="AV233" s="9"/>
      <c r="AX233" s="11"/>
      <c r="AY233" s="9"/>
      <c r="BB233" s="4"/>
      <c r="BD233" s="9"/>
      <c r="BE233" s="11"/>
      <c r="BL233" s="16"/>
      <c r="BM233" s="4"/>
      <c r="BN233" s="11"/>
      <c r="CB233" s="4"/>
    </row>
    <row r="234" spans="2:80" ht="15" customHeight="1" outlineLevel="1" x14ac:dyDescent="0.25">
      <c r="B234" s="67"/>
      <c r="C234" s="3"/>
      <c r="D234" s="45">
        <v>356</v>
      </c>
      <c r="E234" s="26" t="s">
        <v>88</v>
      </c>
      <c r="F234" s="26" t="s">
        <v>241</v>
      </c>
      <c r="G234" s="29" t="s">
        <v>25</v>
      </c>
      <c r="H234" s="29" t="s">
        <v>29</v>
      </c>
      <c r="I234" s="29" t="s">
        <v>18</v>
      </c>
      <c r="J234" s="54" t="s">
        <v>92</v>
      </c>
      <c r="K234" s="55" t="s">
        <v>100</v>
      </c>
      <c r="L234" s="55"/>
      <c r="M234" s="55"/>
      <c r="N234" s="26" t="s">
        <v>28</v>
      </c>
      <c r="O234" s="31" t="s">
        <v>242</v>
      </c>
      <c r="P234" s="30">
        <v>44742.5</v>
      </c>
      <c r="Q234" s="30">
        <v>45107.5</v>
      </c>
      <c r="R234" s="53"/>
      <c r="S234" s="47"/>
      <c r="T234" s="62" t="s">
        <v>89</v>
      </c>
      <c r="U234" s="27"/>
      <c r="V234" s="27"/>
      <c r="W234" s="27"/>
      <c r="X234" s="59"/>
      <c r="Y234" s="48"/>
      <c r="Z234" s="49"/>
      <c r="AA234" s="50" t="s">
        <v>89</v>
      </c>
      <c r="AB234" s="51" t="s">
        <v>89</v>
      </c>
      <c r="AI234" s="16"/>
      <c r="AL234" s="4"/>
      <c r="AM234" s="11"/>
      <c r="AN234" s="4"/>
      <c r="AQ234" s="16"/>
      <c r="AR234" s="4"/>
      <c r="AS234" s="9"/>
      <c r="AU234" s="16"/>
      <c r="AV234" s="9"/>
      <c r="AX234" s="11"/>
      <c r="AY234" s="9"/>
      <c r="BB234" s="4"/>
      <c r="BD234" s="9"/>
      <c r="BE234" s="11"/>
      <c r="BL234" s="16"/>
      <c r="BM234" s="4"/>
      <c r="BN234" s="11"/>
      <c r="CB234" s="4"/>
    </row>
    <row r="235" spans="2:80" ht="15" customHeight="1" outlineLevel="1" x14ac:dyDescent="0.25">
      <c r="B235" s="67"/>
      <c r="C235" s="3"/>
      <c r="D235" s="45">
        <v>404</v>
      </c>
      <c r="E235" s="26" t="s">
        <v>88</v>
      </c>
      <c r="F235" s="26" t="s">
        <v>250</v>
      </c>
      <c r="G235" s="29" t="s">
        <v>25</v>
      </c>
      <c r="H235" s="29" t="s">
        <v>29</v>
      </c>
      <c r="I235" s="29" t="s">
        <v>18</v>
      </c>
      <c r="J235" s="54"/>
      <c r="K235" s="55"/>
      <c r="L235" s="55"/>
      <c r="M235" s="55"/>
      <c r="N235" s="26" t="s">
        <v>252</v>
      </c>
      <c r="O235" s="31" t="s">
        <v>251</v>
      </c>
      <c r="P235" s="30">
        <v>44742.5</v>
      </c>
      <c r="Q235" s="30">
        <v>44892.5</v>
      </c>
      <c r="R235" s="53"/>
      <c r="S235" s="47"/>
      <c r="T235" s="62" t="s">
        <v>89</v>
      </c>
      <c r="U235" s="27"/>
      <c r="V235" s="27"/>
      <c r="W235" s="27"/>
      <c r="X235" s="59"/>
      <c r="Y235" s="48"/>
      <c r="Z235" s="49"/>
      <c r="AA235" s="50" t="s">
        <v>89</v>
      </c>
      <c r="AB235" s="51" t="s">
        <v>89</v>
      </c>
      <c r="AI235" s="16"/>
      <c r="AL235" s="4"/>
      <c r="AM235" s="11"/>
      <c r="AN235" s="4"/>
      <c r="AQ235" s="16"/>
      <c r="AR235" s="4"/>
      <c r="AS235" s="9"/>
      <c r="AU235" s="16"/>
      <c r="AV235" s="9"/>
      <c r="AX235" s="11"/>
      <c r="AY235" s="9"/>
      <c r="BB235" s="4"/>
      <c r="BD235" s="9"/>
      <c r="BE235" s="11"/>
      <c r="BL235" s="16"/>
      <c r="BM235" s="4"/>
      <c r="BN235" s="11"/>
      <c r="CB235" s="4"/>
    </row>
    <row r="236" spans="2:80" ht="15" customHeight="1" outlineLevel="1" x14ac:dyDescent="0.25">
      <c r="B236" s="67"/>
      <c r="C236" s="3"/>
      <c r="D236" s="45">
        <v>405</v>
      </c>
      <c r="E236" s="26" t="s">
        <v>155</v>
      </c>
      <c r="F236" s="26" t="s">
        <v>310</v>
      </c>
      <c r="G236" s="29" t="s">
        <v>25</v>
      </c>
      <c r="H236" s="29" t="s">
        <v>29</v>
      </c>
      <c r="I236" s="29" t="s">
        <v>18</v>
      </c>
      <c r="J236" s="54"/>
      <c r="K236" s="55"/>
      <c r="L236" s="55"/>
      <c r="M236" s="55"/>
      <c r="N236" s="26" t="s">
        <v>306</v>
      </c>
      <c r="O236" s="31" t="s">
        <v>311</v>
      </c>
      <c r="P236" s="30">
        <v>44742.5</v>
      </c>
      <c r="Q236" s="30">
        <v>45472.5</v>
      </c>
      <c r="R236" s="53"/>
      <c r="S236" s="47"/>
      <c r="T236" s="28" t="s">
        <v>89</v>
      </c>
      <c r="U236" s="27"/>
      <c r="V236" s="27"/>
      <c r="W236" s="27"/>
      <c r="X236" s="59"/>
      <c r="Y236" s="48"/>
      <c r="Z236" s="49"/>
      <c r="AA236" s="50" t="s">
        <v>89</v>
      </c>
      <c r="AB236" s="51" t="s">
        <v>89</v>
      </c>
      <c r="AI236" s="16"/>
      <c r="AL236" s="4"/>
      <c r="AM236" s="11"/>
      <c r="AN236" s="4"/>
      <c r="AQ236" s="16"/>
      <c r="AR236" s="4"/>
      <c r="AS236" s="9"/>
      <c r="AU236" s="16"/>
      <c r="AV236" s="9"/>
      <c r="AX236" s="11"/>
      <c r="AY236" s="9"/>
      <c r="BB236" s="4"/>
      <c r="BD236" s="9"/>
      <c r="BE236" s="11"/>
      <c r="BL236" s="16"/>
      <c r="BM236" s="4"/>
      <c r="BN236" s="11"/>
      <c r="CB236" s="4"/>
    </row>
    <row r="237" spans="2:80" ht="15" customHeight="1" outlineLevel="1" x14ac:dyDescent="0.25">
      <c r="B237" s="67"/>
      <c r="C237" s="3"/>
      <c r="D237" s="45">
        <v>406</v>
      </c>
      <c r="E237" s="26" t="s">
        <v>155</v>
      </c>
      <c r="F237" s="26" t="s">
        <v>312</v>
      </c>
      <c r="G237" s="29" t="s">
        <v>25</v>
      </c>
      <c r="H237" s="29" t="s">
        <v>29</v>
      </c>
      <c r="I237" s="29" t="s">
        <v>18</v>
      </c>
      <c r="J237" s="54"/>
      <c r="K237" s="55"/>
      <c r="L237" s="55"/>
      <c r="M237" s="55"/>
      <c r="N237" s="26" t="s">
        <v>306</v>
      </c>
      <c r="O237" s="31" t="s">
        <v>313</v>
      </c>
      <c r="P237" s="30">
        <v>44742.5</v>
      </c>
      <c r="Q237" s="30">
        <v>45472.5</v>
      </c>
      <c r="R237" s="53"/>
      <c r="S237" s="47"/>
      <c r="T237" s="62" t="s">
        <v>89</v>
      </c>
      <c r="U237" s="27"/>
      <c r="V237" s="27"/>
      <c r="W237" s="27"/>
      <c r="X237" s="59"/>
      <c r="Y237" s="48"/>
      <c r="Z237" s="49"/>
      <c r="AA237" s="50" t="s">
        <v>89</v>
      </c>
      <c r="AB237" s="51" t="s">
        <v>89</v>
      </c>
      <c r="AI237" s="16"/>
      <c r="AL237" s="4"/>
      <c r="AM237" s="11"/>
      <c r="AN237" s="4"/>
      <c r="AQ237" s="16"/>
      <c r="AR237" s="4"/>
      <c r="AS237" s="9"/>
      <c r="AU237" s="16"/>
      <c r="AV237" s="9"/>
      <c r="AX237" s="11"/>
      <c r="AY237" s="9"/>
      <c r="BB237" s="4"/>
      <c r="BD237" s="9"/>
      <c r="BE237" s="11"/>
      <c r="BL237" s="16"/>
      <c r="BM237" s="4"/>
      <c r="BN237" s="11"/>
      <c r="CB237" s="4"/>
    </row>
    <row r="238" spans="2:80" ht="15" customHeight="1" outlineLevel="1" x14ac:dyDescent="0.25">
      <c r="B238" s="67"/>
      <c r="C238" s="3"/>
      <c r="D238" s="45">
        <v>249</v>
      </c>
      <c r="E238" s="26" t="s">
        <v>91</v>
      </c>
      <c r="F238" s="26" t="s">
        <v>371</v>
      </c>
      <c r="G238" s="29" t="s">
        <v>40</v>
      </c>
      <c r="H238" s="29" t="s">
        <v>29</v>
      </c>
      <c r="I238" s="29" t="s">
        <v>41</v>
      </c>
      <c r="J238" s="54" t="s">
        <v>96</v>
      </c>
      <c r="K238" s="55" t="s">
        <v>664</v>
      </c>
      <c r="L238" s="55"/>
      <c r="M238" s="55"/>
      <c r="N238" s="26" t="s">
        <v>372</v>
      </c>
      <c r="O238" s="31">
        <v>2200060928</v>
      </c>
      <c r="P238" s="30">
        <v>44749.50167824074</v>
      </c>
      <c r="Q238" s="30">
        <v>45114</v>
      </c>
      <c r="R238" s="53"/>
      <c r="S238" s="47"/>
      <c r="T238" s="28" t="s">
        <v>89</v>
      </c>
      <c r="U238" s="27"/>
      <c r="V238" s="27"/>
      <c r="W238" s="27"/>
      <c r="X238" s="59"/>
      <c r="Y238" s="48"/>
      <c r="Z238" s="49"/>
      <c r="AA238" s="50" t="s">
        <v>89</v>
      </c>
      <c r="AB238" s="51" t="s">
        <v>89</v>
      </c>
      <c r="AI238" s="16"/>
      <c r="AL238" s="4"/>
      <c r="AM238" s="11"/>
      <c r="AN238" s="4"/>
      <c r="AQ238" s="16"/>
      <c r="AR238" s="4"/>
      <c r="AS238" s="9"/>
      <c r="AU238" s="16"/>
      <c r="AV238" s="9"/>
      <c r="AX238" s="11"/>
      <c r="AY238" s="9"/>
      <c r="BB238" s="4"/>
      <c r="BD238" s="9"/>
      <c r="BE238" s="11"/>
      <c r="BL238" s="16"/>
      <c r="BM238" s="4"/>
      <c r="BN238" s="11"/>
      <c r="CB238" s="4"/>
    </row>
    <row r="239" spans="2:80" ht="15" customHeight="1" outlineLevel="1" x14ac:dyDescent="0.25">
      <c r="B239" s="67"/>
      <c r="C239" s="3"/>
      <c r="D239" s="45">
        <v>254</v>
      </c>
      <c r="E239" s="26" t="s">
        <v>91</v>
      </c>
      <c r="F239" s="26" t="s">
        <v>374</v>
      </c>
      <c r="G239" s="29" t="s">
        <v>40</v>
      </c>
      <c r="H239" s="29" t="s">
        <v>27</v>
      </c>
      <c r="I239" s="29" t="s">
        <v>41</v>
      </c>
      <c r="J239" s="54" t="s">
        <v>96</v>
      </c>
      <c r="K239" s="55" t="s">
        <v>652</v>
      </c>
      <c r="L239" s="55"/>
      <c r="M239" s="55"/>
      <c r="N239" s="26" t="s">
        <v>375</v>
      </c>
      <c r="O239" s="31">
        <v>2200060927</v>
      </c>
      <c r="P239" s="30">
        <v>44749.50167824074</v>
      </c>
      <c r="Q239" s="30">
        <v>45021</v>
      </c>
      <c r="R239" s="53"/>
      <c r="S239" s="47"/>
      <c r="T239" s="62">
        <v>44992</v>
      </c>
      <c r="U239" s="27"/>
      <c r="V239" s="27"/>
      <c r="W239" s="27"/>
      <c r="X239" s="59"/>
      <c r="Y239" s="48"/>
      <c r="Z239" s="49"/>
      <c r="AA239" s="50" t="s">
        <v>89</v>
      </c>
      <c r="AB239" s="51" t="s">
        <v>89</v>
      </c>
      <c r="AI239" s="16"/>
      <c r="AL239" s="4"/>
      <c r="AM239" s="11"/>
      <c r="AN239" s="4"/>
      <c r="AQ239" s="16"/>
      <c r="AR239" s="4"/>
      <c r="AS239" s="9"/>
      <c r="AU239" s="16"/>
      <c r="AV239" s="9"/>
      <c r="AX239" s="11"/>
      <c r="AY239" s="9"/>
      <c r="BB239" s="4"/>
      <c r="BD239" s="9"/>
      <c r="BE239" s="11"/>
      <c r="BL239" s="16"/>
      <c r="BM239" s="4"/>
      <c r="BN239" s="11"/>
      <c r="CB239" s="4"/>
    </row>
    <row r="240" spans="2:80" ht="15" customHeight="1" outlineLevel="1" x14ac:dyDescent="0.25">
      <c r="B240" s="67"/>
      <c r="C240" s="3"/>
      <c r="D240" s="45">
        <v>135</v>
      </c>
      <c r="E240" s="26" t="s">
        <v>88</v>
      </c>
      <c r="F240" s="26" t="s">
        <v>541</v>
      </c>
      <c r="G240" s="29" t="s">
        <v>40</v>
      </c>
      <c r="H240" s="29" t="s">
        <v>27</v>
      </c>
      <c r="I240" s="29" t="s">
        <v>79</v>
      </c>
      <c r="J240" s="54" t="s">
        <v>14</v>
      </c>
      <c r="K240" s="55" t="s">
        <v>721</v>
      </c>
      <c r="L240" s="55"/>
      <c r="M240" s="55"/>
      <c r="N240" s="26" t="s">
        <v>542</v>
      </c>
      <c r="O240" s="31">
        <v>2200061533</v>
      </c>
      <c r="P240" s="30">
        <v>44753.383819444447</v>
      </c>
      <c r="Q240" s="30">
        <v>44845</v>
      </c>
      <c r="R240" s="53"/>
      <c r="S240" s="47"/>
      <c r="T240" s="28">
        <v>44931</v>
      </c>
      <c r="U240" s="27"/>
      <c r="V240" s="27"/>
      <c r="W240" s="27"/>
      <c r="X240" s="59"/>
      <c r="Y240" s="48"/>
      <c r="Z240" s="49"/>
      <c r="AA240" s="50" t="s">
        <v>89</v>
      </c>
      <c r="AB240" s="51" t="s">
        <v>89</v>
      </c>
      <c r="AI240" s="16"/>
      <c r="AL240" s="4"/>
      <c r="AM240" s="11"/>
      <c r="AN240" s="4"/>
      <c r="AQ240" s="16"/>
      <c r="AR240" s="4"/>
      <c r="AS240" s="9"/>
      <c r="AU240" s="16"/>
      <c r="AV240" s="9"/>
      <c r="AX240" s="11"/>
      <c r="AY240" s="9"/>
      <c r="BB240" s="4"/>
      <c r="BD240" s="9"/>
      <c r="BE240" s="11"/>
      <c r="BL240" s="16"/>
      <c r="BM240" s="4"/>
      <c r="BN240" s="11"/>
      <c r="CB240" s="4"/>
    </row>
    <row r="241" spans="2:80" ht="15" customHeight="1" outlineLevel="1" x14ac:dyDescent="0.25">
      <c r="B241" s="67"/>
      <c r="C241" s="3"/>
      <c r="D241" s="45">
        <v>323</v>
      </c>
      <c r="E241" s="26" t="s">
        <v>88</v>
      </c>
      <c r="F241" s="26" t="s">
        <v>393</v>
      </c>
      <c r="G241" s="29" t="s">
        <v>40</v>
      </c>
      <c r="H241" s="29" t="s">
        <v>29</v>
      </c>
      <c r="I241" s="29" t="s">
        <v>41</v>
      </c>
      <c r="J241" s="54" t="s">
        <v>13</v>
      </c>
      <c r="K241" s="55" t="s">
        <v>739</v>
      </c>
      <c r="L241" s="55"/>
      <c r="M241" s="55"/>
      <c r="N241" s="26" t="s">
        <v>43</v>
      </c>
      <c r="O241" s="31">
        <v>2200061761</v>
      </c>
      <c r="P241" s="30">
        <v>44753.523043981484</v>
      </c>
      <c r="Q241" s="30">
        <v>45018</v>
      </c>
      <c r="R241" s="53"/>
      <c r="S241" s="47"/>
      <c r="T241" s="28" t="s">
        <v>89</v>
      </c>
      <c r="U241" s="27"/>
      <c r="V241" s="27"/>
      <c r="W241" s="27"/>
      <c r="X241" s="59"/>
      <c r="Y241" s="48"/>
      <c r="Z241" s="49"/>
      <c r="AA241" s="50" t="s">
        <v>89</v>
      </c>
      <c r="AB241" s="51" t="s">
        <v>89</v>
      </c>
      <c r="AI241" s="16"/>
      <c r="AL241" s="4"/>
      <c r="AM241" s="11"/>
      <c r="AN241" s="4"/>
      <c r="AQ241" s="16"/>
      <c r="AR241" s="4"/>
      <c r="AS241" s="9"/>
      <c r="AU241" s="16"/>
      <c r="AV241" s="9"/>
      <c r="AX241" s="11"/>
      <c r="AY241" s="9"/>
      <c r="BB241" s="4"/>
      <c r="BD241" s="9"/>
      <c r="BE241" s="11"/>
      <c r="BL241" s="16"/>
      <c r="BM241" s="4"/>
      <c r="BN241" s="11"/>
      <c r="CB241" s="4"/>
    </row>
    <row r="242" spans="2:80" ht="15" customHeight="1" outlineLevel="1" x14ac:dyDescent="0.25">
      <c r="B242" s="67"/>
      <c r="C242" s="3"/>
      <c r="D242" s="45">
        <v>330</v>
      </c>
      <c r="E242" s="26" t="s">
        <v>88</v>
      </c>
      <c r="F242" s="26" t="s">
        <v>481</v>
      </c>
      <c r="G242" s="29" t="s">
        <v>40</v>
      </c>
      <c r="H242" s="29" t="s">
        <v>29</v>
      </c>
      <c r="I242" s="29" t="s">
        <v>41</v>
      </c>
      <c r="J242" s="54" t="s">
        <v>13</v>
      </c>
      <c r="K242" s="55" t="s">
        <v>99</v>
      </c>
      <c r="L242" s="55"/>
      <c r="M242" s="55"/>
      <c r="N242" s="26" t="s">
        <v>56</v>
      </c>
      <c r="O242" s="31">
        <v>2200061758</v>
      </c>
      <c r="P242" s="30">
        <v>44753.523043981484</v>
      </c>
      <c r="Q242" s="30">
        <v>44937</v>
      </c>
      <c r="R242" s="53"/>
      <c r="S242" s="47"/>
      <c r="T242" s="62">
        <v>44980</v>
      </c>
      <c r="U242" s="27"/>
      <c r="V242" s="27"/>
      <c r="W242" s="27"/>
      <c r="X242" s="59"/>
      <c r="Y242" s="48"/>
      <c r="Z242" s="49"/>
      <c r="AA242" s="50" t="s">
        <v>89</v>
      </c>
      <c r="AB242" s="51" t="s">
        <v>89</v>
      </c>
      <c r="AI242" s="16"/>
      <c r="AL242" s="4"/>
      <c r="AM242" s="11"/>
      <c r="AN242" s="4"/>
      <c r="AQ242" s="16"/>
      <c r="AR242" s="4"/>
      <c r="AS242" s="9"/>
      <c r="AU242" s="16"/>
      <c r="AV242" s="9"/>
      <c r="AX242" s="11"/>
      <c r="AY242" s="9"/>
      <c r="BB242" s="4"/>
      <c r="BD242" s="9"/>
      <c r="BE242" s="11"/>
      <c r="BL242" s="16"/>
      <c r="BM242" s="4"/>
      <c r="BN242" s="11"/>
      <c r="CB242" s="4"/>
    </row>
    <row r="243" spans="2:80" ht="15" customHeight="1" outlineLevel="1" x14ac:dyDescent="0.25">
      <c r="B243" s="67"/>
      <c r="C243" s="3"/>
      <c r="D243" s="45">
        <v>337</v>
      </c>
      <c r="E243" s="26" t="s">
        <v>88</v>
      </c>
      <c r="F243" s="26" t="s">
        <v>490</v>
      </c>
      <c r="G243" s="29" t="s">
        <v>40</v>
      </c>
      <c r="H243" s="29" t="s">
        <v>29</v>
      </c>
      <c r="I243" s="29" t="s">
        <v>41</v>
      </c>
      <c r="J243" s="54" t="s">
        <v>13</v>
      </c>
      <c r="K243" s="55" t="s">
        <v>743</v>
      </c>
      <c r="L243" s="55"/>
      <c r="M243" s="55"/>
      <c r="N243" s="26" t="s">
        <v>491</v>
      </c>
      <c r="O243" s="31">
        <v>2200061755</v>
      </c>
      <c r="P243" s="30">
        <v>44753.523043981484</v>
      </c>
      <c r="Q243" s="30">
        <v>44937</v>
      </c>
      <c r="R243" s="53"/>
      <c r="S243" s="47"/>
      <c r="T243" s="28" t="s">
        <v>89</v>
      </c>
      <c r="U243" s="27"/>
      <c r="V243" s="27"/>
      <c r="W243" s="27"/>
      <c r="X243" s="59"/>
      <c r="Y243" s="48"/>
      <c r="Z243" s="49"/>
      <c r="AA243" s="50" t="s">
        <v>89</v>
      </c>
      <c r="AB243" s="51" t="s">
        <v>89</v>
      </c>
      <c r="AI243" s="16"/>
      <c r="AL243" s="4"/>
      <c r="AM243" s="11"/>
      <c r="AN243" s="4"/>
      <c r="AQ243" s="16"/>
      <c r="AR243" s="4"/>
      <c r="AS243" s="9"/>
      <c r="AU243" s="16"/>
      <c r="AV243" s="9"/>
      <c r="AX243" s="11"/>
      <c r="AY243" s="9"/>
      <c r="BB243" s="4"/>
      <c r="BD243" s="9"/>
      <c r="BE243" s="11"/>
      <c r="BL243" s="16"/>
      <c r="BM243" s="4"/>
      <c r="BN243" s="11"/>
      <c r="CB243" s="4"/>
    </row>
    <row r="244" spans="2:80" ht="15" customHeight="1" outlineLevel="1" x14ac:dyDescent="0.25">
      <c r="B244" s="67"/>
      <c r="C244" s="3"/>
      <c r="D244" s="45">
        <v>338</v>
      </c>
      <c r="E244" s="26" t="s">
        <v>88</v>
      </c>
      <c r="F244" s="26" t="s">
        <v>433</v>
      </c>
      <c r="G244" s="29" t="s">
        <v>40</v>
      </c>
      <c r="H244" s="29" t="s">
        <v>29</v>
      </c>
      <c r="I244" s="29" t="s">
        <v>41</v>
      </c>
      <c r="J244" s="54" t="s">
        <v>13</v>
      </c>
      <c r="K244" s="55" t="s">
        <v>744</v>
      </c>
      <c r="L244" s="55"/>
      <c r="M244" s="55"/>
      <c r="N244" s="26" t="s">
        <v>492</v>
      </c>
      <c r="O244" s="31">
        <v>2200061754</v>
      </c>
      <c r="P244" s="30">
        <v>44753.523043981484</v>
      </c>
      <c r="Q244" s="30">
        <v>44996</v>
      </c>
      <c r="R244" s="53"/>
      <c r="S244" s="47"/>
      <c r="T244" s="62" t="s">
        <v>89</v>
      </c>
      <c r="U244" s="27"/>
      <c r="V244" s="27"/>
      <c r="W244" s="27"/>
      <c r="X244" s="59"/>
      <c r="Y244" s="48"/>
      <c r="Z244" s="49"/>
      <c r="AA244" s="50" t="s">
        <v>89</v>
      </c>
      <c r="AB244" s="51" t="s">
        <v>89</v>
      </c>
      <c r="AI244" s="16"/>
      <c r="AL244" s="4"/>
      <c r="AM244" s="11"/>
      <c r="AN244" s="4"/>
      <c r="AQ244" s="16"/>
      <c r="AR244" s="4"/>
      <c r="AS244" s="9"/>
      <c r="AU244" s="16"/>
      <c r="AV244" s="9"/>
      <c r="AX244" s="11"/>
      <c r="AY244" s="9"/>
      <c r="BB244" s="4"/>
      <c r="BD244" s="9"/>
      <c r="BE244" s="11"/>
      <c r="BL244" s="16"/>
      <c r="BM244" s="4"/>
      <c r="BN244" s="11"/>
      <c r="CB244" s="4"/>
    </row>
    <row r="245" spans="2:80" ht="15" customHeight="1" outlineLevel="1" x14ac:dyDescent="0.25">
      <c r="B245" s="67"/>
      <c r="C245" s="3"/>
      <c r="D245" s="45">
        <v>341</v>
      </c>
      <c r="E245" s="26" t="s">
        <v>88</v>
      </c>
      <c r="F245" s="26" t="s">
        <v>455</v>
      </c>
      <c r="G245" s="29" t="s">
        <v>40</v>
      </c>
      <c r="H245" s="29" t="s">
        <v>27</v>
      </c>
      <c r="I245" s="29" t="s">
        <v>41</v>
      </c>
      <c r="J245" s="54" t="s">
        <v>13</v>
      </c>
      <c r="K245" s="55" t="s">
        <v>745</v>
      </c>
      <c r="L245" s="55"/>
      <c r="M245" s="55"/>
      <c r="N245" s="26" t="s">
        <v>493</v>
      </c>
      <c r="O245" s="31">
        <v>2200061753</v>
      </c>
      <c r="P245" s="30">
        <v>44753.523043981484</v>
      </c>
      <c r="Q245" s="30">
        <v>45133</v>
      </c>
      <c r="R245" s="53"/>
      <c r="S245" s="47"/>
      <c r="T245" s="28" t="s">
        <v>89</v>
      </c>
      <c r="U245" s="27"/>
      <c r="V245" s="27"/>
      <c r="W245" s="27"/>
      <c r="X245" s="59"/>
      <c r="Y245" s="48"/>
      <c r="Z245" s="49"/>
      <c r="AA245" s="50" t="s">
        <v>89</v>
      </c>
      <c r="AB245" s="51" t="s">
        <v>89</v>
      </c>
      <c r="AI245" s="16"/>
      <c r="AL245" s="4"/>
      <c r="AM245" s="11"/>
      <c r="AN245" s="4"/>
      <c r="AQ245" s="16"/>
      <c r="AR245" s="4"/>
      <c r="AS245" s="9"/>
      <c r="AU245" s="16"/>
      <c r="AV245" s="9"/>
      <c r="AX245" s="11"/>
      <c r="AY245" s="9"/>
      <c r="BB245" s="4"/>
      <c r="BD245" s="9"/>
      <c r="BE245" s="11"/>
      <c r="BL245" s="16"/>
      <c r="BM245" s="4"/>
      <c r="BN245" s="11"/>
      <c r="CB245" s="4"/>
    </row>
    <row r="246" spans="2:80" ht="15" customHeight="1" outlineLevel="1" x14ac:dyDescent="0.25">
      <c r="B246" s="67"/>
      <c r="C246" s="3"/>
      <c r="D246" s="45">
        <v>343</v>
      </c>
      <c r="E246" s="26" t="s">
        <v>88</v>
      </c>
      <c r="F246" s="26" t="s">
        <v>490</v>
      </c>
      <c r="G246" s="29" t="s">
        <v>40</v>
      </c>
      <c r="H246" s="29" t="s">
        <v>29</v>
      </c>
      <c r="I246" s="29" t="s">
        <v>41</v>
      </c>
      <c r="J246" s="54" t="s">
        <v>13</v>
      </c>
      <c r="K246" s="55" t="s">
        <v>747</v>
      </c>
      <c r="L246" s="55"/>
      <c r="M246" s="55"/>
      <c r="N246" s="26" t="s">
        <v>495</v>
      </c>
      <c r="O246" s="31">
        <v>2200061752</v>
      </c>
      <c r="P246" s="30">
        <v>44753.523043981484</v>
      </c>
      <c r="Q246" s="30">
        <v>45124</v>
      </c>
      <c r="R246" s="53"/>
      <c r="S246" s="47"/>
      <c r="T246" s="28" t="s">
        <v>89</v>
      </c>
      <c r="U246" s="27"/>
      <c r="V246" s="27"/>
      <c r="W246" s="27"/>
      <c r="X246" s="59"/>
      <c r="Y246" s="48"/>
      <c r="Z246" s="49"/>
      <c r="AA246" s="50" t="s">
        <v>89</v>
      </c>
      <c r="AB246" s="51" t="s">
        <v>89</v>
      </c>
      <c r="AI246" s="16"/>
      <c r="AL246" s="4"/>
      <c r="AM246" s="11"/>
      <c r="AN246" s="4"/>
      <c r="AQ246" s="16"/>
      <c r="AR246" s="4"/>
      <c r="AS246" s="9"/>
      <c r="AU246" s="16"/>
      <c r="AV246" s="9"/>
      <c r="AX246" s="11"/>
      <c r="AY246" s="9"/>
      <c r="BB246" s="4"/>
      <c r="BD246" s="9"/>
      <c r="BE246" s="11"/>
      <c r="BL246" s="16"/>
      <c r="BM246" s="4"/>
      <c r="BN246" s="11"/>
      <c r="CB246" s="4"/>
    </row>
    <row r="247" spans="2:80" ht="15" customHeight="1" outlineLevel="1" x14ac:dyDescent="0.25">
      <c r="B247" s="67"/>
      <c r="C247" s="3"/>
      <c r="D247" s="45">
        <v>344</v>
      </c>
      <c r="E247" s="26" t="s">
        <v>88</v>
      </c>
      <c r="F247" s="26" t="s">
        <v>433</v>
      </c>
      <c r="G247" s="29" t="s">
        <v>40</v>
      </c>
      <c r="H247" s="29" t="s">
        <v>29</v>
      </c>
      <c r="I247" s="29" t="s">
        <v>41</v>
      </c>
      <c r="J247" s="54" t="s">
        <v>13</v>
      </c>
      <c r="K247" s="55" t="s">
        <v>748</v>
      </c>
      <c r="L247" s="55"/>
      <c r="M247" s="55"/>
      <c r="N247" s="26" t="s">
        <v>495</v>
      </c>
      <c r="O247" s="31">
        <v>2200061751</v>
      </c>
      <c r="P247" s="30">
        <v>44753.523043981484</v>
      </c>
      <c r="Q247" s="30">
        <v>45124</v>
      </c>
      <c r="R247" s="53"/>
      <c r="S247" s="47"/>
      <c r="T247" s="62" t="s">
        <v>89</v>
      </c>
      <c r="U247" s="27"/>
      <c r="V247" s="27"/>
      <c r="W247" s="27"/>
      <c r="X247" s="59"/>
      <c r="Y247" s="48"/>
      <c r="Z247" s="49"/>
      <c r="AA247" s="50" t="s">
        <v>89</v>
      </c>
      <c r="AB247" s="51" t="s">
        <v>89</v>
      </c>
      <c r="AI247" s="16"/>
      <c r="AL247" s="4"/>
      <c r="AM247" s="11"/>
      <c r="AN247" s="4"/>
      <c r="AQ247" s="16"/>
      <c r="AR247" s="4"/>
      <c r="AS247" s="9"/>
      <c r="AU247" s="16"/>
      <c r="AV247" s="9"/>
      <c r="AX247" s="11"/>
      <c r="AY247" s="9"/>
      <c r="BB247" s="4"/>
      <c r="BD247" s="9"/>
      <c r="BE247" s="11"/>
      <c r="BL247" s="16"/>
      <c r="BM247" s="4"/>
      <c r="BN247" s="11"/>
      <c r="CB247" s="4"/>
    </row>
    <row r="248" spans="2:80" ht="15" customHeight="1" outlineLevel="1" x14ac:dyDescent="0.25">
      <c r="B248" s="67"/>
      <c r="C248" s="3"/>
      <c r="D248" s="45">
        <v>103</v>
      </c>
      <c r="E248" s="26" t="s">
        <v>88</v>
      </c>
      <c r="F248" s="26" t="s">
        <v>399</v>
      </c>
      <c r="G248" s="29" t="s">
        <v>40</v>
      </c>
      <c r="H248" s="29" t="s">
        <v>27</v>
      </c>
      <c r="I248" s="29" t="s">
        <v>41</v>
      </c>
      <c r="J248" s="54" t="s">
        <v>110</v>
      </c>
      <c r="K248" s="55" t="s">
        <v>130</v>
      </c>
      <c r="L248" s="55"/>
      <c r="M248" s="55"/>
      <c r="N248" s="26" t="s">
        <v>44</v>
      </c>
      <c r="O248" s="31">
        <v>2200067150</v>
      </c>
      <c r="P248" s="30">
        <v>44768.435243055559</v>
      </c>
      <c r="Q248" s="30">
        <v>45042</v>
      </c>
      <c r="R248" s="53"/>
      <c r="S248" s="47"/>
      <c r="T248" s="28" t="s">
        <v>89</v>
      </c>
      <c r="U248" s="27"/>
      <c r="V248" s="27"/>
      <c r="W248" s="27"/>
      <c r="X248" s="59"/>
      <c r="Y248" s="48"/>
      <c r="Z248" s="49"/>
      <c r="AA248" s="50" t="s">
        <v>89</v>
      </c>
      <c r="AB248" s="51" t="s">
        <v>89</v>
      </c>
      <c r="AI248" s="16"/>
      <c r="AL248" s="4"/>
      <c r="AM248" s="11"/>
      <c r="AN248" s="4"/>
      <c r="AQ248" s="16"/>
      <c r="AR248" s="4"/>
      <c r="AS248" s="9"/>
      <c r="AU248" s="16"/>
      <c r="AV248" s="9"/>
      <c r="AX248" s="11"/>
      <c r="AY248" s="9"/>
      <c r="BB248" s="4"/>
      <c r="BD248" s="9"/>
      <c r="BE248" s="11"/>
      <c r="BL248" s="16"/>
      <c r="BM248" s="4"/>
      <c r="BN248" s="11"/>
      <c r="CB248" s="4"/>
    </row>
    <row r="249" spans="2:80" ht="15" customHeight="1" outlineLevel="1" x14ac:dyDescent="0.25">
      <c r="B249" s="67"/>
      <c r="C249" s="3"/>
      <c r="D249" s="45">
        <v>359</v>
      </c>
      <c r="E249" s="26" t="s">
        <v>88</v>
      </c>
      <c r="F249" s="26" t="s">
        <v>504</v>
      </c>
      <c r="G249" s="29" t="s">
        <v>40</v>
      </c>
      <c r="H249" s="29" t="s">
        <v>29</v>
      </c>
      <c r="I249" s="29" t="s">
        <v>41</v>
      </c>
      <c r="J249" s="54" t="s">
        <v>92</v>
      </c>
      <c r="K249" s="55" t="s">
        <v>123</v>
      </c>
      <c r="L249" s="55"/>
      <c r="M249" s="55"/>
      <c r="N249" s="26"/>
      <c r="O249" s="31">
        <v>2200067147</v>
      </c>
      <c r="P249" s="30">
        <v>44768.435243055559</v>
      </c>
      <c r="Q249" s="30">
        <v>45179</v>
      </c>
      <c r="R249" s="53"/>
      <c r="S249" s="47"/>
      <c r="T249" s="28" t="s">
        <v>89</v>
      </c>
      <c r="U249" s="27"/>
      <c r="V249" s="27"/>
      <c r="W249" s="27"/>
      <c r="X249" s="59"/>
      <c r="Y249" s="48"/>
      <c r="Z249" s="49"/>
      <c r="AA249" s="50" t="s">
        <v>89</v>
      </c>
      <c r="AB249" s="51" t="s">
        <v>89</v>
      </c>
      <c r="AI249" s="16"/>
      <c r="AL249" s="4"/>
      <c r="AM249" s="11"/>
      <c r="AN249" s="4"/>
      <c r="AQ249" s="16"/>
      <c r="AR249" s="4"/>
      <c r="AS249" s="9"/>
      <c r="AU249" s="16"/>
      <c r="AV249" s="9"/>
      <c r="AX249" s="11"/>
      <c r="AY249" s="9"/>
      <c r="BB249" s="4"/>
      <c r="BD249" s="9"/>
      <c r="BE249" s="11"/>
      <c r="BL249" s="16"/>
      <c r="BM249" s="4"/>
      <c r="BN249" s="11"/>
      <c r="CB249" s="4"/>
    </row>
    <row r="250" spans="2:80" ht="15" customHeight="1" outlineLevel="1" x14ac:dyDescent="0.25">
      <c r="B250" s="67"/>
      <c r="C250" s="3"/>
      <c r="D250" s="45">
        <v>41</v>
      </c>
      <c r="E250" s="26" t="s">
        <v>88</v>
      </c>
      <c r="F250" s="26" t="s">
        <v>65</v>
      </c>
      <c r="G250" s="29" t="s">
        <v>40</v>
      </c>
      <c r="H250" s="29" t="s">
        <v>29</v>
      </c>
      <c r="I250" s="29" t="s">
        <v>41</v>
      </c>
      <c r="J250" s="54" t="s">
        <v>95</v>
      </c>
      <c r="K250" s="55" t="s">
        <v>564</v>
      </c>
      <c r="L250" s="55"/>
      <c r="M250" s="55"/>
      <c r="N250" s="26" t="s">
        <v>50</v>
      </c>
      <c r="O250" s="31">
        <v>2200067354</v>
      </c>
      <c r="P250" s="30">
        <v>44768.515196759261</v>
      </c>
      <c r="Q250" s="30">
        <v>44952</v>
      </c>
      <c r="R250" s="53"/>
      <c r="S250" s="47"/>
      <c r="T250" s="28" t="s">
        <v>89</v>
      </c>
      <c r="U250" s="27"/>
      <c r="V250" s="27"/>
      <c r="W250" s="27"/>
      <c r="X250" s="59"/>
      <c r="Y250" s="48"/>
      <c r="Z250" s="49"/>
      <c r="AA250" s="50" t="s">
        <v>89</v>
      </c>
      <c r="AB250" s="51" t="s">
        <v>89</v>
      </c>
      <c r="AI250" s="16"/>
      <c r="AL250" s="4"/>
      <c r="AM250" s="11"/>
      <c r="AN250" s="4"/>
      <c r="AQ250" s="16"/>
      <c r="AR250" s="4"/>
      <c r="AS250" s="9"/>
      <c r="AU250" s="16"/>
      <c r="AV250" s="9"/>
      <c r="AX250" s="11"/>
      <c r="AY250" s="9"/>
      <c r="BB250" s="4"/>
      <c r="BD250" s="9"/>
      <c r="BE250" s="11"/>
      <c r="BL250" s="16"/>
      <c r="BM250" s="4"/>
      <c r="BN250" s="11"/>
      <c r="CB250" s="4"/>
    </row>
    <row r="251" spans="2:80" ht="15" customHeight="1" outlineLevel="1" x14ac:dyDescent="0.25">
      <c r="B251" s="67"/>
      <c r="C251" s="3"/>
      <c r="D251" s="45">
        <v>92</v>
      </c>
      <c r="E251" s="26" t="s">
        <v>88</v>
      </c>
      <c r="F251" s="26" t="s">
        <v>394</v>
      </c>
      <c r="G251" s="29" t="s">
        <v>40</v>
      </c>
      <c r="H251" s="29" t="s">
        <v>29</v>
      </c>
      <c r="I251" s="29" t="s">
        <v>41</v>
      </c>
      <c r="J251" s="54" t="s">
        <v>110</v>
      </c>
      <c r="K251" s="55" t="s">
        <v>127</v>
      </c>
      <c r="L251" s="55"/>
      <c r="M251" s="55"/>
      <c r="N251" s="26" t="s">
        <v>54</v>
      </c>
      <c r="O251" s="31">
        <v>2200067353</v>
      </c>
      <c r="P251" s="30">
        <v>44768.515196759261</v>
      </c>
      <c r="Q251" s="30">
        <v>44952</v>
      </c>
      <c r="R251" s="53"/>
      <c r="S251" s="47"/>
      <c r="T251" s="62" t="s">
        <v>89</v>
      </c>
      <c r="U251" s="27"/>
      <c r="V251" s="27"/>
      <c r="W251" s="27"/>
      <c r="X251" s="59"/>
      <c r="Y251" s="48"/>
      <c r="Z251" s="49"/>
      <c r="AA251" s="50" t="s">
        <v>89</v>
      </c>
      <c r="AB251" s="51" t="s">
        <v>89</v>
      </c>
      <c r="AI251" s="16"/>
      <c r="AL251" s="4"/>
      <c r="AM251" s="11"/>
      <c r="AN251" s="4"/>
      <c r="AQ251" s="16"/>
      <c r="AR251" s="4"/>
      <c r="AS251" s="9"/>
      <c r="AU251" s="16"/>
      <c r="AV251" s="9"/>
      <c r="AX251" s="11"/>
      <c r="AY251" s="9"/>
      <c r="BB251" s="4"/>
      <c r="BD251" s="9"/>
      <c r="BE251" s="11"/>
      <c r="BL251" s="16"/>
      <c r="BM251" s="4"/>
      <c r="BN251" s="11"/>
      <c r="CB251" s="4"/>
    </row>
    <row r="252" spans="2:80" ht="15" customHeight="1" outlineLevel="1" x14ac:dyDescent="0.25">
      <c r="B252" s="67"/>
      <c r="C252" s="3"/>
      <c r="D252" s="45">
        <v>98</v>
      </c>
      <c r="E252" s="26" t="s">
        <v>88</v>
      </c>
      <c r="F252" s="26" t="s">
        <v>55</v>
      </c>
      <c r="G252" s="29" t="s">
        <v>40</v>
      </c>
      <c r="H252" s="29" t="s">
        <v>29</v>
      </c>
      <c r="I252" s="29" t="s">
        <v>41</v>
      </c>
      <c r="J252" s="54" t="s">
        <v>110</v>
      </c>
      <c r="K252" s="55" t="s">
        <v>680</v>
      </c>
      <c r="L252" s="55"/>
      <c r="M252" s="55"/>
      <c r="N252" s="26" t="s">
        <v>50</v>
      </c>
      <c r="O252" s="31">
        <v>2200067359</v>
      </c>
      <c r="P252" s="30">
        <v>44768.515196759261</v>
      </c>
      <c r="Q252" s="30">
        <v>45042</v>
      </c>
      <c r="R252" s="53"/>
      <c r="S252" s="47"/>
      <c r="T252" s="62" t="s">
        <v>89</v>
      </c>
      <c r="U252" s="27"/>
      <c r="V252" s="27"/>
      <c r="W252" s="27"/>
      <c r="X252" s="59"/>
      <c r="Y252" s="48"/>
      <c r="Z252" s="49"/>
      <c r="AA252" s="50" t="s">
        <v>89</v>
      </c>
      <c r="AB252" s="51" t="s">
        <v>89</v>
      </c>
      <c r="AI252" s="16"/>
      <c r="AL252" s="4"/>
      <c r="AM252" s="11"/>
      <c r="AN252" s="4"/>
      <c r="AQ252" s="16"/>
      <c r="AR252" s="4"/>
      <c r="AS252" s="9"/>
      <c r="AU252" s="16"/>
      <c r="AV252" s="9"/>
      <c r="AX252" s="11"/>
      <c r="AY252" s="9"/>
      <c r="BB252" s="4"/>
      <c r="BD252" s="9"/>
      <c r="BE252" s="11"/>
      <c r="BL252" s="16"/>
      <c r="BM252" s="4"/>
      <c r="BN252" s="11"/>
      <c r="CB252" s="4"/>
    </row>
    <row r="253" spans="2:80" ht="15" customHeight="1" outlineLevel="1" x14ac:dyDescent="0.25">
      <c r="B253" s="67"/>
      <c r="C253" s="3"/>
      <c r="D253" s="45">
        <v>259</v>
      </c>
      <c r="E253" s="26" t="s">
        <v>88</v>
      </c>
      <c r="F253" s="26" t="s">
        <v>415</v>
      </c>
      <c r="G253" s="29" t="s">
        <v>40</v>
      </c>
      <c r="H253" s="29" t="s">
        <v>29</v>
      </c>
      <c r="I253" s="29" t="s">
        <v>41</v>
      </c>
      <c r="J253" s="54" t="s">
        <v>96</v>
      </c>
      <c r="K253" s="55" t="s">
        <v>716</v>
      </c>
      <c r="L253" s="55"/>
      <c r="M253" s="55"/>
      <c r="N253" s="26" t="s">
        <v>48</v>
      </c>
      <c r="O253" s="31">
        <v>2200067362</v>
      </c>
      <c r="P253" s="30">
        <v>44768.515196759261</v>
      </c>
      <c r="Q253" s="30">
        <v>44860</v>
      </c>
      <c r="R253" s="53"/>
      <c r="S253" s="47"/>
      <c r="T253" s="28" t="s">
        <v>89</v>
      </c>
      <c r="U253" s="27"/>
      <c r="V253" s="27"/>
      <c r="W253" s="27"/>
      <c r="X253" s="59"/>
      <c r="Y253" s="48"/>
      <c r="Z253" s="49"/>
      <c r="AA253" s="50" t="s">
        <v>89</v>
      </c>
      <c r="AB253" s="51" t="s">
        <v>89</v>
      </c>
      <c r="AI253" s="16"/>
      <c r="AL253" s="4"/>
      <c r="AM253" s="11"/>
      <c r="AN253" s="4"/>
      <c r="AQ253" s="16"/>
      <c r="AR253" s="4"/>
      <c r="AS253" s="9"/>
      <c r="AU253" s="16"/>
      <c r="AV253" s="9"/>
      <c r="AX253" s="11"/>
      <c r="AY253" s="9"/>
      <c r="BB253" s="4"/>
      <c r="BD253" s="9"/>
      <c r="BE253" s="11"/>
      <c r="BL253" s="16"/>
      <c r="BM253" s="4"/>
      <c r="BN253" s="11"/>
      <c r="CB253" s="4"/>
    </row>
    <row r="254" spans="2:80" ht="15" customHeight="1" outlineLevel="1" x14ac:dyDescent="0.25">
      <c r="B254" s="67"/>
      <c r="C254" s="3"/>
      <c r="D254" s="45">
        <v>265</v>
      </c>
      <c r="E254" s="26" t="s">
        <v>88</v>
      </c>
      <c r="F254" s="26" t="s">
        <v>455</v>
      </c>
      <c r="G254" s="29" t="s">
        <v>40</v>
      </c>
      <c r="H254" s="29" t="s">
        <v>29</v>
      </c>
      <c r="I254" s="29" t="s">
        <v>41</v>
      </c>
      <c r="J254" s="54" t="s">
        <v>96</v>
      </c>
      <c r="K254" s="55" t="s">
        <v>718</v>
      </c>
      <c r="L254" s="55"/>
      <c r="M254" s="55"/>
      <c r="N254" s="26"/>
      <c r="O254" s="31">
        <v>2200067364</v>
      </c>
      <c r="P254" s="30">
        <v>44768.515196759261</v>
      </c>
      <c r="Q254" s="30">
        <v>44860</v>
      </c>
      <c r="R254" s="53"/>
      <c r="S254" s="47"/>
      <c r="T254" s="28" t="s">
        <v>89</v>
      </c>
      <c r="U254" s="27"/>
      <c r="V254" s="27"/>
      <c r="W254" s="27"/>
      <c r="X254" s="59"/>
      <c r="Y254" s="48"/>
      <c r="Z254" s="49"/>
      <c r="AA254" s="50" t="s">
        <v>89</v>
      </c>
      <c r="AB254" s="51" t="s">
        <v>89</v>
      </c>
      <c r="AI254" s="16"/>
      <c r="AL254" s="4"/>
      <c r="AM254" s="11"/>
      <c r="AN254" s="4"/>
      <c r="AQ254" s="16"/>
      <c r="AR254" s="4"/>
      <c r="AS254" s="9"/>
      <c r="AU254" s="16"/>
      <c r="AV254" s="9"/>
      <c r="AX254" s="11"/>
      <c r="AY254" s="9"/>
      <c r="BB254" s="4"/>
      <c r="BD254" s="9"/>
      <c r="BE254" s="11"/>
      <c r="BL254" s="16"/>
      <c r="BM254" s="4"/>
      <c r="BN254" s="11"/>
      <c r="CB254" s="4"/>
    </row>
    <row r="255" spans="2:80" ht="15" customHeight="1" outlineLevel="1" x14ac:dyDescent="0.25">
      <c r="B255" s="67"/>
      <c r="C255" s="3"/>
      <c r="D255" s="45">
        <v>268</v>
      </c>
      <c r="E255" s="26" t="s">
        <v>88</v>
      </c>
      <c r="F255" s="26" t="s">
        <v>458</v>
      </c>
      <c r="G255" s="29" t="s">
        <v>40</v>
      </c>
      <c r="H255" s="29" t="s">
        <v>29</v>
      </c>
      <c r="I255" s="29" t="s">
        <v>41</v>
      </c>
      <c r="J255" s="54" t="s">
        <v>96</v>
      </c>
      <c r="K255" s="55" t="s">
        <v>719</v>
      </c>
      <c r="L255" s="55"/>
      <c r="M255" s="55"/>
      <c r="N255" s="26" t="s">
        <v>48</v>
      </c>
      <c r="O255" s="31">
        <v>2200067366</v>
      </c>
      <c r="P255" s="30">
        <v>44768.515196759261</v>
      </c>
      <c r="Q255" s="30">
        <v>44952</v>
      </c>
      <c r="R255" s="53"/>
      <c r="S255" s="47"/>
      <c r="T255" s="62" t="s">
        <v>89</v>
      </c>
      <c r="U255" s="27"/>
      <c r="V255" s="27"/>
      <c r="W255" s="27"/>
      <c r="X255" s="59"/>
      <c r="Y255" s="48"/>
      <c r="Z255" s="49"/>
      <c r="AA255" s="50" t="s">
        <v>89</v>
      </c>
      <c r="AB255" s="51" t="s">
        <v>89</v>
      </c>
      <c r="AI255" s="16"/>
      <c r="AL255" s="4"/>
      <c r="AM255" s="11"/>
      <c r="AN255" s="4"/>
      <c r="AQ255" s="16"/>
      <c r="AR255" s="4"/>
      <c r="AS255" s="9"/>
      <c r="AU255" s="16"/>
      <c r="AV255" s="9"/>
      <c r="AX255" s="11"/>
      <c r="AY255" s="9"/>
      <c r="BB255" s="4"/>
      <c r="BD255" s="9"/>
      <c r="BE255" s="11"/>
      <c r="BL255" s="16"/>
      <c r="BM255" s="4"/>
      <c r="BN255" s="11"/>
      <c r="CB255" s="4"/>
    </row>
    <row r="256" spans="2:80" ht="15" customHeight="1" outlineLevel="1" x14ac:dyDescent="0.25">
      <c r="B256" s="67"/>
      <c r="C256" s="3"/>
      <c r="D256" s="45">
        <v>13</v>
      </c>
      <c r="E256" s="26" t="s">
        <v>19</v>
      </c>
      <c r="F256" s="26" t="s">
        <v>314</v>
      </c>
      <c r="G256" s="29" t="s">
        <v>40</v>
      </c>
      <c r="H256" s="29" t="s">
        <v>29</v>
      </c>
      <c r="I256" s="29" t="s">
        <v>41</v>
      </c>
      <c r="J256" s="54" t="s">
        <v>95</v>
      </c>
      <c r="K256" s="55" t="s">
        <v>560</v>
      </c>
      <c r="L256" s="55" t="s">
        <v>772</v>
      </c>
      <c r="M256" s="55">
        <v>23000</v>
      </c>
      <c r="N256" s="26" t="s">
        <v>69</v>
      </c>
      <c r="O256" s="31">
        <v>2200089294</v>
      </c>
      <c r="P256" s="30">
        <v>44774</v>
      </c>
      <c r="Q256" s="30">
        <v>45008</v>
      </c>
      <c r="R256" s="53"/>
      <c r="S256" s="47"/>
      <c r="T256" s="28">
        <v>44974</v>
      </c>
      <c r="U256" s="27"/>
      <c r="V256" s="27"/>
      <c r="W256" s="27"/>
      <c r="X256" s="59"/>
      <c r="Y256" s="48"/>
      <c r="Z256" s="49"/>
      <c r="AA256" s="50" t="s">
        <v>89</v>
      </c>
      <c r="AB256" s="51" t="s">
        <v>89</v>
      </c>
      <c r="AI256" s="16"/>
      <c r="AL256" s="4"/>
      <c r="AM256" s="11"/>
      <c r="AN256" s="4"/>
      <c r="AQ256" s="16"/>
      <c r="AR256" s="4"/>
      <c r="AS256" s="9"/>
      <c r="AU256" s="16"/>
      <c r="AV256" s="9"/>
      <c r="AX256" s="11"/>
      <c r="AY256" s="9"/>
      <c r="BB256" s="4"/>
      <c r="BD256" s="9"/>
      <c r="BE256" s="11"/>
      <c r="BL256" s="16"/>
      <c r="BM256" s="4"/>
      <c r="BN256" s="11"/>
      <c r="CB256" s="4"/>
    </row>
    <row r="257" spans="2:80" ht="15" customHeight="1" outlineLevel="1" x14ac:dyDescent="0.25">
      <c r="B257" s="67"/>
      <c r="C257" s="3"/>
      <c r="D257" s="45">
        <v>197</v>
      </c>
      <c r="E257" s="26" t="s">
        <v>19</v>
      </c>
      <c r="F257" s="26" t="s">
        <v>328</v>
      </c>
      <c r="G257" s="29" t="s">
        <v>40</v>
      </c>
      <c r="H257" s="29" t="s">
        <v>29</v>
      </c>
      <c r="I257" s="29" t="s">
        <v>41</v>
      </c>
      <c r="J257" s="54" t="s">
        <v>109</v>
      </c>
      <c r="K257" s="55" t="s">
        <v>617</v>
      </c>
      <c r="L257" s="55"/>
      <c r="M257" s="55"/>
      <c r="N257" s="26" t="s">
        <v>69</v>
      </c>
      <c r="O257" s="31">
        <v>2200089299</v>
      </c>
      <c r="P257" s="30">
        <v>44774</v>
      </c>
      <c r="Q257" s="30">
        <v>45008</v>
      </c>
      <c r="R257" s="53"/>
      <c r="S257" s="47"/>
      <c r="T257" s="28" t="s">
        <v>89</v>
      </c>
      <c r="U257" s="27"/>
      <c r="V257" s="27"/>
      <c r="W257" s="27"/>
      <c r="X257" s="59"/>
      <c r="Y257" s="48"/>
      <c r="Z257" s="49"/>
      <c r="AA257" s="50" t="s">
        <v>89</v>
      </c>
      <c r="AB257" s="51" t="s">
        <v>89</v>
      </c>
      <c r="AI257" s="16"/>
      <c r="AL257" s="4"/>
      <c r="AM257" s="11"/>
      <c r="AN257" s="4"/>
      <c r="AQ257" s="16"/>
      <c r="AR257" s="4"/>
      <c r="AS257" s="9"/>
      <c r="AU257" s="16"/>
      <c r="AV257" s="9"/>
      <c r="AX257" s="11"/>
      <c r="AY257" s="9"/>
      <c r="BB257" s="4"/>
      <c r="BD257" s="9"/>
      <c r="BE257" s="11"/>
      <c r="BL257" s="16"/>
      <c r="BM257" s="4"/>
      <c r="BN257" s="11"/>
      <c r="CB257" s="4"/>
    </row>
    <row r="258" spans="2:80" ht="15" customHeight="1" outlineLevel="1" x14ac:dyDescent="0.25">
      <c r="B258" s="67"/>
      <c r="C258" s="3"/>
      <c r="D258" s="45">
        <v>215</v>
      </c>
      <c r="E258" s="26" t="s">
        <v>88</v>
      </c>
      <c r="F258" s="26" t="s">
        <v>442</v>
      </c>
      <c r="G258" s="29" t="s">
        <v>40</v>
      </c>
      <c r="H258" s="29" t="s">
        <v>29</v>
      </c>
      <c r="I258" s="29" t="s">
        <v>41</v>
      </c>
      <c r="J258" s="54" t="s">
        <v>109</v>
      </c>
      <c r="K258" s="55" t="s">
        <v>131</v>
      </c>
      <c r="L258" s="55"/>
      <c r="M258" s="55"/>
      <c r="N258" s="26"/>
      <c r="O258" s="31">
        <v>2200069767</v>
      </c>
      <c r="P258" s="30">
        <v>44775.451006944444</v>
      </c>
      <c r="Q258" s="30">
        <v>45140</v>
      </c>
      <c r="R258" s="53"/>
      <c r="S258" s="47"/>
      <c r="T258" s="28" t="s">
        <v>89</v>
      </c>
      <c r="U258" s="27"/>
      <c r="V258" s="27"/>
      <c r="W258" s="27"/>
      <c r="X258" s="59"/>
      <c r="Y258" s="48"/>
      <c r="Z258" s="49"/>
      <c r="AA258" s="50" t="s">
        <v>89</v>
      </c>
      <c r="AB258" s="51" t="s">
        <v>89</v>
      </c>
      <c r="AI258" s="16"/>
      <c r="AL258" s="4"/>
      <c r="AM258" s="11"/>
      <c r="AN258" s="4"/>
      <c r="AQ258" s="16"/>
      <c r="AR258" s="4"/>
      <c r="AS258" s="9"/>
      <c r="AU258" s="16"/>
      <c r="AV258" s="9"/>
      <c r="AX258" s="11"/>
      <c r="AY258" s="9"/>
      <c r="BB258" s="4"/>
      <c r="BD258" s="9"/>
      <c r="BE258" s="11"/>
      <c r="BL258" s="16"/>
      <c r="BM258" s="4"/>
      <c r="BN258" s="11"/>
      <c r="CB258" s="4"/>
    </row>
    <row r="259" spans="2:80" ht="15" customHeight="1" outlineLevel="1" x14ac:dyDescent="0.25">
      <c r="B259" s="67"/>
      <c r="C259" s="3"/>
      <c r="D259" s="45">
        <v>1</v>
      </c>
      <c r="E259" s="26" t="s">
        <v>88</v>
      </c>
      <c r="F259" s="26" t="s">
        <v>203</v>
      </c>
      <c r="G259" s="29" t="s">
        <v>25</v>
      </c>
      <c r="H259" s="29" t="s">
        <v>29</v>
      </c>
      <c r="I259" s="29" t="s">
        <v>18</v>
      </c>
      <c r="J259" s="54" t="s">
        <v>111</v>
      </c>
      <c r="K259" s="55" t="s">
        <v>102</v>
      </c>
      <c r="L259" s="55"/>
      <c r="M259" s="55"/>
      <c r="N259" s="26" t="s">
        <v>30</v>
      </c>
      <c r="O259" s="31" t="s">
        <v>204</v>
      </c>
      <c r="P259" s="30">
        <v>44785.370381944442</v>
      </c>
      <c r="Q259" s="30">
        <v>45009.370833333334</v>
      </c>
      <c r="R259" s="53"/>
      <c r="S259" s="47"/>
      <c r="T259" s="28" t="s">
        <v>89</v>
      </c>
      <c r="U259" s="27"/>
      <c r="V259" s="27"/>
      <c r="W259" s="27"/>
      <c r="X259" s="59"/>
      <c r="Y259" s="48"/>
      <c r="Z259" s="49"/>
      <c r="AA259" s="50" t="s">
        <v>89</v>
      </c>
      <c r="AB259" s="51" t="s">
        <v>89</v>
      </c>
      <c r="AI259" s="16"/>
      <c r="AL259" s="4"/>
      <c r="AM259" s="11"/>
      <c r="AN259" s="4"/>
      <c r="AQ259" s="16"/>
      <c r="AR259" s="4"/>
      <c r="AS259" s="9"/>
      <c r="AU259" s="16"/>
      <c r="AV259" s="9"/>
      <c r="AX259" s="11"/>
      <c r="AY259" s="9"/>
      <c r="BB259" s="4"/>
      <c r="BD259" s="9"/>
      <c r="BE259" s="11"/>
      <c r="BL259" s="16"/>
      <c r="BM259" s="4"/>
      <c r="BN259" s="11"/>
      <c r="CB259" s="4"/>
    </row>
    <row r="260" spans="2:80" ht="15" customHeight="1" outlineLevel="1" x14ac:dyDescent="0.25">
      <c r="B260" s="67"/>
      <c r="C260" s="3"/>
      <c r="D260" s="45">
        <v>134</v>
      </c>
      <c r="E260" s="26" t="s">
        <v>88</v>
      </c>
      <c r="F260" s="26" t="s">
        <v>413</v>
      </c>
      <c r="G260" s="29" t="s">
        <v>40</v>
      </c>
      <c r="H260" s="29" t="s">
        <v>29</v>
      </c>
      <c r="I260" s="29" t="s">
        <v>41</v>
      </c>
      <c r="J260" s="54" t="s">
        <v>14</v>
      </c>
      <c r="K260" s="55" t="s">
        <v>688</v>
      </c>
      <c r="L260" s="55"/>
      <c r="M260" s="55"/>
      <c r="N260" s="26" t="s">
        <v>69</v>
      </c>
      <c r="O260" s="31">
        <v>2200089090</v>
      </c>
      <c r="P260" s="30">
        <v>44798</v>
      </c>
      <c r="Q260" s="30">
        <v>45070</v>
      </c>
      <c r="R260" s="53"/>
      <c r="S260" s="47"/>
      <c r="T260" s="62" t="s">
        <v>89</v>
      </c>
      <c r="U260" s="27"/>
      <c r="V260" s="27"/>
      <c r="W260" s="27"/>
      <c r="X260" s="59"/>
      <c r="Y260" s="48"/>
      <c r="Z260" s="49"/>
      <c r="AA260" s="50" t="s">
        <v>89</v>
      </c>
      <c r="AB260" s="51" t="s">
        <v>89</v>
      </c>
      <c r="AI260" s="16"/>
      <c r="AL260" s="4"/>
      <c r="AM260" s="11"/>
      <c r="AN260" s="4"/>
      <c r="AQ260" s="16"/>
      <c r="AR260" s="4"/>
      <c r="AS260" s="9"/>
      <c r="AU260" s="16"/>
      <c r="AV260" s="9"/>
      <c r="AX260" s="11"/>
      <c r="AY260" s="9"/>
      <c r="BB260" s="4"/>
      <c r="BD260" s="9"/>
      <c r="BE260" s="11"/>
      <c r="BL260" s="16"/>
      <c r="BM260" s="4"/>
      <c r="BN260" s="11"/>
      <c r="CB260" s="4"/>
    </row>
    <row r="261" spans="2:80" ht="15" customHeight="1" outlineLevel="1" x14ac:dyDescent="0.25">
      <c r="B261" s="67"/>
      <c r="C261" s="3"/>
      <c r="D261" s="45">
        <v>328</v>
      </c>
      <c r="E261" s="26" t="s">
        <v>88</v>
      </c>
      <c r="F261" s="26" t="s">
        <v>71</v>
      </c>
      <c r="G261" s="29" t="s">
        <v>40</v>
      </c>
      <c r="H261" s="29" t="s">
        <v>29</v>
      </c>
      <c r="I261" s="29" t="s">
        <v>41</v>
      </c>
      <c r="J261" s="54" t="s">
        <v>13</v>
      </c>
      <c r="K261" s="55" t="s">
        <v>742</v>
      </c>
      <c r="L261" s="55"/>
      <c r="M261" s="55"/>
      <c r="N261" s="26" t="s">
        <v>69</v>
      </c>
      <c r="O261" s="31">
        <v>2200089138</v>
      </c>
      <c r="P261" s="30">
        <v>44798</v>
      </c>
      <c r="Q261" s="30">
        <v>45223</v>
      </c>
      <c r="R261" s="53"/>
      <c r="S261" s="47"/>
      <c r="T261" s="62" t="s">
        <v>89</v>
      </c>
      <c r="U261" s="27"/>
      <c r="V261" s="27"/>
      <c r="W261" s="27"/>
      <c r="X261" s="59"/>
      <c r="Y261" s="48"/>
      <c r="Z261" s="49"/>
      <c r="AA261" s="50" t="s">
        <v>89</v>
      </c>
      <c r="AB261" s="51" t="s">
        <v>89</v>
      </c>
      <c r="AI261" s="16"/>
      <c r="AL261" s="4"/>
      <c r="AM261" s="11"/>
      <c r="AN261" s="4"/>
      <c r="AQ261" s="16"/>
      <c r="AR261" s="4"/>
      <c r="AS261" s="9"/>
      <c r="AU261" s="16"/>
      <c r="AV261" s="9"/>
      <c r="AX261" s="11"/>
      <c r="AY261" s="9"/>
      <c r="BB261" s="4"/>
      <c r="BD261" s="9"/>
      <c r="BE261" s="11"/>
      <c r="BL261" s="16"/>
      <c r="BM261" s="4"/>
      <c r="BN261" s="11"/>
      <c r="CB261" s="4"/>
    </row>
    <row r="262" spans="2:80" ht="15" customHeight="1" outlineLevel="1" x14ac:dyDescent="0.25">
      <c r="B262" s="67"/>
      <c r="C262" s="3"/>
      <c r="D262" s="45">
        <v>145</v>
      </c>
      <c r="E262" s="26" t="s">
        <v>88</v>
      </c>
      <c r="F262" s="26" t="s">
        <v>546</v>
      </c>
      <c r="G262" s="29" t="s">
        <v>40</v>
      </c>
      <c r="H262" s="29" t="s">
        <v>29</v>
      </c>
      <c r="I262" s="29" t="s">
        <v>79</v>
      </c>
      <c r="J262" s="54" t="s">
        <v>14</v>
      </c>
      <c r="K262" s="55" t="s">
        <v>764</v>
      </c>
      <c r="L262" s="55"/>
      <c r="M262" s="55"/>
      <c r="N262" s="26" t="s">
        <v>69</v>
      </c>
      <c r="O262" s="31">
        <v>2200089070</v>
      </c>
      <c r="P262" s="30">
        <v>44798</v>
      </c>
      <c r="Q262" s="30">
        <v>45069</v>
      </c>
      <c r="R262" s="53"/>
      <c r="S262" s="47"/>
      <c r="T262" s="28">
        <v>44931</v>
      </c>
      <c r="U262" s="27"/>
      <c r="V262" s="27"/>
      <c r="W262" s="27"/>
      <c r="X262" s="59"/>
      <c r="Y262" s="48"/>
      <c r="Z262" s="49"/>
      <c r="AA262" s="50" t="s">
        <v>89</v>
      </c>
      <c r="AB262" s="51" t="s">
        <v>89</v>
      </c>
      <c r="AI262" s="16"/>
      <c r="AL262" s="4"/>
      <c r="AM262" s="11"/>
      <c r="AN262" s="4"/>
      <c r="AQ262" s="16"/>
      <c r="AR262" s="4"/>
      <c r="AS262" s="9"/>
      <c r="AU262" s="16"/>
      <c r="AV262" s="9"/>
      <c r="AX262" s="11"/>
      <c r="AY262" s="9"/>
      <c r="BB262" s="4"/>
      <c r="BD262" s="9"/>
      <c r="BE262" s="11"/>
      <c r="BL262" s="16"/>
      <c r="BM262" s="4"/>
      <c r="BN262" s="11"/>
      <c r="CB262" s="4"/>
    </row>
    <row r="263" spans="2:80" ht="15" customHeight="1" outlineLevel="1" x14ac:dyDescent="0.25">
      <c r="B263" s="67"/>
      <c r="C263" s="3"/>
      <c r="D263" s="45">
        <v>218</v>
      </c>
      <c r="E263" s="26" t="s">
        <v>88</v>
      </c>
      <c r="F263" s="26" t="s">
        <v>444</v>
      </c>
      <c r="G263" s="29" t="s">
        <v>40</v>
      </c>
      <c r="H263" s="29" t="s">
        <v>27</v>
      </c>
      <c r="I263" s="29" t="s">
        <v>41</v>
      </c>
      <c r="J263" s="54" t="s">
        <v>109</v>
      </c>
      <c r="K263" s="55" t="s">
        <v>124</v>
      </c>
      <c r="L263" s="55"/>
      <c r="M263" s="55"/>
      <c r="N263" s="26" t="s">
        <v>44</v>
      </c>
      <c r="O263" s="31">
        <v>2200077317</v>
      </c>
      <c r="P263" s="30">
        <v>44798.444699074076</v>
      </c>
      <c r="Q263" s="30">
        <v>45048</v>
      </c>
      <c r="R263" s="53"/>
      <c r="S263" s="47"/>
      <c r="T263" s="62" t="s">
        <v>89</v>
      </c>
      <c r="U263" s="27"/>
      <c r="V263" s="27"/>
      <c r="W263" s="27"/>
      <c r="X263" s="59"/>
      <c r="Y263" s="48"/>
      <c r="Z263" s="49"/>
      <c r="AA263" s="50" t="s">
        <v>89</v>
      </c>
      <c r="AB263" s="51" t="s">
        <v>89</v>
      </c>
      <c r="AI263" s="16"/>
      <c r="AL263" s="4"/>
      <c r="AM263" s="11"/>
      <c r="AN263" s="4"/>
      <c r="AQ263" s="16"/>
      <c r="AR263" s="4"/>
      <c r="AS263" s="9"/>
      <c r="AU263" s="16"/>
      <c r="AV263" s="9"/>
      <c r="AX263" s="11"/>
      <c r="AY263" s="9"/>
      <c r="BB263" s="4"/>
      <c r="BD263" s="9"/>
      <c r="BE263" s="11"/>
      <c r="BL263" s="16"/>
      <c r="BM263" s="4"/>
      <c r="BN263" s="11"/>
      <c r="CB263" s="4"/>
    </row>
    <row r="264" spans="2:80" ht="15" customHeight="1" outlineLevel="1" x14ac:dyDescent="0.25">
      <c r="B264" s="67"/>
      <c r="C264" s="3"/>
      <c r="D264" s="45">
        <v>362</v>
      </c>
      <c r="E264" s="26" t="s">
        <v>88</v>
      </c>
      <c r="F264" s="26" t="s">
        <v>507</v>
      </c>
      <c r="G264" s="29" t="s">
        <v>40</v>
      </c>
      <c r="H264" s="29" t="s">
        <v>27</v>
      </c>
      <c r="I264" s="29" t="s">
        <v>41</v>
      </c>
      <c r="J264" s="54" t="s">
        <v>92</v>
      </c>
      <c r="K264" s="55" t="s">
        <v>126</v>
      </c>
      <c r="L264" s="55"/>
      <c r="M264" s="55"/>
      <c r="N264" s="26" t="s">
        <v>44</v>
      </c>
      <c r="O264" s="31">
        <v>2200077318</v>
      </c>
      <c r="P264" s="30">
        <v>44798.444699074076</v>
      </c>
      <c r="Q264" s="30">
        <v>45163</v>
      </c>
      <c r="R264" s="53"/>
      <c r="S264" s="47"/>
      <c r="T264" s="62" t="s">
        <v>89</v>
      </c>
      <c r="U264" s="27"/>
      <c r="V264" s="27"/>
      <c r="W264" s="27"/>
      <c r="X264" s="59"/>
      <c r="Y264" s="48"/>
      <c r="Z264" s="49"/>
      <c r="AA264" s="50" t="s">
        <v>89</v>
      </c>
      <c r="AB264" s="51" t="s">
        <v>89</v>
      </c>
      <c r="AI264" s="16"/>
      <c r="AL264" s="4"/>
      <c r="AM264" s="11"/>
      <c r="AN264" s="4"/>
      <c r="AQ264" s="16"/>
      <c r="AR264" s="4"/>
      <c r="AS264" s="9"/>
      <c r="AU264" s="16"/>
      <c r="AV264" s="9"/>
      <c r="AX264" s="11"/>
      <c r="AY264" s="9"/>
      <c r="BB264" s="4"/>
      <c r="BD264" s="9"/>
      <c r="BE264" s="11"/>
      <c r="BL264" s="16"/>
      <c r="BM264" s="4"/>
      <c r="BN264" s="11"/>
      <c r="CB264" s="4"/>
    </row>
    <row r="265" spans="2:80" ht="15" customHeight="1" outlineLevel="1" x14ac:dyDescent="0.25">
      <c r="B265" s="67"/>
      <c r="C265" s="3"/>
      <c r="D265" s="45">
        <v>159</v>
      </c>
      <c r="E265" s="26" t="s">
        <v>88</v>
      </c>
      <c r="F265" s="26" t="s">
        <v>39</v>
      </c>
      <c r="G265" s="29" t="s">
        <v>40</v>
      </c>
      <c r="H265" s="29" t="s">
        <v>29</v>
      </c>
      <c r="I265" s="29" t="s">
        <v>41</v>
      </c>
      <c r="J265" s="54" t="s">
        <v>14</v>
      </c>
      <c r="K265" s="55" t="s">
        <v>703</v>
      </c>
      <c r="L265" s="55"/>
      <c r="M265" s="55"/>
      <c r="N265" s="26" t="s">
        <v>372</v>
      </c>
      <c r="O265" s="31">
        <v>2200077731</v>
      </c>
      <c r="P265" s="30">
        <v>44799.438587962963</v>
      </c>
      <c r="Q265" s="30">
        <v>45195</v>
      </c>
      <c r="R265" s="53"/>
      <c r="S265" s="47"/>
      <c r="T265" s="28" t="s">
        <v>89</v>
      </c>
      <c r="U265" s="27"/>
      <c r="V265" s="27"/>
      <c r="W265" s="27"/>
      <c r="X265" s="59"/>
      <c r="Y265" s="48"/>
      <c r="Z265" s="49"/>
      <c r="AA265" s="50" t="s">
        <v>89</v>
      </c>
      <c r="AB265" s="51" t="s">
        <v>89</v>
      </c>
      <c r="AI265" s="16"/>
      <c r="AL265" s="4"/>
      <c r="AM265" s="11"/>
      <c r="AN265" s="4"/>
      <c r="AQ265" s="16"/>
      <c r="AR265" s="4"/>
      <c r="AS265" s="9"/>
      <c r="AU265" s="16"/>
      <c r="AV265" s="9"/>
      <c r="AX265" s="11"/>
      <c r="AY265" s="9"/>
      <c r="BB265" s="4"/>
      <c r="BD265" s="9"/>
      <c r="BE265" s="11"/>
      <c r="BL265" s="16"/>
      <c r="BM265" s="4"/>
      <c r="BN265" s="11"/>
      <c r="CB265" s="4"/>
    </row>
    <row r="266" spans="2:80" ht="15" customHeight="1" outlineLevel="1" x14ac:dyDescent="0.25">
      <c r="B266" s="67"/>
      <c r="C266" s="3"/>
      <c r="D266" s="45">
        <v>340</v>
      </c>
      <c r="E266" s="26" t="s">
        <v>88</v>
      </c>
      <c r="F266" s="26" t="s">
        <v>433</v>
      </c>
      <c r="G266" s="29" t="s">
        <v>40</v>
      </c>
      <c r="H266" s="29" t="s">
        <v>29</v>
      </c>
      <c r="I266" s="29" t="s">
        <v>41</v>
      </c>
      <c r="J266" s="54" t="s">
        <v>13</v>
      </c>
      <c r="K266" s="55" t="s">
        <v>90</v>
      </c>
      <c r="L266" s="55"/>
      <c r="M266" s="55"/>
      <c r="N266" s="26" t="s">
        <v>48</v>
      </c>
      <c r="O266" s="31">
        <v>2200077733</v>
      </c>
      <c r="P266" s="30">
        <v>44799.438587962963</v>
      </c>
      <c r="Q266" s="30">
        <v>44921</v>
      </c>
      <c r="R266" s="53"/>
      <c r="S266" s="47"/>
      <c r="T266" s="62" t="s">
        <v>89</v>
      </c>
      <c r="U266" s="27"/>
      <c r="V266" s="27"/>
      <c r="W266" s="27"/>
      <c r="X266" s="59"/>
      <c r="Y266" s="48"/>
      <c r="Z266" s="49"/>
      <c r="AA266" s="50" t="s">
        <v>89</v>
      </c>
      <c r="AB266" s="51" t="s">
        <v>89</v>
      </c>
      <c r="AI266" s="16"/>
      <c r="AL266" s="4"/>
      <c r="AM266" s="11"/>
      <c r="AN266" s="4"/>
      <c r="AQ266" s="16"/>
      <c r="AR266" s="4"/>
      <c r="AS266" s="9"/>
      <c r="AU266" s="16"/>
      <c r="AV266" s="9"/>
      <c r="AX266" s="11"/>
      <c r="AY266" s="9"/>
      <c r="BB266" s="4"/>
      <c r="BD266" s="9"/>
      <c r="BE266" s="11"/>
      <c r="BL266" s="16"/>
      <c r="BM266" s="4"/>
      <c r="BN266" s="11"/>
      <c r="CB266" s="4"/>
    </row>
    <row r="267" spans="2:80" ht="15" customHeight="1" outlineLevel="1" x14ac:dyDescent="0.25">
      <c r="B267" s="67"/>
      <c r="C267" s="3"/>
      <c r="D267" s="45">
        <v>6</v>
      </c>
      <c r="E267" s="26" t="s">
        <v>88</v>
      </c>
      <c r="F267" s="26" t="s">
        <v>378</v>
      </c>
      <c r="G267" s="29" t="s">
        <v>40</v>
      </c>
      <c r="H267" s="29" t="s">
        <v>27</v>
      </c>
      <c r="I267" s="29" t="s">
        <v>41</v>
      </c>
      <c r="J267" s="54" t="s">
        <v>111</v>
      </c>
      <c r="K267" s="55" t="s">
        <v>593</v>
      </c>
      <c r="L267" s="55"/>
      <c r="M267" s="55"/>
      <c r="N267" s="26" t="s">
        <v>48</v>
      </c>
      <c r="O267" s="31">
        <v>2200081531</v>
      </c>
      <c r="P267" s="30">
        <v>44810.483726851853</v>
      </c>
      <c r="Q267" s="30">
        <v>45034</v>
      </c>
      <c r="R267" s="53"/>
      <c r="S267" s="47"/>
      <c r="T267" s="62" t="s">
        <v>89</v>
      </c>
      <c r="U267" s="27"/>
      <c r="V267" s="27"/>
      <c r="W267" s="27"/>
      <c r="X267" s="59"/>
      <c r="Y267" s="48"/>
      <c r="Z267" s="49"/>
      <c r="AA267" s="50" t="s">
        <v>89</v>
      </c>
      <c r="AB267" s="51" t="s">
        <v>89</v>
      </c>
      <c r="AI267" s="16"/>
      <c r="AL267" s="4"/>
      <c r="AM267" s="11"/>
      <c r="AN267" s="4"/>
      <c r="AQ267" s="16"/>
      <c r="AR267" s="4"/>
      <c r="AS267" s="9"/>
      <c r="AU267" s="16"/>
      <c r="AV267" s="9"/>
      <c r="AX267" s="11"/>
      <c r="AY267" s="9"/>
      <c r="BB267" s="4"/>
      <c r="BD267" s="9"/>
      <c r="BE267" s="11"/>
      <c r="BL267" s="16"/>
      <c r="BM267" s="4"/>
      <c r="BN267" s="11"/>
      <c r="CB267" s="4"/>
    </row>
    <row r="268" spans="2:80" ht="15" customHeight="1" outlineLevel="1" x14ac:dyDescent="0.25">
      <c r="B268" s="67"/>
      <c r="C268" s="3"/>
      <c r="D268" s="45">
        <v>12</v>
      </c>
      <c r="E268" s="26" t="s">
        <v>88</v>
      </c>
      <c r="F268" s="26" t="s">
        <v>378</v>
      </c>
      <c r="G268" s="29" t="s">
        <v>40</v>
      </c>
      <c r="H268" s="29" t="s">
        <v>29</v>
      </c>
      <c r="I268" s="29" t="s">
        <v>41</v>
      </c>
      <c r="J268" s="54" t="s">
        <v>111</v>
      </c>
      <c r="K268" s="55" t="s">
        <v>670</v>
      </c>
      <c r="L268" s="55"/>
      <c r="M268" s="55"/>
      <c r="N268" s="26" t="s">
        <v>48</v>
      </c>
      <c r="O268" s="31">
        <v>2200081532</v>
      </c>
      <c r="P268" s="30">
        <v>44810.483726851853</v>
      </c>
      <c r="Q268" s="30">
        <v>44840</v>
      </c>
      <c r="R268" s="53"/>
      <c r="S268" s="47"/>
      <c r="T268" s="62" t="s">
        <v>89</v>
      </c>
      <c r="U268" s="27"/>
      <c r="V268" s="27"/>
      <c r="W268" s="27"/>
      <c r="X268" s="59"/>
      <c r="Y268" s="48"/>
      <c r="Z268" s="49"/>
      <c r="AA268" s="50" t="s">
        <v>89</v>
      </c>
      <c r="AB268" s="51" t="s">
        <v>89</v>
      </c>
      <c r="AI268" s="16"/>
      <c r="AL268" s="4"/>
      <c r="AM268" s="11"/>
      <c r="AN268" s="4"/>
      <c r="AQ268" s="16"/>
      <c r="AR268" s="4"/>
      <c r="AS268" s="9"/>
      <c r="AU268" s="16"/>
      <c r="AV268" s="9"/>
      <c r="AX268" s="11"/>
      <c r="AY268" s="9"/>
      <c r="BB268" s="4"/>
      <c r="BD268" s="9"/>
      <c r="BE268" s="11"/>
      <c r="BL268" s="16"/>
      <c r="BM268" s="4"/>
      <c r="BN268" s="11"/>
      <c r="CB268" s="4"/>
    </row>
    <row r="269" spans="2:80" ht="15" customHeight="1" outlineLevel="1" x14ac:dyDescent="0.25">
      <c r="B269" s="67"/>
      <c r="C269" s="3"/>
      <c r="D269" s="45">
        <v>172</v>
      </c>
      <c r="E269" s="26" t="s">
        <v>88</v>
      </c>
      <c r="F269" s="26" t="s">
        <v>378</v>
      </c>
      <c r="G269" s="29" t="s">
        <v>40</v>
      </c>
      <c r="H269" s="29" t="s">
        <v>29</v>
      </c>
      <c r="I269" s="29" t="s">
        <v>41</v>
      </c>
      <c r="J269" s="54" t="s">
        <v>93</v>
      </c>
      <c r="K269" s="55" t="s">
        <v>706</v>
      </c>
      <c r="L269" s="55"/>
      <c r="M269" s="55"/>
      <c r="N269" s="26" t="s">
        <v>432</v>
      </c>
      <c r="O269" s="31">
        <v>2200081527</v>
      </c>
      <c r="P269" s="30">
        <v>44810.483726851853</v>
      </c>
      <c r="Q269" s="30">
        <v>45195</v>
      </c>
      <c r="R269" s="53"/>
      <c r="S269" s="47"/>
      <c r="T269" s="62" t="s">
        <v>89</v>
      </c>
      <c r="U269" s="27"/>
      <c r="V269" s="27"/>
      <c r="W269" s="27"/>
      <c r="X269" s="59"/>
      <c r="Y269" s="48"/>
      <c r="Z269" s="49"/>
      <c r="AA269" s="50" t="s">
        <v>89</v>
      </c>
      <c r="AB269" s="51" t="s">
        <v>89</v>
      </c>
      <c r="AI269" s="16"/>
      <c r="AL269" s="4"/>
      <c r="AM269" s="11"/>
      <c r="AN269" s="4"/>
      <c r="AQ269" s="16"/>
      <c r="AR269" s="4"/>
      <c r="AS269" s="9"/>
      <c r="AU269" s="16"/>
      <c r="AV269" s="9"/>
      <c r="AX269" s="11"/>
      <c r="AY269" s="9"/>
      <c r="BB269" s="4"/>
      <c r="BD269" s="9"/>
      <c r="BE269" s="11"/>
      <c r="BL269" s="16"/>
      <c r="BM269" s="4"/>
      <c r="BN269" s="11"/>
      <c r="CB269" s="4"/>
    </row>
    <row r="270" spans="2:80" ht="15" customHeight="1" outlineLevel="1" x14ac:dyDescent="0.25">
      <c r="B270" s="67"/>
      <c r="C270" s="3"/>
      <c r="D270" s="45">
        <v>179</v>
      </c>
      <c r="E270" s="26" t="s">
        <v>88</v>
      </c>
      <c r="F270" s="26" t="s">
        <v>436</v>
      </c>
      <c r="G270" s="29" t="s">
        <v>40</v>
      </c>
      <c r="H270" s="29" t="s">
        <v>29</v>
      </c>
      <c r="I270" s="29" t="s">
        <v>41</v>
      </c>
      <c r="J270" s="54" t="s">
        <v>93</v>
      </c>
      <c r="K270" s="55" t="s">
        <v>709</v>
      </c>
      <c r="L270" s="55"/>
      <c r="M270" s="55"/>
      <c r="N270" s="26" t="s">
        <v>54</v>
      </c>
      <c r="O270" s="31">
        <v>2200081528</v>
      </c>
      <c r="P270" s="30">
        <v>44810.483726851853</v>
      </c>
      <c r="Q270" s="30">
        <v>44901</v>
      </c>
      <c r="R270" s="53"/>
      <c r="S270" s="47"/>
      <c r="T270" s="28" t="s">
        <v>89</v>
      </c>
      <c r="U270" s="27"/>
      <c r="V270" s="27"/>
      <c r="W270" s="27"/>
      <c r="X270" s="59"/>
      <c r="Y270" s="48"/>
      <c r="Z270" s="49"/>
      <c r="AA270" s="50" t="s">
        <v>89</v>
      </c>
      <c r="AB270" s="51" t="s">
        <v>89</v>
      </c>
      <c r="AI270" s="16"/>
      <c r="AL270" s="4"/>
      <c r="AM270" s="11"/>
      <c r="AN270" s="4"/>
      <c r="AQ270" s="16"/>
      <c r="AR270" s="4"/>
      <c r="AS270" s="9"/>
      <c r="AU270" s="16"/>
      <c r="AV270" s="9"/>
      <c r="AX270" s="11"/>
      <c r="AY270" s="9"/>
      <c r="BB270" s="4"/>
      <c r="BD270" s="9"/>
      <c r="BE270" s="11"/>
      <c r="BL270" s="16"/>
      <c r="BM270" s="4"/>
      <c r="BN270" s="11"/>
      <c r="CB270" s="4"/>
    </row>
    <row r="271" spans="2:80" ht="15" customHeight="1" outlineLevel="1" x14ac:dyDescent="0.25">
      <c r="B271" s="67"/>
      <c r="C271" s="3"/>
      <c r="D271" s="45">
        <v>185</v>
      </c>
      <c r="E271" s="26" t="s">
        <v>88</v>
      </c>
      <c r="F271" s="26" t="s">
        <v>439</v>
      </c>
      <c r="G271" s="29" t="s">
        <v>40</v>
      </c>
      <c r="H271" s="29" t="s">
        <v>27</v>
      </c>
      <c r="I271" s="29" t="s">
        <v>41</v>
      </c>
      <c r="J271" s="54" t="s">
        <v>93</v>
      </c>
      <c r="K271" s="55" t="s">
        <v>712</v>
      </c>
      <c r="L271" s="55"/>
      <c r="M271" s="55"/>
      <c r="N271" s="26" t="s">
        <v>45</v>
      </c>
      <c r="O271" s="31">
        <v>2200081529</v>
      </c>
      <c r="P271" s="30">
        <v>44810.483726851853</v>
      </c>
      <c r="Q271" s="30">
        <v>45072</v>
      </c>
      <c r="R271" s="53"/>
      <c r="S271" s="47"/>
      <c r="T271" s="28" t="s">
        <v>89</v>
      </c>
      <c r="U271" s="27"/>
      <c r="V271" s="27"/>
      <c r="W271" s="27"/>
      <c r="X271" s="59"/>
      <c r="Y271" s="48"/>
      <c r="Z271" s="49"/>
      <c r="AA271" s="50" t="s">
        <v>89</v>
      </c>
      <c r="AB271" s="51" t="s">
        <v>89</v>
      </c>
      <c r="AI271" s="16"/>
      <c r="AL271" s="4"/>
      <c r="AM271" s="11"/>
      <c r="AN271" s="4"/>
      <c r="AQ271" s="16"/>
      <c r="AR271" s="4"/>
      <c r="AS271" s="9"/>
      <c r="AU271" s="16"/>
      <c r="AV271" s="9"/>
      <c r="AX271" s="11"/>
      <c r="AY271" s="9"/>
      <c r="BB271" s="4"/>
      <c r="BD271" s="9"/>
      <c r="BE271" s="11"/>
      <c r="BL271" s="16"/>
      <c r="BM271" s="4"/>
      <c r="BN271" s="11"/>
      <c r="CB271" s="4"/>
    </row>
    <row r="272" spans="2:80" ht="15" customHeight="1" outlineLevel="1" x14ac:dyDescent="0.25">
      <c r="B272" s="67"/>
      <c r="C272" s="3"/>
      <c r="D272" s="45">
        <v>83</v>
      </c>
      <c r="E272" s="26" t="s">
        <v>91</v>
      </c>
      <c r="F272" s="26" t="s">
        <v>169</v>
      </c>
      <c r="G272" s="29" t="s">
        <v>25</v>
      </c>
      <c r="H272" s="29" t="s">
        <v>27</v>
      </c>
      <c r="I272" s="29" t="s">
        <v>584</v>
      </c>
      <c r="J272" s="54" t="s">
        <v>110</v>
      </c>
      <c r="K272" s="55" t="s">
        <v>589</v>
      </c>
      <c r="L272" s="55"/>
      <c r="M272" s="55"/>
      <c r="N272" s="26" t="s">
        <v>32</v>
      </c>
      <c r="O272" s="31" t="s">
        <v>170</v>
      </c>
      <c r="P272" s="30">
        <v>44820.415277777778</v>
      </c>
      <c r="Q272" s="30">
        <v>44910.415277777778</v>
      </c>
      <c r="R272" s="53"/>
      <c r="S272" s="47"/>
      <c r="T272" s="28">
        <v>44950.633425925924</v>
      </c>
      <c r="U272" s="27"/>
      <c r="V272" s="27"/>
      <c r="W272" s="27"/>
      <c r="X272" s="59"/>
      <c r="Y272" s="48"/>
      <c r="Z272" s="49"/>
      <c r="AA272" s="50" t="s">
        <v>89</v>
      </c>
      <c r="AB272" s="51" t="s">
        <v>89</v>
      </c>
      <c r="AI272" s="16"/>
      <c r="AL272" s="4"/>
      <c r="AM272" s="11"/>
      <c r="AN272" s="4"/>
      <c r="AQ272" s="16"/>
      <c r="AR272" s="4"/>
      <c r="AS272" s="9"/>
      <c r="AU272" s="16"/>
      <c r="AV272" s="9"/>
      <c r="AX272" s="11"/>
      <c r="AY272" s="9"/>
      <c r="BB272" s="4"/>
      <c r="BD272" s="9"/>
      <c r="BE272" s="11"/>
      <c r="BL272" s="16"/>
      <c r="BM272" s="4"/>
      <c r="BN272" s="11"/>
      <c r="CB272" s="4"/>
    </row>
    <row r="273" spans="2:80" ht="15" customHeight="1" outlineLevel="1" x14ac:dyDescent="0.25">
      <c r="B273" s="67"/>
      <c r="C273" s="3"/>
      <c r="D273" s="45">
        <v>211</v>
      </c>
      <c r="E273" s="26" t="s">
        <v>91</v>
      </c>
      <c r="F273" s="26" t="s">
        <v>171</v>
      </c>
      <c r="G273" s="29" t="s">
        <v>25</v>
      </c>
      <c r="H273" s="29" t="s">
        <v>27</v>
      </c>
      <c r="I273" s="29" t="s">
        <v>584</v>
      </c>
      <c r="J273" s="54" t="s">
        <v>109</v>
      </c>
      <c r="K273" s="55" t="s">
        <v>590</v>
      </c>
      <c r="L273" s="55"/>
      <c r="M273" s="55"/>
      <c r="N273" s="26" t="s">
        <v>32</v>
      </c>
      <c r="O273" s="31" t="s">
        <v>172</v>
      </c>
      <c r="P273" s="30">
        <v>44820.415277777778</v>
      </c>
      <c r="Q273" s="30">
        <v>44910.415277777778</v>
      </c>
      <c r="R273" s="53"/>
      <c r="S273" s="47"/>
      <c r="T273" s="28">
        <v>44950.657199074078</v>
      </c>
      <c r="U273" s="27"/>
      <c r="V273" s="27"/>
      <c r="W273" s="27"/>
      <c r="X273" s="59"/>
      <c r="Y273" s="48"/>
      <c r="Z273" s="49"/>
      <c r="AA273" s="50" t="s">
        <v>89</v>
      </c>
      <c r="AB273" s="51" t="s">
        <v>89</v>
      </c>
      <c r="AI273" s="16"/>
      <c r="AL273" s="4"/>
      <c r="AM273" s="11"/>
      <c r="AN273" s="4"/>
      <c r="AQ273" s="16"/>
      <c r="AR273" s="4"/>
      <c r="AS273" s="9"/>
      <c r="AU273" s="16"/>
      <c r="AV273" s="9"/>
      <c r="AX273" s="11"/>
      <c r="AY273" s="9"/>
      <c r="BB273" s="4"/>
      <c r="BD273" s="9"/>
      <c r="BE273" s="11"/>
      <c r="BL273" s="16"/>
      <c r="BM273" s="4"/>
      <c r="BN273" s="11"/>
      <c r="CB273" s="4"/>
    </row>
    <row r="274" spans="2:80" ht="15" customHeight="1" outlineLevel="1" x14ac:dyDescent="0.25">
      <c r="B274" s="67"/>
      <c r="C274" s="3"/>
      <c r="D274" s="45">
        <v>210</v>
      </c>
      <c r="E274" s="26" t="s">
        <v>91</v>
      </c>
      <c r="F274" s="26" t="s">
        <v>201</v>
      </c>
      <c r="G274" s="29" t="s">
        <v>25</v>
      </c>
      <c r="H274" s="29" t="s">
        <v>27</v>
      </c>
      <c r="I274" s="29" t="s">
        <v>18</v>
      </c>
      <c r="J274" s="54" t="s">
        <v>109</v>
      </c>
      <c r="K274" s="55" t="s">
        <v>599</v>
      </c>
      <c r="L274" s="55"/>
      <c r="M274" s="55"/>
      <c r="N274" s="26" t="s">
        <v>32</v>
      </c>
      <c r="O274" s="31" t="s">
        <v>202</v>
      </c>
      <c r="P274" s="30">
        <v>44820.415277777778</v>
      </c>
      <c r="Q274" s="30">
        <v>45000.415277777778</v>
      </c>
      <c r="R274" s="53"/>
      <c r="S274" s="47"/>
      <c r="T274" s="62">
        <v>44992.957326388889</v>
      </c>
      <c r="U274" s="27"/>
      <c r="V274" s="27"/>
      <c r="W274" s="27"/>
      <c r="X274" s="59"/>
      <c r="Y274" s="48"/>
      <c r="Z274" s="49"/>
      <c r="AA274" s="50" t="s">
        <v>89</v>
      </c>
      <c r="AB274" s="51" t="s">
        <v>89</v>
      </c>
      <c r="AI274" s="16"/>
      <c r="AL274" s="4"/>
      <c r="AM274" s="11"/>
      <c r="AN274" s="4"/>
      <c r="AQ274" s="16"/>
      <c r="AR274" s="4"/>
      <c r="AS274" s="9"/>
      <c r="AU274" s="16"/>
      <c r="AV274" s="9"/>
      <c r="AX274" s="11"/>
      <c r="AY274" s="9"/>
      <c r="BB274" s="4"/>
      <c r="BD274" s="9"/>
      <c r="BE274" s="11"/>
      <c r="BL274" s="16"/>
      <c r="BM274" s="4"/>
      <c r="BN274" s="11"/>
      <c r="CB274" s="4"/>
    </row>
    <row r="275" spans="2:80" ht="15" customHeight="1" outlineLevel="1" x14ac:dyDescent="0.25">
      <c r="B275" s="67"/>
      <c r="C275" s="3"/>
      <c r="D275" s="45">
        <v>360</v>
      </c>
      <c r="E275" s="26" t="s">
        <v>88</v>
      </c>
      <c r="F275" s="26" t="s">
        <v>505</v>
      </c>
      <c r="G275" s="29" t="s">
        <v>40</v>
      </c>
      <c r="H275" s="29" t="s">
        <v>29</v>
      </c>
      <c r="I275" s="29" t="s">
        <v>41</v>
      </c>
      <c r="J275" s="54" t="s">
        <v>92</v>
      </c>
      <c r="K275" s="55" t="s">
        <v>123</v>
      </c>
      <c r="L275" s="55"/>
      <c r="M275" s="55"/>
      <c r="N275" s="26" t="s">
        <v>45</v>
      </c>
      <c r="O275" s="31">
        <v>2200087052</v>
      </c>
      <c r="P275" s="30">
        <v>44823.513414351852</v>
      </c>
      <c r="Q275" s="30">
        <v>45117</v>
      </c>
      <c r="R275" s="53"/>
      <c r="S275" s="47"/>
      <c r="T275" s="62" t="s">
        <v>89</v>
      </c>
      <c r="U275" s="27"/>
      <c r="V275" s="27"/>
      <c r="W275" s="27"/>
      <c r="X275" s="59"/>
      <c r="Y275" s="48"/>
      <c r="Z275" s="49"/>
      <c r="AA275" s="50" t="s">
        <v>89</v>
      </c>
      <c r="AB275" s="51" t="s">
        <v>89</v>
      </c>
      <c r="AI275" s="16"/>
      <c r="AL275" s="4"/>
      <c r="AM275" s="11"/>
      <c r="AN275" s="4"/>
      <c r="AQ275" s="16"/>
      <c r="AR275" s="4"/>
      <c r="AS275" s="9"/>
      <c r="AU275" s="16"/>
      <c r="AV275" s="9"/>
      <c r="AX275" s="11"/>
      <c r="AY275" s="9"/>
      <c r="BB275" s="4"/>
      <c r="BD275" s="9"/>
      <c r="BE275" s="11"/>
      <c r="BL275" s="16"/>
      <c r="BM275" s="4"/>
      <c r="BN275" s="11"/>
      <c r="CB275" s="4"/>
    </row>
    <row r="276" spans="2:80" ht="15" customHeight="1" outlineLevel="1" x14ac:dyDescent="0.25">
      <c r="B276" s="67"/>
      <c r="C276" s="3"/>
      <c r="D276" s="45">
        <v>171</v>
      </c>
      <c r="E276" s="26" t="s">
        <v>88</v>
      </c>
      <c r="F276" s="26" t="s">
        <v>548</v>
      </c>
      <c r="G276" s="29" t="s">
        <v>40</v>
      </c>
      <c r="H276" s="29" t="s">
        <v>29</v>
      </c>
      <c r="I276" s="29" t="s">
        <v>79</v>
      </c>
      <c r="J276" s="54" t="s">
        <v>93</v>
      </c>
      <c r="K276" s="55" t="s">
        <v>145</v>
      </c>
      <c r="L276" s="55"/>
      <c r="M276" s="55"/>
      <c r="N276" s="26" t="s">
        <v>46</v>
      </c>
      <c r="O276" s="31">
        <v>2200087056</v>
      </c>
      <c r="P276" s="30">
        <v>44823.513414351852</v>
      </c>
      <c r="Q276" s="30">
        <v>45004</v>
      </c>
      <c r="R276" s="53"/>
      <c r="S276" s="47"/>
      <c r="T276" s="28">
        <v>44937</v>
      </c>
      <c r="U276" s="27"/>
      <c r="V276" s="27"/>
      <c r="W276" s="27"/>
      <c r="X276" s="59"/>
      <c r="Y276" s="48"/>
      <c r="Z276" s="49"/>
      <c r="AA276" s="50" t="s">
        <v>89</v>
      </c>
      <c r="AB276" s="51" t="s">
        <v>89</v>
      </c>
      <c r="AI276" s="16"/>
      <c r="AL276" s="4"/>
      <c r="AM276" s="11"/>
      <c r="AN276" s="4"/>
      <c r="AQ276" s="16"/>
      <c r="AR276" s="4"/>
      <c r="AS276" s="9"/>
      <c r="AU276" s="16"/>
      <c r="AV276" s="9"/>
      <c r="AX276" s="11"/>
      <c r="AY276" s="9"/>
      <c r="BB276" s="4"/>
      <c r="BD276" s="9"/>
      <c r="BE276" s="11"/>
      <c r="BL276" s="16"/>
      <c r="BM276" s="4"/>
      <c r="BN276" s="11"/>
      <c r="CB276" s="4"/>
    </row>
    <row r="277" spans="2:80" ht="15" customHeight="1" outlineLevel="1" x14ac:dyDescent="0.25">
      <c r="B277" s="67"/>
      <c r="C277" s="3"/>
      <c r="D277" s="45">
        <v>154</v>
      </c>
      <c r="E277" s="26" t="s">
        <v>88</v>
      </c>
      <c r="F277" s="26" t="s">
        <v>421</v>
      </c>
      <c r="G277" s="29" t="s">
        <v>40</v>
      </c>
      <c r="H277" s="29" t="s">
        <v>29</v>
      </c>
      <c r="I277" s="29" t="s">
        <v>41</v>
      </c>
      <c r="J277" s="54" t="s">
        <v>14</v>
      </c>
      <c r="K277" s="55" t="s">
        <v>700</v>
      </c>
      <c r="L277" s="55"/>
      <c r="M277" s="55"/>
      <c r="N277" s="26"/>
      <c r="O277" s="31">
        <v>2200087218</v>
      </c>
      <c r="P277" s="30">
        <v>44823.616608796299</v>
      </c>
      <c r="Q277" s="30">
        <v>45004</v>
      </c>
      <c r="R277" s="53"/>
      <c r="S277" s="47"/>
      <c r="T277" s="62" t="s">
        <v>89</v>
      </c>
      <c r="U277" s="27"/>
      <c r="V277" s="27"/>
      <c r="W277" s="27"/>
      <c r="X277" s="59"/>
      <c r="Y277" s="48"/>
      <c r="Z277" s="49"/>
      <c r="AA277" s="50" t="s">
        <v>89</v>
      </c>
      <c r="AB277" s="51" t="s">
        <v>89</v>
      </c>
      <c r="AI277" s="16"/>
      <c r="AL277" s="4"/>
      <c r="AM277" s="11"/>
      <c r="AN277" s="4"/>
      <c r="AQ277" s="16"/>
      <c r="AR277" s="4"/>
      <c r="AS277" s="9"/>
      <c r="AU277" s="16"/>
      <c r="AV277" s="9"/>
      <c r="AX277" s="11"/>
      <c r="AY277" s="9"/>
      <c r="BB277" s="4"/>
      <c r="BD277" s="9"/>
      <c r="BE277" s="11"/>
      <c r="BL277" s="16"/>
      <c r="BM277" s="4"/>
      <c r="BN277" s="11"/>
      <c r="CB277" s="4"/>
    </row>
    <row r="278" spans="2:80" ht="15" customHeight="1" outlineLevel="1" x14ac:dyDescent="0.25">
      <c r="B278" s="67"/>
      <c r="C278" s="3"/>
      <c r="D278" s="45">
        <v>91</v>
      </c>
      <c r="E278" s="26" t="s">
        <v>88</v>
      </c>
      <c r="F278" s="26" t="s">
        <v>393</v>
      </c>
      <c r="G278" s="29" t="s">
        <v>40</v>
      </c>
      <c r="H278" s="29" t="s">
        <v>29</v>
      </c>
      <c r="I278" s="29" t="s">
        <v>41</v>
      </c>
      <c r="J278" s="54" t="s">
        <v>110</v>
      </c>
      <c r="K278" s="55" t="s">
        <v>568</v>
      </c>
      <c r="L278" s="55"/>
      <c r="M278" s="55"/>
      <c r="N278" s="26" t="s">
        <v>43</v>
      </c>
      <c r="O278" s="31">
        <v>2200088738</v>
      </c>
      <c r="P278" s="30">
        <v>44826.4841087963</v>
      </c>
      <c r="Q278" s="30">
        <v>45042</v>
      </c>
      <c r="R278" s="53"/>
      <c r="S278" s="47"/>
      <c r="T278" s="28" t="s">
        <v>89</v>
      </c>
      <c r="U278" s="27"/>
      <c r="V278" s="27"/>
      <c r="W278" s="27"/>
      <c r="X278" s="59"/>
      <c r="Y278" s="48"/>
      <c r="Z278" s="49"/>
      <c r="AA278" s="50" t="s">
        <v>89</v>
      </c>
      <c r="AB278" s="51" t="s">
        <v>89</v>
      </c>
      <c r="AI278" s="16"/>
      <c r="AL278" s="4"/>
      <c r="AM278" s="11"/>
      <c r="AN278" s="4"/>
      <c r="AQ278" s="16"/>
      <c r="AR278" s="4"/>
      <c r="AS278" s="9"/>
      <c r="AU278" s="16"/>
      <c r="AV278" s="9"/>
      <c r="AX278" s="11"/>
      <c r="AY278" s="9"/>
      <c r="BB278" s="4"/>
      <c r="BD278" s="9"/>
      <c r="BE278" s="11"/>
      <c r="BL278" s="16"/>
      <c r="BM278" s="4"/>
      <c r="BN278" s="11"/>
      <c r="CB278" s="4"/>
    </row>
    <row r="279" spans="2:80" ht="15" customHeight="1" outlineLevel="1" x14ac:dyDescent="0.25">
      <c r="B279" s="67"/>
      <c r="C279" s="3"/>
      <c r="D279" s="45">
        <v>257</v>
      </c>
      <c r="E279" s="26" t="s">
        <v>88</v>
      </c>
      <c r="F279" s="26" t="s">
        <v>65</v>
      </c>
      <c r="G279" s="29" t="s">
        <v>40</v>
      </c>
      <c r="H279" s="29" t="s">
        <v>29</v>
      </c>
      <c r="I279" s="29" t="s">
        <v>41</v>
      </c>
      <c r="J279" s="54" t="s">
        <v>96</v>
      </c>
      <c r="K279" s="55" t="s">
        <v>714</v>
      </c>
      <c r="L279" s="55"/>
      <c r="M279" s="55"/>
      <c r="N279" s="26" t="s">
        <v>50</v>
      </c>
      <c r="O279" s="31">
        <v>2200088743</v>
      </c>
      <c r="P279" s="30">
        <v>44826.4841087963</v>
      </c>
      <c r="Q279" s="30">
        <v>45191</v>
      </c>
      <c r="R279" s="53"/>
      <c r="S279" s="47"/>
      <c r="T279" s="28" t="s">
        <v>89</v>
      </c>
      <c r="U279" s="27"/>
      <c r="V279" s="27"/>
      <c r="W279" s="27"/>
      <c r="X279" s="59"/>
      <c r="Y279" s="48"/>
      <c r="Z279" s="49"/>
      <c r="AA279" s="50" t="s">
        <v>89</v>
      </c>
      <c r="AB279" s="51" t="s">
        <v>89</v>
      </c>
      <c r="AI279" s="16"/>
      <c r="AL279" s="4"/>
      <c r="AM279" s="11"/>
      <c r="AN279" s="4"/>
      <c r="AQ279" s="16"/>
      <c r="AR279" s="4"/>
      <c r="AS279" s="9"/>
      <c r="AU279" s="16"/>
      <c r="AV279" s="9"/>
      <c r="AX279" s="11"/>
      <c r="AY279" s="9"/>
      <c r="BB279" s="4"/>
      <c r="BD279" s="9"/>
      <c r="BE279" s="11"/>
      <c r="BL279" s="16"/>
      <c r="BM279" s="4"/>
      <c r="BN279" s="11"/>
      <c r="CB279" s="4"/>
    </row>
    <row r="280" spans="2:80" ht="15" customHeight="1" outlineLevel="1" x14ac:dyDescent="0.25">
      <c r="B280" s="67"/>
      <c r="C280" s="3"/>
      <c r="D280" s="45">
        <v>352</v>
      </c>
      <c r="E280" s="26" t="s">
        <v>88</v>
      </c>
      <c r="F280" s="26" t="s">
        <v>501</v>
      </c>
      <c r="G280" s="29" t="s">
        <v>40</v>
      </c>
      <c r="H280" s="29" t="s">
        <v>29</v>
      </c>
      <c r="I280" s="29" t="s">
        <v>41</v>
      </c>
      <c r="J280" s="54" t="s">
        <v>92</v>
      </c>
      <c r="K280" s="55" t="s">
        <v>138</v>
      </c>
      <c r="L280" s="55"/>
      <c r="M280" s="55"/>
      <c r="N280" s="26" t="s">
        <v>502</v>
      </c>
      <c r="O280" s="31">
        <v>2200088744</v>
      </c>
      <c r="P280" s="30">
        <v>44826.4841087963</v>
      </c>
      <c r="Q280" s="30">
        <v>45007</v>
      </c>
      <c r="R280" s="53"/>
      <c r="S280" s="47"/>
      <c r="T280" s="62" t="s">
        <v>89</v>
      </c>
      <c r="U280" s="27"/>
      <c r="V280" s="27"/>
      <c r="W280" s="27"/>
      <c r="X280" s="59"/>
      <c r="Y280" s="48"/>
      <c r="Z280" s="49"/>
      <c r="AA280" s="50" t="s">
        <v>89</v>
      </c>
      <c r="AB280" s="51" t="s">
        <v>89</v>
      </c>
      <c r="AI280" s="16"/>
      <c r="AL280" s="4"/>
      <c r="AM280" s="11"/>
      <c r="AN280" s="4"/>
      <c r="AQ280" s="16"/>
      <c r="AR280" s="4"/>
      <c r="AS280" s="9"/>
      <c r="AU280" s="16"/>
      <c r="AV280" s="9"/>
      <c r="AX280" s="11"/>
      <c r="AY280" s="9"/>
      <c r="BB280" s="4"/>
      <c r="BD280" s="9"/>
      <c r="BE280" s="11"/>
      <c r="BL280" s="16"/>
      <c r="BM280" s="4"/>
      <c r="BN280" s="11"/>
      <c r="CB280" s="4"/>
    </row>
    <row r="281" spans="2:80" ht="15" customHeight="1" outlineLevel="1" x14ac:dyDescent="0.25">
      <c r="B281" s="67"/>
      <c r="C281" s="3"/>
      <c r="D281" s="45">
        <v>209</v>
      </c>
      <c r="E281" s="26" t="s">
        <v>91</v>
      </c>
      <c r="F281" s="26" t="s">
        <v>358</v>
      </c>
      <c r="G281" s="29" t="s">
        <v>40</v>
      </c>
      <c r="H281" s="29" t="s">
        <v>29</v>
      </c>
      <c r="I281" s="29" t="s">
        <v>41</v>
      </c>
      <c r="J281" s="54" t="s">
        <v>109</v>
      </c>
      <c r="K281" s="55" t="s">
        <v>650</v>
      </c>
      <c r="L281" s="55"/>
      <c r="M281" s="55"/>
      <c r="N281" s="26" t="s">
        <v>70</v>
      </c>
      <c r="O281" s="31">
        <v>2200094017</v>
      </c>
      <c r="P281" s="30">
        <v>44827</v>
      </c>
      <c r="Q281" s="30">
        <v>45021</v>
      </c>
      <c r="R281" s="53"/>
      <c r="S281" s="47"/>
      <c r="T281" s="28" t="s">
        <v>89</v>
      </c>
      <c r="U281" s="27"/>
      <c r="V281" s="27"/>
      <c r="W281" s="27"/>
      <c r="X281" s="59"/>
      <c r="Y281" s="48"/>
      <c r="Z281" s="49"/>
      <c r="AA281" s="50" t="s">
        <v>89</v>
      </c>
      <c r="AB281" s="51" t="s">
        <v>89</v>
      </c>
      <c r="AI281" s="16"/>
      <c r="AL281" s="4"/>
      <c r="AM281" s="11"/>
      <c r="AN281" s="4"/>
      <c r="AQ281" s="16"/>
      <c r="AR281" s="4"/>
      <c r="AS281" s="9"/>
      <c r="AU281" s="16"/>
      <c r="AV281" s="9"/>
      <c r="AX281" s="11"/>
      <c r="AY281" s="9"/>
      <c r="BB281" s="4"/>
      <c r="BD281" s="9"/>
      <c r="BE281" s="11"/>
      <c r="BL281" s="16"/>
      <c r="BM281" s="4"/>
      <c r="BN281" s="11"/>
      <c r="CB281" s="4"/>
    </row>
    <row r="282" spans="2:80" ht="15" customHeight="1" outlineLevel="1" x14ac:dyDescent="0.25">
      <c r="B282" s="67"/>
      <c r="C282" s="3"/>
      <c r="D282" s="45">
        <v>35</v>
      </c>
      <c r="E282" s="26" t="s">
        <v>88</v>
      </c>
      <c r="F282" s="26" t="s">
        <v>380</v>
      </c>
      <c r="G282" s="29" t="s">
        <v>40</v>
      </c>
      <c r="H282" s="29" t="s">
        <v>29</v>
      </c>
      <c r="I282" s="29" t="s">
        <v>41</v>
      </c>
      <c r="J282" s="54" t="s">
        <v>95</v>
      </c>
      <c r="K282" s="55" t="s">
        <v>560</v>
      </c>
      <c r="L282" s="55" t="s">
        <v>784</v>
      </c>
      <c r="M282" s="55">
        <v>43500</v>
      </c>
      <c r="N282" s="26" t="s">
        <v>70</v>
      </c>
      <c r="O282" s="31">
        <v>2200094022</v>
      </c>
      <c r="P282" s="30">
        <v>44827</v>
      </c>
      <c r="Q282" s="30">
        <v>45021</v>
      </c>
      <c r="R282" s="53"/>
      <c r="S282" s="47"/>
      <c r="T282" s="28">
        <v>44974</v>
      </c>
      <c r="U282" s="27"/>
      <c r="V282" s="27"/>
      <c r="W282" s="27"/>
      <c r="X282" s="59"/>
      <c r="Y282" s="48"/>
      <c r="Z282" s="49"/>
      <c r="AA282" s="50" t="s">
        <v>89</v>
      </c>
      <c r="AB282" s="51" t="s">
        <v>89</v>
      </c>
      <c r="AI282" s="16"/>
      <c r="AL282" s="4"/>
      <c r="AM282" s="11"/>
      <c r="AN282" s="4"/>
      <c r="AQ282" s="16"/>
      <c r="AR282" s="4"/>
      <c r="AS282" s="9"/>
      <c r="AU282" s="16"/>
      <c r="AV282" s="9"/>
      <c r="AX282" s="11"/>
      <c r="AY282" s="9"/>
      <c r="BB282" s="4"/>
      <c r="BD282" s="9"/>
      <c r="BE282" s="11"/>
      <c r="BL282" s="16"/>
      <c r="BM282" s="4"/>
      <c r="BN282" s="11"/>
      <c r="CB282" s="4"/>
    </row>
    <row r="283" spans="2:80" ht="15" customHeight="1" outlineLevel="1" x14ac:dyDescent="0.25">
      <c r="B283" s="67"/>
      <c r="C283" s="3"/>
      <c r="D283" s="45">
        <v>282</v>
      </c>
      <c r="E283" s="26" t="s">
        <v>88</v>
      </c>
      <c r="F283" s="26" t="s">
        <v>461</v>
      </c>
      <c r="G283" s="29" t="s">
        <v>40</v>
      </c>
      <c r="H283" s="29" t="s">
        <v>29</v>
      </c>
      <c r="I283" s="29" t="s">
        <v>41</v>
      </c>
      <c r="J283" s="54" t="s">
        <v>96</v>
      </c>
      <c r="K283" s="55" t="s">
        <v>561</v>
      </c>
      <c r="L283" s="55"/>
      <c r="M283" s="55"/>
      <c r="N283" s="26" t="s">
        <v>449</v>
      </c>
      <c r="O283" s="31">
        <v>2200089075</v>
      </c>
      <c r="P283" s="30">
        <v>44827.437592592592</v>
      </c>
      <c r="Q283" s="30">
        <v>45195</v>
      </c>
      <c r="R283" s="53"/>
      <c r="S283" s="47"/>
      <c r="T283" s="62" t="s">
        <v>89</v>
      </c>
      <c r="U283" s="27"/>
      <c r="V283" s="27"/>
      <c r="W283" s="27"/>
      <c r="X283" s="59"/>
      <c r="Y283" s="48"/>
      <c r="Z283" s="49"/>
      <c r="AA283" s="50" t="s">
        <v>89</v>
      </c>
      <c r="AB283" s="51" t="s">
        <v>89</v>
      </c>
      <c r="AI283" s="16"/>
      <c r="AL283" s="4"/>
      <c r="AM283" s="11"/>
      <c r="AN283" s="4"/>
      <c r="AQ283" s="16"/>
      <c r="AR283" s="4"/>
      <c r="AS283" s="9"/>
      <c r="AU283" s="16"/>
      <c r="AV283" s="9"/>
      <c r="AX283" s="11"/>
      <c r="AY283" s="9"/>
      <c r="BB283" s="4"/>
      <c r="BD283" s="9"/>
      <c r="BE283" s="11"/>
      <c r="BL283" s="16"/>
      <c r="BM283" s="4"/>
      <c r="BN283" s="11"/>
      <c r="CB283" s="4"/>
    </row>
    <row r="284" spans="2:80" ht="15" customHeight="1" outlineLevel="1" x14ac:dyDescent="0.25">
      <c r="B284" s="67"/>
      <c r="C284" s="3"/>
      <c r="D284" s="45">
        <v>7</v>
      </c>
      <c r="E284" s="26" t="s">
        <v>88</v>
      </c>
      <c r="F284" s="26" t="s">
        <v>55</v>
      </c>
      <c r="G284" s="29" t="s">
        <v>40</v>
      </c>
      <c r="H284" s="29" t="s">
        <v>29</v>
      </c>
      <c r="I284" s="29" t="s">
        <v>41</v>
      </c>
      <c r="J284" s="54" t="s">
        <v>111</v>
      </c>
      <c r="K284" s="55" t="s">
        <v>668</v>
      </c>
      <c r="L284" s="55"/>
      <c r="M284" s="55"/>
      <c r="N284" s="26" t="s">
        <v>50</v>
      </c>
      <c r="O284" s="31">
        <v>2200090309</v>
      </c>
      <c r="P284" s="30">
        <v>44831.477662037039</v>
      </c>
      <c r="Q284" s="30">
        <v>45308</v>
      </c>
      <c r="R284" s="53"/>
      <c r="S284" s="47"/>
      <c r="T284" s="28" t="s">
        <v>89</v>
      </c>
      <c r="U284" s="27"/>
      <c r="V284" s="27"/>
      <c r="W284" s="27"/>
      <c r="X284" s="59"/>
      <c r="Y284" s="48"/>
      <c r="Z284" s="49"/>
      <c r="AA284" s="50" t="s">
        <v>89</v>
      </c>
      <c r="AB284" s="51" t="s">
        <v>89</v>
      </c>
      <c r="AI284" s="16"/>
      <c r="AL284" s="4"/>
      <c r="AM284" s="11"/>
      <c r="AN284" s="4"/>
      <c r="AQ284" s="16"/>
      <c r="AR284" s="4"/>
      <c r="AS284" s="9"/>
      <c r="AU284" s="16"/>
      <c r="AV284" s="9"/>
      <c r="AX284" s="11"/>
      <c r="AY284" s="9"/>
      <c r="BB284" s="4"/>
      <c r="BD284" s="9"/>
      <c r="BE284" s="11"/>
      <c r="BL284" s="16"/>
      <c r="BM284" s="4"/>
      <c r="BN284" s="11"/>
      <c r="CB284" s="4"/>
    </row>
    <row r="285" spans="2:80" ht="15" customHeight="1" outlineLevel="1" x14ac:dyDescent="0.25">
      <c r="B285" s="67"/>
      <c r="C285" s="3"/>
      <c r="D285" s="45">
        <v>169</v>
      </c>
      <c r="E285" s="26" t="s">
        <v>88</v>
      </c>
      <c r="F285" s="26" t="s">
        <v>55</v>
      </c>
      <c r="G285" s="29" t="s">
        <v>40</v>
      </c>
      <c r="H285" s="29" t="s">
        <v>29</v>
      </c>
      <c r="I285" s="29" t="s">
        <v>41</v>
      </c>
      <c r="J285" s="54" t="s">
        <v>93</v>
      </c>
      <c r="K285" s="55" t="s">
        <v>705</v>
      </c>
      <c r="L285" s="55"/>
      <c r="M285" s="55"/>
      <c r="N285" s="26" t="s">
        <v>83</v>
      </c>
      <c r="O285" s="31">
        <v>2200090306</v>
      </c>
      <c r="P285" s="30">
        <v>44831.477662037039</v>
      </c>
      <c r="Q285" s="30">
        <v>45308</v>
      </c>
      <c r="R285" s="53"/>
      <c r="S285" s="47"/>
      <c r="T285" s="28" t="s">
        <v>89</v>
      </c>
      <c r="U285" s="27"/>
      <c r="V285" s="27"/>
      <c r="W285" s="27"/>
      <c r="X285" s="59"/>
      <c r="Y285" s="48"/>
      <c r="Z285" s="49"/>
      <c r="AA285" s="50" t="s">
        <v>89</v>
      </c>
      <c r="AB285" s="51" t="s">
        <v>89</v>
      </c>
      <c r="AI285" s="16"/>
      <c r="AL285" s="4"/>
      <c r="AM285" s="11"/>
      <c r="AN285" s="4"/>
      <c r="AQ285" s="16"/>
      <c r="AR285" s="4"/>
      <c r="AS285" s="9"/>
      <c r="AU285" s="16"/>
      <c r="AV285" s="9"/>
      <c r="AX285" s="11"/>
      <c r="AY285" s="9"/>
      <c r="BB285" s="4"/>
      <c r="BD285" s="9"/>
      <c r="BE285" s="11"/>
      <c r="BL285" s="16"/>
      <c r="BM285" s="4"/>
      <c r="BN285" s="11"/>
      <c r="CB285" s="4"/>
    </row>
    <row r="286" spans="2:80" ht="14.25" customHeight="1" outlineLevel="1" x14ac:dyDescent="0.25">
      <c r="B286" s="67"/>
      <c r="C286" s="3"/>
      <c r="D286" s="45">
        <v>175</v>
      </c>
      <c r="E286" s="26" t="s">
        <v>88</v>
      </c>
      <c r="F286" s="26" t="s">
        <v>55</v>
      </c>
      <c r="G286" s="29" t="s">
        <v>40</v>
      </c>
      <c r="H286" s="29" t="s">
        <v>29</v>
      </c>
      <c r="I286" s="29" t="s">
        <v>41</v>
      </c>
      <c r="J286" s="54" t="s">
        <v>93</v>
      </c>
      <c r="K286" s="55" t="s">
        <v>707</v>
      </c>
      <c r="L286" s="55"/>
      <c r="M286" s="55"/>
      <c r="N286" s="26" t="s">
        <v>83</v>
      </c>
      <c r="O286" s="31">
        <v>2200090307</v>
      </c>
      <c r="P286" s="30">
        <v>44831.477662037039</v>
      </c>
      <c r="Q286" s="30">
        <v>45308</v>
      </c>
      <c r="R286" s="53"/>
      <c r="S286" s="47"/>
      <c r="T286" s="28">
        <v>44980</v>
      </c>
      <c r="U286" s="27"/>
      <c r="V286" s="27"/>
      <c r="W286" s="27"/>
      <c r="X286" s="59"/>
      <c r="Y286" s="48"/>
      <c r="Z286" s="49"/>
      <c r="AA286" s="50" t="s">
        <v>89</v>
      </c>
      <c r="AB286" s="51" t="s">
        <v>89</v>
      </c>
      <c r="AI286" s="16"/>
      <c r="AL286" s="4"/>
      <c r="AM286" s="11"/>
      <c r="AN286" s="4"/>
      <c r="AQ286" s="16"/>
      <c r="AR286" s="4"/>
      <c r="AS286" s="9"/>
      <c r="AU286" s="16"/>
      <c r="AV286" s="9"/>
      <c r="AX286" s="11"/>
      <c r="AY286" s="9"/>
      <c r="BB286" s="4"/>
      <c r="BD286" s="9"/>
      <c r="BE286" s="11"/>
      <c r="BL286" s="16"/>
      <c r="BM286" s="4"/>
      <c r="BN286" s="11"/>
      <c r="CB286" s="4"/>
    </row>
    <row r="287" spans="2:80" ht="15" customHeight="1" outlineLevel="1" x14ac:dyDescent="0.25">
      <c r="B287" s="67"/>
      <c r="C287" s="3"/>
      <c r="D287" s="45">
        <v>232</v>
      </c>
      <c r="E287" s="26" t="s">
        <v>19</v>
      </c>
      <c r="F287" s="26" t="s">
        <v>166</v>
      </c>
      <c r="G287" s="29" t="s">
        <v>25</v>
      </c>
      <c r="H287" s="29" t="s">
        <v>27</v>
      </c>
      <c r="I287" s="29" t="s">
        <v>584</v>
      </c>
      <c r="J287" s="54" t="s">
        <v>96</v>
      </c>
      <c r="K287" s="55" t="s">
        <v>587</v>
      </c>
      <c r="L287" s="55"/>
      <c r="M287" s="55"/>
      <c r="N287" s="26" t="s">
        <v>28</v>
      </c>
      <c r="O287" s="31" t="s">
        <v>167</v>
      </c>
      <c r="P287" s="30">
        <v>44831.647916666669</v>
      </c>
      <c r="Q287" s="30">
        <v>44951.647916666669</v>
      </c>
      <c r="R287" s="53"/>
      <c r="S287" s="47"/>
      <c r="T287" s="62">
        <v>44956.67291666667</v>
      </c>
      <c r="U287" s="27"/>
      <c r="V287" s="27"/>
      <c r="W287" s="27"/>
      <c r="X287" s="59"/>
      <c r="Y287" s="48"/>
      <c r="Z287" s="49"/>
      <c r="AA287" s="50" t="s">
        <v>89</v>
      </c>
      <c r="AB287" s="51" t="s">
        <v>89</v>
      </c>
      <c r="AI287" s="16"/>
      <c r="AL287" s="4"/>
      <c r="AM287" s="11"/>
      <c r="AN287" s="4"/>
      <c r="AQ287" s="16"/>
      <c r="AR287" s="4"/>
      <c r="AS287" s="9"/>
      <c r="AU287" s="16"/>
      <c r="AV287" s="9"/>
      <c r="AX287" s="11"/>
      <c r="AY287" s="9"/>
      <c r="BB287" s="4"/>
      <c r="BD287" s="9"/>
      <c r="BE287" s="11"/>
      <c r="BL287" s="16"/>
      <c r="BM287" s="4"/>
      <c r="BN287" s="11"/>
      <c r="CB287" s="4"/>
    </row>
    <row r="288" spans="2:80" ht="15" customHeight="1" outlineLevel="1" x14ac:dyDescent="0.25">
      <c r="B288" s="67"/>
      <c r="C288" s="3"/>
      <c r="D288" s="45">
        <v>294</v>
      </c>
      <c r="E288" s="26" t="s">
        <v>88</v>
      </c>
      <c r="F288" s="26" t="s">
        <v>468</v>
      </c>
      <c r="G288" s="29" t="s">
        <v>40</v>
      </c>
      <c r="H288" s="29" t="s">
        <v>27</v>
      </c>
      <c r="I288" s="29" t="s">
        <v>41</v>
      </c>
      <c r="J288" s="54" t="s">
        <v>96</v>
      </c>
      <c r="K288" s="55" t="s">
        <v>125</v>
      </c>
      <c r="L288" s="55"/>
      <c r="M288" s="55"/>
      <c r="N288" s="26" t="s">
        <v>80</v>
      </c>
      <c r="O288" s="31">
        <v>2200092597</v>
      </c>
      <c r="P288" s="30">
        <v>44837.536516203705</v>
      </c>
      <c r="Q288" s="30">
        <v>45042</v>
      </c>
      <c r="R288" s="53"/>
      <c r="S288" s="47"/>
      <c r="T288" s="62" t="s">
        <v>89</v>
      </c>
      <c r="U288" s="27"/>
      <c r="V288" s="27"/>
      <c r="W288" s="27"/>
      <c r="X288" s="59"/>
      <c r="Y288" s="48"/>
      <c r="Z288" s="49"/>
      <c r="AA288" s="50" t="s">
        <v>89</v>
      </c>
      <c r="AB288" s="51" t="s">
        <v>89</v>
      </c>
      <c r="AI288" s="16"/>
      <c r="AL288" s="4"/>
      <c r="AM288" s="11"/>
      <c r="AN288" s="4"/>
      <c r="AQ288" s="16"/>
      <c r="AR288" s="4"/>
      <c r="AS288" s="9"/>
      <c r="AU288" s="16"/>
      <c r="AV288" s="9"/>
      <c r="AX288" s="11"/>
      <c r="AY288" s="9"/>
      <c r="BB288" s="4"/>
      <c r="BD288" s="9"/>
      <c r="BE288" s="11"/>
      <c r="BL288" s="16"/>
      <c r="BM288" s="4"/>
      <c r="BN288" s="11"/>
      <c r="CB288" s="4"/>
    </row>
    <row r="289" spans="2:80" ht="15" customHeight="1" outlineLevel="1" x14ac:dyDescent="0.25">
      <c r="B289" s="67"/>
      <c r="C289" s="3"/>
      <c r="D289" s="45">
        <v>89</v>
      </c>
      <c r="E289" s="26" t="s">
        <v>155</v>
      </c>
      <c r="F289" s="26" t="s">
        <v>261</v>
      </c>
      <c r="G289" s="29" t="s">
        <v>25</v>
      </c>
      <c r="H289" s="29" t="s">
        <v>29</v>
      </c>
      <c r="I289" s="29" t="s">
        <v>18</v>
      </c>
      <c r="J289" s="54" t="s">
        <v>110</v>
      </c>
      <c r="K289" s="55" t="s">
        <v>142</v>
      </c>
      <c r="L289" s="55"/>
      <c r="M289" s="55"/>
      <c r="N289" s="26" t="s">
        <v>35</v>
      </c>
      <c r="O289" s="31">
        <v>595453</v>
      </c>
      <c r="P289" s="30">
        <v>44837.686805555553</v>
      </c>
      <c r="Q289" s="30">
        <v>45202.686805555553</v>
      </c>
      <c r="R289" s="53"/>
      <c r="S289" s="47"/>
      <c r="T289" s="28" t="s">
        <v>89</v>
      </c>
      <c r="U289" s="27"/>
      <c r="V289" s="27"/>
      <c r="W289" s="27"/>
      <c r="X289" s="59"/>
      <c r="Y289" s="48"/>
      <c r="Z289" s="49"/>
      <c r="AA289" s="50" t="s">
        <v>89</v>
      </c>
      <c r="AB289" s="51" t="s">
        <v>89</v>
      </c>
      <c r="AI289" s="16"/>
      <c r="AL289" s="4"/>
      <c r="AM289" s="11"/>
      <c r="AN289" s="4"/>
      <c r="AQ289" s="16"/>
      <c r="AR289" s="4"/>
      <c r="AS289" s="9"/>
      <c r="AU289" s="16"/>
      <c r="AV289" s="9"/>
      <c r="AX289" s="11"/>
      <c r="AY289" s="9"/>
      <c r="BB289" s="4"/>
      <c r="BD289" s="9"/>
      <c r="BE289" s="11"/>
      <c r="BL289" s="16"/>
      <c r="BM289" s="4"/>
      <c r="BN289" s="11"/>
      <c r="CB289" s="4"/>
    </row>
    <row r="290" spans="2:80" ht="15" customHeight="1" outlineLevel="1" x14ac:dyDescent="0.25">
      <c r="B290" s="67"/>
      <c r="C290" s="3"/>
      <c r="D290" s="45">
        <v>55</v>
      </c>
      <c r="E290" s="26" t="s">
        <v>19</v>
      </c>
      <c r="F290" s="26" t="s">
        <v>72</v>
      </c>
      <c r="G290" s="29" t="s">
        <v>40</v>
      </c>
      <c r="H290" s="29" t="s">
        <v>29</v>
      </c>
      <c r="I290" s="29" t="s">
        <v>41</v>
      </c>
      <c r="J290" s="54" t="s">
        <v>110</v>
      </c>
      <c r="K290" s="55" t="s">
        <v>560</v>
      </c>
      <c r="L290" s="55" t="s">
        <v>773</v>
      </c>
      <c r="M290" s="55">
        <v>20130</v>
      </c>
      <c r="N290" s="26" t="s">
        <v>325</v>
      </c>
      <c r="O290" s="31">
        <v>2200094449</v>
      </c>
      <c r="P290" s="30">
        <v>44838</v>
      </c>
      <c r="Q290" s="30">
        <v>45051</v>
      </c>
      <c r="R290" s="53"/>
      <c r="S290" s="47"/>
      <c r="T290" s="28">
        <v>45001</v>
      </c>
      <c r="U290" s="27"/>
      <c r="V290" s="27"/>
      <c r="W290" s="27"/>
      <c r="X290" s="59"/>
      <c r="Y290" s="48"/>
      <c r="Z290" s="49"/>
      <c r="AA290" s="50" t="s">
        <v>89</v>
      </c>
      <c r="AB290" s="51" t="s">
        <v>89</v>
      </c>
      <c r="AI290" s="16"/>
      <c r="AL290" s="4"/>
      <c r="AM290" s="11"/>
      <c r="AN290" s="4"/>
      <c r="AQ290" s="16"/>
      <c r="AR290" s="4"/>
      <c r="AS290" s="9"/>
      <c r="AU290" s="16"/>
      <c r="AV290" s="9"/>
      <c r="AX290" s="11"/>
      <c r="AY290" s="9"/>
      <c r="BB290" s="4"/>
      <c r="BD290" s="9"/>
      <c r="BE290" s="11"/>
      <c r="BL290" s="16"/>
      <c r="BM290" s="4"/>
      <c r="BN290" s="11"/>
      <c r="CB290" s="4"/>
    </row>
    <row r="291" spans="2:80" ht="15" customHeight="1" outlineLevel="1" x14ac:dyDescent="0.25">
      <c r="B291" s="67"/>
      <c r="C291" s="3"/>
      <c r="D291" s="45">
        <v>158</v>
      </c>
      <c r="E291" s="26" t="s">
        <v>88</v>
      </c>
      <c r="F291" s="26" t="s">
        <v>39</v>
      </c>
      <c r="G291" s="29" t="s">
        <v>40</v>
      </c>
      <c r="H291" s="29" t="s">
        <v>29</v>
      </c>
      <c r="I291" s="29" t="s">
        <v>41</v>
      </c>
      <c r="J291" s="54" t="s">
        <v>14</v>
      </c>
      <c r="K291" s="55" t="s">
        <v>572</v>
      </c>
      <c r="L291" s="55"/>
      <c r="M291" s="55"/>
      <c r="N291" s="26" t="s">
        <v>53</v>
      </c>
      <c r="O291" s="31">
        <v>2200093379</v>
      </c>
      <c r="P291" s="30">
        <v>44838.575821759259</v>
      </c>
      <c r="Q291" s="30">
        <v>45195</v>
      </c>
      <c r="R291" s="53"/>
      <c r="S291" s="47"/>
      <c r="T291" s="62" t="s">
        <v>89</v>
      </c>
      <c r="U291" s="27"/>
      <c r="V291" s="27"/>
      <c r="W291" s="27"/>
      <c r="X291" s="59"/>
      <c r="Y291" s="48"/>
      <c r="Z291" s="49"/>
      <c r="AA291" s="50" t="s">
        <v>89</v>
      </c>
      <c r="AB291" s="51" t="s">
        <v>89</v>
      </c>
      <c r="AI291" s="16"/>
      <c r="AL291" s="4"/>
      <c r="AM291" s="11"/>
      <c r="AN291" s="4"/>
      <c r="AQ291" s="16"/>
      <c r="AR291" s="4"/>
      <c r="AS291" s="9"/>
      <c r="AU291" s="16"/>
      <c r="AV291" s="9"/>
      <c r="AX291" s="11"/>
      <c r="AY291" s="9"/>
      <c r="BB291" s="4"/>
      <c r="BD291" s="9"/>
      <c r="BE291" s="11"/>
      <c r="BL291" s="16"/>
      <c r="BM291" s="4"/>
      <c r="BN291" s="11"/>
      <c r="CB291" s="4"/>
    </row>
    <row r="292" spans="2:80" ht="15" customHeight="1" outlineLevel="1" x14ac:dyDescent="0.25">
      <c r="B292" s="67"/>
      <c r="C292" s="3"/>
      <c r="D292" s="45">
        <v>342</v>
      </c>
      <c r="E292" s="26" t="s">
        <v>88</v>
      </c>
      <c r="F292" s="26" t="s">
        <v>494</v>
      </c>
      <c r="G292" s="29" t="s">
        <v>40</v>
      </c>
      <c r="H292" s="29" t="s">
        <v>29</v>
      </c>
      <c r="I292" s="29" t="s">
        <v>41</v>
      </c>
      <c r="J292" s="54" t="s">
        <v>13</v>
      </c>
      <c r="K292" s="55" t="s">
        <v>746</v>
      </c>
      <c r="L292" s="55"/>
      <c r="M292" s="55"/>
      <c r="N292" s="26" t="s">
        <v>54</v>
      </c>
      <c r="O292" s="31">
        <v>2200093381</v>
      </c>
      <c r="P292" s="30">
        <v>44838.575821759259</v>
      </c>
      <c r="Q292" s="30">
        <v>45140</v>
      </c>
      <c r="R292" s="53"/>
      <c r="S292" s="47"/>
      <c r="T292" s="62" t="s">
        <v>89</v>
      </c>
      <c r="U292" s="27"/>
      <c r="V292" s="27"/>
      <c r="W292" s="27"/>
      <c r="X292" s="59"/>
      <c r="Y292" s="48"/>
      <c r="Z292" s="49"/>
      <c r="AA292" s="50" t="s">
        <v>89</v>
      </c>
      <c r="AB292" s="51" t="s">
        <v>89</v>
      </c>
      <c r="AI292" s="16"/>
      <c r="AL292" s="4"/>
      <c r="AM292" s="11"/>
      <c r="AN292" s="4"/>
      <c r="AQ292" s="16"/>
      <c r="AR292" s="4"/>
      <c r="AS292" s="9"/>
      <c r="AU292" s="16"/>
      <c r="AV292" s="9"/>
      <c r="AX292" s="11"/>
      <c r="AY292" s="9"/>
      <c r="BB292" s="4"/>
      <c r="BD292" s="9"/>
      <c r="BE292" s="11"/>
      <c r="BL292" s="16"/>
      <c r="BM292" s="4"/>
      <c r="BN292" s="11"/>
      <c r="CB292" s="4"/>
    </row>
    <row r="293" spans="2:80" ht="15" customHeight="1" outlineLevel="1" x14ac:dyDescent="0.25">
      <c r="B293" s="67"/>
      <c r="C293" s="3"/>
      <c r="D293" s="45">
        <v>222</v>
      </c>
      <c r="E293" s="26" t="s">
        <v>19</v>
      </c>
      <c r="F293" s="26" t="s">
        <v>330</v>
      </c>
      <c r="G293" s="29" t="s">
        <v>40</v>
      </c>
      <c r="H293" s="29" t="s">
        <v>29</v>
      </c>
      <c r="I293" s="29" t="s">
        <v>41</v>
      </c>
      <c r="J293" s="54" t="s">
        <v>96</v>
      </c>
      <c r="K293" s="55" t="s">
        <v>560</v>
      </c>
      <c r="L293" s="55" t="s">
        <v>774</v>
      </c>
      <c r="M293" s="55">
        <v>17948</v>
      </c>
      <c r="N293" s="26" t="s">
        <v>331</v>
      </c>
      <c r="O293" s="31">
        <v>2200094511</v>
      </c>
      <c r="P293" s="30">
        <v>44838.642083333332</v>
      </c>
      <c r="Q293" s="30">
        <v>45050</v>
      </c>
      <c r="R293" s="53"/>
      <c r="S293" s="47"/>
      <c r="T293" s="62" t="s">
        <v>89</v>
      </c>
      <c r="U293" s="27"/>
      <c r="V293" s="27"/>
      <c r="W293" s="27"/>
      <c r="X293" s="59"/>
      <c r="Y293" s="48"/>
      <c r="Z293" s="49"/>
      <c r="AA293" s="50" t="s">
        <v>89</v>
      </c>
      <c r="AB293" s="51" t="s">
        <v>89</v>
      </c>
      <c r="AI293" s="16"/>
      <c r="AL293" s="4"/>
      <c r="AM293" s="11"/>
      <c r="AN293" s="4"/>
      <c r="AQ293" s="16"/>
      <c r="AR293" s="4"/>
      <c r="AS293" s="9"/>
      <c r="AU293" s="16"/>
      <c r="AV293" s="9"/>
      <c r="AX293" s="11"/>
      <c r="AY293" s="9"/>
      <c r="BB293" s="4"/>
      <c r="BD293" s="9"/>
      <c r="BE293" s="11"/>
      <c r="BL293" s="16"/>
      <c r="BM293" s="4"/>
      <c r="BN293" s="11"/>
      <c r="CB293" s="4"/>
    </row>
    <row r="294" spans="2:80" ht="15" customHeight="1" outlineLevel="1" x14ac:dyDescent="0.25">
      <c r="B294" s="67"/>
      <c r="C294" s="3"/>
      <c r="D294" s="45">
        <v>52</v>
      </c>
      <c r="E294" s="26" t="s">
        <v>19</v>
      </c>
      <c r="F294" s="26" t="s">
        <v>334</v>
      </c>
      <c r="G294" s="29" t="s">
        <v>40</v>
      </c>
      <c r="H294" s="29" t="s">
        <v>29</v>
      </c>
      <c r="I294" s="29" t="s">
        <v>79</v>
      </c>
      <c r="J294" s="54" t="s">
        <v>110</v>
      </c>
      <c r="K294" s="55" t="s">
        <v>560</v>
      </c>
      <c r="L294" s="55" t="s">
        <v>802</v>
      </c>
      <c r="M294" s="55">
        <v>17503</v>
      </c>
      <c r="N294" s="26"/>
      <c r="O294" s="31">
        <v>2200094527</v>
      </c>
      <c r="P294" s="30">
        <v>44838.642083333332</v>
      </c>
      <c r="Q294" s="30">
        <v>45050</v>
      </c>
      <c r="R294" s="53"/>
      <c r="S294" s="47"/>
      <c r="T294" s="62">
        <v>44938</v>
      </c>
      <c r="U294" s="27"/>
      <c r="V294" s="27"/>
      <c r="W294" s="27"/>
      <c r="X294" s="59"/>
      <c r="Y294" s="48"/>
      <c r="Z294" s="49"/>
      <c r="AA294" s="50" t="s">
        <v>89</v>
      </c>
      <c r="AB294" s="51" t="s">
        <v>89</v>
      </c>
      <c r="AI294" s="16"/>
      <c r="AL294" s="4"/>
      <c r="AM294" s="11"/>
      <c r="AN294" s="4"/>
      <c r="AQ294" s="16"/>
      <c r="AR294" s="4"/>
      <c r="AS294" s="9"/>
      <c r="AU294" s="16"/>
      <c r="AV294" s="9"/>
      <c r="AX294" s="11"/>
      <c r="AY294" s="9"/>
      <c r="BB294" s="4"/>
      <c r="BD294" s="9"/>
      <c r="BE294" s="11"/>
      <c r="BL294" s="16"/>
      <c r="BM294" s="4"/>
      <c r="BN294" s="11"/>
      <c r="CB294" s="4"/>
    </row>
    <row r="295" spans="2:80" ht="15" customHeight="1" outlineLevel="1" x14ac:dyDescent="0.25">
      <c r="B295" s="67"/>
      <c r="C295" s="3"/>
      <c r="D295" s="45">
        <v>54</v>
      </c>
      <c r="E295" s="26" t="s">
        <v>19</v>
      </c>
      <c r="F295" s="26" t="s">
        <v>334</v>
      </c>
      <c r="G295" s="29" t="s">
        <v>40</v>
      </c>
      <c r="H295" s="29" t="s">
        <v>29</v>
      </c>
      <c r="I295" s="29" t="s">
        <v>79</v>
      </c>
      <c r="J295" s="54" t="s">
        <v>110</v>
      </c>
      <c r="K295" s="55" t="s">
        <v>560</v>
      </c>
      <c r="L295" s="55" t="s">
        <v>803</v>
      </c>
      <c r="M295" s="55">
        <v>20123</v>
      </c>
      <c r="N295" s="26"/>
      <c r="O295" s="31">
        <v>2200094528</v>
      </c>
      <c r="P295" s="30">
        <v>44838.642083333332</v>
      </c>
      <c r="Q295" s="30">
        <v>45050</v>
      </c>
      <c r="R295" s="53"/>
      <c r="S295" s="47"/>
      <c r="T295" s="62">
        <v>44938</v>
      </c>
      <c r="U295" s="27"/>
      <c r="V295" s="27"/>
      <c r="W295" s="27"/>
      <c r="X295" s="59"/>
      <c r="Y295" s="48"/>
      <c r="Z295" s="49"/>
      <c r="AA295" s="50" t="s">
        <v>89</v>
      </c>
      <c r="AB295" s="51" t="s">
        <v>89</v>
      </c>
      <c r="AI295" s="16"/>
      <c r="AL295" s="4"/>
      <c r="AM295" s="11"/>
      <c r="AN295" s="4"/>
      <c r="AQ295" s="16"/>
      <c r="AR295" s="4"/>
      <c r="AS295" s="9"/>
      <c r="AU295" s="16"/>
      <c r="AV295" s="9"/>
      <c r="AX295" s="11"/>
      <c r="AY295" s="9"/>
      <c r="BB295" s="4"/>
      <c r="BD295" s="9"/>
      <c r="BE295" s="11"/>
      <c r="BL295" s="16"/>
      <c r="BM295" s="4"/>
      <c r="BN295" s="11"/>
      <c r="CB295" s="4"/>
    </row>
    <row r="296" spans="2:80" ht="15" customHeight="1" outlineLevel="1" x14ac:dyDescent="0.25">
      <c r="B296" s="67"/>
      <c r="C296" s="3"/>
      <c r="D296" s="45">
        <v>225</v>
      </c>
      <c r="E296" s="26" t="s">
        <v>19</v>
      </c>
      <c r="F296" s="26" t="s">
        <v>72</v>
      </c>
      <c r="G296" s="29" t="s">
        <v>40</v>
      </c>
      <c r="H296" s="29" t="s">
        <v>29</v>
      </c>
      <c r="I296" s="29" t="s">
        <v>79</v>
      </c>
      <c r="J296" s="54" t="s">
        <v>96</v>
      </c>
      <c r="K296" s="55" t="s">
        <v>560</v>
      </c>
      <c r="L296" s="55" t="s">
        <v>805</v>
      </c>
      <c r="M296" s="55">
        <v>21325</v>
      </c>
      <c r="N296" s="26" t="s">
        <v>325</v>
      </c>
      <c r="O296" s="31">
        <v>2200094448</v>
      </c>
      <c r="P296" s="30">
        <v>44839</v>
      </c>
      <c r="Q296" s="30">
        <v>45051</v>
      </c>
      <c r="R296" s="53"/>
      <c r="S296" s="47"/>
      <c r="T296" s="28">
        <v>44938</v>
      </c>
      <c r="U296" s="27"/>
      <c r="V296" s="27"/>
      <c r="W296" s="27"/>
      <c r="X296" s="59"/>
      <c r="Y296" s="48"/>
      <c r="Z296" s="49"/>
      <c r="AA296" s="50" t="s">
        <v>89</v>
      </c>
      <c r="AB296" s="51" t="s">
        <v>89</v>
      </c>
      <c r="AI296" s="16"/>
      <c r="AL296" s="4"/>
      <c r="AM296" s="11"/>
      <c r="AN296" s="4"/>
      <c r="AQ296" s="16"/>
      <c r="AR296" s="4"/>
      <c r="AS296" s="9"/>
      <c r="AU296" s="16"/>
      <c r="AV296" s="9"/>
      <c r="AX296" s="11"/>
      <c r="AY296" s="9"/>
      <c r="BB296" s="4"/>
      <c r="BD296" s="9"/>
      <c r="BE296" s="11"/>
      <c r="BL296" s="16"/>
      <c r="BM296" s="4"/>
      <c r="BN296" s="11"/>
      <c r="CB296" s="4"/>
    </row>
    <row r="297" spans="2:80" ht="15" customHeight="1" outlineLevel="1" x14ac:dyDescent="0.25">
      <c r="B297" s="67"/>
      <c r="C297" s="3"/>
      <c r="D297" s="45">
        <v>228</v>
      </c>
      <c r="E297" s="26" t="s">
        <v>19</v>
      </c>
      <c r="F297" s="26" t="s">
        <v>72</v>
      </c>
      <c r="G297" s="29" t="s">
        <v>40</v>
      </c>
      <c r="H297" s="29" t="s">
        <v>29</v>
      </c>
      <c r="I297" s="29" t="s">
        <v>79</v>
      </c>
      <c r="J297" s="54" t="s">
        <v>96</v>
      </c>
      <c r="K297" s="55" t="s">
        <v>560</v>
      </c>
      <c r="L297" s="55" t="s">
        <v>806</v>
      </c>
      <c r="M297" s="55">
        <v>23027</v>
      </c>
      <c r="N297" s="26" t="s">
        <v>325</v>
      </c>
      <c r="O297" s="31">
        <v>2200094447</v>
      </c>
      <c r="P297" s="30">
        <v>44839</v>
      </c>
      <c r="Q297" s="30">
        <v>45051</v>
      </c>
      <c r="R297" s="53"/>
      <c r="S297" s="47"/>
      <c r="T297" s="62">
        <v>44938</v>
      </c>
      <c r="U297" s="27"/>
      <c r="V297" s="27"/>
      <c r="W297" s="27"/>
      <c r="X297" s="59"/>
      <c r="Y297" s="48"/>
      <c r="Z297" s="49"/>
      <c r="AA297" s="50" t="s">
        <v>89</v>
      </c>
      <c r="AB297" s="51" t="s">
        <v>89</v>
      </c>
      <c r="AI297" s="16"/>
      <c r="AL297" s="4"/>
      <c r="AM297" s="11"/>
      <c r="AN297" s="4"/>
      <c r="AQ297" s="16"/>
      <c r="AR297" s="4"/>
      <c r="AS297" s="9"/>
      <c r="AU297" s="16"/>
      <c r="AV297" s="9"/>
      <c r="AX297" s="11"/>
      <c r="AY297" s="9"/>
      <c r="BB297" s="4"/>
      <c r="BD297" s="9"/>
      <c r="BE297" s="11"/>
      <c r="BL297" s="16"/>
      <c r="BM297" s="4"/>
      <c r="BN297" s="11"/>
      <c r="CB297" s="4"/>
    </row>
    <row r="298" spans="2:80" ht="15" customHeight="1" outlineLevel="1" x14ac:dyDescent="0.25">
      <c r="B298" s="67"/>
      <c r="C298" s="3"/>
      <c r="D298" s="45">
        <v>230</v>
      </c>
      <c r="E298" s="26" t="s">
        <v>19</v>
      </c>
      <c r="F298" s="26" t="s">
        <v>72</v>
      </c>
      <c r="G298" s="29" t="s">
        <v>40</v>
      </c>
      <c r="H298" s="29" t="s">
        <v>29</v>
      </c>
      <c r="I298" s="29" t="s">
        <v>79</v>
      </c>
      <c r="J298" s="54" t="s">
        <v>96</v>
      </c>
      <c r="K298" s="55" t="s">
        <v>560</v>
      </c>
      <c r="L298" s="55" t="s">
        <v>808</v>
      </c>
      <c r="M298" s="55">
        <v>23108</v>
      </c>
      <c r="N298" s="26" t="s">
        <v>47</v>
      </c>
      <c r="O298" s="31">
        <v>2200094446</v>
      </c>
      <c r="P298" s="30">
        <v>44839</v>
      </c>
      <c r="Q298" s="30">
        <v>45051</v>
      </c>
      <c r="R298" s="53"/>
      <c r="S298" s="47"/>
      <c r="T298" s="62">
        <v>44938</v>
      </c>
      <c r="U298" s="27"/>
      <c r="V298" s="27"/>
      <c r="W298" s="27"/>
      <c r="X298" s="59"/>
      <c r="Y298" s="48"/>
      <c r="Z298" s="49"/>
      <c r="AA298" s="50" t="s">
        <v>89</v>
      </c>
      <c r="AB298" s="51" t="s">
        <v>89</v>
      </c>
      <c r="AI298" s="16"/>
      <c r="AL298" s="4"/>
      <c r="AM298" s="11"/>
      <c r="AN298" s="4"/>
      <c r="AQ298" s="16"/>
      <c r="AR298" s="4"/>
      <c r="AS298" s="9"/>
      <c r="AU298" s="16"/>
      <c r="AV298" s="9"/>
      <c r="AX298" s="11"/>
      <c r="AY298" s="9"/>
      <c r="BB298" s="4"/>
      <c r="BD298" s="9"/>
      <c r="BE298" s="11"/>
      <c r="BL298" s="16"/>
      <c r="BM298" s="4"/>
      <c r="BN298" s="11"/>
      <c r="CB298" s="4"/>
    </row>
    <row r="299" spans="2:80" ht="15" customHeight="1" outlineLevel="1" x14ac:dyDescent="0.25">
      <c r="B299" s="67"/>
      <c r="C299" s="3"/>
      <c r="D299" s="45">
        <v>223</v>
      </c>
      <c r="E299" s="26" t="s">
        <v>19</v>
      </c>
      <c r="F299" s="26" t="s">
        <v>332</v>
      </c>
      <c r="G299" s="29" t="s">
        <v>40</v>
      </c>
      <c r="H299" s="29" t="s">
        <v>29</v>
      </c>
      <c r="I299" s="29" t="s">
        <v>41</v>
      </c>
      <c r="J299" s="54" t="s">
        <v>96</v>
      </c>
      <c r="K299" s="55" t="s">
        <v>560</v>
      </c>
      <c r="L299" s="55" t="s">
        <v>775</v>
      </c>
      <c r="M299" s="55">
        <v>20800</v>
      </c>
      <c r="N299" s="26" t="s">
        <v>333</v>
      </c>
      <c r="O299" s="31">
        <v>2200094440</v>
      </c>
      <c r="P299" s="30">
        <v>44839.535000000003</v>
      </c>
      <c r="Q299" s="30">
        <v>45204</v>
      </c>
      <c r="R299" s="53"/>
      <c r="S299" s="47"/>
      <c r="T299" s="28">
        <v>44974</v>
      </c>
      <c r="U299" s="27"/>
      <c r="V299" s="27"/>
      <c r="W299" s="27"/>
      <c r="X299" s="59"/>
      <c r="Y299" s="48"/>
      <c r="Z299" s="49"/>
      <c r="AA299" s="50" t="s">
        <v>89</v>
      </c>
      <c r="AB299" s="51" t="s">
        <v>89</v>
      </c>
      <c r="AI299" s="16"/>
      <c r="AL299" s="4"/>
      <c r="AM299" s="11"/>
      <c r="AN299" s="4"/>
      <c r="AQ299" s="16"/>
      <c r="AR299" s="4"/>
      <c r="AS299" s="9"/>
      <c r="AU299" s="16"/>
      <c r="AV299" s="9"/>
      <c r="AX299" s="11"/>
      <c r="AY299" s="9"/>
      <c r="BB299" s="4"/>
      <c r="BD299" s="9"/>
      <c r="BE299" s="11"/>
      <c r="BL299" s="16"/>
      <c r="BM299" s="4"/>
      <c r="BN299" s="11"/>
      <c r="CB299" s="4"/>
    </row>
    <row r="300" spans="2:80" ht="15" customHeight="1" outlineLevel="1" x14ac:dyDescent="0.25">
      <c r="B300" s="67"/>
      <c r="C300" s="3"/>
      <c r="D300" s="45">
        <v>227</v>
      </c>
      <c r="E300" s="26" t="s">
        <v>19</v>
      </c>
      <c r="F300" s="26" t="s">
        <v>75</v>
      </c>
      <c r="G300" s="29" t="s">
        <v>40</v>
      </c>
      <c r="H300" s="29" t="s">
        <v>29</v>
      </c>
      <c r="I300" s="29" t="s">
        <v>41</v>
      </c>
      <c r="J300" s="54" t="s">
        <v>96</v>
      </c>
      <c r="K300" s="55" t="s">
        <v>560</v>
      </c>
      <c r="L300" s="55" t="s">
        <v>777</v>
      </c>
      <c r="M300" s="55">
        <v>22100</v>
      </c>
      <c r="N300" s="26" t="s">
        <v>333</v>
      </c>
      <c r="O300" s="31">
        <v>2200094439</v>
      </c>
      <c r="P300" s="30">
        <v>44839.535000000003</v>
      </c>
      <c r="Q300" s="30">
        <v>45204</v>
      </c>
      <c r="R300" s="53"/>
      <c r="S300" s="47"/>
      <c r="T300" s="28">
        <v>44974</v>
      </c>
      <c r="U300" s="27"/>
      <c r="V300" s="27"/>
      <c r="W300" s="27"/>
      <c r="X300" s="59"/>
      <c r="Y300" s="48"/>
      <c r="Z300" s="49"/>
      <c r="AA300" s="50" t="s">
        <v>89</v>
      </c>
      <c r="AB300" s="51" t="s">
        <v>89</v>
      </c>
      <c r="AI300" s="16"/>
      <c r="AL300" s="4"/>
      <c r="AM300" s="11"/>
      <c r="AN300" s="4"/>
      <c r="AQ300" s="16"/>
      <c r="AR300" s="4"/>
      <c r="AS300" s="9"/>
      <c r="AU300" s="16"/>
      <c r="AV300" s="9"/>
      <c r="AX300" s="11"/>
      <c r="AY300" s="9"/>
      <c r="BB300" s="4"/>
      <c r="BD300" s="9"/>
      <c r="BE300" s="11"/>
      <c r="BL300" s="16"/>
      <c r="BM300" s="4"/>
      <c r="BN300" s="11"/>
      <c r="CB300" s="4"/>
    </row>
    <row r="301" spans="2:80" ht="15" customHeight="1" outlineLevel="1" x14ac:dyDescent="0.25">
      <c r="B301" s="67"/>
      <c r="C301" s="3"/>
      <c r="D301" s="45">
        <v>229</v>
      </c>
      <c r="E301" s="26" t="s">
        <v>19</v>
      </c>
      <c r="F301" s="26" t="s">
        <v>75</v>
      </c>
      <c r="G301" s="29" t="s">
        <v>40</v>
      </c>
      <c r="H301" s="29" t="s">
        <v>29</v>
      </c>
      <c r="I301" s="29" t="s">
        <v>79</v>
      </c>
      <c r="J301" s="54" t="s">
        <v>96</v>
      </c>
      <c r="K301" s="55" t="s">
        <v>560</v>
      </c>
      <c r="L301" s="55" t="s">
        <v>807</v>
      </c>
      <c r="M301" s="55">
        <v>23800</v>
      </c>
      <c r="N301" s="26" t="s">
        <v>526</v>
      </c>
      <c r="O301" s="31">
        <v>2200094438</v>
      </c>
      <c r="P301" s="30">
        <v>44839.535000000003</v>
      </c>
      <c r="Q301" s="30">
        <v>45204</v>
      </c>
      <c r="R301" s="53"/>
      <c r="S301" s="47"/>
      <c r="T301" s="28">
        <v>44938</v>
      </c>
      <c r="U301" s="27"/>
      <c r="V301" s="27"/>
      <c r="W301" s="27"/>
      <c r="X301" s="59"/>
      <c r="Y301" s="48"/>
      <c r="Z301" s="49"/>
      <c r="AA301" s="50" t="s">
        <v>89</v>
      </c>
      <c r="AB301" s="51" t="s">
        <v>89</v>
      </c>
      <c r="AI301" s="16"/>
      <c r="AL301" s="4"/>
      <c r="AM301" s="11"/>
      <c r="AN301" s="4"/>
      <c r="AQ301" s="16"/>
      <c r="AR301" s="4"/>
      <c r="AS301" s="9"/>
      <c r="AU301" s="16"/>
      <c r="AV301" s="9"/>
      <c r="AX301" s="11"/>
      <c r="AY301" s="9"/>
      <c r="BB301" s="4"/>
      <c r="BD301" s="9"/>
      <c r="BE301" s="11"/>
      <c r="BL301" s="16"/>
      <c r="BM301" s="4"/>
      <c r="BN301" s="11"/>
      <c r="CB301" s="4"/>
    </row>
    <row r="302" spans="2:80" ht="15" customHeight="1" outlineLevel="1" x14ac:dyDescent="0.25">
      <c r="B302" s="67"/>
      <c r="C302" s="3"/>
      <c r="D302" s="45">
        <v>363</v>
      </c>
      <c r="E302" s="26" t="s">
        <v>88</v>
      </c>
      <c r="F302" s="26" t="s">
        <v>508</v>
      </c>
      <c r="G302" s="29" t="s">
        <v>40</v>
      </c>
      <c r="H302" s="29" t="s">
        <v>29</v>
      </c>
      <c r="I302" s="29" t="s">
        <v>41</v>
      </c>
      <c r="J302" s="54" t="s">
        <v>92</v>
      </c>
      <c r="K302" s="55" t="s">
        <v>560</v>
      </c>
      <c r="L302" s="55" t="s">
        <v>593</v>
      </c>
      <c r="M302" s="55">
        <v>44620</v>
      </c>
      <c r="N302" s="26" t="s">
        <v>83</v>
      </c>
      <c r="O302" s="31">
        <v>2200094225</v>
      </c>
      <c r="P302" s="30">
        <v>44839.574826388889</v>
      </c>
      <c r="Q302" s="30">
        <v>45204</v>
      </c>
      <c r="R302" s="53"/>
      <c r="S302" s="47"/>
      <c r="T302" s="28" t="s">
        <v>89</v>
      </c>
      <c r="U302" s="27"/>
      <c r="V302" s="27"/>
      <c r="W302" s="27"/>
      <c r="X302" s="59"/>
      <c r="Y302" s="48"/>
      <c r="Z302" s="49"/>
      <c r="AA302" s="50" t="s">
        <v>89</v>
      </c>
      <c r="AB302" s="51" t="s">
        <v>89</v>
      </c>
      <c r="AI302" s="16"/>
      <c r="AL302" s="4"/>
      <c r="AM302" s="11"/>
      <c r="AN302" s="4"/>
      <c r="AQ302" s="16"/>
      <c r="AR302" s="4"/>
      <c r="AS302" s="9"/>
      <c r="AU302" s="16"/>
      <c r="AV302" s="9"/>
      <c r="AX302" s="11"/>
      <c r="AY302" s="9"/>
      <c r="BB302" s="4"/>
      <c r="BD302" s="9"/>
      <c r="BE302" s="11"/>
      <c r="BL302" s="16"/>
      <c r="BM302" s="4"/>
      <c r="BN302" s="11"/>
      <c r="CB302" s="4"/>
    </row>
    <row r="303" spans="2:80" ht="15" customHeight="1" outlineLevel="1" x14ac:dyDescent="0.25">
      <c r="B303" s="67"/>
      <c r="C303" s="3"/>
      <c r="D303" s="45">
        <v>366</v>
      </c>
      <c r="E303" s="26" t="s">
        <v>19</v>
      </c>
      <c r="F303" s="26" t="s">
        <v>337</v>
      </c>
      <c r="G303" s="29" t="s">
        <v>40</v>
      </c>
      <c r="H303" s="29" t="s">
        <v>29</v>
      </c>
      <c r="I303" s="29" t="s">
        <v>41</v>
      </c>
      <c r="J303" s="54" t="s">
        <v>97</v>
      </c>
      <c r="K303" s="55" t="s">
        <v>114</v>
      </c>
      <c r="L303" s="55"/>
      <c r="M303" s="55"/>
      <c r="N303" s="26" t="s">
        <v>338</v>
      </c>
      <c r="O303" s="31">
        <v>2200095096</v>
      </c>
      <c r="P303" s="30">
        <v>44841.38354166667</v>
      </c>
      <c r="Q303" s="30">
        <v>45023</v>
      </c>
      <c r="R303" s="53"/>
      <c r="S303" s="47"/>
      <c r="T303" s="62" t="s">
        <v>89</v>
      </c>
      <c r="U303" s="27"/>
      <c r="V303" s="27"/>
      <c r="W303" s="27"/>
      <c r="X303" s="59"/>
      <c r="Y303" s="48"/>
      <c r="Z303" s="49"/>
      <c r="AA303" s="50" t="s">
        <v>89</v>
      </c>
      <c r="AB303" s="51" t="s">
        <v>89</v>
      </c>
      <c r="AI303" s="16"/>
      <c r="AL303" s="4"/>
      <c r="AM303" s="11"/>
      <c r="AN303" s="4"/>
      <c r="AQ303" s="16"/>
      <c r="AR303" s="4"/>
      <c r="AS303" s="9"/>
      <c r="AU303" s="16"/>
      <c r="AV303" s="9"/>
      <c r="AX303" s="11"/>
      <c r="AY303" s="9"/>
      <c r="BB303" s="4"/>
      <c r="BD303" s="9"/>
      <c r="BE303" s="11"/>
      <c r="BL303" s="16"/>
      <c r="BM303" s="4"/>
      <c r="BN303" s="11"/>
      <c r="CB303" s="4"/>
    </row>
    <row r="304" spans="2:80" ht="15" customHeight="1" outlineLevel="1" x14ac:dyDescent="0.25">
      <c r="B304" s="67"/>
      <c r="C304" s="3"/>
      <c r="D304" s="45">
        <v>358</v>
      </c>
      <c r="E304" s="26" t="s">
        <v>155</v>
      </c>
      <c r="F304" s="26" t="s">
        <v>280</v>
      </c>
      <c r="G304" s="29" t="s">
        <v>25</v>
      </c>
      <c r="H304" s="29" t="s">
        <v>29</v>
      </c>
      <c r="I304" s="29" t="s">
        <v>18</v>
      </c>
      <c r="J304" s="54" t="s">
        <v>92</v>
      </c>
      <c r="K304" s="55" t="s">
        <v>123</v>
      </c>
      <c r="L304" s="55"/>
      <c r="M304" s="55"/>
      <c r="N304" s="26" t="s">
        <v>35</v>
      </c>
      <c r="O304" s="31" t="s">
        <v>281</v>
      </c>
      <c r="P304" s="30">
        <v>44851.600694444445</v>
      </c>
      <c r="Q304" s="30">
        <v>45216.600694444445</v>
      </c>
      <c r="R304" s="53"/>
      <c r="S304" s="47"/>
      <c r="T304" s="62" t="s">
        <v>89</v>
      </c>
      <c r="U304" s="27"/>
      <c r="V304" s="27"/>
      <c r="W304" s="27"/>
      <c r="X304" s="59"/>
      <c r="Y304" s="48"/>
      <c r="Z304" s="49"/>
      <c r="AA304" s="50" t="s">
        <v>89</v>
      </c>
      <c r="AB304" s="51" t="s">
        <v>89</v>
      </c>
      <c r="AI304" s="16"/>
      <c r="AL304" s="4"/>
      <c r="AM304" s="11"/>
      <c r="AN304" s="4"/>
      <c r="AQ304" s="16"/>
      <c r="AR304" s="4"/>
      <c r="AS304" s="9"/>
      <c r="AU304" s="16"/>
      <c r="AV304" s="9"/>
      <c r="AX304" s="11"/>
      <c r="AY304" s="9"/>
      <c r="BB304" s="4"/>
      <c r="BD304" s="9"/>
      <c r="BE304" s="11"/>
      <c r="BL304" s="16"/>
      <c r="BM304" s="4"/>
      <c r="BN304" s="11"/>
      <c r="CB304" s="4"/>
    </row>
    <row r="305" spans="2:80" ht="15" customHeight="1" outlineLevel="1" x14ac:dyDescent="0.25">
      <c r="B305" s="67"/>
      <c r="C305" s="3"/>
      <c r="D305" s="45">
        <v>53</v>
      </c>
      <c r="E305" s="26" t="s">
        <v>155</v>
      </c>
      <c r="F305" s="26" t="s">
        <v>257</v>
      </c>
      <c r="G305" s="29" t="s">
        <v>25</v>
      </c>
      <c r="H305" s="29" t="s">
        <v>27</v>
      </c>
      <c r="I305" s="29" t="s">
        <v>18</v>
      </c>
      <c r="J305" s="54" t="s">
        <v>110</v>
      </c>
      <c r="K305" s="55" t="s">
        <v>607</v>
      </c>
      <c r="L305" s="55"/>
      <c r="M305" s="55"/>
      <c r="N305" s="26" t="s">
        <v>30</v>
      </c>
      <c r="O305" s="31" t="s">
        <v>258</v>
      </c>
      <c r="P305" s="30">
        <v>44851.955555555556</v>
      </c>
      <c r="Q305" s="30">
        <v>45230.955555555556</v>
      </c>
      <c r="R305" s="53"/>
      <c r="S305" s="47"/>
      <c r="T305" s="28" t="s">
        <v>89</v>
      </c>
      <c r="U305" s="27"/>
      <c r="V305" s="27"/>
      <c r="W305" s="27"/>
      <c r="X305" s="59"/>
      <c r="Y305" s="48"/>
      <c r="Z305" s="49"/>
      <c r="AA305" s="50" t="s">
        <v>89</v>
      </c>
      <c r="AB305" s="51" t="s">
        <v>89</v>
      </c>
      <c r="AI305" s="16"/>
      <c r="AL305" s="4"/>
      <c r="AM305" s="11"/>
      <c r="AN305" s="4"/>
      <c r="AQ305" s="16"/>
      <c r="AR305" s="4"/>
      <c r="AS305" s="9"/>
      <c r="AU305" s="16"/>
      <c r="AV305" s="9"/>
      <c r="AX305" s="11"/>
      <c r="AY305" s="9"/>
      <c r="BB305" s="4"/>
      <c r="BD305" s="9"/>
      <c r="BE305" s="11"/>
      <c r="BL305" s="16"/>
      <c r="BM305" s="4"/>
      <c r="BN305" s="11"/>
      <c r="CB305" s="4"/>
    </row>
    <row r="306" spans="2:80" ht="15" customHeight="1" outlineLevel="1" x14ac:dyDescent="0.25">
      <c r="B306" s="67"/>
      <c r="C306" s="3"/>
      <c r="D306" s="45">
        <v>293</v>
      </c>
      <c r="E306" s="26" t="s">
        <v>88</v>
      </c>
      <c r="F306" s="26" t="s">
        <v>554</v>
      </c>
      <c r="G306" s="29" t="s">
        <v>40</v>
      </c>
      <c r="H306" s="29" t="s">
        <v>29</v>
      </c>
      <c r="I306" s="29" t="s">
        <v>79</v>
      </c>
      <c r="J306" s="54" t="s">
        <v>96</v>
      </c>
      <c r="K306" s="55" t="s">
        <v>113</v>
      </c>
      <c r="L306" s="55"/>
      <c r="M306" s="55"/>
      <c r="N306" s="26" t="s">
        <v>80</v>
      </c>
      <c r="O306" s="31">
        <v>2200100364</v>
      </c>
      <c r="P306" s="30">
        <v>44852.521053240744</v>
      </c>
      <c r="Q306" s="30">
        <v>45034</v>
      </c>
      <c r="R306" s="53"/>
      <c r="S306" s="47"/>
      <c r="T306" s="28">
        <v>44937</v>
      </c>
      <c r="U306" s="27"/>
      <c r="V306" s="27"/>
      <c r="W306" s="27"/>
      <c r="X306" s="59"/>
      <c r="Y306" s="48"/>
      <c r="Z306" s="49"/>
      <c r="AA306" s="50" t="s">
        <v>89</v>
      </c>
      <c r="AB306" s="51" t="s">
        <v>89</v>
      </c>
      <c r="AI306" s="16"/>
      <c r="AL306" s="4"/>
      <c r="AM306" s="11"/>
      <c r="AN306" s="4"/>
      <c r="AQ306" s="16"/>
      <c r="AR306" s="4"/>
      <c r="AS306" s="9"/>
      <c r="AU306" s="16"/>
      <c r="AV306" s="9"/>
      <c r="AX306" s="11"/>
      <c r="AY306" s="9"/>
      <c r="BB306" s="4"/>
      <c r="BD306" s="9"/>
      <c r="BE306" s="11"/>
      <c r="BL306" s="16"/>
      <c r="BM306" s="4"/>
      <c r="BN306" s="11"/>
      <c r="CB306" s="4"/>
    </row>
    <row r="307" spans="2:80" ht="15" customHeight="1" outlineLevel="1" x14ac:dyDescent="0.25">
      <c r="B307" s="67"/>
      <c r="C307" s="3"/>
      <c r="D307" s="45">
        <v>43</v>
      </c>
      <c r="E307" s="26" t="s">
        <v>88</v>
      </c>
      <c r="F307" s="26" t="s">
        <v>386</v>
      </c>
      <c r="G307" s="29" t="s">
        <v>40</v>
      </c>
      <c r="H307" s="29" t="s">
        <v>29</v>
      </c>
      <c r="I307" s="29" t="s">
        <v>41</v>
      </c>
      <c r="J307" s="54" t="s">
        <v>95</v>
      </c>
      <c r="K307" s="55" t="s">
        <v>117</v>
      </c>
      <c r="L307" s="55"/>
      <c r="M307" s="55"/>
      <c r="N307" s="26" t="s">
        <v>387</v>
      </c>
      <c r="O307" s="31">
        <v>2200100450</v>
      </c>
      <c r="P307" s="30">
        <v>44852.579062500001</v>
      </c>
      <c r="Q307" s="30">
        <v>44944</v>
      </c>
      <c r="R307" s="53"/>
      <c r="S307" s="47"/>
      <c r="T307" s="28" t="s">
        <v>89</v>
      </c>
      <c r="U307" s="27"/>
      <c r="V307" s="27"/>
      <c r="W307" s="27"/>
      <c r="X307" s="59"/>
      <c r="Y307" s="48"/>
      <c r="Z307" s="49"/>
      <c r="AA307" s="50" t="s">
        <v>89</v>
      </c>
      <c r="AB307" s="51" t="s">
        <v>89</v>
      </c>
      <c r="AI307" s="16"/>
      <c r="AL307" s="4"/>
      <c r="AM307" s="11"/>
      <c r="AN307" s="4"/>
      <c r="AQ307" s="16"/>
      <c r="AR307" s="4"/>
      <c r="AS307" s="9"/>
      <c r="AU307" s="16"/>
      <c r="AV307" s="9"/>
      <c r="AX307" s="11"/>
      <c r="AY307" s="9"/>
      <c r="BB307" s="4"/>
      <c r="BD307" s="9"/>
      <c r="BE307" s="11"/>
      <c r="BL307" s="16"/>
      <c r="BM307" s="4"/>
      <c r="BN307" s="11"/>
      <c r="CB307" s="4"/>
    </row>
    <row r="308" spans="2:80" ht="15" customHeight="1" outlineLevel="1" x14ac:dyDescent="0.25">
      <c r="B308" s="67"/>
      <c r="C308" s="3"/>
      <c r="D308" s="45">
        <v>44</v>
      </c>
      <c r="E308" s="26" t="s">
        <v>88</v>
      </c>
      <c r="F308" s="26" t="s">
        <v>378</v>
      </c>
      <c r="G308" s="29" t="s">
        <v>40</v>
      </c>
      <c r="H308" s="29" t="s">
        <v>29</v>
      </c>
      <c r="I308" s="29" t="s">
        <v>41</v>
      </c>
      <c r="J308" s="54" t="s">
        <v>95</v>
      </c>
      <c r="K308" s="55" t="s">
        <v>673</v>
      </c>
      <c r="L308" s="55"/>
      <c r="M308" s="55"/>
      <c r="N308" s="26" t="s">
        <v>48</v>
      </c>
      <c r="O308" s="31">
        <v>2200100449</v>
      </c>
      <c r="P308" s="30">
        <v>44852.579062500001</v>
      </c>
      <c r="Q308" s="30">
        <v>44913</v>
      </c>
      <c r="R308" s="53"/>
      <c r="S308" s="47"/>
      <c r="T308" s="62" t="s">
        <v>89</v>
      </c>
      <c r="U308" s="27"/>
      <c r="V308" s="27"/>
      <c r="W308" s="27"/>
      <c r="X308" s="59"/>
      <c r="Y308" s="48"/>
      <c r="Z308" s="49"/>
      <c r="AA308" s="50" t="s">
        <v>89</v>
      </c>
      <c r="AB308" s="51" t="s">
        <v>89</v>
      </c>
      <c r="AI308" s="16"/>
      <c r="AL308" s="4"/>
      <c r="AM308" s="11"/>
      <c r="AN308" s="4"/>
      <c r="AQ308" s="16"/>
      <c r="AR308" s="4"/>
      <c r="AS308" s="9"/>
      <c r="AU308" s="16"/>
      <c r="AV308" s="9"/>
      <c r="AX308" s="11"/>
      <c r="AY308" s="9"/>
      <c r="BB308" s="4"/>
      <c r="BD308" s="9"/>
      <c r="BE308" s="11"/>
      <c r="BL308" s="16"/>
      <c r="BM308" s="4"/>
      <c r="BN308" s="11"/>
      <c r="CB308" s="4"/>
    </row>
    <row r="309" spans="2:80" ht="15" customHeight="1" outlineLevel="1" x14ac:dyDescent="0.25">
      <c r="B309" s="67"/>
      <c r="C309" s="3"/>
      <c r="D309" s="45">
        <v>84</v>
      </c>
      <c r="E309" s="26" t="s">
        <v>88</v>
      </c>
      <c r="F309" s="26" t="s">
        <v>52</v>
      </c>
      <c r="G309" s="29" t="s">
        <v>40</v>
      </c>
      <c r="H309" s="29" t="s">
        <v>29</v>
      </c>
      <c r="I309" s="29" t="s">
        <v>41</v>
      </c>
      <c r="J309" s="54" t="s">
        <v>110</v>
      </c>
      <c r="K309" s="55" t="s">
        <v>675</v>
      </c>
      <c r="L309" s="55"/>
      <c r="M309" s="55"/>
      <c r="N309" s="26" t="s">
        <v>48</v>
      </c>
      <c r="O309" s="31">
        <v>2200100455</v>
      </c>
      <c r="P309" s="30">
        <v>44852.579062500001</v>
      </c>
      <c r="Q309" s="30">
        <v>45254</v>
      </c>
      <c r="R309" s="53"/>
      <c r="S309" s="47"/>
      <c r="T309" s="62" t="s">
        <v>89</v>
      </c>
      <c r="U309" s="27"/>
      <c r="V309" s="27"/>
      <c r="W309" s="27"/>
      <c r="X309" s="59"/>
      <c r="Y309" s="48"/>
      <c r="Z309" s="49"/>
      <c r="AA309" s="50" t="s">
        <v>89</v>
      </c>
      <c r="AB309" s="51" t="s">
        <v>89</v>
      </c>
      <c r="AI309" s="16"/>
      <c r="AL309" s="4"/>
      <c r="AM309" s="11"/>
      <c r="AN309" s="4"/>
      <c r="AQ309" s="16"/>
      <c r="AR309" s="4"/>
      <c r="AS309" s="9"/>
      <c r="AU309" s="16"/>
      <c r="AV309" s="9"/>
      <c r="AX309" s="11"/>
      <c r="AY309" s="9"/>
      <c r="BB309" s="4"/>
      <c r="BD309" s="9"/>
      <c r="BE309" s="11"/>
      <c r="BL309" s="16"/>
      <c r="BM309" s="4"/>
      <c r="BN309" s="11"/>
      <c r="CB309" s="4"/>
    </row>
    <row r="310" spans="2:80" ht="15" customHeight="1" outlineLevel="1" x14ac:dyDescent="0.25">
      <c r="B310" s="67"/>
      <c r="C310" s="3"/>
      <c r="D310" s="45">
        <v>95</v>
      </c>
      <c r="E310" s="26" t="s">
        <v>88</v>
      </c>
      <c r="F310" s="26" t="s">
        <v>395</v>
      </c>
      <c r="G310" s="29" t="s">
        <v>40</v>
      </c>
      <c r="H310" s="29" t="s">
        <v>29</v>
      </c>
      <c r="I310" s="29" t="s">
        <v>41</v>
      </c>
      <c r="J310" s="54" t="s">
        <v>110</v>
      </c>
      <c r="K310" s="55" t="s">
        <v>679</v>
      </c>
      <c r="L310" s="55"/>
      <c r="M310" s="55"/>
      <c r="N310" s="26" t="s">
        <v>396</v>
      </c>
      <c r="O310" s="31">
        <v>2200100447</v>
      </c>
      <c r="P310" s="30">
        <v>44852.579062500001</v>
      </c>
      <c r="Q310" s="30">
        <v>44944</v>
      </c>
      <c r="R310" s="53"/>
      <c r="S310" s="47"/>
      <c r="T310" s="28" t="s">
        <v>89</v>
      </c>
      <c r="U310" s="27"/>
      <c r="V310" s="27"/>
      <c r="W310" s="27"/>
      <c r="X310" s="59"/>
      <c r="Y310" s="48"/>
      <c r="Z310" s="49"/>
      <c r="AA310" s="50" t="s">
        <v>89</v>
      </c>
      <c r="AB310" s="51" t="s">
        <v>89</v>
      </c>
      <c r="AI310" s="16"/>
      <c r="AL310" s="4"/>
      <c r="AM310" s="11"/>
      <c r="AN310" s="4"/>
      <c r="AQ310" s="16"/>
      <c r="AR310" s="4"/>
      <c r="AS310" s="9"/>
      <c r="AU310" s="16"/>
      <c r="AV310" s="9"/>
      <c r="AX310" s="11"/>
      <c r="AY310" s="9"/>
      <c r="BB310" s="4"/>
      <c r="BD310" s="9"/>
      <c r="BE310" s="11"/>
      <c r="BL310" s="16"/>
      <c r="BM310" s="4"/>
      <c r="BN310" s="11"/>
      <c r="CB310" s="4"/>
    </row>
    <row r="311" spans="2:80" ht="15" customHeight="1" outlineLevel="1" x14ac:dyDescent="0.25">
      <c r="B311" s="67"/>
      <c r="C311" s="3"/>
      <c r="D311" s="45">
        <v>40</v>
      </c>
      <c r="E311" s="26" t="s">
        <v>88</v>
      </c>
      <c r="F311" s="26" t="s">
        <v>531</v>
      </c>
      <c r="G311" s="29" t="s">
        <v>40</v>
      </c>
      <c r="H311" s="29" t="s">
        <v>29</v>
      </c>
      <c r="I311" s="29" t="s">
        <v>79</v>
      </c>
      <c r="J311" s="54" t="s">
        <v>95</v>
      </c>
      <c r="K311" s="55" t="s">
        <v>149</v>
      </c>
      <c r="L311" s="55"/>
      <c r="M311" s="55"/>
      <c r="N311" s="26" t="s">
        <v>48</v>
      </c>
      <c r="O311" s="31">
        <v>2200100454</v>
      </c>
      <c r="P311" s="30">
        <v>44852.579062500001</v>
      </c>
      <c r="Q311" s="30">
        <v>44883</v>
      </c>
      <c r="R311" s="53"/>
      <c r="S311" s="47"/>
      <c r="T311" s="62">
        <v>44939</v>
      </c>
      <c r="U311" s="27"/>
      <c r="V311" s="27"/>
      <c r="W311" s="27"/>
      <c r="X311" s="59"/>
      <c r="Y311" s="48"/>
      <c r="Z311" s="49"/>
      <c r="AA311" s="50" t="s">
        <v>89</v>
      </c>
      <c r="AB311" s="51" t="s">
        <v>89</v>
      </c>
      <c r="AI311" s="16"/>
      <c r="AL311" s="4"/>
      <c r="AM311" s="11"/>
      <c r="AN311" s="4"/>
      <c r="AQ311" s="16"/>
      <c r="AR311" s="4"/>
      <c r="AS311" s="9"/>
      <c r="AU311" s="16"/>
      <c r="AV311" s="9"/>
      <c r="AX311" s="11"/>
      <c r="AY311" s="9"/>
      <c r="BB311" s="4"/>
      <c r="BD311" s="9"/>
      <c r="BE311" s="11"/>
      <c r="BL311" s="16"/>
      <c r="BM311" s="4"/>
      <c r="BN311" s="11"/>
      <c r="CB311" s="4"/>
    </row>
    <row r="312" spans="2:80" ht="15" customHeight="1" outlineLevel="1" x14ac:dyDescent="0.25">
      <c r="B312" s="67"/>
      <c r="C312" s="3"/>
      <c r="D312" s="45">
        <v>45</v>
      </c>
      <c r="E312" s="26" t="s">
        <v>88</v>
      </c>
      <c r="F312" s="26" t="s">
        <v>532</v>
      </c>
      <c r="G312" s="29" t="s">
        <v>40</v>
      </c>
      <c r="H312" s="29" t="s">
        <v>29</v>
      </c>
      <c r="I312" s="29" t="s">
        <v>79</v>
      </c>
      <c r="J312" s="54" t="s">
        <v>95</v>
      </c>
      <c r="K312" s="55" t="s">
        <v>137</v>
      </c>
      <c r="L312" s="55"/>
      <c r="M312" s="55"/>
      <c r="N312" s="26" t="s">
        <v>48</v>
      </c>
      <c r="O312" s="31">
        <v>2200100448</v>
      </c>
      <c r="P312" s="30">
        <v>44852.579062500001</v>
      </c>
      <c r="Q312" s="30">
        <v>44913</v>
      </c>
      <c r="R312" s="53"/>
      <c r="S312" s="47"/>
      <c r="T312" s="28">
        <v>44938</v>
      </c>
      <c r="U312" s="27"/>
      <c r="V312" s="27"/>
      <c r="W312" s="27"/>
      <c r="X312" s="59"/>
      <c r="Y312" s="48"/>
      <c r="Z312" s="49"/>
      <c r="AA312" s="50" t="s">
        <v>89</v>
      </c>
      <c r="AB312" s="51" t="s">
        <v>89</v>
      </c>
      <c r="AI312" s="16"/>
      <c r="AL312" s="4"/>
      <c r="AM312" s="11"/>
      <c r="AN312" s="4"/>
      <c r="AQ312" s="16"/>
      <c r="AR312" s="4"/>
      <c r="AS312" s="9"/>
      <c r="AU312" s="16"/>
      <c r="AV312" s="9"/>
      <c r="AX312" s="11"/>
      <c r="AY312" s="9"/>
      <c r="BB312" s="4"/>
      <c r="BD312" s="9"/>
      <c r="BE312" s="11"/>
      <c r="BL312" s="16"/>
      <c r="BM312" s="4"/>
      <c r="BN312" s="11"/>
      <c r="CB312" s="4"/>
    </row>
    <row r="313" spans="2:80" ht="15" customHeight="1" outlineLevel="1" x14ac:dyDescent="0.25">
      <c r="B313" s="67"/>
      <c r="C313" s="3"/>
      <c r="D313" s="45">
        <v>93</v>
      </c>
      <c r="E313" s="26" t="s">
        <v>88</v>
      </c>
      <c r="F313" s="26" t="s">
        <v>533</v>
      </c>
      <c r="G313" s="29" t="s">
        <v>40</v>
      </c>
      <c r="H313" s="29" t="s">
        <v>27</v>
      </c>
      <c r="I313" s="29" t="s">
        <v>79</v>
      </c>
      <c r="J313" s="54" t="s">
        <v>110</v>
      </c>
      <c r="K313" s="55" t="s">
        <v>758</v>
      </c>
      <c r="L313" s="55"/>
      <c r="M313" s="55"/>
      <c r="N313" s="26" t="s">
        <v>534</v>
      </c>
      <c r="O313" s="31">
        <v>2200100452</v>
      </c>
      <c r="P313" s="30">
        <v>44852.579062500001</v>
      </c>
      <c r="Q313" s="30">
        <v>45001</v>
      </c>
      <c r="R313" s="53"/>
      <c r="S313" s="47"/>
      <c r="T313" s="28">
        <v>44938</v>
      </c>
      <c r="U313" s="27"/>
      <c r="V313" s="27"/>
      <c r="W313" s="27"/>
      <c r="X313" s="59"/>
      <c r="Y313" s="48"/>
      <c r="Z313" s="49"/>
      <c r="AA313" s="50" t="s">
        <v>89</v>
      </c>
      <c r="AB313" s="51" t="s">
        <v>89</v>
      </c>
      <c r="AI313" s="16"/>
      <c r="AL313" s="4"/>
      <c r="AM313" s="11"/>
      <c r="AN313" s="4"/>
      <c r="AQ313" s="16"/>
      <c r="AR313" s="4"/>
      <c r="AS313" s="9"/>
      <c r="AU313" s="16"/>
      <c r="AV313" s="9"/>
      <c r="AX313" s="11"/>
      <c r="AY313" s="9"/>
      <c r="BB313" s="4"/>
      <c r="BD313" s="9"/>
      <c r="BE313" s="11"/>
      <c r="BL313" s="16"/>
      <c r="BM313" s="4"/>
      <c r="BN313" s="11"/>
      <c r="CB313" s="4"/>
    </row>
    <row r="314" spans="2:80" ht="15" customHeight="1" outlineLevel="1" x14ac:dyDescent="0.25">
      <c r="B314" s="67"/>
      <c r="C314" s="3"/>
      <c r="D314" s="45">
        <v>101</v>
      </c>
      <c r="E314" s="26" t="s">
        <v>88</v>
      </c>
      <c r="F314" s="26" t="s">
        <v>397</v>
      </c>
      <c r="G314" s="29" t="s">
        <v>40</v>
      </c>
      <c r="H314" s="29" t="s">
        <v>27</v>
      </c>
      <c r="I314" s="29" t="s">
        <v>41</v>
      </c>
      <c r="J314" s="54" t="s">
        <v>110</v>
      </c>
      <c r="K314" s="55" t="s">
        <v>119</v>
      </c>
      <c r="L314" s="55"/>
      <c r="M314" s="55"/>
      <c r="N314" s="26" t="s">
        <v>398</v>
      </c>
      <c r="O314" s="31">
        <v>2200100938</v>
      </c>
      <c r="P314" s="30">
        <v>44853.536203703705</v>
      </c>
      <c r="Q314" s="30">
        <v>45042</v>
      </c>
      <c r="R314" s="53"/>
      <c r="S314" s="47"/>
      <c r="T314" s="28" t="s">
        <v>89</v>
      </c>
      <c r="U314" s="27"/>
      <c r="V314" s="27"/>
      <c r="W314" s="27"/>
      <c r="X314" s="59"/>
      <c r="Y314" s="48"/>
      <c r="Z314" s="49"/>
      <c r="AA314" s="50" t="s">
        <v>89</v>
      </c>
      <c r="AB314" s="51" t="s">
        <v>89</v>
      </c>
      <c r="AI314" s="16"/>
      <c r="AL314" s="4"/>
      <c r="AM314" s="11"/>
      <c r="AN314" s="4"/>
      <c r="AQ314" s="16"/>
      <c r="AR314" s="4"/>
      <c r="AS314" s="9"/>
      <c r="AU314" s="16"/>
      <c r="AV314" s="9"/>
      <c r="AX314" s="11"/>
      <c r="AY314" s="9"/>
      <c r="BB314" s="4"/>
      <c r="BD314" s="9"/>
      <c r="BE314" s="11"/>
      <c r="BL314" s="16"/>
      <c r="BM314" s="4"/>
      <c r="BN314" s="11"/>
      <c r="CB314" s="4"/>
    </row>
    <row r="315" spans="2:80" ht="15" customHeight="1" outlineLevel="1" x14ac:dyDescent="0.25">
      <c r="B315" s="67"/>
      <c r="C315" s="3"/>
      <c r="D315" s="45">
        <v>275</v>
      </c>
      <c r="E315" s="26" t="s">
        <v>88</v>
      </c>
      <c r="F315" s="26" t="s">
        <v>459</v>
      </c>
      <c r="G315" s="29" t="s">
        <v>40</v>
      </c>
      <c r="H315" s="29" t="s">
        <v>29</v>
      </c>
      <c r="I315" s="29" t="s">
        <v>41</v>
      </c>
      <c r="J315" s="54" t="s">
        <v>96</v>
      </c>
      <c r="K315" s="55" t="s">
        <v>721</v>
      </c>
      <c r="L315" s="55"/>
      <c r="M315" s="55"/>
      <c r="N315" s="26"/>
      <c r="O315" s="31">
        <v>2200103420</v>
      </c>
      <c r="P315" s="30">
        <v>44854.542037037034</v>
      </c>
      <c r="Q315" s="30">
        <v>45042</v>
      </c>
      <c r="R315" s="53"/>
      <c r="S315" s="47"/>
      <c r="T315" s="28" t="s">
        <v>89</v>
      </c>
      <c r="U315" s="27"/>
      <c r="V315" s="27"/>
      <c r="W315" s="27"/>
      <c r="X315" s="59"/>
      <c r="Y315" s="48"/>
      <c r="Z315" s="49"/>
      <c r="AA315" s="50" t="s">
        <v>89</v>
      </c>
      <c r="AB315" s="51" t="s">
        <v>89</v>
      </c>
      <c r="AI315" s="16"/>
      <c r="AL315" s="4"/>
      <c r="AM315" s="11"/>
      <c r="AN315" s="4"/>
      <c r="AQ315" s="16"/>
      <c r="AR315" s="4"/>
      <c r="AS315" s="9"/>
      <c r="AU315" s="16"/>
      <c r="AV315" s="9"/>
      <c r="AX315" s="11"/>
      <c r="AY315" s="9"/>
      <c r="BB315" s="4"/>
      <c r="BD315" s="9"/>
      <c r="BE315" s="11"/>
      <c r="BL315" s="16"/>
      <c r="BM315" s="4"/>
      <c r="BN315" s="11"/>
      <c r="CB315" s="4"/>
    </row>
    <row r="316" spans="2:80" ht="15" customHeight="1" outlineLevel="1" x14ac:dyDescent="0.25">
      <c r="B316" s="67"/>
      <c r="C316" s="3"/>
      <c r="D316" s="45">
        <v>283</v>
      </c>
      <c r="E316" s="26" t="s">
        <v>88</v>
      </c>
      <c r="F316" s="26" t="s">
        <v>462</v>
      </c>
      <c r="G316" s="29" t="s">
        <v>40</v>
      </c>
      <c r="H316" s="29" t="s">
        <v>29</v>
      </c>
      <c r="I316" s="29" t="s">
        <v>41</v>
      </c>
      <c r="J316" s="54" t="s">
        <v>96</v>
      </c>
      <c r="K316" s="55" t="s">
        <v>561</v>
      </c>
      <c r="L316" s="55"/>
      <c r="M316" s="55"/>
      <c r="N316" s="26" t="s">
        <v>449</v>
      </c>
      <c r="O316" s="31">
        <v>2200103419</v>
      </c>
      <c r="P316" s="30">
        <v>44854.542037037034</v>
      </c>
      <c r="Q316" s="30">
        <v>45195</v>
      </c>
      <c r="R316" s="53"/>
      <c r="S316" s="47"/>
      <c r="T316" s="28" t="s">
        <v>89</v>
      </c>
      <c r="U316" s="27"/>
      <c r="V316" s="27"/>
      <c r="W316" s="27"/>
      <c r="X316" s="59"/>
      <c r="Y316" s="48"/>
      <c r="Z316" s="49"/>
      <c r="AA316" s="50" t="s">
        <v>89</v>
      </c>
      <c r="AB316" s="51" t="s">
        <v>89</v>
      </c>
      <c r="AI316" s="16"/>
      <c r="AL316" s="4"/>
      <c r="AM316" s="11"/>
      <c r="AN316" s="4"/>
      <c r="AQ316" s="16"/>
      <c r="AR316" s="4"/>
      <c r="AS316" s="9"/>
      <c r="AU316" s="16"/>
      <c r="AV316" s="9"/>
      <c r="AX316" s="11"/>
      <c r="AY316" s="9"/>
      <c r="BB316" s="4"/>
      <c r="BD316" s="9"/>
      <c r="BE316" s="11"/>
      <c r="BL316" s="16"/>
      <c r="BM316" s="4"/>
      <c r="BN316" s="11"/>
      <c r="CB316" s="4"/>
    </row>
    <row r="317" spans="2:80" ht="15" customHeight="1" outlineLevel="1" x14ac:dyDescent="0.25">
      <c r="B317" s="67"/>
      <c r="C317" s="3"/>
      <c r="D317" s="45">
        <v>285</v>
      </c>
      <c r="E317" s="26" t="s">
        <v>88</v>
      </c>
      <c r="F317" s="26" t="s">
        <v>463</v>
      </c>
      <c r="G317" s="29" t="s">
        <v>40</v>
      </c>
      <c r="H317" s="29" t="s">
        <v>27</v>
      </c>
      <c r="I317" s="29" t="s">
        <v>41</v>
      </c>
      <c r="J317" s="54" t="s">
        <v>96</v>
      </c>
      <c r="K317" s="55" t="s">
        <v>573</v>
      </c>
      <c r="L317" s="55"/>
      <c r="M317" s="55"/>
      <c r="N317" s="26"/>
      <c r="O317" s="31">
        <v>2200103418</v>
      </c>
      <c r="P317" s="30">
        <v>44854.542037037034</v>
      </c>
      <c r="Q317" s="30">
        <v>44983</v>
      </c>
      <c r="R317" s="53"/>
      <c r="S317" s="47"/>
      <c r="T317" s="28" t="s">
        <v>89</v>
      </c>
      <c r="U317" s="27"/>
      <c r="V317" s="27"/>
      <c r="W317" s="27"/>
      <c r="X317" s="59"/>
      <c r="Y317" s="48"/>
      <c r="Z317" s="49"/>
      <c r="AA317" s="50" t="s">
        <v>89</v>
      </c>
      <c r="AB317" s="51" t="s">
        <v>89</v>
      </c>
      <c r="AI317" s="16"/>
      <c r="AL317" s="4"/>
      <c r="AM317" s="11"/>
      <c r="AN317" s="4"/>
      <c r="AQ317" s="16"/>
      <c r="AR317" s="4"/>
      <c r="AS317" s="9"/>
      <c r="AU317" s="16"/>
      <c r="AV317" s="9"/>
      <c r="AX317" s="11"/>
      <c r="AY317" s="9"/>
      <c r="BB317" s="4"/>
      <c r="BD317" s="9"/>
      <c r="BE317" s="11"/>
      <c r="BL317" s="16"/>
      <c r="BM317" s="4"/>
      <c r="BN317" s="11"/>
      <c r="CB317" s="4"/>
    </row>
    <row r="318" spans="2:80" ht="15" customHeight="1" outlineLevel="1" x14ac:dyDescent="0.25">
      <c r="B318" s="67"/>
      <c r="C318" s="3"/>
      <c r="D318" s="45">
        <v>116</v>
      </c>
      <c r="E318" s="26" t="s">
        <v>88</v>
      </c>
      <c r="F318" s="26"/>
      <c r="G318" s="29" t="s">
        <v>40</v>
      </c>
      <c r="H318" s="29" t="s">
        <v>27</v>
      </c>
      <c r="I318" s="29" t="s">
        <v>79</v>
      </c>
      <c r="J318" s="54" t="s">
        <v>110</v>
      </c>
      <c r="K318" s="55" t="s">
        <v>760</v>
      </c>
      <c r="L318" s="55"/>
      <c r="M318" s="55"/>
      <c r="N318" s="26"/>
      <c r="O318" s="31">
        <v>2200103422</v>
      </c>
      <c r="P318" s="30">
        <v>44854.542037037034</v>
      </c>
      <c r="Q318" s="30">
        <v>44921</v>
      </c>
      <c r="R318" s="53"/>
      <c r="S318" s="47"/>
      <c r="T318" s="62">
        <v>44952</v>
      </c>
      <c r="U318" s="27"/>
      <c r="V318" s="27"/>
      <c r="W318" s="27"/>
      <c r="X318" s="59"/>
      <c r="Y318" s="48"/>
      <c r="Z318" s="49"/>
      <c r="AA318" s="50" t="s">
        <v>89</v>
      </c>
      <c r="AB318" s="51" t="s">
        <v>89</v>
      </c>
      <c r="AI318" s="16"/>
      <c r="AL318" s="4"/>
      <c r="AM318" s="11"/>
      <c r="AN318" s="4"/>
      <c r="AQ318" s="16"/>
      <c r="AR318" s="4"/>
      <c r="AS318" s="9"/>
      <c r="AU318" s="16"/>
      <c r="AV318" s="9"/>
      <c r="AX318" s="11"/>
      <c r="AY318" s="9"/>
      <c r="BB318" s="4"/>
      <c r="BD318" s="9"/>
      <c r="BE318" s="11"/>
      <c r="BL318" s="16"/>
      <c r="BM318" s="4"/>
      <c r="BN318" s="11"/>
      <c r="CB318" s="4"/>
    </row>
    <row r="319" spans="2:80" ht="15" customHeight="1" outlineLevel="1" x14ac:dyDescent="0.25">
      <c r="B319" s="67"/>
      <c r="C319" s="3"/>
      <c r="D319" s="45">
        <v>119</v>
      </c>
      <c r="E319" s="26" t="s">
        <v>88</v>
      </c>
      <c r="F319" s="26" t="s">
        <v>536</v>
      </c>
      <c r="G319" s="29" t="s">
        <v>40</v>
      </c>
      <c r="H319" s="29" t="s">
        <v>29</v>
      </c>
      <c r="I319" s="29" t="s">
        <v>79</v>
      </c>
      <c r="J319" s="54" t="s">
        <v>110</v>
      </c>
      <c r="K319" s="55" t="s">
        <v>139</v>
      </c>
      <c r="L319" s="55"/>
      <c r="M319" s="55"/>
      <c r="N319" s="26" t="s">
        <v>45</v>
      </c>
      <c r="O319" s="31">
        <v>2200103423</v>
      </c>
      <c r="P319" s="30">
        <v>44854.542037037034</v>
      </c>
      <c r="Q319" s="30">
        <v>45042</v>
      </c>
      <c r="R319" s="53"/>
      <c r="S319" s="47"/>
      <c r="T319" s="28">
        <v>44937</v>
      </c>
      <c r="U319" s="27"/>
      <c r="V319" s="27"/>
      <c r="W319" s="27"/>
      <c r="X319" s="59"/>
      <c r="Y319" s="48"/>
      <c r="Z319" s="49"/>
      <c r="AA319" s="50" t="s">
        <v>89</v>
      </c>
      <c r="AB319" s="51" t="s">
        <v>89</v>
      </c>
      <c r="AI319" s="16"/>
      <c r="AL319" s="4"/>
      <c r="AM319" s="11"/>
      <c r="AN319" s="4"/>
      <c r="AQ319" s="16"/>
      <c r="AR319" s="4"/>
      <c r="AS319" s="9"/>
      <c r="AU319" s="16"/>
      <c r="AV319" s="9"/>
      <c r="AX319" s="11"/>
      <c r="AY319" s="9"/>
      <c r="BB319" s="4"/>
      <c r="BD319" s="9"/>
      <c r="BE319" s="11"/>
      <c r="BL319" s="16"/>
      <c r="BM319" s="4"/>
      <c r="BN319" s="11"/>
      <c r="CB319" s="4"/>
    </row>
    <row r="320" spans="2:80" ht="15" customHeight="1" outlineLevel="1" x14ac:dyDescent="0.25">
      <c r="B320" s="67"/>
      <c r="C320" s="3"/>
      <c r="D320" s="45">
        <v>291</v>
      </c>
      <c r="E320" s="26" t="s">
        <v>88</v>
      </c>
      <c r="F320" s="26" t="s">
        <v>459</v>
      </c>
      <c r="G320" s="29" t="s">
        <v>40</v>
      </c>
      <c r="H320" s="29" t="s">
        <v>29</v>
      </c>
      <c r="I320" s="29" t="s">
        <v>79</v>
      </c>
      <c r="J320" s="54" t="s">
        <v>96</v>
      </c>
      <c r="K320" s="55" t="s">
        <v>563</v>
      </c>
      <c r="L320" s="55"/>
      <c r="M320" s="55"/>
      <c r="N320" s="26"/>
      <c r="O320" s="31">
        <v>2200103417</v>
      </c>
      <c r="P320" s="30">
        <v>44854.542037037034</v>
      </c>
      <c r="Q320" s="30">
        <v>45042</v>
      </c>
      <c r="R320" s="53"/>
      <c r="S320" s="47"/>
      <c r="T320" s="28">
        <v>44939</v>
      </c>
      <c r="U320" s="27"/>
      <c r="V320" s="27"/>
      <c r="W320" s="27"/>
      <c r="X320" s="59"/>
      <c r="Y320" s="48"/>
      <c r="Z320" s="49"/>
      <c r="AA320" s="50" t="s">
        <v>89</v>
      </c>
      <c r="AB320" s="51" t="s">
        <v>89</v>
      </c>
      <c r="AI320" s="16"/>
      <c r="AL320" s="4"/>
      <c r="AM320" s="11"/>
      <c r="AN320" s="4"/>
      <c r="AQ320" s="16"/>
      <c r="AR320" s="4"/>
      <c r="AS320" s="9"/>
      <c r="AU320" s="16"/>
      <c r="AV320" s="9"/>
      <c r="AX320" s="11"/>
      <c r="AY320" s="9"/>
      <c r="BB320" s="4"/>
      <c r="BD320" s="9"/>
      <c r="BE320" s="11"/>
      <c r="BL320" s="16"/>
      <c r="BM320" s="4"/>
      <c r="BN320" s="11"/>
      <c r="CB320" s="4"/>
    </row>
    <row r="321" spans="2:80" ht="15" customHeight="1" outlineLevel="1" x14ac:dyDescent="0.25">
      <c r="B321" s="67"/>
      <c r="C321" s="3"/>
      <c r="D321" s="45">
        <v>324</v>
      </c>
      <c r="E321" s="26" t="s">
        <v>88</v>
      </c>
      <c r="F321" s="26" t="s">
        <v>478</v>
      </c>
      <c r="G321" s="29" t="s">
        <v>40</v>
      </c>
      <c r="H321" s="29" t="s">
        <v>29</v>
      </c>
      <c r="I321" s="29" t="s">
        <v>41</v>
      </c>
      <c r="J321" s="54" t="s">
        <v>13</v>
      </c>
      <c r="K321" s="55" t="s">
        <v>559</v>
      </c>
      <c r="L321" s="55"/>
      <c r="M321" s="55"/>
      <c r="N321" s="26" t="s">
        <v>50</v>
      </c>
      <c r="O321" s="31">
        <v>2200101663</v>
      </c>
      <c r="P321" s="30">
        <v>44854.633020833331</v>
      </c>
      <c r="Q321" s="30">
        <v>45219</v>
      </c>
      <c r="R321" s="53"/>
      <c r="S321" s="47"/>
      <c r="T321" s="62" t="s">
        <v>89</v>
      </c>
      <c r="U321" s="27"/>
      <c r="V321" s="27"/>
      <c r="W321" s="27"/>
      <c r="X321" s="59"/>
      <c r="Y321" s="48"/>
      <c r="Z321" s="49"/>
      <c r="AA321" s="50" t="s">
        <v>89</v>
      </c>
      <c r="AB321" s="51" t="s">
        <v>89</v>
      </c>
      <c r="AI321" s="16"/>
      <c r="AL321" s="4"/>
      <c r="AM321" s="11"/>
      <c r="AN321" s="4"/>
      <c r="AQ321" s="16"/>
      <c r="AR321" s="4"/>
      <c r="AS321" s="9"/>
      <c r="AU321" s="16"/>
      <c r="AV321" s="9"/>
      <c r="AX321" s="11"/>
      <c r="AY321" s="9"/>
      <c r="BB321" s="4"/>
      <c r="BD321" s="9"/>
      <c r="BE321" s="11"/>
      <c r="BL321" s="16"/>
      <c r="BM321" s="4"/>
      <c r="BN321" s="11"/>
      <c r="CB321" s="4"/>
    </row>
    <row r="322" spans="2:80" ht="15" customHeight="1" outlineLevel="1" x14ac:dyDescent="0.25">
      <c r="B322" s="67"/>
      <c r="C322" s="3"/>
      <c r="D322" s="45">
        <v>325</v>
      </c>
      <c r="E322" s="26" t="s">
        <v>88</v>
      </c>
      <c r="F322" s="26" t="s">
        <v>479</v>
      </c>
      <c r="G322" s="29" t="s">
        <v>40</v>
      </c>
      <c r="H322" s="29" t="s">
        <v>29</v>
      </c>
      <c r="I322" s="29" t="s">
        <v>41</v>
      </c>
      <c r="J322" s="54" t="s">
        <v>13</v>
      </c>
      <c r="K322" s="55" t="s">
        <v>740</v>
      </c>
      <c r="L322" s="55"/>
      <c r="M322" s="55"/>
      <c r="N322" s="26" t="s">
        <v>44</v>
      </c>
      <c r="O322" s="31">
        <v>2200101664</v>
      </c>
      <c r="P322" s="30">
        <v>44854.633020833331</v>
      </c>
      <c r="Q322" s="30">
        <v>45219</v>
      </c>
      <c r="R322" s="53"/>
      <c r="S322" s="47"/>
      <c r="T322" s="28" t="s">
        <v>89</v>
      </c>
      <c r="U322" s="27"/>
      <c r="V322" s="27"/>
      <c r="W322" s="27"/>
      <c r="X322" s="59"/>
      <c r="Y322" s="48"/>
      <c r="Z322" s="49"/>
      <c r="AA322" s="50" t="s">
        <v>89</v>
      </c>
      <c r="AB322" s="51" t="s">
        <v>89</v>
      </c>
      <c r="AI322" s="16"/>
      <c r="AL322" s="4"/>
      <c r="AM322" s="11"/>
      <c r="AN322" s="4"/>
      <c r="AQ322" s="16"/>
      <c r="AR322" s="4"/>
      <c r="AS322" s="9"/>
      <c r="AU322" s="16"/>
      <c r="AV322" s="9"/>
      <c r="AX322" s="11"/>
      <c r="AY322" s="9"/>
      <c r="BB322" s="4"/>
      <c r="BD322" s="9"/>
      <c r="BE322" s="11"/>
      <c r="BL322" s="16"/>
      <c r="BM322" s="4"/>
      <c r="BN322" s="11"/>
      <c r="CB322" s="4"/>
    </row>
    <row r="323" spans="2:80" ht="15" customHeight="1" outlineLevel="1" x14ac:dyDescent="0.25">
      <c r="B323" s="67"/>
      <c r="C323" s="3"/>
      <c r="D323" s="45">
        <v>327</v>
      </c>
      <c r="E323" s="26" t="s">
        <v>88</v>
      </c>
      <c r="F323" s="26" t="s">
        <v>479</v>
      </c>
      <c r="G323" s="29" t="s">
        <v>40</v>
      </c>
      <c r="H323" s="29" t="s">
        <v>29</v>
      </c>
      <c r="I323" s="29" t="s">
        <v>41</v>
      </c>
      <c r="J323" s="54" t="s">
        <v>13</v>
      </c>
      <c r="K323" s="55" t="s">
        <v>741</v>
      </c>
      <c r="L323" s="55"/>
      <c r="M323" s="55"/>
      <c r="N323" s="26" t="s">
        <v>44</v>
      </c>
      <c r="O323" s="31">
        <v>2200101666</v>
      </c>
      <c r="P323" s="30">
        <v>44854.633020833331</v>
      </c>
      <c r="Q323" s="30">
        <v>45219</v>
      </c>
      <c r="R323" s="53"/>
      <c r="S323" s="47"/>
      <c r="T323" s="28">
        <v>44992</v>
      </c>
      <c r="U323" s="27"/>
      <c r="V323" s="27"/>
      <c r="W323" s="27"/>
      <c r="X323" s="59"/>
      <c r="Y323" s="48"/>
      <c r="Z323" s="49"/>
      <c r="AA323" s="50" t="s">
        <v>89</v>
      </c>
      <c r="AB323" s="51" t="s">
        <v>89</v>
      </c>
      <c r="AI323" s="16"/>
      <c r="AL323" s="4"/>
      <c r="AM323" s="11"/>
      <c r="AN323" s="4"/>
      <c r="AQ323" s="16"/>
      <c r="AR323" s="4"/>
      <c r="AS323" s="9"/>
      <c r="AU323" s="16"/>
      <c r="AV323" s="9"/>
      <c r="AX323" s="11"/>
      <c r="AY323" s="9"/>
      <c r="BB323" s="4"/>
      <c r="BD323" s="9"/>
      <c r="BE323" s="11"/>
      <c r="BL323" s="16"/>
      <c r="BM323" s="4"/>
      <c r="BN323" s="11"/>
      <c r="CB323" s="4"/>
    </row>
    <row r="324" spans="2:80" ht="15" customHeight="1" outlineLevel="1" x14ac:dyDescent="0.25">
      <c r="B324" s="67"/>
      <c r="C324" s="3"/>
      <c r="D324" s="45">
        <v>113</v>
      </c>
      <c r="E324" s="26" t="s">
        <v>88</v>
      </c>
      <c r="F324" s="26" t="s">
        <v>162</v>
      </c>
      <c r="G324" s="29" t="s">
        <v>25</v>
      </c>
      <c r="H324" s="29" t="s">
        <v>27</v>
      </c>
      <c r="I324" s="29" t="s">
        <v>584</v>
      </c>
      <c r="J324" s="54" t="s">
        <v>110</v>
      </c>
      <c r="K324" s="55" t="s">
        <v>594</v>
      </c>
      <c r="L324" s="55"/>
      <c r="M324" s="55"/>
      <c r="N324" s="26" t="s">
        <v>35</v>
      </c>
      <c r="O324" s="31" t="s">
        <v>178</v>
      </c>
      <c r="P324" s="30">
        <v>44862.480555555558</v>
      </c>
      <c r="Q324" s="30">
        <v>44952.480555555558</v>
      </c>
      <c r="R324" s="53"/>
      <c r="S324" s="47"/>
      <c r="T324" s="28">
        <v>44957.468969907408</v>
      </c>
      <c r="U324" s="27"/>
      <c r="V324" s="27"/>
      <c r="W324" s="27"/>
      <c r="X324" s="59"/>
      <c r="Y324" s="48"/>
      <c r="Z324" s="49"/>
      <c r="AA324" s="50" t="s">
        <v>89</v>
      </c>
      <c r="AB324" s="51" t="s">
        <v>89</v>
      </c>
      <c r="AI324" s="16"/>
      <c r="AL324" s="4"/>
      <c r="AM324" s="11"/>
      <c r="AN324" s="4"/>
      <c r="AQ324" s="16"/>
      <c r="AR324" s="4"/>
      <c r="AS324" s="9"/>
      <c r="AU324" s="16"/>
      <c r="AV324" s="9"/>
      <c r="AX324" s="11"/>
      <c r="AY324" s="9"/>
      <c r="BB324" s="4"/>
      <c r="BD324" s="9"/>
      <c r="BE324" s="11"/>
      <c r="BL324" s="16"/>
      <c r="BM324" s="4"/>
      <c r="BN324" s="11"/>
      <c r="CB324" s="4"/>
    </row>
    <row r="325" spans="2:80" ht="15" customHeight="1" outlineLevel="1" x14ac:dyDescent="0.25">
      <c r="B325" s="67"/>
      <c r="C325" s="3"/>
      <c r="D325" s="45">
        <v>106</v>
      </c>
      <c r="E325" s="26" t="s">
        <v>88</v>
      </c>
      <c r="F325" s="26" t="s">
        <v>162</v>
      </c>
      <c r="G325" s="29" t="s">
        <v>25</v>
      </c>
      <c r="H325" s="29" t="s">
        <v>27</v>
      </c>
      <c r="I325" s="29" t="s">
        <v>584</v>
      </c>
      <c r="J325" s="54" t="s">
        <v>110</v>
      </c>
      <c r="K325" s="55" t="s">
        <v>593</v>
      </c>
      <c r="L325" s="55"/>
      <c r="M325" s="55"/>
      <c r="N325" s="26" t="s">
        <v>35</v>
      </c>
      <c r="O325" s="31" t="s">
        <v>177</v>
      </c>
      <c r="P325" s="30">
        <v>44862.481249999997</v>
      </c>
      <c r="Q325" s="30">
        <v>44952.481249999997</v>
      </c>
      <c r="R325" s="53"/>
      <c r="S325" s="47"/>
      <c r="T325" s="62">
        <v>44957.468969907408</v>
      </c>
      <c r="U325" s="27"/>
      <c r="V325" s="27"/>
      <c r="W325" s="27"/>
      <c r="X325" s="59"/>
      <c r="Y325" s="48"/>
      <c r="Z325" s="49"/>
      <c r="AA325" s="50" t="s">
        <v>89</v>
      </c>
      <c r="AB325" s="51" t="s">
        <v>89</v>
      </c>
      <c r="AI325" s="16"/>
      <c r="AL325" s="4"/>
      <c r="AM325" s="11"/>
      <c r="AN325" s="4"/>
      <c r="AQ325" s="16"/>
      <c r="AR325" s="4"/>
      <c r="AS325" s="9"/>
      <c r="AU325" s="16"/>
      <c r="AV325" s="9"/>
      <c r="AX325" s="11"/>
      <c r="AY325" s="9"/>
      <c r="BB325" s="4"/>
      <c r="BD325" s="9"/>
      <c r="BE325" s="11"/>
      <c r="BL325" s="16"/>
      <c r="BM325" s="4"/>
      <c r="BN325" s="11"/>
      <c r="CB325" s="4"/>
    </row>
    <row r="326" spans="2:80" ht="15" customHeight="1" outlineLevel="1" x14ac:dyDescent="0.25">
      <c r="B326" s="67"/>
      <c r="C326" s="3"/>
      <c r="D326" s="45">
        <v>97</v>
      </c>
      <c r="E326" s="26" t="s">
        <v>88</v>
      </c>
      <c r="F326" s="26" t="s">
        <v>162</v>
      </c>
      <c r="G326" s="29" t="s">
        <v>25</v>
      </c>
      <c r="H326" s="29" t="s">
        <v>27</v>
      </c>
      <c r="I326" s="29" t="s">
        <v>584</v>
      </c>
      <c r="J326" s="54" t="s">
        <v>110</v>
      </c>
      <c r="K326" s="55" t="s">
        <v>592</v>
      </c>
      <c r="L326" s="55"/>
      <c r="M326" s="55"/>
      <c r="N326" s="26" t="s">
        <v>35</v>
      </c>
      <c r="O326" s="31" t="s">
        <v>176</v>
      </c>
      <c r="P326" s="30">
        <v>44862.481944444444</v>
      </c>
      <c r="Q326" s="30">
        <v>44952.481944444444</v>
      </c>
      <c r="R326" s="53"/>
      <c r="S326" s="47"/>
      <c r="T326" s="28">
        <v>44957.561273148145</v>
      </c>
      <c r="U326" s="27"/>
      <c r="V326" s="27"/>
      <c r="W326" s="27"/>
      <c r="X326" s="59"/>
      <c r="Y326" s="48"/>
      <c r="Z326" s="49"/>
      <c r="AA326" s="50" t="s">
        <v>89</v>
      </c>
      <c r="AB326" s="51" t="s">
        <v>89</v>
      </c>
      <c r="AI326" s="16"/>
      <c r="AL326" s="4"/>
      <c r="AM326" s="11"/>
      <c r="AN326" s="4"/>
      <c r="AQ326" s="16"/>
      <c r="AR326" s="4"/>
      <c r="AS326" s="9"/>
      <c r="AU326" s="16"/>
      <c r="AV326" s="9"/>
      <c r="AX326" s="11"/>
      <c r="AY326" s="9"/>
      <c r="BB326" s="4"/>
      <c r="BD326" s="9"/>
      <c r="BE326" s="11"/>
      <c r="BL326" s="16"/>
      <c r="BM326" s="4"/>
      <c r="BN326" s="11"/>
      <c r="CB326" s="4"/>
    </row>
    <row r="327" spans="2:80" ht="15" customHeight="1" outlineLevel="1" x14ac:dyDescent="0.25">
      <c r="B327" s="67"/>
      <c r="C327" s="3"/>
      <c r="D327" s="45">
        <v>86</v>
      </c>
      <c r="E327" s="26" t="s">
        <v>88</v>
      </c>
      <c r="F327" s="26" t="s">
        <v>162</v>
      </c>
      <c r="G327" s="29" t="s">
        <v>25</v>
      </c>
      <c r="H327" s="29" t="s">
        <v>27</v>
      </c>
      <c r="I327" s="29" t="s">
        <v>584</v>
      </c>
      <c r="J327" s="54" t="s">
        <v>110</v>
      </c>
      <c r="K327" s="55" t="s">
        <v>591</v>
      </c>
      <c r="L327" s="55"/>
      <c r="M327" s="55"/>
      <c r="N327" s="26" t="s">
        <v>35</v>
      </c>
      <c r="O327" s="31" t="s">
        <v>173</v>
      </c>
      <c r="P327" s="30">
        <v>44862.482638888891</v>
      </c>
      <c r="Q327" s="30">
        <v>44952.482638888891</v>
      </c>
      <c r="R327" s="53"/>
      <c r="S327" s="47"/>
      <c r="T327" s="62">
        <v>44957.559583333335</v>
      </c>
      <c r="U327" s="27"/>
      <c r="V327" s="27"/>
      <c r="W327" s="27"/>
      <c r="X327" s="59"/>
      <c r="Y327" s="48"/>
      <c r="Z327" s="49"/>
      <c r="AA327" s="50" t="s">
        <v>89</v>
      </c>
      <c r="AB327" s="51" t="s">
        <v>89</v>
      </c>
      <c r="AI327" s="16"/>
      <c r="AL327" s="4"/>
      <c r="AM327" s="11"/>
      <c r="AN327" s="4"/>
      <c r="AQ327" s="16"/>
      <c r="AR327" s="4"/>
      <c r="AS327" s="9"/>
      <c r="AU327" s="16"/>
      <c r="AV327" s="9"/>
      <c r="AX327" s="11"/>
      <c r="AY327" s="9"/>
      <c r="BB327" s="4"/>
      <c r="BD327" s="9"/>
      <c r="BE327" s="11"/>
      <c r="BL327" s="16"/>
      <c r="BM327" s="4"/>
      <c r="BN327" s="11"/>
      <c r="CB327" s="4"/>
    </row>
    <row r="328" spans="2:80" ht="15" customHeight="1" outlineLevel="1" x14ac:dyDescent="0.25">
      <c r="B328" s="67"/>
      <c r="C328" s="3"/>
      <c r="D328" s="45">
        <v>71</v>
      </c>
      <c r="E328" s="26" t="s">
        <v>91</v>
      </c>
      <c r="F328" s="26" t="s">
        <v>162</v>
      </c>
      <c r="G328" s="29" t="s">
        <v>25</v>
      </c>
      <c r="H328" s="29" t="s">
        <v>27</v>
      </c>
      <c r="I328" s="29" t="s">
        <v>584</v>
      </c>
      <c r="J328" s="54" t="s">
        <v>110</v>
      </c>
      <c r="K328" s="55" t="s">
        <v>588</v>
      </c>
      <c r="L328" s="55"/>
      <c r="M328" s="55"/>
      <c r="N328" s="26" t="s">
        <v>35</v>
      </c>
      <c r="O328" s="31" t="s">
        <v>168</v>
      </c>
      <c r="P328" s="30">
        <v>44862.484027777777</v>
      </c>
      <c r="Q328" s="30">
        <v>44952.484027777777</v>
      </c>
      <c r="R328" s="53"/>
      <c r="S328" s="47"/>
      <c r="T328" s="28">
        <v>44956</v>
      </c>
      <c r="U328" s="27"/>
      <c r="V328" s="27"/>
      <c r="W328" s="27"/>
      <c r="X328" s="59"/>
      <c r="Y328" s="48"/>
      <c r="Z328" s="49"/>
      <c r="AA328" s="50" t="s">
        <v>89</v>
      </c>
      <c r="AB328" s="51" t="s">
        <v>89</v>
      </c>
      <c r="AI328" s="16"/>
      <c r="AL328" s="4"/>
      <c r="AM328" s="11"/>
      <c r="AN328" s="4"/>
      <c r="AQ328" s="16"/>
      <c r="AR328" s="4"/>
      <c r="AS328" s="9"/>
      <c r="AU328" s="16"/>
      <c r="AV328" s="9"/>
      <c r="AX328" s="11"/>
      <c r="AY328" s="9"/>
      <c r="BB328" s="4"/>
      <c r="BD328" s="9"/>
      <c r="BE328" s="11"/>
      <c r="BL328" s="16"/>
      <c r="BM328" s="4"/>
      <c r="BN328" s="11"/>
      <c r="CB328" s="4"/>
    </row>
    <row r="329" spans="2:80" ht="15" customHeight="1" outlineLevel="1" x14ac:dyDescent="0.25">
      <c r="B329" s="67"/>
      <c r="C329" s="3"/>
      <c r="D329" s="45">
        <v>60</v>
      </c>
      <c r="E329" s="26" t="s">
        <v>19</v>
      </c>
      <c r="F329" s="26" t="s">
        <v>162</v>
      </c>
      <c r="G329" s="29" t="s">
        <v>25</v>
      </c>
      <c r="H329" s="29" t="s">
        <v>27</v>
      </c>
      <c r="I329" s="29" t="s">
        <v>584</v>
      </c>
      <c r="J329" s="54" t="s">
        <v>110</v>
      </c>
      <c r="K329" s="55" t="s">
        <v>586</v>
      </c>
      <c r="L329" s="55"/>
      <c r="M329" s="55"/>
      <c r="N329" s="26" t="s">
        <v>35</v>
      </c>
      <c r="O329" s="31" t="s">
        <v>165</v>
      </c>
      <c r="P329" s="30">
        <v>44862.484722222223</v>
      </c>
      <c r="Q329" s="30">
        <v>44952.484722222223</v>
      </c>
      <c r="R329" s="53"/>
      <c r="S329" s="47"/>
      <c r="T329" s="62">
        <v>44956.674305555556</v>
      </c>
      <c r="U329" s="27"/>
      <c r="V329" s="27"/>
      <c r="W329" s="27"/>
      <c r="X329" s="59"/>
      <c r="Y329" s="48"/>
      <c r="Z329" s="49"/>
      <c r="AA329" s="50" t="s">
        <v>89</v>
      </c>
      <c r="AB329" s="51" t="s">
        <v>89</v>
      </c>
      <c r="AI329" s="16"/>
      <c r="AL329" s="4"/>
      <c r="AM329" s="11"/>
      <c r="AN329" s="4"/>
      <c r="AQ329" s="16"/>
      <c r="AR329" s="4"/>
      <c r="AS329" s="9"/>
      <c r="AU329" s="16"/>
      <c r="AV329" s="9"/>
      <c r="AX329" s="11"/>
      <c r="AY329" s="9"/>
      <c r="BB329" s="4"/>
      <c r="BD329" s="9"/>
      <c r="BE329" s="11"/>
      <c r="BL329" s="16"/>
      <c r="BM329" s="4"/>
      <c r="BN329" s="11"/>
      <c r="CB329" s="4"/>
    </row>
    <row r="330" spans="2:80" ht="15" customHeight="1" outlineLevel="1" x14ac:dyDescent="0.25">
      <c r="B330" s="67"/>
      <c r="C330" s="3"/>
      <c r="D330" s="45">
        <v>58</v>
      </c>
      <c r="E330" s="26" t="s">
        <v>19</v>
      </c>
      <c r="F330" s="26" t="s">
        <v>162</v>
      </c>
      <c r="G330" s="29" t="s">
        <v>25</v>
      </c>
      <c r="H330" s="29" t="s">
        <v>27</v>
      </c>
      <c r="I330" s="29" t="s">
        <v>584</v>
      </c>
      <c r="J330" s="54" t="s">
        <v>110</v>
      </c>
      <c r="K330" s="55" t="s">
        <v>585</v>
      </c>
      <c r="L330" s="55"/>
      <c r="M330" s="55"/>
      <c r="N330" s="26" t="s">
        <v>28</v>
      </c>
      <c r="O330" s="31" t="s">
        <v>164</v>
      </c>
      <c r="P330" s="30">
        <v>44862.48541666667</v>
      </c>
      <c r="Q330" s="30">
        <v>44952.48541666667</v>
      </c>
      <c r="R330" s="53"/>
      <c r="S330" s="47"/>
      <c r="T330" s="62">
        <v>44952.556250000001</v>
      </c>
      <c r="U330" s="27"/>
      <c r="V330" s="27"/>
      <c r="W330" s="27"/>
      <c r="X330" s="59"/>
      <c r="Y330" s="48"/>
      <c r="Z330" s="49"/>
      <c r="AA330" s="50" t="s">
        <v>89</v>
      </c>
      <c r="AB330" s="51" t="s">
        <v>89</v>
      </c>
      <c r="AI330" s="16"/>
      <c r="AL330" s="4"/>
      <c r="AM330" s="11"/>
      <c r="AN330" s="4"/>
      <c r="AQ330" s="16"/>
      <c r="AR330" s="4"/>
      <c r="AS330" s="9"/>
      <c r="AU330" s="16"/>
      <c r="AV330" s="9"/>
      <c r="AX330" s="11"/>
      <c r="AY330" s="9"/>
      <c r="BB330" s="4"/>
      <c r="BD330" s="9"/>
      <c r="BE330" s="11"/>
      <c r="BL330" s="16"/>
      <c r="BM330" s="4"/>
      <c r="BN330" s="11"/>
      <c r="CB330" s="4"/>
    </row>
    <row r="331" spans="2:80" ht="15" customHeight="1" outlineLevel="1" x14ac:dyDescent="0.25">
      <c r="B331" s="67"/>
      <c r="C331" s="3"/>
      <c r="D331" s="45">
        <v>57</v>
      </c>
      <c r="E331" s="26" t="s">
        <v>19</v>
      </c>
      <c r="F331" s="26" t="s">
        <v>162</v>
      </c>
      <c r="G331" s="29" t="s">
        <v>25</v>
      </c>
      <c r="H331" s="29" t="s">
        <v>27</v>
      </c>
      <c r="I331" s="29" t="s">
        <v>584</v>
      </c>
      <c r="J331" s="54" t="s">
        <v>110</v>
      </c>
      <c r="K331" s="55" t="s">
        <v>771</v>
      </c>
      <c r="L331" s="55"/>
      <c r="M331" s="55"/>
      <c r="N331" s="26" t="s">
        <v>28</v>
      </c>
      <c r="O331" s="31" t="s">
        <v>163</v>
      </c>
      <c r="P331" s="30">
        <v>44862.486111111109</v>
      </c>
      <c r="Q331" s="30">
        <v>44952</v>
      </c>
      <c r="R331" s="53">
        <v>44956</v>
      </c>
      <c r="S331" s="47"/>
      <c r="T331" s="62">
        <v>44956</v>
      </c>
      <c r="U331" s="27"/>
      <c r="V331" s="27"/>
      <c r="W331" s="27"/>
      <c r="X331" s="59"/>
      <c r="Y331" s="48"/>
      <c r="Z331" s="49"/>
      <c r="AA331" s="50" t="s">
        <v>89</v>
      </c>
      <c r="AB331" s="51" t="s">
        <v>89</v>
      </c>
      <c r="AI331" s="16"/>
      <c r="AL331" s="4"/>
      <c r="AM331" s="11"/>
      <c r="AN331" s="4"/>
      <c r="AQ331" s="16"/>
      <c r="AR331" s="4"/>
      <c r="AS331" s="9"/>
      <c r="AU331" s="16"/>
      <c r="AV331" s="9"/>
      <c r="AX331" s="11"/>
      <c r="AY331" s="9"/>
      <c r="BB331" s="4"/>
      <c r="BD331" s="9"/>
      <c r="BE331" s="11"/>
      <c r="BL331" s="16"/>
      <c r="BM331" s="4"/>
      <c r="BN331" s="11"/>
      <c r="CB331" s="4"/>
    </row>
    <row r="332" spans="2:80" ht="15" customHeight="1" outlineLevel="1" x14ac:dyDescent="0.25">
      <c r="B332" s="67"/>
      <c r="C332" s="3"/>
      <c r="D332" s="45">
        <v>241</v>
      </c>
      <c r="E332" s="26" t="s">
        <v>91</v>
      </c>
      <c r="F332" s="26" t="s">
        <v>332</v>
      </c>
      <c r="G332" s="29" t="s">
        <v>40</v>
      </c>
      <c r="H332" s="29" t="s">
        <v>29</v>
      </c>
      <c r="I332" s="29" t="s">
        <v>41</v>
      </c>
      <c r="J332" s="54" t="s">
        <v>96</v>
      </c>
      <c r="K332" s="55" t="s">
        <v>560</v>
      </c>
      <c r="L332" s="55" t="s">
        <v>782</v>
      </c>
      <c r="M332" s="55">
        <v>30400</v>
      </c>
      <c r="N332" s="26" t="s">
        <v>366</v>
      </c>
      <c r="O332" s="31">
        <v>2200105489</v>
      </c>
      <c r="P332" s="30">
        <v>44867.48978009259</v>
      </c>
      <c r="Q332" s="30">
        <v>45048</v>
      </c>
      <c r="R332" s="53"/>
      <c r="S332" s="47"/>
      <c r="T332" s="28" t="s">
        <v>89</v>
      </c>
      <c r="U332" s="27"/>
      <c r="V332" s="27"/>
      <c r="W332" s="27"/>
      <c r="X332" s="59"/>
      <c r="Y332" s="48"/>
      <c r="Z332" s="49"/>
      <c r="AA332" s="50" t="s">
        <v>89</v>
      </c>
      <c r="AB332" s="51" t="s">
        <v>89</v>
      </c>
      <c r="AI332" s="16"/>
      <c r="AL332" s="4"/>
      <c r="AM332" s="11"/>
      <c r="AN332" s="4"/>
      <c r="AQ332" s="16"/>
      <c r="AR332" s="4"/>
      <c r="AS332" s="9"/>
      <c r="AU332" s="16"/>
      <c r="AV332" s="9"/>
      <c r="AX332" s="11"/>
      <c r="AY332" s="9"/>
      <c r="BB332" s="4"/>
      <c r="BD332" s="9"/>
      <c r="BE332" s="11"/>
      <c r="BL332" s="16"/>
      <c r="BM332" s="4"/>
      <c r="BN332" s="11"/>
      <c r="CB332" s="4"/>
    </row>
    <row r="333" spans="2:80" ht="15" customHeight="1" outlineLevel="1" x14ac:dyDescent="0.25">
      <c r="B333" s="67"/>
      <c r="C333" s="3"/>
      <c r="D333" s="45">
        <v>295</v>
      </c>
      <c r="E333" s="26" t="s">
        <v>88</v>
      </c>
      <c r="F333" s="26" t="s">
        <v>468</v>
      </c>
      <c r="G333" s="29" t="s">
        <v>40</v>
      </c>
      <c r="H333" s="29" t="s">
        <v>29</v>
      </c>
      <c r="I333" s="29" t="s">
        <v>79</v>
      </c>
      <c r="J333" s="54" t="s">
        <v>96</v>
      </c>
      <c r="K333" s="55" t="s">
        <v>125</v>
      </c>
      <c r="L333" s="55"/>
      <c r="M333" s="55"/>
      <c r="N333" s="26" t="s">
        <v>80</v>
      </c>
      <c r="O333" s="31">
        <v>2200106202</v>
      </c>
      <c r="P333" s="30">
        <v>44868.450995370367</v>
      </c>
      <c r="Q333" s="30">
        <v>45049</v>
      </c>
      <c r="R333" s="53"/>
      <c r="S333" s="47"/>
      <c r="T333" s="28">
        <v>44938</v>
      </c>
      <c r="U333" s="27"/>
      <c r="V333" s="27"/>
      <c r="W333" s="27"/>
      <c r="X333" s="59"/>
      <c r="Y333" s="48"/>
      <c r="Z333" s="49"/>
      <c r="AA333" s="50" t="s">
        <v>89</v>
      </c>
      <c r="AB333" s="51" t="s">
        <v>89</v>
      </c>
      <c r="AI333" s="16"/>
      <c r="AL333" s="4"/>
      <c r="AM333" s="11"/>
      <c r="AN333" s="4"/>
      <c r="AQ333" s="16"/>
      <c r="AR333" s="4"/>
      <c r="AS333" s="9"/>
      <c r="AU333" s="16"/>
      <c r="AV333" s="9"/>
      <c r="AX333" s="11"/>
      <c r="AY333" s="9"/>
      <c r="BB333" s="4"/>
      <c r="BD333" s="9"/>
      <c r="BE333" s="11"/>
      <c r="BL333" s="16"/>
      <c r="BM333" s="4"/>
      <c r="BN333" s="11"/>
      <c r="CB333" s="4"/>
    </row>
    <row r="334" spans="2:80" ht="15" customHeight="1" outlineLevel="1" x14ac:dyDescent="0.25">
      <c r="B334" s="67"/>
      <c r="C334" s="3"/>
      <c r="D334" s="45">
        <v>163</v>
      </c>
      <c r="E334" s="26" t="s">
        <v>88</v>
      </c>
      <c r="F334" s="26" t="s">
        <v>427</v>
      </c>
      <c r="G334" s="29" t="s">
        <v>40</v>
      </c>
      <c r="H334" s="29" t="s">
        <v>27</v>
      </c>
      <c r="I334" s="29" t="s">
        <v>41</v>
      </c>
      <c r="J334" s="54" t="s">
        <v>14</v>
      </c>
      <c r="K334" s="55" t="s">
        <v>108</v>
      </c>
      <c r="L334" s="55"/>
      <c r="M334" s="55"/>
      <c r="N334" s="26" t="s">
        <v>44</v>
      </c>
      <c r="O334" s="31">
        <v>2200106310</v>
      </c>
      <c r="P334" s="30">
        <v>44868.499143518522</v>
      </c>
      <c r="Q334" s="30">
        <v>45048</v>
      </c>
      <c r="R334" s="53"/>
      <c r="S334" s="47"/>
      <c r="T334" s="28" t="s">
        <v>89</v>
      </c>
      <c r="U334" s="27"/>
      <c r="V334" s="27"/>
      <c r="W334" s="27"/>
      <c r="X334" s="59"/>
      <c r="Y334" s="48"/>
      <c r="Z334" s="49"/>
      <c r="AA334" s="50" t="s">
        <v>89</v>
      </c>
      <c r="AB334" s="51" t="s">
        <v>89</v>
      </c>
      <c r="AI334" s="16"/>
      <c r="AL334" s="4"/>
      <c r="AM334" s="11"/>
      <c r="AN334" s="4"/>
      <c r="AQ334" s="16"/>
      <c r="AR334" s="4"/>
      <c r="AS334" s="9"/>
      <c r="AU334" s="16"/>
      <c r="AV334" s="9"/>
      <c r="AX334" s="11"/>
      <c r="AY334" s="9"/>
      <c r="BB334" s="4"/>
      <c r="BD334" s="9"/>
      <c r="BE334" s="11"/>
      <c r="BL334" s="16"/>
      <c r="BM334" s="4"/>
      <c r="BN334" s="11"/>
      <c r="CB334" s="4"/>
    </row>
    <row r="335" spans="2:80" ht="15" customHeight="1" outlineLevel="1" x14ac:dyDescent="0.25">
      <c r="B335" s="67"/>
      <c r="C335" s="3"/>
      <c r="D335" s="45">
        <v>331</v>
      </c>
      <c r="E335" s="26" t="s">
        <v>88</v>
      </c>
      <c r="F335" s="26" t="s">
        <v>482</v>
      </c>
      <c r="G335" s="29" t="s">
        <v>40</v>
      </c>
      <c r="H335" s="29" t="s">
        <v>27</v>
      </c>
      <c r="I335" s="29" t="s">
        <v>41</v>
      </c>
      <c r="J335" s="54" t="s">
        <v>13</v>
      </c>
      <c r="K335" s="55" t="s">
        <v>99</v>
      </c>
      <c r="L335" s="55"/>
      <c r="M335" s="55"/>
      <c r="N335" s="26" t="s">
        <v>44</v>
      </c>
      <c r="O335" s="31">
        <v>2200106312</v>
      </c>
      <c r="P335" s="30">
        <v>44868.499143518522</v>
      </c>
      <c r="Q335" s="30">
        <v>45048</v>
      </c>
      <c r="R335" s="53"/>
      <c r="S335" s="47"/>
      <c r="T335" s="28" t="s">
        <v>89</v>
      </c>
      <c r="U335" s="27"/>
      <c r="V335" s="27"/>
      <c r="W335" s="27"/>
      <c r="X335" s="59"/>
      <c r="Y335" s="48"/>
      <c r="Z335" s="49"/>
      <c r="AA335" s="50" t="s">
        <v>89</v>
      </c>
      <c r="AB335" s="51" t="s">
        <v>89</v>
      </c>
      <c r="AI335" s="16"/>
      <c r="AL335" s="4"/>
      <c r="AM335" s="11"/>
      <c r="AN335" s="4"/>
      <c r="AQ335" s="16"/>
      <c r="AR335" s="4"/>
      <c r="AS335" s="9"/>
      <c r="AU335" s="16"/>
      <c r="AV335" s="9"/>
      <c r="AX335" s="11"/>
      <c r="AY335" s="9"/>
      <c r="BB335" s="4"/>
      <c r="BD335" s="9"/>
      <c r="BE335" s="11"/>
      <c r="BL335" s="16"/>
      <c r="BM335" s="4"/>
      <c r="BN335" s="11"/>
      <c r="CB335" s="4"/>
    </row>
    <row r="336" spans="2:80" ht="15" customHeight="1" outlineLevel="1" x14ac:dyDescent="0.25">
      <c r="B336" s="67"/>
      <c r="C336" s="3"/>
      <c r="D336" s="45">
        <v>8</v>
      </c>
      <c r="E336" s="26" t="s">
        <v>88</v>
      </c>
      <c r="F336" s="26" t="s">
        <v>379</v>
      </c>
      <c r="G336" s="29" t="s">
        <v>40</v>
      </c>
      <c r="H336" s="29" t="s">
        <v>29</v>
      </c>
      <c r="I336" s="29" t="s">
        <v>41</v>
      </c>
      <c r="J336" s="54" t="s">
        <v>111</v>
      </c>
      <c r="K336" s="55" t="s">
        <v>560</v>
      </c>
      <c r="L336" s="55" t="s">
        <v>754</v>
      </c>
      <c r="M336" s="55">
        <v>45310</v>
      </c>
      <c r="N336" s="26" t="s">
        <v>54</v>
      </c>
      <c r="O336" s="31">
        <v>2200106573</v>
      </c>
      <c r="P336" s="30">
        <v>44868.654560185183</v>
      </c>
      <c r="Q336" s="30">
        <v>45049</v>
      </c>
      <c r="R336" s="53"/>
      <c r="S336" s="47"/>
      <c r="T336" s="62" t="s">
        <v>89</v>
      </c>
      <c r="U336" s="27"/>
      <c r="V336" s="27"/>
      <c r="W336" s="27"/>
      <c r="X336" s="59"/>
      <c r="Y336" s="48"/>
      <c r="Z336" s="49"/>
      <c r="AA336" s="50" t="s">
        <v>89</v>
      </c>
      <c r="AB336" s="51" t="s">
        <v>89</v>
      </c>
      <c r="AI336" s="16"/>
      <c r="AL336" s="4"/>
      <c r="AM336" s="11"/>
      <c r="AN336" s="4"/>
      <c r="AQ336" s="16"/>
      <c r="AR336" s="4"/>
      <c r="AS336" s="9"/>
      <c r="AU336" s="16"/>
      <c r="AV336" s="9"/>
      <c r="AX336" s="11"/>
      <c r="AY336" s="9"/>
      <c r="BB336" s="4"/>
      <c r="BD336" s="9"/>
      <c r="BE336" s="11"/>
      <c r="BL336" s="16"/>
      <c r="BM336" s="4"/>
      <c r="BN336" s="11"/>
      <c r="CB336" s="4"/>
    </row>
    <row r="337" spans="2:80" ht="15" customHeight="1" outlineLevel="1" x14ac:dyDescent="0.25">
      <c r="B337" s="67"/>
      <c r="C337" s="3"/>
      <c r="D337" s="45">
        <v>9</v>
      </c>
      <c r="E337" s="26" t="s">
        <v>88</v>
      </c>
      <c r="F337" s="26" t="s">
        <v>60</v>
      </c>
      <c r="G337" s="29" t="s">
        <v>40</v>
      </c>
      <c r="H337" s="29" t="s">
        <v>29</v>
      </c>
      <c r="I337" s="29" t="s">
        <v>41</v>
      </c>
      <c r="J337" s="54" t="s">
        <v>111</v>
      </c>
      <c r="K337" s="55" t="s">
        <v>669</v>
      </c>
      <c r="L337" s="55"/>
      <c r="M337" s="55"/>
      <c r="N337" s="26" t="s">
        <v>44</v>
      </c>
      <c r="O337" s="31">
        <v>2200106574</v>
      </c>
      <c r="P337" s="30">
        <v>44868.654560185183</v>
      </c>
      <c r="Q337" s="30">
        <v>45233</v>
      </c>
      <c r="R337" s="53"/>
      <c r="S337" s="47"/>
      <c r="T337" s="28" t="s">
        <v>89</v>
      </c>
      <c r="U337" s="27"/>
      <c r="V337" s="27"/>
      <c r="W337" s="27"/>
      <c r="X337" s="59"/>
      <c r="Y337" s="48"/>
      <c r="Z337" s="49"/>
      <c r="AA337" s="50" t="s">
        <v>89</v>
      </c>
      <c r="AB337" s="51" t="s">
        <v>89</v>
      </c>
      <c r="AI337" s="16"/>
      <c r="AL337" s="4"/>
      <c r="AM337" s="11"/>
      <c r="AN337" s="4"/>
      <c r="AQ337" s="16"/>
      <c r="AR337" s="4"/>
      <c r="AS337" s="9"/>
      <c r="AU337" s="16"/>
      <c r="AV337" s="9"/>
      <c r="AX337" s="11"/>
      <c r="AY337" s="9"/>
      <c r="BB337" s="4"/>
      <c r="BD337" s="9"/>
      <c r="BE337" s="11"/>
      <c r="BL337" s="16"/>
      <c r="BM337" s="4"/>
      <c r="BN337" s="11"/>
      <c r="CB337" s="4"/>
    </row>
    <row r="338" spans="2:80" ht="15" customHeight="1" outlineLevel="1" x14ac:dyDescent="0.25">
      <c r="B338" s="67"/>
      <c r="C338" s="3"/>
      <c r="D338" s="45">
        <v>10</v>
      </c>
      <c r="E338" s="26" t="s">
        <v>88</v>
      </c>
      <c r="F338" s="26" t="s">
        <v>63</v>
      </c>
      <c r="G338" s="29" t="s">
        <v>40</v>
      </c>
      <c r="H338" s="29" t="s">
        <v>29</v>
      </c>
      <c r="I338" s="29" t="s">
        <v>41</v>
      </c>
      <c r="J338" s="54" t="s">
        <v>111</v>
      </c>
      <c r="K338" s="55" t="s">
        <v>669</v>
      </c>
      <c r="L338" s="55"/>
      <c r="M338" s="55"/>
      <c r="N338" s="26" t="s">
        <v>54</v>
      </c>
      <c r="O338" s="31">
        <v>2200106575</v>
      </c>
      <c r="P338" s="30">
        <v>44868.654560185183</v>
      </c>
      <c r="Q338" s="30">
        <v>45233</v>
      </c>
      <c r="R338" s="53"/>
      <c r="S338" s="47"/>
      <c r="T338" s="62" t="s">
        <v>89</v>
      </c>
      <c r="U338" s="27"/>
      <c r="V338" s="27"/>
      <c r="W338" s="27"/>
      <c r="X338" s="59"/>
      <c r="Y338" s="48"/>
      <c r="Z338" s="49"/>
      <c r="AA338" s="50" t="s">
        <v>89</v>
      </c>
      <c r="AB338" s="51" t="s">
        <v>89</v>
      </c>
      <c r="AI338" s="16"/>
      <c r="AL338" s="4"/>
      <c r="AM338" s="11"/>
      <c r="AN338" s="4"/>
      <c r="AQ338" s="16"/>
      <c r="AR338" s="4"/>
      <c r="AS338" s="9"/>
      <c r="AU338" s="16"/>
      <c r="AV338" s="9"/>
      <c r="AX338" s="11"/>
      <c r="AY338" s="9"/>
      <c r="BB338" s="4"/>
      <c r="BD338" s="9"/>
      <c r="BE338" s="11"/>
      <c r="BL338" s="16"/>
      <c r="BM338" s="4"/>
      <c r="BN338" s="11"/>
      <c r="CB338" s="4"/>
    </row>
    <row r="339" spans="2:80" ht="15" customHeight="1" outlineLevel="1" x14ac:dyDescent="0.25">
      <c r="B339" s="67"/>
      <c r="C339" s="3"/>
      <c r="D339" s="45">
        <v>184</v>
      </c>
      <c r="E339" s="26" t="s">
        <v>88</v>
      </c>
      <c r="F339" s="26" t="s">
        <v>438</v>
      </c>
      <c r="G339" s="29" t="s">
        <v>40</v>
      </c>
      <c r="H339" s="29" t="s">
        <v>29</v>
      </c>
      <c r="I339" s="29" t="s">
        <v>41</v>
      </c>
      <c r="J339" s="54" t="s">
        <v>93</v>
      </c>
      <c r="K339" s="55" t="s">
        <v>711</v>
      </c>
      <c r="L339" s="55"/>
      <c r="M339" s="55"/>
      <c r="N339" s="26" t="s">
        <v>48</v>
      </c>
      <c r="O339" s="31">
        <v>2200106571</v>
      </c>
      <c r="P339" s="30">
        <v>44868.654560185183</v>
      </c>
      <c r="Q339" s="30">
        <v>45133</v>
      </c>
      <c r="R339" s="53"/>
      <c r="S339" s="47"/>
      <c r="T339" s="62" t="s">
        <v>89</v>
      </c>
      <c r="U339" s="27"/>
      <c r="V339" s="27"/>
      <c r="W339" s="27"/>
      <c r="X339" s="59"/>
      <c r="Y339" s="48"/>
      <c r="Z339" s="49"/>
      <c r="AA339" s="50" t="s">
        <v>89</v>
      </c>
      <c r="AB339" s="51" t="s">
        <v>89</v>
      </c>
      <c r="AI339" s="16"/>
      <c r="AL339" s="4"/>
      <c r="AM339" s="11"/>
      <c r="AN339" s="4"/>
      <c r="AQ339" s="16"/>
      <c r="AR339" s="4"/>
      <c r="AS339" s="9"/>
      <c r="AU339" s="16"/>
      <c r="AV339" s="9"/>
      <c r="AX339" s="11"/>
      <c r="AY339" s="9"/>
      <c r="BB339" s="4"/>
      <c r="BD339" s="9"/>
      <c r="BE339" s="11"/>
      <c r="BL339" s="16"/>
      <c r="BM339" s="4"/>
      <c r="BN339" s="11"/>
      <c r="CB339" s="4"/>
    </row>
    <row r="340" spans="2:80" ht="15" customHeight="1" outlineLevel="1" x14ac:dyDescent="0.25">
      <c r="B340" s="67"/>
      <c r="C340" s="3"/>
      <c r="D340" s="45">
        <v>383</v>
      </c>
      <c r="E340" s="26" t="s">
        <v>88</v>
      </c>
      <c r="F340" s="26" t="s">
        <v>517</v>
      </c>
      <c r="G340" s="29" t="s">
        <v>40</v>
      </c>
      <c r="H340" s="29" t="s">
        <v>29</v>
      </c>
      <c r="I340" s="29" t="s">
        <v>41</v>
      </c>
      <c r="J340" s="54" t="s">
        <v>94</v>
      </c>
      <c r="K340" s="55" t="s">
        <v>753</v>
      </c>
      <c r="L340" s="55"/>
      <c r="M340" s="55"/>
      <c r="N340" s="26" t="s">
        <v>424</v>
      </c>
      <c r="O340" s="31">
        <v>2200106570</v>
      </c>
      <c r="P340" s="30">
        <v>44868.654560185183</v>
      </c>
      <c r="Q340" s="30">
        <v>45049</v>
      </c>
      <c r="R340" s="53"/>
      <c r="S340" s="47"/>
      <c r="T340" s="28" t="s">
        <v>89</v>
      </c>
      <c r="U340" s="27"/>
      <c r="V340" s="27"/>
      <c r="W340" s="27"/>
      <c r="X340" s="59"/>
      <c r="Y340" s="48"/>
      <c r="Z340" s="49"/>
      <c r="AA340" s="50" t="s">
        <v>89</v>
      </c>
      <c r="AB340" s="51" t="s">
        <v>89</v>
      </c>
      <c r="AI340" s="16"/>
      <c r="AL340" s="4"/>
      <c r="AM340" s="11"/>
      <c r="AN340" s="4"/>
      <c r="AQ340" s="16"/>
      <c r="AR340" s="4"/>
      <c r="AS340" s="9"/>
      <c r="AU340" s="16"/>
      <c r="AV340" s="9"/>
      <c r="AX340" s="11"/>
      <c r="AY340" s="9"/>
      <c r="BB340" s="4"/>
      <c r="BD340" s="9"/>
      <c r="BE340" s="11"/>
      <c r="BL340" s="16"/>
      <c r="BM340" s="4"/>
      <c r="BN340" s="11"/>
      <c r="CB340" s="4"/>
    </row>
    <row r="341" spans="2:80" ht="15" customHeight="1" outlineLevel="1" x14ac:dyDescent="0.25">
      <c r="B341" s="67"/>
      <c r="C341" s="3"/>
      <c r="D341" s="45">
        <v>61</v>
      </c>
      <c r="E341" s="26" t="s">
        <v>19</v>
      </c>
      <c r="F341" s="26" t="s">
        <v>521</v>
      </c>
      <c r="G341" s="29" t="s">
        <v>40</v>
      </c>
      <c r="H341" s="29" t="s">
        <v>29</v>
      </c>
      <c r="I341" s="29" t="s">
        <v>79</v>
      </c>
      <c r="J341" s="54" t="s">
        <v>110</v>
      </c>
      <c r="K341" s="55" t="s">
        <v>147</v>
      </c>
      <c r="L341" s="55"/>
      <c r="M341" s="55"/>
      <c r="N341" s="26" t="s">
        <v>522</v>
      </c>
      <c r="O341" s="31">
        <v>2200108134</v>
      </c>
      <c r="P341" s="30">
        <v>44873.640613425923</v>
      </c>
      <c r="Q341" s="30">
        <v>45024</v>
      </c>
      <c r="R341" s="53"/>
      <c r="S341" s="47"/>
      <c r="T341" s="28">
        <v>44931</v>
      </c>
      <c r="U341" s="27"/>
      <c r="V341" s="27"/>
      <c r="W341" s="27"/>
      <c r="X341" s="59"/>
      <c r="Y341" s="48"/>
      <c r="Z341" s="49"/>
      <c r="AA341" s="50" t="s">
        <v>89</v>
      </c>
      <c r="AB341" s="51" t="s">
        <v>89</v>
      </c>
      <c r="AI341" s="16"/>
      <c r="AL341" s="4"/>
      <c r="AM341" s="11"/>
      <c r="AN341" s="4"/>
      <c r="AQ341" s="16"/>
      <c r="AR341" s="4"/>
      <c r="AS341" s="9"/>
      <c r="AU341" s="16"/>
      <c r="AV341" s="9"/>
      <c r="AX341" s="11"/>
      <c r="AY341" s="9"/>
      <c r="BB341" s="4"/>
      <c r="BD341" s="9"/>
      <c r="BE341" s="11"/>
      <c r="BL341" s="16"/>
      <c r="BM341" s="4"/>
      <c r="BN341" s="11"/>
      <c r="CB341" s="4"/>
    </row>
    <row r="342" spans="2:80" ht="15" customHeight="1" outlineLevel="1" x14ac:dyDescent="0.25">
      <c r="B342" s="67"/>
      <c r="C342" s="3"/>
      <c r="D342" s="45">
        <v>62</v>
      </c>
      <c r="E342" s="26" t="s">
        <v>19</v>
      </c>
      <c r="F342" s="26" t="s">
        <v>523</v>
      </c>
      <c r="G342" s="29" t="s">
        <v>40</v>
      </c>
      <c r="H342" s="29" t="s">
        <v>29</v>
      </c>
      <c r="I342" s="29" t="s">
        <v>79</v>
      </c>
      <c r="J342" s="54" t="s">
        <v>110</v>
      </c>
      <c r="K342" s="55" t="s">
        <v>148</v>
      </c>
      <c r="L342" s="55"/>
      <c r="M342" s="55"/>
      <c r="N342" s="26" t="s">
        <v>524</v>
      </c>
      <c r="O342" s="31">
        <v>2200108135</v>
      </c>
      <c r="P342" s="30">
        <v>44873.640613425923</v>
      </c>
      <c r="Q342" s="30">
        <v>45024</v>
      </c>
      <c r="R342" s="53"/>
      <c r="S342" s="47"/>
      <c r="T342" s="62">
        <v>44931</v>
      </c>
      <c r="U342" s="27"/>
      <c r="V342" s="27"/>
      <c r="W342" s="27"/>
      <c r="X342" s="59"/>
      <c r="Y342" s="48"/>
      <c r="Z342" s="49"/>
      <c r="AA342" s="50" t="s">
        <v>89</v>
      </c>
      <c r="AB342" s="51" t="s">
        <v>89</v>
      </c>
      <c r="AI342" s="16"/>
      <c r="AL342" s="4"/>
      <c r="AM342" s="11"/>
      <c r="AN342" s="4"/>
      <c r="AQ342" s="16"/>
      <c r="AR342" s="4"/>
      <c r="AS342" s="9"/>
      <c r="AU342" s="16"/>
      <c r="AV342" s="9"/>
      <c r="AX342" s="11"/>
      <c r="AY342" s="9"/>
      <c r="BB342" s="4"/>
      <c r="BD342" s="9"/>
      <c r="BE342" s="11"/>
      <c r="BL342" s="16"/>
      <c r="BM342" s="4"/>
      <c r="BN342" s="11"/>
      <c r="CB342" s="4"/>
    </row>
    <row r="343" spans="2:80" ht="15" customHeight="1" outlineLevel="1" x14ac:dyDescent="0.25">
      <c r="B343" s="67"/>
      <c r="C343" s="3"/>
      <c r="D343" s="45">
        <v>234</v>
      </c>
      <c r="E343" s="26" t="s">
        <v>19</v>
      </c>
      <c r="F343" s="26" t="s">
        <v>527</v>
      </c>
      <c r="G343" s="29" t="s">
        <v>40</v>
      </c>
      <c r="H343" s="29" t="s">
        <v>29</v>
      </c>
      <c r="I343" s="29" t="s">
        <v>79</v>
      </c>
      <c r="J343" s="54" t="s">
        <v>96</v>
      </c>
      <c r="K343" s="55" t="s">
        <v>151</v>
      </c>
      <c r="L343" s="55"/>
      <c r="M343" s="55"/>
      <c r="N343" s="26" t="s">
        <v>528</v>
      </c>
      <c r="O343" s="31">
        <v>2200108133</v>
      </c>
      <c r="P343" s="30">
        <v>44873.640613425923</v>
      </c>
      <c r="Q343" s="30">
        <v>45024</v>
      </c>
      <c r="R343" s="53"/>
      <c r="S343" s="47"/>
      <c r="T343" s="62">
        <v>44931</v>
      </c>
      <c r="U343" s="27"/>
      <c r="V343" s="27"/>
      <c r="W343" s="27"/>
      <c r="X343" s="59"/>
      <c r="Y343" s="48"/>
      <c r="Z343" s="49"/>
      <c r="AA343" s="50" t="s">
        <v>89</v>
      </c>
      <c r="AB343" s="51" t="s">
        <v>89</v>
      </c>
      <c r="AI343" s="16"/>
      <c r="AL343" s="4"/>
      <c r="AM343" s="11"/>
      <c r="AN343" s="4"/>
      <c r="AQ343" s="16"/>
      <c r="AR343" s="4"/>
      <c r="AS343" s="9"/>
      <c r="AU343" s="16"/>
      <c r="AV343" s="9"/>
      <c r="AX343" s="11"/>
      <c r="AY343" s="9"/>
      <c r="BB343" s="4"/>
      <c r="BD343" s="9"/>
      <c r="BE343" s="11"/>
      <c r="BL343" s="16"/>
      <c r="BM343" s="4"/>
      <c r="BN343" s="11"/>
      <c r="CB343" s="4"/>
    </row>
    <row r="344" spans="2:80" ht="15" customHeight="1" outlineLevel="1" x14ac:dyDescent="0.25">
      <c r="B344" s="67"/>
      <c r="C344" s="3"/>
      <c r="D344" s="45">
        <v>110</v>
      </c>
      <c r="E344" s="26" t="s">
        <v>88</v>
      </c>
      <c r="F344" s="26" t="s">
        <v>55</v>
      </c>
      <c r="G344" s="29" t="s">
        <v>40</v>
      </c>
      <c r="H344" s="29" t="s">
        <v>29</v>
      </c>
      <c r="I344" s="29" t="s">
        <v>41</v>
      </c>
      <c r="J344" s="54" t="s">
        <v>110</v>
      </c>
      <c r="K344" s="55" t="s">
        <v>683</v>
      </c>
      <c r="L344" s="55"/>
      <c r="M344" s="55"/>
      <c r="N344" s="26" t="s">
        <v>50</v>
      </c>
      <c r="O344" s="31">
        <v>2200110036</v>
      </c>
      <c r="P344" s="30">
        <v>44880.488749999997</v>
      </c>
      <c r="Q344" s="30">
        <v>45245</v>
      </c>
      <c r="R344" s="53"/>
      <c r="S344" s="47"/>
      <c r="T344" s="62" t="s">
        <v>89</v>
      </c>
      <c r="U344" s="27"/>
      <c r="V344" s="27"/>
      <c r="W344" s="27"/>
      <c r="X344" s="59"/>
      <c r="Y344" s="48"/>
      <c r="Z344" s="49"/>
      <c r="AA344" s="50" t="s">
        <v>89</v>
      </c>
      <c r="AB344" s="51" t="s">
        <v>89</v>
      </c>
      <c r="AI344" s="16"/>
      <c r="AL344" s="4"/>
      <c r="AM344" s="11"/>
      <c r="AN344" s="4"/>
      <c r="AQ344" s="16"/>
      <c r="AR344" s="4"/>
      <c r="AS344" s="9"/>
      <c r="AU344" s="16"/>
      <c r="AV344" s="9"/>
      <c r="AX344" s="11"/>
      <c r="AY344" s="9"/>
      <c r="BB344" s="4"/>
      <c r="BD344" s="9"/>
      <c r="BE344" s="11"/>
      <c r="BL344" s="16"/>
      <c r="BM344" s="4"/>
      <c r="BN344" s="11"/>
      <c r="CB344" s="4"/>
    </row>
    <row r="345" spans="2:80" ht="15" customHeight="1" outlineLevel="1" x14ac:dyDescent="0.25">
      <c r="B345" s="67"/>
      <c r="C345" s="3"/>
      <c r="D345" s="45">
        <v>112</v>
      </c>
      <c r="E345" s="26" t="s">
        <v>88</v>
      </c>
      <c r="F345" s="26" t="s">
        <v>55</v>
      </c>
      <c r="G345" s="29" t="s">
        <v>40</v>
      </c>
      <c r="H345" s="29" t="s">
        <v>29</v>
      </c>
      <c r="I345" s="29" t="s">
        <v>41</v>
      </c>
      <c r="J345" s="54" t="s">
        <v>110</v>
      </c>
      <c r="K345" s="55" t="s">
        <v>684</v>
      </c>
      <c r="L345" s="55"/>
      <c r="M345" s="55"/>
      <c r="N345" s="26" t="s">
        <v>50</v>
      </c>
      <c r="O345" s="31">
        <v>2200110037</v>
      </c>
      <c r="P345" s="30">
        <v>44880.488749999997</v>
      </c>
      <c r="Q345" s="30">
        <v>45245</v>
      </c>
      <c r="R345" s="53"/>
      <c r="S345" s="47"/>
      <c r="T345" s="62" t="s">
        <v>89</v>
      </c>
      <c r="U345" s="27"/>
      <c r="V345" s="27"/>
      <c r="W345" s="27"/>
      <c r="X345" s="59"/>
      <c r="Y345" s="48"/>
      <c r="Z345" s="49"/>
      <c r="AA345" s="50" t="s">
        <v>89</v>
      </c>
      <c r="AB345" s="51" t="s">
        <v>89</v>
      </c>
      <c r="AI345" s="16"/>
      <c r="AL345" s="4"/>
      <c r="AM345" s="11"/>
      <c r="AN345" s="4"/>
      <c r="AQ345" s="16"/>
      <c r="AR345" s="4"/>
      <c r="AS345" s="9"/>
      <c r="AU345" s="16"/>
      <c r="AV345" s="9"/>
      <c r="AX345" s="11"/>
      <c r="AY345" s="9"/>
      <c r="BB345" s="4"/>
      <c r="BD345" s="9"/>
      <c r="BE345" s="11"/>
      <c r="BL345" s="16"/>
      <c r="BM345" s="4"/>
      <c r="BN345" s="11"/>
      <c r="CB345" s="4"/>
    </row>
    <row r="346" spans="2:80" ht="15" customHeight="1" outlineLevel="1" x14ac:dyDescent="0.25">
      <c r="B346" s="67"/>
      <c r="C346" s="3"/>
      <c r="D346" s="45">
        <v>120</v>
      </c>
      <c r="E346" s="26" t="s">
        <v>88</v>
      </c>
      <c r="F346" s="26" t="s">
        <v>404</v>
      </c>
      <c r="G346" s="29" t="s">
        <v>40</v>
      </c>
      <c r="H346" s="29" t="s">
        <v>29</v>
      </c>
      <c r="I346" s="29" t="s">
        <v>41</v>
      </c>
      <c r="J346" s="54" t="s">
        <v>110</v>
      </c>
      <c r="K346" s="55" t="s">
        <v>139</v>
      </c>
      <c r="L346" s="55"/>
      <c r="M346" s="55"/>
      <c r="N346" s="26" t="s">
        <v>48</v>
      </c>
      <c r="O346" s="31">
        <v>2200110039</v>
      </c>
      <c r="P346" s="30">
        <v>44880.488749999997</v>
      </c>
      <c r="Q346" s="30">
        <v>45061</v>
      </c>
      <c r="R346" s="53"/>
      <c r="S346" s="47"/>
      <c r="T346" s="62">
        <v>44970</v>
      </c>
      <c r="U346" s="27"/>
      <c r="V346" s="27"/>
      <c r="W346" s="27"/>
      <c r="X346" s="59"/>
      <c r="Y346" s="48"/>
      <c r="Z346" s="49"/>
      <c r="AA346" s="50" t="s">
        <v>89</v>
      </c>
      <c r="AB346" s="51" t="s">
        <v>89</v>
      </c>
      <c r="AI346" s="16"/>
      <c r="AL346" s="4"/>
      <c r="AM346" s="11"/>
      <c r="AN346" s="4"/>
      <c r="AQ346" s="16"/>
      <c r="AR346" s="4"/>
      <c r="AS346" s="9"/>
      <c r="AU346" s="16"/>
      <c r="AV346" s="9"/>
      <c r="AX346" s="11"/>
      <c r="AY346" s="9"/>
      <c r="BB346" s="4"/>
      <c r="BD346" s="9"/>
      <c r="BE346" s="11"/>
      <c r="BL346" s="16"/>
      <c r="BM346" s="4"/>
      <c r="BN346" s="11"/>
      <c r="CB346" s="4"/>
    </row>
    <row r="347" spans="2:80" ht="15" customHeight="1" outlineLevel="1" x14ac:dyDescent="0.25">
      <c r="B347" s="67"/>
      <c r="C347" s="3"/>
      <c r="D347" s="45">
        <v>121</v>
      </c>
      <c r="E347" s="26" t="s">
        <v>88</v>
      </c>
      <c r="F347" s="26" t="s">
        <v>405</v>
      </c>
      <c r="G347" s="29" t="s">
        <v>40</v>
      </c>
      <c r="H347" s="29" t="s">
        <v>29</v>
      </c>
      <c r="I347" s="29" t="s">
        <v>41</v>
      </c>
      <c r="J347" s="54" t="s">
        <v>110</v>
      </c>
      <c r="K347" s="55" t="s">
        <v>139</v>
      </c>
      <c r="L347" s="55"/>
      <c r="M347" s="55"/>
      <c r="N347" s="26" t="s">
        <v>54</v>
      </c>
      <c r="O347" s="31">
        <v>2200110040</v>
      </c>
      <c r="P347" s="30">
        <v>44880.488749999997</v>
      </c>
      <c r="Q347" s="30">
        <v>44972</v>
      </c>
      <c r="R347" s="53"/>
      <c r="S347" s="47"/>
      <c r="T347" s="28" t="s">
        <v>89</v>
      </c>
      <c r="U347" s="27"/>
      <c r="V347" s="27"/>
      <c r="W347" s="27"/>
      <c r="X347" s="59"/>
      <c r="Y347" s="48"/>
      <c r="Z347" s="49"/>
      <c r="AA347" s="50" t="s">
        <v>89</v>
      </c>
      <c r="AB347" s="51" t="s">
        <v>89</v>
      </c>
      <c r="AI347" s="16"/>
      <c r="AL347" s="4"/>
      <c r="AM347" s="11"/>
      <c r="AN347" s="4"/>
      <c r="AQ347" s="16"/>
      <c r="AR347" s="4"/>
      <c r="AS347" s="9"/>
      <c r="AU347" s="16"/>
      <c r="AV347" s="9"/>
      <c r="AX347" s="11"/>
      <c r="AY347" s="9"/>
      <c r="BB347" s="4"/>
      <c r="BD347" s="9"/>
      <c r="BE347" s="11"/>
      <c r="BL347" s="16"/>
      <c r="BM347" s="4"/>
      <c r="BN347" s="11"/>
      <c r="CB347" s="4"/>
    </row>
    <row r="348" spans="2:80" ht="15" customHeight="1" outlineLevel="1" x14ac:dyDescent="0.25">
      <c r="B348" s="67"/>
      <c r="C348" s="3"/>
      <c r="D348" s="45">
        <v>123</v>
      </c>
      <c r="E348" s="26" t="s">
        <v>88</v>
      </c>
      <c r="F348" s="26" t="s">
        <v>406</v>
      </c>
      <c r="G348" s="29" t="s">
        <v>40</v>
      </c>
      <c r="H348" s="29" t="s">
        <v>29</v>
      </c>
      <c r="I348" s="29" t="s">
        <v>41</v>
      </c>
      <c r="J348" s="54" t="s">
        <v>110</v>
      </c>
      <c r="K348" s="55" t="s">
        <v>139</v>
      </c>
      <c r="L348" s="55"/>
      <c r="M348" s="55"/>
      <c r="N348" s="26" t="s">
        <v>80</v>
      </c>
      <c r="O348" s="31">
        <v>2200110042</v>
      </c>
      <c r="P348" s="30">
        <v>44880.488749999997</v>
      </c>
      <c r="Q348" s="30">
        <v>45061</v>
      </c>
      <c r="R348" s="53"/>
      <c r="S348" s="47"/>
      <c r="T348" s="28" t="s">
        <v>89</v>
      </c>
      <c r="U348" s="27"/>
      <c r="V348" s="27"/>
      <c r="W348" s="27"/>
      <c r="X348" s="59"/>
      <c r="Y348" s="48"/>
      <c r="Z348" s="49"/>
      <c r="AA348" s="50" t="s">
        <v>89</v>
      </c>
      <c r="AB348" s="51" t="s">
        <v>89</v>
      </c>
      <c r="AI348" s="16"/>
      <c r="AL348" s="4"/>
      <c r="AM348" s="11"/>
      <c r="AN348" s="4"/>
      <c r="AQ348" s="16"/>
      <c r="AR348" s="4"/>
      <c r="AS348" s="9"/>
      <c r="AU348" s="16"/>
      <c r="AV348" s="9"/>
      <c r="AX348" s="11"/>
      <c r="AY348" s="9"/>
      <c r="BB348" s="4"/>
      <c r="BD348" s="9"/>
      <c r="BE348" s="11"/>
      <c r="BL348" s="16"/>
      <c r="BM348" s="4"/>
      <c r="BN348" s="11"/>
      <c r="CB348" s="4"/>
    </row>
    <row r="349" spans="2:80" ht="15" customHeight="1" outlineLevel="1" x14ac:dyDescent="0.25">
      <c r="B349" s="67"/>
      <c r="C349" s="3"/>
      <c r="D349" s="45">
        <v>124</v>
      </c>
      <c r="E349" s="26" t="s">
        <v>88</v>
      </c>
      <c r="F349" s="26" t="s">
        <v>407</v>
      </c>
      <c r="G349" s="29" t="s">
        <v>40</v>
      </c>
      <c r="H349" s="29" t="s">
        <v>29</v>
      </c>
      <c r="I349" s="29" t="s">
        <v>41</v>
      </c>
      <c r="J349" s="54" t="s">
        <v>110</v>
      </c>
      <c r="K349" s="55" t="s">
        <v>139</v>
      </c>
      <c r="L349" s="55"/>
      <c r="M349" s="55"/>
      <c r="N349" s="26" t="s">
        <v>48</v>
      </c>
      <c r="O349" s="31">
        <v>2200110043</v>
      </c>
      <c r="P349" s="30">
        <v>44880.488749999997</v>
      </c>
      <c r="Q349" s="30">
        <v>45061</v>
      </c>
      <c r="R349" s="53"/>
      <c r="S349" s="47"/>
      <c r="T349" s="62">
        <v>44970</v>
      </c>
      <c r="U349" s="27"/>
      <c r="V349" s="27"/>
      <c r="W349" s="27"/>
      <c r="X349" s="59"/>
      <c r="Y349" s="48"/>
      <c r="Z349" s="49"/>
      <c r="AA349" s="50" t="s">
        <v>89</v>
      </c>
      <c r="AB349" s="51" t="s">
        <v>89</v>
      </c>
      <c r="AI349" s="16"/>
      <c r="AL349" s="4"/>
      <c r="AM349" s="11"/>
      <c r="AN349" s="4"/>
      <c r="AQ349" s="16"/>
      <c r="AR349" s="4"/>
      <c r="AS349" s="9"/>
      <c r="AU349" s="16"/>
      <c r="AV349" s="9"/>
      <c r="AX349" s="11"/>
      <c r="AY349" s="9"/>
      <c r="BB349" s="4"/>
      <c r="BD349" s="9"/>
      <c r="BE349" s="11"/>
      <c r="BL349" s="16"/>
      <c r="BM349" s="4"/>
      <c r="BN349" s="11"/>
      <c r="CB349" s="4"/>
    </row>
    <row r="350" spans="2:80" ht="15" customHeight="1" outlineLevel="1" x14ac:dyDescent="0.25">
      <c r="B350" s="67"/>
      <c r="C350" s="3"/>
      <c r="D350" s="45">
        <v>279</v>
      </c>
      <c r="E350" s="26" t="s">
        <v>88</v>
      </c>
      <c r="F350" s="26" t="s">
        <v>55</v>
      </c>
      <c r="G350" s="29" t="s">
        <v>40</v>
      </c>
      <c r="H350" s="29" t="s">
        <v>29</v>
      </c>
      <c r="I350" s="29" t="s">
        <v>41</v>
      </c>
      <c r="J350" s="54" t="s">
        <v>96</v>
      </c>
      <c r="K350" s="55" t="s">
        <v>560</v>
      </c>
      <c r="L350" s="55" t="s">
        <v>799</v>
      </c>
      <c r="M350" s="55">
        <v>44870</v>
      </c>
      <c r="N350" s="26" t="s">
        <v>50</v>
      </c>
      <c r="O350" s="31">
        <v>2200110034</v>
      </c>
      <c r="P350" s="30">
        <v>44880.488749999997</v>
      </c>
      <c r="Q350" s="30">
        <v>45245</v>
      </c>
      <c r="R350" s="53"/>
      <c r="S350" s="47"/>
      <c r="T350" s="28" t="s">
        <v>89</v>
      </c>
      <c r="U350" s="27"/>
      <c r="V350" s="27"/>
      <c r="W350" s="27"/>
      <c r="X350" s="59"/>
      <c r="Y350" s="48"/>
      <c r="Z350" s="49"/>
      <c r="AA350" s="50" t="s">
        <v>89</v>
      </c>
      <c r="AB350" s="51" t="s">
        <v>89</v>
      </c>
      <c r="AI350" s="16"/>
      <c r="AL350" s="4"/>
      <c r="AM350" s="11"/>
      <c r="AN350" s="4"/>
      <c r="AQ350" s="16"/>
      <c r="AR350" s="4"/>
      <c r="AS350" s="9"/>
      <c r="AU350" s="16"/>
      <c r="AV350" s="9"/>
      <c r="AX350" s="11"/>
      <c r="AY350" s="9"/>
      <c r="BB350" s="4"/>
      <c r="BD350" s="9"/>
      <c r="BE350" s="11"/>
      <c r="BL350" s="16"/>
      <c r="BM350" s="4"/>
      <c r="BN350" s="11"/>
      <c r="CB350" s="4"/>
    </row>
    <row r="351" spans="2:80" ht="15" customHeight="1" outlineLevel="1" x14ac:dyDescent="0.25">
      <c r="B351" s="67"/>
      <c r="C351" s="3"/>
      <c r="D351" s="45">
        <v>109</v>
      </c>
      <c r="E351" s="26" t="s">
        <v>88</v>
      </c>
      <c r="F351" s="26" t="s">
        <v>415</v>
      </c>
      <c r="G351" s="29" t="s">
        <v>40</v>
      </c>
      <c r="H351" s="29" t="s">
        <v>27</v>
      </c>
      <c r="I351" s="29" t="s">
        <v>79</v>
      </c>
      <c r="J351" s="54" t="s">
        <v>110</v>
      </c>
      <c r="K351" s="55" t="s">
        <v>759</v>
      </c>
      <c r="L351" s="55"/>
      <c r="M351" s="55"/>
      <c r="N351" s="26" t="s">
        <v>48</v>
      </c>
      <c r="O351" s="31">
        <v>2200110035</v>
      </c>
      <c r="P351" s="30">
        <v>44880.488749999997</v>
      </c>
      <c r="Q351" s="30">
        <v>44910</v>
      </c>
      <c r="R351" s="53"/>
      <c r="S351" s="47"/>
      <c r="T351" s="28">
        <v>44956</v>
      </c>
      <c r="U351" s="27"/>
      <c r="V351" s="27"/>
      <c r="W351" s="27"/>
      <c r="X351" s="59"/>
      <c r="Y351" s="48"/>
      <c r="Z351" s="49"/>
      <c r="AA351" s="50" t="s">
        <v>89</v>
      </c>
      <c r="AB351" s="51" t="s">
        <v>89</v>
      </c>
      <c r="AI351" s="16"/>
      <c r="AL351" s="4"/>
      <c r="AM351" s="11"/>
      <c r="AN351" s="4"/>
      <c r="AQ351" s="16"/>
      <c r="AR351" s="4"/>
      <c r="AS351" s="9"/>
      <c r="AU351" s="16"/>
      <c r="AV351" s="9"/>
      <c r="AX351" s="11"/>
      <c r="AY351" s="9"/>
      <c r="BB351" s="4"/>
      <c r="BD351" s="9"/>
      <c r="BE351" s="11"/>
      <c r="BL351" s="16"/>
      <c r="BM351" s="4"/>
      <c r="BN351" s="11"/>
      <c r="CB351" s="4"/>
    </row>
    <row r="352" spans="2:80" ht="15" customHeight="1" outlineLevel="1" x14ac:dyDescent="0.25">
      <c r="B352" s="67"/>
      <c r="C352" s="3"/>
      <c r="D352" s="45">
        <v>114</v>
      </c>
      <c r="E352" s="26" t="s">
        <v>88</v>
      </c>
      <c r="F352" s="26" t="s">
        <v>535</v>
      </c>
      <c r="G352" s="29" t="s">
        <v>40</v>
      </c>
      <c r="H352" s="29" t="s">
        <v>27</v>
      </c>
      <c r="I352" s="29" t="s">
        <v>79</v>
      </c>
      <c r="J352" s="54" t="s">
        <v>110</v>
      </c>
      <c r="K352" s="55" t="s">
        <v>594</v>
      </c>
      <c r="L352" s="55"/>
      <c r="M352" s="55"/>
      <c r="N352" s="26" t="s">
        <v>48</v>
      </c>
      <c r="O352" s="31">
        <v>2200110038</v>
      </c>
      <c r="P352" s="30">
        <v>44880.488749999997</v>
      </c>
      <c r="Q352" s="30">
        <v>44910</v>
      </c>
      <c r="R352" s="53"/>
      <c r="S352" s="47"/>
      <c r="T352" s="62">
        <v>44956</v>
      </c>
      <c r="U352" s="27"/>
      <c r="V352" s="27"/>
      <c r="W352" s="27"/>
      <c r="X352" s="59"/>
      <c r="Y352" s="48"/>
      <c r="Z352" s="49"/>
      <c r="AA352" s="50" t="s">
        <v>89</v>
      </c>
      <c r="AB352" s="51" t="s">
        <v>89</v>
      </c>
      <c r="AI352" s="16"/>
      <c r="AL352" s="4"/>
      <c r="AM352" s="11"/>
      <c r="AN352" s="4"/>
      <c r="AQ352" s="16"/>
      <c r="AR352" s="4"/>
      <c r="AS352" s="9"/>
      <c r="AU352" s="16"/>
      <c r="AV352" s="9"/>
      <c r="AX352" s="11"/>
      <c r="AY352" s="9"/>
      <c r="BB352" s="4"/>
      <c r="BD352" s="9"/>
      <c r="BE352" s="11"/>
      <c r="BL352" s="16"/>
      <c r="BM352" s="4"/>
      <c r="BN352" s="11"/>
      <c r="CB352" s="4"/>
    </row>
    <row r="353" spans="2:80" ht="15" customHeight="1" outlineLevel="1" x14ac:dyDescent="0.25">
      <c r="B353" s="67"/>
      <c r="C353" s="3"/>
      <c r="D353" s="45">
        <v>122</v>
      </c>
      <c r="E353" s="26" t="s">
        <v>88</v>
      </c>
      <c r="F353" s="26" t="s">
        <v>537</v>
      </c>
      <c r="G353" s="29" t="s">
        <v>40</v>
      </c>
      <c r="H353" s="29" t="s">
        <v>29</v>
      </c>
      <c r="I353" s="29" t="s">
        <v>79</v>
      </c>
      <c r="J353" s="54" t="s">
        <v>110</v>
      </c>
      <c r="K353" s="55" t="s">
        <v>139</v>
      </c>
      <c r="L353" s="55"/>
      <c r="M353" s="55"/>
      <c r="N353" s="26" t="s">
        <v>45</v>
      </c>
      <c r="O353" s="31">
        <v>2200110041</v>
      </c>
      <c r="P353" s="30">
        <v>44880.488749999997</v>
      </c>
      <c r="Q353" s="30">
        <v>44910</v>
      </c>
      <c r="R353" s="53"/>
      <c r="S353" s="47"/>
      <c r="T353" s="62">
        <v>44937</v>
      </c>
      <c r="U353" s="27"/>
      <c r="V353" s="27"/>
      <c r="W353" s="27"/>
      <c r="X353" s="59"/>
      <c r="Y353" s="48"/>
      <c r="Z353" s="49"/>
      <c r="AA353" s="50" t="s">
        <v>89</v>
      </c>
      <c r="AB353" s="51" t="s">
        <v>89</v>
      </c>
      <c r="AI353" s="16"/>
      <c r="AL353" s="4"/>
      <c r="AM353" s="11"/>
      <c r="AN353" s="4"/>
      <c r="AQ353" s="16"/>
      <c r="AR353" s="4"/>
      <c r="AS353" s="9"/>
      <c r="AU353" s="16"/>
      <c r="AV353" s="9"/>
      <c r="AX353" s="11"/>
      <c r="AY353" s="9"/>
      <c r="BB353" s="4"/>
      <c r="BD353" s="9"/>
      <c r="BE353" s="11"/>
      <c r="BL353" s="16"/>
      <c r="BM353" s="4"/>
      <c r="BN353" s="11"/>
      <c r="CB353" s="4"/>
    </row>
    <row r="354" spans="2:80" ht="15" customHeight="1" outlineLevel="1" x14ac:dyDescent="0.25">
      <c r="B354" s="67"/>
      <c r="C354" s="3"/>
      <c r="D354" s="45">
        <v>127</v>
      </c>
      <c r="E354" s="26" t="s">
        <v>88</v>
      </c>
      <c r="F354" s="26" t="s">
        <v>538</v>
      </c>
      <c r="G354" s="29" t="s">
        <v>40</v>
      </c>
      <c r="H354" s="29" t="s">
        <v>29</v>
      </c>
      <c r="I354" s="29" t="s">
        <v>79</v>
      </c>
      <c r="J354" s="54" t="s">
        <v>110</v>
      </c>
      <c r="K354" s="55" t="s">
        <v>132</v>
      </c>
      <c r="L354" s="55"/>
      <c r="M354" s="55"/>
      <c r="N354" s="26" t="s">
        <v>48</v>
      </c>
      <c r="O354" s="31">
        <v>2200110044</v>
      </c>
      <c r="P354" s="30">
        <v>44880.488749999997</v>
      </c>
      <c r="Q354" s="30">
        <v>45061</v>
      </c>
      <c r="R354" s="53"/>
      <c r="S354" s="47"/>
      <c r="T354" s="28">
        <v>44937</v>
      </c>
      <c r="U354" s="27"/>
      <c r="V354" s="27"/>
      <c r="W354" s="27"/>
      <c r="X354" s="59"/>
      <c r="Y354" s="48"/>
      <c r="Z354" s="49"/>
      <c r="AA354" s="50" t="s">
        <v>89</v>
      </c>
      <c r="AB354" s="51" t="s">
        <v>89</v>
      </c>
      <c r="AI354" s="16"/>
      <c r="AL354" s="4"/>
      <c r="AM354" s="11"/>
      <c r="AN354" s="4"/>
      <c r="AQ354" s="16"/>
      <c r="AR354" s="4"/>
      <c r="AS354" s="9"/>
      <c r="AU354" s="16"/>
      <c r="AV354" s="9"/>
      <c r="AX354" s="11"/>
      <c r="AY354" s="9"/>
      <c r="BB354" s="4"/>
      <c r="BD354" s="9"/>
      <c r="BE354" s="11"/>
      <c r="BL354" s="16"/>
      <c r="BM354" s="4"/>
      <c r="BN354" s="11"/>
      <c r="CB354" s="4"/>
    </row>
    <row r="355" spans="2:80" ht="15" customHeight="1" outlineLevel="1" x14ac:dyDescent="0.25">
      <c r="B355" s="67"/>
      <c r="C355" s="3"/>
      <c r="D355" s="45">
        <v>297</v>
      </c>
      <c r="E355" s="26" t="s">
        <v>88</v>
      </c>
      <c r="F355" s="26" t="s">
        <v>555</v>
      </c>
      <c r="G355" s="29" t="s">
        <v>40</v>
      </c>
      <c r="H355" s="29" t="s">
        <v>29</v>
      </c>
      <c r="I355" s="29" t="s">
        <v>79</v>
      </c>
      <c r="J355" s="54" t="s">
        <v>96</v>
      </c>
      <c r="K355" s="55" t="s">
        <v>129</v>
      </c>
      <c r="L355" s="55"/>
      <c r="M355" s="55"/>
      <c r="N355" s="26" t="s">
        <v>48</v>
      </c>
      <c r="O355" s="31">
        <v>2200110032</v>
      </c>
      <c r="P355" s="30">
        <v>44880.488749999997</v>
      </c>
      <c r="Q355" s="30">
        <v>45061</v>
      </c>
      <c r="R355" s="53"/>
      <c r="S355" s="47"/>
      <c r="T355" s="28">
        <v>44937</v>
      </c>
      <c r="U355" s="27"/>
      <c r="V355" s="27"/>
      <c r="W355" s="27"/>
      <c r="X355" s="59"/>
      <c r="Y355" s="48"/>
      <c r="Z355" s="49"/>
      <c r="AA355" s="50" t="s">
        <v>89</v>
      </c>
      <c r="AB355" s="51" t="s">
        <v>89</v>
      </c>
      <c r="AI355" s="16"/>
      <c r="AL355" s="4"/>
      <c r="AM355" s="11"/>
      <c r="AN355" s="4"/>
      <c r="AQ355" s="16"/>
      <c r="AR355" s="4"/>
      <c r="AS355" s="9"/>
      <c r="AU355" s="16"/>
      <c r="AV355" s="9"/>
      <c r="AX355" s="11"/>
      <c r="AY355" s="9"/>
      <c r="BB355" s="4"/>
      <c r="BD355" s="9"/>
      <c r="BE355" s="11"/>
      <c r="BL355" s="16"/>
      <c r="BM355" s="4"/>
      <c r="BN355" s="11"/>
      <c r="CB355" s="4"/>
    </row>
    <row r="356" spans="2:80" ht="15" customHeight="1" outlineLevel="1" x14ac:dyDescent="0.25">
      <c r="B356" s="67"/>
      <c r="C356" s="3"/>
      <c r="D356" s="45">
        <v>326</v>
      </c>
      <c r="E356" s="26" t="s">
        <v>88</v>
      </c>
      <c r="F356" s="26" t="s">
        <v>76</v>
      </c>
      <c r="G356" s="29" t="s">
        <v>40</v>
      </c>
      <c r="H356" s="29" t="s">
        <v>29</v>
      </c>
      <c r="I356" s="29" t="s">
        <v>79</v>
      </c>
      <c r="J356" s="54" t="s">
        <v>13</v>
      </c>
      <c r="K356" s="55" t="s">
        <v>740</v>
      </c>
      <c r="L356" s="55"/>
      <c r="M356" s="55"/>
      <c r="N356" s="26" t="s">
        <v>45</v>
      </c>
      <c r="O356" s="31">
        <v>2200111825</v>
      </c>
      <c r="P356" s="30">
        <v>44881</v>
      </c>
      <c r="Q356" s="30">
        <v>45067</v>
      </c>
      <c r="R356" s="53"/>
      <c r="S356" s="47"/>
      <c r="T356" s="62">
        <v>44959</v>
      </c>
      <c r="U356" s="27"/>
      <c r="V356" s="27"/>
      <c r="W356" s="27"/>
      <c r="X356" s="59"/>
      <c r="Y356" s="48"/>
      <c r="Z356" s="49"/>
      <c r="AA356" s="50" t="s">
        <v>89</v>
      </c>
      <c r="AB356" s="51" t="s">
        <v>89</v>
      </c>
      <c r="AI356" s="16"/>
      <c r="AL356" s="4"/>
      <c r="AM356" s="11"/>
      <c r="AN356" s="4"/>
      <c r="AQ356" s="16"/>
      <c r="AR356" s="4"/>
      <c r="AS356" s="9"/>
      <c r="AU356" s="16"/>
      <c r="AV356" s="9"/>
      <c r="AX356" s="11"/>
      <c r="AY356" s="9"/>
      <c r="BB356" s="4"/>
      <c r="BD356" s="9"/>
      <c r="BE356" s="11"/>
      <c r="BL356" s="16"/>
      <c r="BM356" s="4"/>
      <c r="BN356" s="11"/>
      <c r="CB356" s="4"/>
    </row>
    <row r="357" spans="2:80" ht="15" customHeight="1" outlineLevel="1" x14ac:dyDescent="0.25">
      <c r="B357" s="67"/>
      <c r="C357" s="3"/>
      <c r="D357" s="45">
        <v>64</v>
      </c>
      <c r="E357" s="26" t="s">
        <v>91</v>
      </c>
      <c r="F357" s="26" t="s">
        <v>340</v>
      </c>
      <c r="G357" s="29" t="s">
        <v>40</v>
      </c>
      <c r="H357" s="29" t="s">
        <v>29</v>
      </c>
      <c r="I357" s="29" t="s">
        <v>41</v>
      </c>
      <c r="J357" s="54" t="s">
        <v>110</v>
      </c>
      <c r="K357" s="55" t="s">
        <v>116</v>
      </c>
      <c r="L357" s="55"/>
      <c r="M357" s="55"/>
      <c r="N357" s="26" t="s">
        <v>44</v>
      </c>
      <c r="O357" s="31">
        <v>2200110993</v>
      </c>
      <c r="P357" s="30">
        <v>44881.654305555552</v>
      </c>
      <c r="Q357" s="30">
        <v>45062</v>
      </c>
      <c r="R357" s="53"/>
      <c r="S357" s="47"/>
      <c r="T357" s="62" t="s">
        <v>89</v>
      </c>
      <c r="U357" s="27"/>
      <c r="V357" s="27"/>
      <c r="W357" s="27"/>
      <c r="X357" s="59"/>
      <c r="Y357" s="48"/>
      <c r="Z357" s="49"/>
      <c r="AA357" s="50" t="s">
        <v>89</v>
      </c>
      <c r="AB357" s="51" t="s">
        <v>89</v>
      </c>
      <c r="AI357" s="16"/>
      <c r="AL357" s="4"/>
      <c r="AM357" s="11"/>
      <c r="AN357" s="4"/>
      <c r="AQ357" s="16"/>
      <c r="AR357" s="4"/>
      <c r="AS357" s="9"/>
      <c r="AU357" s="16"/>
      <c r="AV357" s="9"/>
      <c r="AX357" s="11"/>
      <c r="AY357" s="9"/>
      <c r="BB357" s="4"/>
      <c r="BD357" s="9"/>
      <c r="BE357" s="11"/>
      <c r="BL357" s="16"/>
      <c r="BM357" s="4"/>
      <c r="BN357" s="11"/>
      <c r="CB357" s="4"/>
    </row>
    <row r="358" spans="2:80" ht="15" customHeight="1" outlineLevel="1" x14ac:dyDescent="0.25">
      <c r="B358" s="67"/>
      <c r="C358" s="3"/>
      <c r="D358" s="45">
        <v>68</v>
      </c>
      <c r="E358" s="26" t="s">
        <v>91</v>
      </c>
      <c r="F358" s="26" t="s">
        <v>344</v>
      </c>
      <c r="G358" s="29" t="s">
        <v>40</v>
      </c>
      <c r="H358" s="29" t="s">
        <v>29</v>
      </c>
      <c r="I358" s="29" t="s">
        <v>41</v>
      </c>
      <c r="J358" s="54" t="s">
        <v>110</v>
      </c>
      <c r="K358" s="55" t="s">
        <v>121</v>
      </c>
      <c r="L358" s="55"/>
      <c r="M358" s="55"/>
      <c r="N358" s="26" t="s">
        <v>44</v>
      </c>
      <c r="O358" s="31">
        <v>2200110992</v>
      </c>
      <c r="P358" s="30">
        <v>44881.654305555552</v>
      </c>
      <c r="Q358" s="30">
        <v>45062</v>
      </c>
      <c r="R358" s="53"/>
      <c r="S358" s="47"/>
      <c r="T358" s="62" t="s">
        <v>89</v>
      </c>
      <c r="U358" s="27"/>
      <c r="V358" s="27"/>
      <c r="W358" s="27"/>
      <c r="X358" s="59"/>
      <c r="Y358" s="48"/>
      <c r="Z358" s="49"/>
      <c r="AA358" s="50" t="s">
        <v>89</v>
      </c>
      <c r="AB358" s="51" t="s">
        <v>89</v>
      </c>
      <c r="AI358" s="16"/>
      <c r="AL358" s="4"/>
      <c r="AM358" s="11"/>
      <c r="AN358" s="4"/>
      <c r="AQ358" s="16"/>
      <c r="AR358" s="4"/>
      <c r="AS358" s="9"/>
      <c r="AU358" s="16"/>
      <c r="AV358" s="9"/>
      <c r="AX358" s="11"/>
      <c r="AY358" s="9"/>
      <c r="BB358" s="4"/>
      <c r="BD358" s="9"/>
      <c r="BE358" s="11"/>
      <c r="BL358" s="16"/>
      <c r="BM358" s="4"/>
      <c r="BN358" s="11"/>
      <c r="CB358" s="4"/>
    </row>
    <row r="359" spans="2:80" ht="15" customHeight="1" outlineLevel="1" x14ac:dyDescent="0.25">
      <c r="B359" s="67"/>
      <c r="C359" s="3"/>
      <c r="D359" s="45">
        <v>165</v>
      </c>
      <c r="E359" s="26" t="s">
        <v>88</v>
      </c>
      <c r="F359" s="26" t="s">
        <v>428</v>
      </c>
      <c r="G359" s="29" t="s">
        <v>40</v>
      </c>
      <c r="H359" s="29" t="s">
        <v>29</v>
      </c>
      <c r="I359" s="29" t="s">
        <v>41</v>
      </c>
      <c r="J359" s="54" t="s">
        <v>14</v>
      </c>
      <c r="K359" s="55" t="s">
        <v>98</v>
      </c>
      <c r="L359" s="55"/>
      <c r="M359" s="55"/>
      <c r="N359" s="26" t="s">
        <v>429</v>
      </c>
      <c r="O359" s="31">
        <v>2200111015</v>
      </c>
      <c r="P359" s="30">
        <v>44881.795057870368</v>
      </c>
      <c r="Q359" s="30">
        <v>45062</v>
      </c>
      <c r="R359" s="53"/>
      <c r="S359" s="47"/>
      <c r="T359" s="28" t="s">
        <v>89</v>
      </c>
      <c r="U359" s="27"/>
      <c r="V359" s="27"/>
      <c r="W359" s="27"/>
      <c r="X359" s="59"/>
      <c r="Y359" s="48"/>
      <c r="Z359" s="49"/>
      <c r="AA359" s="50" t="s">
        <v>89</v>
      </c>
      <c r="AB359" s="51" t="s">
        <v>89</v>
      </c>
      <c r="AI359" s="16"/>
      <c r="AL359" s="4"/>
      <c r="AM359" s="11"/>
      <c r="AN359" s="4"/>
      <c r="AQ359" s="16"/>
      <c r="AR359" s="4"/>
      <c r="AS359" s="9"/>
      <c r="AU359" s="16"/>
      <c r="AV359" s="9"/>
      <c r="AX359" s="11"/>
      <c r="AY359" s="9"/>
      <c r="BB359" s="4"/>
      <c r="BD359" s="9"/>
      <c r="BE359" s="11"/>
      <c r="BL359" s="16"/>
      <c r="BM359" s="4"/>
      <c r="BN359" s="11"/>
      <c r="CB359" s="4"/>
    </row>
    <row r="360" spans="2:80" ht="15" customHeight="1" outlineLevel="1" x14ac:dyDescent="0.25">
      <c r="B360" s="67"/>
      <c r="C360" s="3"/>
      <c r="D360" s="45">
        <v>388</v>
      </c>
      <c r="E360" s="26" t="s">
        <v>88</v>
      </c>
      <c r="F360" s="26" t="s">
        <v>243</v>
      </c>
      <c r="G360" s="29" t="s">
        <v>25</v>
      </c>
      <c r="H360" s="29" t="s">
        <v>27</v>
      </c>
      <c r="I360" s="29" t="s">
        <v>18</v>
      </c>
      <c r="J360" s="54" t="s">
        <v>245</v>
      </c>
      <c r="K360" s="55" t="s">
        <v>158</v>
      </c>
      <c r="L360" s="55"/>
      <c r="M360" s="55"/>
      <c r="N360" s="26" t="s">
        <v>32</v>
      </c>
      <c r="O360" s="31" t="s">
        <v>244</v>
      </c>
      <c r="P360" s="30">
        <v>44887.444247685184</v>
      </c>
      <c r="Q360" s="30">
        <v>45107</v>
      </c>
      <c r="R360" s="53"/>
      <c r="S360" s="47"/>
      <c r="T360" s="62" t="s">
        <v>89</v>
      </c>
      <c r="U360" s="27"/>
      <c r="V360" s="27"/>
      <c r="W360" s="27"/>
      <c r="X360" s="59"/>
      <c r="Y360" s="48"/>
      <c r="Z360" s="49"/>
      <c r="AA360" s="50" t="s">
        <v>89</v>
      </c>
      <c r="AB360" s="51" t="s">
        <v>89</v>
      </c>
      <c r="AI360" s="16"/>
      <c r="AL360" s="4"/>
      <c r="AM360" s="11"/>
      <c r="AN360" s="4"/>
      <c r="AQ360" s="16"/>
      <c r="AR360" s="4"/>
      <c r="AS360" s="9"/>
      <c r="AU360" s="16"/>
      <c r="AV360" s="9"/>
      <c r="AX360" s="11"/>
      <c r="AY360" s="9"/>
      <c r="BB360" s="4"/>
      <c r="BD360" s="9"/>
      <c r="BE360" s="11"/>
      <c r="BL360" s="16"/>
      <c r="BM360" s="4"/>
      <c r="BN360" s="11"/>
      <c r="CB360" s="4"/>
    </row>
    <row r="361" spans="2:80" ht="15" customHeight="1" outlineLevel="1" x14ac:dyDescent="0.25">
      <c r="B361" s="67"/>
      <c r="C361" s="3"/>
      <c r="D361" s="45">
        <v>187</v>
      </c>
      <c r="E361" s="26" t="s">
        <v>88</v>
      </c>
      <c r="F361" s="26" t="s">
        <v>440</v>
      </c>
      <c r="G361" s="29" t="s">
        <v>40</v>
      </c>
      <c r="H361" s="29" t="s">
        <v>27</v>
      </c>
      <c r="I361" s="29" t="s">
        <v>41</v>
      </c>
      <c r="J361" s="54" t="s">
        <v>93</v>
      </c>
      <c r="K361" s="55" t="s">
        <v>144</v>
      </c>
      <c r="L361" s="55"/>
      <c r="M361" s="55"/>
      <c r="N361" s="26" t="s">
        <v>441</v>
      </c>
      <c r="O361" s="31">
        <v>2200113521</v>
      </c>
      <c r="P361" s="30">
        <v>44890.470208333332</v>
      </c>
      <c r="Q361" s="30">
        <v>44982</v>
      </c>
      <c r="R361" s="53"/>
      <c r="S361" s="47"/>
      <c r="T361" s="28" t="s">
        <v>89</v>
      </c>
      <c r="U361" s="27"/>
      <c r="V361" s="27"/>
      <c r="W361" s="27"/>
      <c r="X361" s="59"/>
      <c r="Y361" s="48"/>
      <c r="Z361" s="49"/>
      <c r="AA361" s="50" t="s">
        <v>89</v>
      </c>
      <c r="AB361" s="51" t="s">
        <v>89</v>
      </c>
      <c r="AI361" s="16"/>
      <c r="AL361" s="4"/>
      <c r="AM361" s="11"/>
      <c r="AN361" s="4"/>
      <c r="AQ361" s="16"/>
      <c r="AR361" s="4"/>
      <c r="AS361" s="9"/>
      <c r="AU361" s="16"/>
      <c r="AV361" s="9"/>
      <c r="AX361" s="11"/>
      <c r="AY361" s="9"/>
      <c r="BB361" s="4"/>
      <c r="BD361" s="9"/>
      <c r="BE361" s="11"/>
      <c r="BL361" s="16"/>
      <c r="BM361" s="4"/>
      <c r="BN361" s="11"/>
      <c r="CB361" s="4"/>
    </row>
    <row r="362" spans="2:80" ht="15" customHeight="1" outlineLevel="1" x14ac:dyDescent="0.25">
      <c r="B362" s="67"/>
      <c r="C362" s="3"/>
      <c r="D362" s="45">
        <v>296</v>
      </c>
      <c r="E362" s="26" t="s">
        <v>88</v>
      </c>
      <c r="F362" s="26" t="s">
        <v>469</v>
      </c>
      <c r="G362" s="29" t="s">
        <v>40</v>
      </c>
      <c r="H362" s="29" t="s">
        <v>27</v>
      </c>
      <c r="I362" s="29" t="s">
        <v>41</v>
      </c>
      <c r="J362" s="54" t="s">
        <v>96</v>
      </c>
      <c r="K362" s="55" t="s">
        <v>125</v>
      </c>
      <c r="L362" s="55"/>
      <c r="M362" s="55"/>
      <c r="N362" s="26" t="s">
        <v>457</v>
      </c>
      <c r="O362" s="31">
        <v>2200115349</v>
      </c>
      <c r="P362" s="30">
        <v>44895.602858796294</v>
      </c>
      <c r="Q362" s="30">
        <v>45048</v>
      </c>
      <c r="R362" s="53"/>
      <c r="S362" s="47"/>
      <c r="T362" s="62" t="s">
        <v>89</v>
      </c>
      <c r="U362" s="27"/>
      <c r="V362" s="27"/>
      <c r="W362" s="27"/>
      <c r="X362" s="59"/>
      <c r="Y362" s="48"/>
      <c r="Z362" s="49"/>
      <c r="AA362" s="50" t="s">
        <v>89</v>
      </c>
      <c r="AB362" s="51" t="s">
        <v>89</v>
      </c>
      <c r="AI362" s="16"/>
      <c r="AL362" s="4"/>
      <c r="AM362" s="11"/>
      <c r="AN362" s="4"/>
      <c r="AQ362" s="16"/>
      <c r="AR362" s="4"/>
      <c r="AS362" s="9"/>
      <c r="AU362" s="16"/>
      <c r="AV362" s="9"/>
      <c r="AX362" s="11"/>
      <c r="AY362" s="9"/>
      <c r="BB362" s="4"/>
      <c r="BD362" s="9"/>
      <c r="BE362" s="11"/>
      <c r="BL362" s="16"/>
      <c r="BM362" s="4"/>
      <c r="BN362" s="11"/>
      <c r="CB362" s="4"/>
    </row>
    <row r="363" spans="2:80" ht="15" customHeight="1" outlineLevel="1" x14ac:dyDescent="0.25">
      <c r="B363" s="67"/>
      <c r="C363" s="3"/>
      <c r="D363" s="45">
        <v>191</v>
      </c>
      <c r="E363" s="26" t="s">
        <v>19</v>
      </c>
      <c r="F363" s="26" t="s">
        <v>327</v>
      </c>
      <c r="G363" s="29" t="s">
        <v>40</v>
      </c>
      <c r="H363" s="29" t="s">
        <v>29</v>
      </c>
      <c r="I363" s="29" t="s">
        <v>41</v>
      </c>
      <c r="J363" s="54" t="s">
        <v>109</v>
      </c>
      <c r="K363" s="55" t="s">
        <v>625</v>
      </c>
      <c r="L363" s="55"/>
      <c r="M363" s="55"/>
      <c r="N363" s="26" t="s">
        <v>54</v>
      </c>
      <c r="O363" s="31">
        <v>2200115685</v>
      </c>
      <c r="P363" s="30">
        <v>44896.665856481479</v>
      </c>
      <c r="Q363" s="30">
        <v>45078</v>
      </c>
      <c r="R363" s="53"/>
      <c r="S363" s="47"/>
      <c r="T363" s="28" t="s">
        <v>89</v>
      </c>
      <c r="U363" s="27"/>
      <c r="V363" s="27"/>
      <c r="W363" s="27"/>
      <c r="X363" s="59"/>
      <c r="Y363" s="48"/>
      <c r="Z363" s="49"/>
      <c r="AA363" s="50" t="s">
        <v>89</v>
      </c>
      <c r="AB363" s="51" t="s">
        <v>89</v>
      </c>
      <c r="AI363" s="16"/>
      <c r="AL363" s="4"/>
      <c r="AM363" s="11"/>
      <c r="AN363" s="4"/>
      <c r="AQ363" s="16"/>
      <c r="AR363" s="4"/>
      <c r="AS363" s="9"/>
      <c r="AU363" s="16"/>
      <c r="AV363" s="9"/>
      <c r="AX363" s="11"/>
      <c r="AY363" s="9"/>
      <c r="BB363" s="4"/>
      <c r="BD363" s="9"/>
      <c r="BE363" s="11"/>
      <c r="BL363" s="16"/>
      <c r="BM363" s="4"/>
      <c r="BN363" s="11"/>
      <c r="CB363" s="4"/>
    </row>
    <row r="364" spans="2:80" ht="15" customHeight="1" outlineLevel="1" x14ac:dyDescent="0.25">
      <c r="B364" s="67"/>
      <c r="C364" s="3"/>
      <c r="D364" s="45">
        <v>233</v>
      </c>
      <c r="E364" s="26" t="s">
        <v>19</v>
      </c>
      <c r="F364" s="26" t="s">
        <v>166</v>
      </c>
      <c r="G364" s="29" t="s">
        <v>25</v>
      </c>
      <c r="H364" s="29" t="s">
        <v>27</v>
      </c>
      <c r="I364" s="29" t="s">
        <v>18</v>
      </c>
      <c r="J364" s="54" t="s">
        <v>96</v>
      </c>
      <c r="K364" s="55" t="s">
        <v>587</v>
      </c>
      <c r="L364" s="55"/>
      <c r="M364" s="55"/>
      <c r="N364" s="26" t="s">
        <v>28</v>
      </c>
      <c r="O364" s="31" t="s">
        <v>199</v>
      </c>
      <c r="P364" s="30">
        <v>44900.435416666667</v>
      </c>
      <c r="Q364" s="30">
        <v>44990.435416666667</v>
      </c>
      <c r="R364" s="53"/>
      <c r="S364" s="47"/>
      <c r="T364" s="28" t="s">
        <v>89</v>
      </c>
      <c r="U364" s="27"/>
      <c r="V364" s="27"/>
      <c r="W364" s="27"/>
      <c r="X364" s="59"/>
      <c r="Y364" s="48"/>
      <c r="Z364" s="49"/>
      <c r="AA364" s="50" t="s">
        <v>89</v>
      </c>
      <c r="AB364" s="51" t="s">
        <v>89</v>
      </c>
      <c r="AI364" s="16"/>
      <c r="AL364" s="4"/>
      <c r="AM364" s="11"/>
      <c r="AN364" s="4"/>
      <c r="AQ364" s="16"/>
      <c r="AR364" s="4"/>
      <c r="AS364" s="9"/>
      <c r="AU364" s="16"/>
      <c r="AV364" s="9"/>
      <c r="AX364" s="11"/>
      <c r="AY364" s="9"/>
      <c r="BB364" s="4"/>
      <c r="BD364" s="9"/>
      <c r="BE364" s="11"/>
      <c r="BL364" s="16"/>
      <c r="BM364" s="4"/>
      <c r="BN364" s="11"/>
      <c r="CB364" s="4"/>
    </row>
    <row r="365" spans="2:80" ht="15" customHeight="1" outlineLevel="1" x14ac:dyDescent="0.25">
      <c r="B365" s="67"/>
      <c r="C365" s="3"/>
      <c r="D365" s="45">
        <v>216</v>
      </c>
      <c r="E365" s="26" t="s">
        <v>88</v>
      </c>
      <c r="F365" s="26" t="s">
        <v>443</v>
      </c>
      <c r="G365" s="29" t="s">
        <v>40</v>
      </c>
      <c r="H365" s="29" t="s">
        <v>29</v>
      </c>
      <c r="I365" s="29" t="s">
        <v>41</v>
      </c>
      <c r="J365" s="54" t="s">
        <v>109</v>
      </c>
      <c r="K365" s="55" t="s">
        <v>131</v>
      </c>
      <c r="L365" s="55"/>
      <c r="M365" s="55"/>
      <c r="N365" s="26" t="s">
        <v>59</v>
      </c>
      <c r="O365" s="31">
        <v>2200118171</v>
      </c>
      <c r="P365" s="30">
        <v>44908.580648148149</v>
      </c>
      <c r="Q365" s="30">
        <v>44970</v>
      </c>
      <c r="R365" s="53"/>
      <c r="S365" s="47"/>
      <c r="T365" s="62">
        <v>44980</v>
      </c>
      <c r="U365" s="27"/>
      <c r="V365" s="27"/>
      <c r="W365" s="27"/>
      <c r="X365" s="59"/>
      <c r="Y365" s="48"/>
      <c r="Z365" s="49"/>
      <c r="AA365" s="50" t="s">
        <v>89</v>
      </c>
      <c r="AB365" s="51" t="s">
        <v>89</v>
      </c>
      <c r="AI365" s="16"/>
      <c r="AL365" s="4"/>
      <c r="AM365" s="11"/>
      <c r="AN365" s="4"/>
      <c r="AQ365" s="16"/>
      <c r="AR365" s="4"/>
      <c r="AS365" s="9"/>
      <c r="AU365" s="16"/>
      <c r="AV365" s="9"/>
      <c r="AX365" s="11"/>
      <c r="AY365" s="9"/>
      <c r="BB365" s="4"/>
      <c r="BD365" s="9"/>
      <c r="BE365" s="11"/>
      <c r="BL365" s="16"/>
      <c r="BM365" s="4"/>
      <c r="BN365" s="11"/>
      <c r="CB365" s="4"/>
    </row>
    <row r="366" spans="2:80" ht="15" customHeight="1" outlineLevel="1" x14ac:dyDescent="0.25">
      <c r="B366" s="67"/>
      <c r="C366" s="3"/>
      <c r="D366" s="45">
        <v>347</v>
      </c>
      <c r="E366" s="26" t="s">
        <v>88</v>
      </c>
      <c r="F366" s="26" t="s">
        <v>496</v>
      </c>
      <c r="G366" s="29" t="s">
        <v>40</v>
      </c>
      <c r="H366" s="29" t="s">
        <v>29</v>
      </c>
      <c r="I366" s="29" t="s">
        <v>41</v>
      </c>
      <c r="J366" s="54" t="s">
        <v>234</v>
      </c>
      <c r="K366" s="55" t="s">
        <v>128</v>
      </c>
      <c r="L366" s="55"/>
      <c r="M366" s="55"/>
      <c r="N366" s="26" t="s">
        <v>53</v>
      </c>
      <c r="O366" s="31">
        <v>2200118175</v>
      </c>
      <c r="P366" s="30">
        <v>44908.580648148149</v>
      </c>
      <c r="Q366" s="30">
        <v>44998</v>
      </c>
      <c r="R366" s="53"/>
      <c r="S366" s="47"/>
      <c r="T366" s="28" t="s">
        <v>89</v>
      </c>
      <c r="U366" s="27"/>
      <c r="V366" s="27"/>
      <c r="W366" s="27"/>
      <c r="X366" s="59"/>
      <c r="Y366" s="48"/>
      <c r="Z366" s="49"/>
      <c r="AA366" s="50" t="s">
        <v>89</v>
      </c>
      <c r="AB366" s="51" t="s">
        <v>89</v>
      </c>
      <c r="AI366" s="16"/>
      <c r="AL366" s="4"/>
      <c r="AM366" s="11"/>
      <c r="AN366" s="4"/>
      <c r="AQ366" s="16"/>
      <c r="AR366" s="4"/>
      <c r="AS366" s="9"/>
      <c r="AU366" s="16"/>
      <c r="AV366" s="9"/>
      <c r="AX366" s="11"/>
      <c r="AY366" s="9"/>
      <c r="BB366" s="4"/>
      <c r="BD366" s="9"/>
      <c r="BE366" s="11"/>
      <c r="BL366" s="16"/>
      <c r="BM366" s="4"/>
      <c r="BN366" s="11"/>
      <c r="CB366" s="4"/>
    </row>
    <row r="367" spans="2:80" ht="15" customHeight="1" outlineLevel="1" x14ac:dyDescent="0.25">
      <c r="B367" s="67"/>
      <c r="C367" s="3"/>
      <c r="D367" s="45">
        <v>217</v>
      </c>
      <c r="E367" s="26" t="s">
        <v>88</v>
      </c>
      <c r="F367" s="26" t="s">
        <v>550</v>
      </c>
      <c r="G367" s="29" t="s">
        <v>40</v>
      </c>
      <c r="H367" s="29" t="s">
        <v>29</v>
      </c>
      <c r="I367" s="29" t="s">
        <v>79</v>
      </c>
      <c r="J367" s="54" t="s">
        <v>109</v>
      </c>
      <c r="K367" s="55" t="s">
        <v>131</v>
      </c>
      <c r="L367" s="55"/>
      <c r="M367" s="55"/>
      <c r="N367" s="26" t="s">
        <v>48</v>
      </c>
      <c r="O367" s="31">
        <v>2200118172</v>
      </c>
      <c r="P367" s="30">
        <v>44908.580648148149</v>
      </c>
      <c r="Q367" s="30">
        <v>44970</v>
      </c>
      <c r="R367" s="53"/>
      <c r="S367" s="47"/>
      <c r="T367" s="28">
        <v>44963</v>
      </c>
      <c r="U367" s="27"/>
      <c r="V367" s="27"/>
      <c r="W367" s="27"/>
      <c r="X367" s="59"/>
      <c r="Y367" s="48"/>
      <c r="Z367" s="49"/>
      <c r="AA367" s="50" t="s">
        <v>89</v>
      </c>
      <c r="AB367" s="51" t="s">
        <v>89</v>
      </c>
      <c r="AI367" s="16"/>
      <c r="AL367" s="4"/>
      <c r="AM367" s="11"/>
      <c r="AN367" s="4"/>
      <c r="AQ367" s="16"/>
      <c r="AR367" s="4"/>
      <c r="AS367" s="9"/>
      <c r="AU367" s="16"/>
      <c r="AV367" s="9"/>
      <c r="AX367" s="11"/>
      <c r="AY367" s="9"/>
      <c r="BB367" s="4"/>
      <c r="BD367" s="9"/>
      <c r="BE367" s="11"/>
      <c r="BL367" s="16"/>
      <c r="BM367" s="4"/>
      <c r="BN367" s="11"/>
      <c r="CB367" s="4"/>
    </row>
    <row r="368" spans="2:80" ht="15" customHeight="1" outlineLevel="1" x14ac:dyDescent="0.25">
      <c r="B368" s="67"/>
      <c r="C368" s="3"/>
      <c r="D368" s="45">
        <v>36</v>
      </c>
      <c r="E368" s="26" t="s">
        <v>88</v>
      </c>
      <c r="F368" s="26" t="s">
        <v>381</v>
      </c>
      <c r="G368" s="29" t="s">
        <v>40</v>
      </c>
      <c r="H368" s="29" t="s">
        <v>29</v>
      </c>
      <c r="I368" s="29" t="s">
        <v>41</v>
      </c>
      <c r="J368" s="54" t="s">
        <v>95</v>
      </c>
      <c r="K368" s="55" t="s">
        <v>671</v>
      </c>
      <c r="L368" s="55"/>
      <c r="M368" s="55"/>
      <c r="N368" s="26" t="s">
        <v>382</v>
      </c>
      <c r="O368" s="31">
        <v>2200119418</v>
      </c>
      <c r="P368" s="30">
        <v>44911.656388888892</v>
      </c>
      <c r="Q368" s="30">
        <v>45154</v>
      </c>
      <c r="R368" s="53"/>
      <c r="S368" s="47"/>
      <c r="T368" s="62" t="s">
        <v>89</v>
      </c>
      <c r="U368" s="27"/>
      <c r="V368" s="27"/>
      <c r="W368" s="27"/>
      <c r="X368" s="59"/>
      <c r="Y368" s="48"/>
      <c r="Z368" s="49"/>
      <c r="AA368" s="50" t="s">
        <v>89</v>
      </c>
      <c r="AB368" s="51" t="s">
        <v>89</v>
      </c>
      <c r="AI368" s="16"/>
      <c r="AL368" s="4"/>
      <c r="AM368" s="11"/>
      <c r="AN368" s="4"/>
      <c r="AQ368" s="16"/>
      <c r="AR368" s="4"/>
      <c r="AS368" s="9"/>
      <c r="AU368" s="16"/>
      <c r="AV368" s="9"/>
      <c r="AX368" s="11"/>
      <c r="AY368" s="9"/>
      <c r="BB368" s="4"/>
      <c r="BD368" s="9"/>
      <c r="BE368" s="11"/>
      <c r="BL368" s="16"/>
      <c r="BM368" s="4"/>
      <c r="BN368" s="11"/>
      <c r="CB368" s="4"/>
    </row>
    <row r="369" spans="2:80" ht="15" customHeight="1" outlineLevel="1" x14ac:dyDescent="0.25">
      <c r="B369" s="67"/>
      <c r="C369" s="3"/>
      <c r="D369" s="45">
        <v>39</v>
      </c>
      <c r="E369" s="26" t="s">
        <v>88</v>
      </c>
      <c r="F369" s="26" t="s">
        <v>384</v>
      </c>
      <c r="G369" s="29" t="s">
        <v>40</v>
      </c>
      <c r="H369" s="29" t="s">
        <v>29</v>
      </c>
      <c r="I369" s="29" t="s">
        <v>41</v>
      </c>
      <c r="J369" s="54" t="s">
        <v>95</v>
      </c>
      <c r="K369" s="55" t="s">
        <v>567</v>
      </c>
      <c r="L369" s="55"/>
      <c r="M369" s="55"/>
      <c r="N369" s="26" t="s">
        <v>48</v>
      </c>
      <c r="O369" s="31">
        <v>2200119420</v>
      </c>
      <c r="P369" s="30">
        <v>44911.656388888892</v>
      </c>
      <c r="Q369" s="30">
        <v>45093</v>
      </c>
      <c r="R369" s="53"/>
      <c r="S369" s="47"/>
      <c r="T369" s="28" t="s">
        <v>89</v>
      </c>
      <c r="U369" s="27"/>
      <c r="V369" s="27"/>
      <c r="W369" s="27"/>
      <c r="X369" s="59"/>
      <c r="Y369" s="48"/>
      <c r="Z369" s="49"/>
      <c r="AA369" s="50" t="s">
        <v>89</v>
      </c>
      <c r="AB369" s="51" t="s">
        <v>89</v>
      </c>
      <c r="AI369" s="16"/>
      <c r="AL369" s="4"/>
      <c r="AM369" s="11"/>
      <c r="AN369" s="4"/>
      <c r="AQ369" s="16"/>
      <c r="AR369" s="4"/>
      <c r="AS369" s="9"/>
      <c r="AU369" s="16"/>
      <c r="AV369" s="9"/>
      <c r="AX369" s="11"/>
      <c r="AY369" s="9"/>
      <c r="BB369" s="4"/>
      <c r="BD369" s="9"/>
      <c r="BE369" s="11"/>
      <c r="BL369" s="16"/>
      <c r="BM369" s="4"/>
      <c r="BN369" s="11"/>
      <c r="CB369" s="4"/>
    </row>
    <row r="370" spans="2:80" ht="15" customHeight="1" outlineLevel="1" x14ac:dyDescent="0.25">
      <c r="B370" s="67"/>
      <c r="C370" s="3"/>
      <c r="D370" s="45">
        <v>90</v>
      </c>
      <c r="E370" s="26" t="s">
        <v>88</v>
      </c>
      <c r="F370" s="26" t="s">
        <v>392</v>
      </c>
      <c r="G370" s="29" t="s">
        <v>40</v>
      </c>
      <c r="H370" s="29" t="s">
        <v>29</v>
      </c>
      <c r="I370" s="29" t="s">
        <v>41</v>
      </c>
      <c r="J370" s="54" t="s">
        <v>110</v>
      </c>
      <c r="K370" s="55" t="s">
        <v>678</v>
      </c>
      <c r="L370" s="55"/>
      <c r="M370" s="55"/>
      <c r="N370" s="26" t="s">
        <v>48</v>
      </c>
      <c r="O370" s="31">
        <v>2200119419</v>
      </c>
      <c r="P370" s="30">
        <v>44911.656388888892</v>
      </c>
      <c r="Q370" s="30">
        <v>45093</v>
      </c>
      <c r="R370" s="53"/>
      <c r="S370" s="47"/>
      <c r="T370" s="62" t="s">
        <v>89</v>
      </c>
      <c r="U370" s="27"/>
      <c r="V370" s="27"/>
      <c r="W370" s="27"/>
      <c r="X370" s="59"/>
      <c r="Y370" s="48"/>
      <c r="Z370" s="49"/>
      <c r="AA370" s="50" t="s">
        <v>89</v>
      </c>
      <c r="AB370" s="51" t="s">
        <v>89</v>
      </c>
      <c r="AI370" s="16"/>
      <c r="AL370" s="4"/>
      <c r="AM370" s="11"/>
      <c r="AN370" s="4"/>
      <c r="AQ370" s="16"/>
      <c r="AR370" s="4"/>
      <c r="AS370" s="9"/>
      <c r="AU370" s="16"/>
      <c r="AV370" s="9"/>
      <c r="AX370" s="11"/>
      <c r="AY370" s="9"/>
      <c r="BB370" s="4"/>
      <c r="BD370" s="9"/>
      <c r="BE370" s="11"/>
      <c r="BL370" s="16"/>
      <c r="BM370" s="4"/>
      <c r="BN370" s="11"/>
      <c r="CB370" s="4"/>
    </row>
    <row r="371" spans="2:80" ht="15" customHeight="1" outlineLevel="1" x14ac:dyDescent="0.25">
      <c r="B371" s="67"/>
      <c r="C371" s="3"/>
      <c r="D371" s="45">
        <v>269</v>
      </c>
      <c r="E371" s="26" t="s">
        <v>88</v>
      </c>
      <c r="F371" s="26" t="s">
        <v>65</v>
      </c>
      <c r="G371" s="29" t="s">
        <v>40</v>
      </c>
      <c r="H371" s="29" t="s">
        <v>29</v>
      </c>
      <c r="I371" s="29" t="s">
        <v>41</v>
      </c>
      <c r="J371" s="54" t="s">
        <v>96</v>
      </c>
      <c r="K371" s="55" t="s">
        <v>720</v>
      </c>
      <c r="L371" s="55"/>
      <c r="M371" s="55"/>
      <c r="N371" s="26" t="s">
        <v>50</v>
      </c>
      <c r="O371" s="31">
        <v>2200119421</v>
      </c>
      <c r="P371" s="30">
        <v>44911.656388888892</v>
      </c>
      <c r="Q371" s="30">
        <v>45276</v>
      </c>
      <c r="R371" s="53"/>
      <c r="S371" s="47"/>
      <c r="T371" s="28" t="s">
        <v>89</v>
      </c>
      <c r="U371" s="27"/>
      <c r="V371" s="27"/>
      <c r="W371" s="27"/>
      <c r="X371" s="59"/>
      <c r="Y371" s="48"/>
      <c r="Z371" s="49"/>
      <c r="AA371" s="50" t="s">
        <v>89</v>
      </c>
      <c r="AB371" s="51" t="s">
        <v>89</v>
      </c>
      <c r="AI371" s="16"/>
      <c r="AL371" s="4"/>
      <c r="AM371" s="11"/>
      <c r="AN371" s="4"/>
      <c r="AQ371" s="16"/>
      <c r="AR371" s="4"/>
      <c r="AS371" s="9"/>
      <c r="AU371" s="16"/>
      <c r="AV371" s="9"/>
      <c r="AX371" s="11"/>
      <c r="AY371" s="9"/>
      <c r="BB371" s="4"/>
      <c r="BD371" s="9"/>
      <c r="BE371" s="11"/>
      <c r="BL371" s="16"/>
      <c r="BM371" s="4"/>
      <c r="BN371" s="11"/>
      <c r="CB371" s="4"/>
    </row>
    <row r="372" spans="2:80" ht="15" customHeight="1" outlineLevel="1" x14ac:dyDescent="0.25">
      <c r="B372" s="67"/>
      <c r="C372" s="3"/>
      <c r="D372" s="45">
        <v>137</v>
      </c>
      <c r="E372" s="26" t="s">
        <v>88</v>
      </c>
      <c r="F372" s="26" t="s">
        <v>414</v>
      </c>
      <c r="G372" s="29" t="s">
        <v>40</v>
      </c>
      <c r="H372" s="29" t="s">
        <v>29</v>
      </c>
      <c r="I372" s="29" t="s">
        <v>41</v>
      </c>
      <c r="J372" s="54" t="s">
        <v>14</v>
      </c>
      <c r="K372" s="55" t="s">
        <v>689</v>
      </c>
      <c r="L372" s="55"/>
      <c r="M372" s="55"/>
      <c r="N372" s="26" t="s">
        <v>44</v>
      </c>
      <c r="O372" s="31">
        <v>2200120684</v>
      </c>
      <c r="P372" s="30">
        <v>44917.457997685182</v>
      </c>
      <c r="Q372" s="30">
        <v>45282</v>
      </c>
      <c r="R372" s="53"/>
      <c r="S372" s="47"/>
      <c r="T372" s="28">
        <v>44993</v>
      </c>
      <c r="U372" s="27"/>
      <c r="V372" s="27"/>
      <c r="W372" s="27"/>
      <c r="X372" s="59"/>
      <c r="Y372" s="48"/>
      <c r="Z372" s="49"/>
      <c r="AA372" s="50" t="s">
        <v>89</v>
      </c>
      <c r="AB372" s="51" t="s">
        <v>89</v>
      </c>
      <c r="AI372" s="16"/>
      <c r="AL372" s="4"/>
      <c r="AM372" s="11"/>
      <c r="AN372" s="4"/>
      <c r="AQ372" s="16"/>
      <c r="AR372" s="4"/>
      <c r="AS372" s="9"/>
      <c r="AU372" s="16"/>
      <c r="AV372" s="9"/>
      <c r="AX372" s="11"/>
      <c r="AY372" s="9"/>
      <c r="BB372" s="4"/>
      <c r="BD372" s="9"/>
      <c r="BE372" s="11"/>
      <c r="BL372" s="16"/>
      <c r="BM372" s="4"/>
      <c r="BN372" s="11"/>
      <c r="CB372" s="4"/>
    </row>
    <row r="373" spans="2:80" ht="15" customHeight="1" outlineLevel="1" x14ac:dyDescent="0.25">
      <c r="B373" s="67"/>
      <c r="C373" s="3"/>
      <c r="D373" s="45">
        <v>138</v>
      </c>
      <c r="E373" s="26" t="s">
        <v>88</v>
      </c>
      <c r="F373" s="26" t="s">
        <v>414</v>
      </c>
      <c r="G373" s="29" t="s">
        <v>40</v>
      </c>
      <c r="H373" s="29" t="s">
        <v>29</v>
      </c>
      <c r="I373" s="29" t="s">
        <v>41</v>
      </c>
      <c r="J373" s="54" t="s">
        <v>14</v>
      </c>
      <c r="K373" s="55" t="s">
        <v>690</v>
      </c>
      <c r="L373" s="55"/>
      <c r="M373" s="55"/>
      <c r="N373" s="26" t="s">
        <v>44</v>
      </c>
      <c r="O373" s="31">
        <v>2200120683</v>
      </c>
      <c r="P373" s="30">
        <v>44917.457997685182</v>
      </c>
      <c r="Q373" s="30">
        <v>45282</v>
      </c>
      <c r="R373" s="53"/>
      <c r="S373" s="47"/>
      <c r="T373" s="62">
        <v>44993</v>
      </c>
      <c r="U373" s="27"/>
      <c r="V373" s="27"/>
      <c r="W373" s="27"/>
      <c r="X373" s="59"/>
      <c r="Y373" s="48"/>
      <c r="Z373" s="49"/>
      <c r="AA373" s="50" t="s">
        <v>89</v>
      </c>
      <c r="AB373" s="51" t="s">
        <v>89</v>
      </c>
      <c r="AI373" s="16"/>
      <c r="AL373" s="4"/>
      <c r="AM373" s="11"/>
      <c r="AN373" s="4"/>
      <c r="AQ373" s="16"/>
      <c r="AR373" s="4"/>
      <c r="AS373" s="9"/>
      <c r="AU373" s="16"/>
      <c r="AV373" s="9"/>
      <c r="AX373" s="11"/>
      <c r="AY373" s="9"/>
      <c r="BB373" s="4"/>
      <c r="BD373" s="9"/>
      <c r="BE373" s="11"/>
      <c r="BL373" s="16"/>
      <c r="BM373" s="4"/>
      <c r="BN373" s="11"/>
      <c r="CB373" s="4"/>
    </row>
    <row r="374" spans="2:80" ht="15" customHeight="1" outlineLevel="1" x14ac:dyDescent="0.25">
      <c r="B374" s="67"/>
      <c r="C374" s="3"/>
      <c r="D374" s="45">
        <v>139</v>
      </c>
      <c r="E374" s="26" t="s">
        <v>88</v>
      </c>
      <c r="F374" s="26" t="s">
        <v>73</v>
      </c>
      <c r="G374" s="29" t="s">
        <v>40</v>
      </c>
      <c r="H374" s="29" t="s">
        <v>29</v>
      </c>
      <c r="I374" s="29" t="s">
        <v>41</v>
      </c>
      <c r="J374" s="54" t="s">
        <v>14</v>
      </c>
      <c r="K374" s="55" t="s">
        <v>691</v>
      </c>
      <c r="L374" s="55"/>
      <c r="M374" s="55"/>
      <c r="N374" s="26" t="s">
        <v>48</v>
      </c>
      <c r="O374" s="31">
        <v>2200120682</v>
      </c>
      <c r="P374" s="30">
        <v>44917.457997685182</v>
      </c>
      <c r="Q374" s="30">
        <v>45282</v>
      </c>
      <c r="R374" s="53"/>
      <c r="S374" s="47"/>
      <c r="T374" s="28" t="s">
        <v>89</v>
      </c>
      <c r="U374" s="27"/>
      <c r="V374" s="27"/>
      <c r="W374" s="27"/>
      <c r="X374" s="59"/>
      <c r="Y374" s="48"/>
      <c r="Z374" s="49"/>
      <c r="AA374" s="50" t="s">
        <v>89</v>
      </c>
      <c r="AB374" s="51" t="s">
        <v>89</v>
      </c>
      <c r="AI374" s="16"/>
      <c r="AL374" s="4"/>
      <c r="AM374" s="11"/>
      <c r="AN374" s="4"/>
      <c r="AQ374" s="16"/>
      <c r="AR374" s="4"/>
      <c r="AS374" s="9"/>
      <c r="AU374" s="16"/>
      <c r="AV374" s="9"/>
      <c r="AX374" s="11"/>
      <c r="AY374" s="9"/>
      <c r="BB374" s="4"/>
      <c r="BD374" s="9"/>
      <c r="BE374" s="11"/>
      <c r="BL374" s="16"/>
      <c r="BM374" s="4"/>
      <c r="BN374" s="11"/>
      <c r="CB374" s="4"/>
    </row>
    <row r="375" spans="2:80" ht="15" customHeight="1" outlineLevel="1" x14ac:dyDescent="0.25">
      <c r="B375" s="67"/>
      <c r="C375" s="3"/>
      <c r="D375" s="45">
        <v>140</v>
      </c>
      <c r="E375" s="26" t="s">
        <v>88</v>
      </c>
      <c r="F375" s="26" t="s">
        <v>414</v>
      </c>
      <c r="G375" s="29" t="s">
        <v>40</v>
      </c>
      <c r="H375" s="29" t="s">
        <v>29</v>
      </c>
      <c r="I375" s="29" t="s">
        <v>41</v>
      </c>
      <c r="J375" s="54" t="s">
        <v>14</v>
      </c>
      <c r="K375" s="55" t="s">
        <v>692</v>
      </c>
      <c r="L375" s="55"/>
      <c r="M375" s="55"/>
      <c r="N375" s="26" t="s">
        <v>44</v>
      </c>
      <c r="O375" s="31">
        <v>2200120681</v>
      </c>
      <c r="P375" s="30">
        <v>44917.457997685182</v>
      </c>
      <c r="Q375" s="30">
        <v>45191</v>
      </c>
      <c r="R375" s="53"/>
      <c r="S375" s="47"/>
      <c r="T375" s="62" t="s">
        <v>89</v>
      </c>
      <c r="U375" s="27"/>
      <c r="V375" s="27"/>
      <c r="W375" s="27"/>
      <c r="X375" s="59"/>
      <c r="Y375" s="48"/>
      <c r="Z375" s="49"/>
      <c r="AA375" s="50" t="s">
        <v>89</v>
      </c>
      <c r="AB375" s="51" t="s">
        <v>89</v>
      </c>
      <c r="AI375" s="16"/>
      <c r="AL375" s="4"/>
      <c r="AM375" s="11"/>
      <c r="AN375" s="4"/>
      <c r="AQ375" s="16"/>
      <c r="AR375" s="4"/>
      <c r="AS375" s="9"/>
      <c r="AU375" s="16"/>
      <c r="AV375" s="9"/>
      <c r="AX375" s="11"/>
      <c r="AY375" s="9"/>
      <c r="BB375" s="4"/>
      <c r="BD375" s="9"/>
      <c r="BE375" s="11"/>
      <c r="BL375" s="16"/>
      <c r="BM375" s="4"/>
      <c r="BN375" s="11"/>
      <c r="CB375" s="4"/>
    </row>
    <row r="376" spans="2:80" ht="15" customHeight="1" outlineLevel="1" x14ac:dyDescent="0.25">
      <c r="B376" s="67"/>
      <c r="C376" s="3"/>
      <c r="D376" s="45">
        <v>142</v>
      </c>
      <c r="E376" s="26" t="s">
        <v>88</v>
      </c>
      <c r="F376" s="26" t="s">
        <v>415</v>
      </c>
      <c r="G376" s="29" t="s">
        <v>40</v>
      </c>
      <c r="H376" s="29" t="s">
        <v>29</v>
      </c>
      <c r="I376" s="29" t="s">
        <v>41</v>
      </c>
      <c r="J376" s="54" t="s">
        <v>14</v>
      </c>
      <c r="K376" s="55" t="s">
        <v>693</v>
      </c>
      <c r="L376" s="55"/>
      <c r="M376" s="55"/>
      <c r="N376" s="26" t="s">
        <v>48</v>
      </c>
      <c r="O376" s="31">
        <v>2200120679</v>
      </c>
      <c r="P376" s="30">
        <v>44917.457997685182</v>
      </c>
      <c r="Q376" s="30">
        <v>45007</v>
      </c>
      <c r="R376" s="53"/>
      <c r="S376" s="47"/>
      <c r="T376" s="62" t="s">
        <v>89</v>
      </c>
      <c r="U376" s="27"/>
      <c r="V376" s="27"/>
      <c r="W376" s="27"/>
      <c r="X376" s="59"/>
      <c r="Y376" s="48"/>
      <c r="Z376" s="49"/>
      <c r="AA376" s="50" t="s">
        <v>89</v>
      </c>
      <c r="AB376" s="51" t="s">
        <v>89</v>
      </c>
      <c r="AI376" s="16"/>
      <c r="AL376" s="4"/>
      <c r="AM376" s="11"/>
      <c r="AN376" s="4"/>
      <c r="AQ376" s="16"/>
      <c r="AR376" s="4"/>
      <c r="AS376" s="9"/>
      <c r="AU376" s="16"/>
      <c r="AV376" s="9"/>
      <c r="AX376" s="11"/>
      <c r="AY376" s="9"/>
      <c r="BB376" s="4"/>
      <c r="BD376" s="9"/>
      <c r="BE376" s="11"/>
      <c r="BL376" s="16"/>
      <c r="BM376" s="4"/>
      <c r="BN376" s="11"/>
      <c r="CB376" s="4"/>
    </row>
    <row r="377" spans="2:80" ht="15" customHeight="1" outlineLevel="1" x14ac:dyDescent="0.25">
      <c r="B377" s="67"/>
      <c r="C377" s="3"/>
      <c r="D377" s="45">
        <v>310</v>
      </c>
      <c r="E377" s="26" t="s">
        <v>88</v>
      </c>
      <c r="F377" s="26" t="s">
        <v>414</v>
      </c>
      <c r="G377" s="29" t="s">
        <v>40</v>
      </c>
      <c r="H377" s="29" t="s">
        <v>29</v>
      </c>
      <c r="I377" s="29" t="s">
        <v>41</v>
      </c>
      <c r="J377" s="54" t="s">
        <v>13</v>
      </c>
      <c r="K377" s="55" t="s">
        <v>731</v>
      </c>
      <c r="L377" s="55"/>
      <c r="M377" s="55"/>
      <c r="N377" s="26" t="s">
        <v>44</v>
      </c>
      <c r="O377" s="31">
        <v>2200120686</v>
      </c>
      <c r="P377" s="30">
        <v>44917.457997685182</v>
      </c>
      <c r="Q377" s="30">
        <v>45282</v>
      </c>
      <c r="R377" s="53"/>
      <c r="S377" s="47"/>
      <c r="T377" s="62">
        <v>44993</v>
      </c>
      <c r="U377" s="27"/>
      <c r="V377" s="27"/>
      <c r="W377" s="27"/>
      <c r="X377" s="59"/>
      <c r="Y377" s="48"/>
      <c r="Z377" s="49"/>
      <c r="AA377" s="50" t="s">
        <v>89</v>
      </c>
      <c r="AB377" s="51" t="s">
        <v>89</v>
      </c>
      <c r="AI377" s="16"/>
      <c r="AL377" s="4"/>
      <c r="AM377" s="11"/>
      <c r="AN377" s="4"/>
      <c r="AQ377" s="16"/>
      <c r="AR377" s="4"/>
      <c r="AS377" s="9"/>
      <c r="AU377" s="16"/>
      <c r="AV377" s="9"/>
      <c r="AX377" s="11"/>
      <c r="AY377" s="9"/>
      <c r="BB377" s="4"/>
      <c r="BD377" s="9"/>
      <c r="BE377" s="11"/>
      <c r="BL377" s="16"/>
      <c r="BM377" s="4"/>
      <c r="BN377" s="11"/>
      <c r="CB377" s="4"/>
    </row>
    <row r="378" spans="2:80" ht="15" customHeight="1" outlineLevel="1" x14ac:dyDescent="0.25">
      <c r="B378" s="67"/>
      <c r="C378" s="3"/>
      <c r="D378" s="45">
        <v>311</v>
      </c>
      <c r="E378" s="26" t="s">
        <v>88</v>
      </c>
      <c r="F378" s="26" t="s">
        <v>414</v>
      </c>
      <c r="G378" s="29" t="s">
        <v>40</v>
      </c>
      <c r="H378" s="29" t="s">
        <v>29</v>
      </c>
      <c r="I378" s="29" t="s">
        <v>41</v>
      </c>
      <c r="J378" s="54" t="s">
        <v>13</v>
      </c>
      <c r="K378" s="55" t="s">
        <v>732</v>
      </c>
      <c r="L378" s="55"/>
      <c r="M378" s="55"/>
      <c r="N378" s="26" t="s">
        <v>44</v>
      </c>
      <c r="O378" s="31">
        <v>2200120685</v>
      </c>
      <c r="P378" s="30">
        <v>44917.457997685182</v>
      </c>
      <c r="Q378" s="30">
        <v>45282</v>
      </c>
      <c r="R378" s="53"/>
      <c r="S378" s="47"/>
      <c r="T378" s="28">
        <v>44993</v>
      </c>
      <c r="U378" s="27"/>
      <c r="V378" s="27"/>
      <c r="W378" s="27"/>
      <c r="X378" s="59"/>
      <c r="Y378" s="48"/>
      <c r="Z378" s="49"/>
      <c r="AA378" s="50" t="s">
        <v>89</v>
      </c>
      <c r="AB378" s="51" t="s">
        <v>89</v>
      </c>
      <c r="AI378" s="16"/>
      <c r="AL378" s="4"/>
      <c r="AM378" s="11"/>
      <c r="AN378" s="4"/>
      <c r="AQ378" s="16"/>
      <c r="AR378" s="4"/>
      <c r="AS378" s="9"/>
      <c r="AU378" s="16"/>
      <c r="AV378" s="9"/>
      <c r="AX378" s="11"/>
      <c r="AY378" s="9"/>
      <c r="BB378" s="4"/>
      <c r="BD378" s="9"/>
      <c r="BE378" s="11"/>
      <c r="BL378" s="16"/>
      <c r="BM378" s="4"/>
      <c r="BN378" s="11"/>
      <c r="CB378" s="4"/>
    </row>
    <row r="379" spans="2:80" ht="15" customHeight="1" outlineLevel="1" x14ac:dyDescent="0.25">
      <c r="B379" s="67"/>
      <c r="C379" s="3"/>
      <c r="D379" s="45">
        <v>312</v>
      </c>
      <c r="E379" s="26" t="s">
        <v>88</v>
      </c>
      <c r="F379" s="26" t="s">
        <v>67</v>
      </c>
      <c r="G379" s="29" t="s">
        <v>40</v>
      </c>
      <c r="H379" s="29" t="s">
        <v>29</v>
      </c>
      <c r="I379" s="29" t="s">
        <v>41</v>
      </c>
      <c r="J379" s="54" t="s">
        <v>13</v>
      </c>
      <c r="K379" s="55" t="s">
        <v>733</v>
      </c>
      <c r="L379" s="55"/>
      <c r="M379" s="55"/>
      <c r="N379" s="26" t="s">
        <v>45</v>
      </c>
      <c r="O379" s="31">
        <v>2200120678</v>
      </c>
      <c r="P379" s="30">
        <v>44917.457997685182</v>
      </c>
      <c r="Q379" s="30">
        <v>45191</v>
      </c>
      <c r="R379" s="53"/>
      <c r="S379" s="47"/>
      <c r="T379" s="62">
        <v>44993</v>
      </c>
      <c r="U379" s="27"/>
      <c r="V379" s="27"/>
      <c r="W379" s="27"/>
      <c r="X379" s="59"/>
      <c r="Y379" s="48"/>
      <c r="Z379" s="49"/>
      <c r="AA379" s="50" t="s">
        <v>89</v>
      </c>
      <c r="AB379" s="51" t="s">
        <v>89</v>
      </c>
      <c r="AI379" s="16"/>
      <c r="AL379" s="4"/>
      <c r="AM379" s="11"/>
      <c r="AN379" s="4"/>
      <c r="AQ379" s="16"/>
      <c r="AR379" s="4"/>
      <c r="AS379" s="9"/>
      <c r="AU379" s="16"/>
      <c r="AV379" s="9"/>
      <c r="AX379" s="11"/>
      <c r="AY379" s="9"/>
      <c r="BB379" s="4"/>
      <c r="BD379" s="9"/>
      <c r="BE379" s="11"/>
      <c r="BL379" s="16"/>
      <c r="BM379" s="4"/>
      <c r="BN379" s="11"/>
      <c r="CB379" s="4"/>
    </row>
    <row r="380" spans="2:80" ht="15" customHeight="1" outlineLevel="1" x14ac:dyDescent="0.25">
      <c r="B380" s="67"/>
      <c r="C380" s="3"/>
      <c r="D380" s="45">
        <v>141</v>
      </c>
      <c r="E380" s="26" t="s">
        <v>88</v>
      </c>
      <c r="F380" s="26" t="s">
        <v>545</v>
      </c>
      <c r="G380" s="29" t="s">
        <v>40</v>
      </c>
      <c r="H380" s="29" t="s">
        <v>27</v>
      </c>
      <c r="I380" s="29" t="s">
        <v>79</v>
      </c>
      <c r="J380" s="54" t="s">
        <v>14</v>
      </c>
      <c r="K380" s="55" t="s">
        <v>571</v>
      </c>
      <c r="L380" s="55"/>
      <c r="M380" s="55"/>
      <c r="N380" s="26" t="s">
        <v>48</v>
      </c>
      <c r="O380" s="31">
        <v>2200120680</v>
      </c>
      <c r="P380" s="30">
        <v>44917.457997685182</v>
      </c>
      <c r="Q380" s="30">
        <v>44979</v>
      </c>
      <c r="R380" s="53"/>
      <c r="S380" s="47"/>
      <c r="T380" s="28">
        <v>44956</v>
      </c>
      <c r="U380" s="27"/>
      <c r="V380" s="27"/>
      <c r="W380" s="27"/>
      <c r="X380" s="59"/>
      <c r="Y380" s="48"/>
      <c r="Z380" s="49"/>
      <c r="AA380" s="50" t="s">
        <v>89</v>
      </c>
      <c r="AB380" s="51" t="s">
        <v>89</v>
      </c>
      <c r="AI380" s="16"/>
      <c r="AL380" s="4"/>
      <c r="AM380" s="11"/>
      <c r="AN380" s="4"/>
      <c r="AQ380" s="16"/>
      <c r="AR380" s="4"/>
      <c r="AS380" s="9"/>
      <c r="AU380" s="16"/>
      <c r="AV380" s="9"/>
      <c r="AX380" s="11"/>
      <c r="AY380" s="9"/>
      <c r="BB380" s="4"/>
      <c r="BD380" s="9"/>
      <c r="BE380" s="11"/>
      <c r="BL380" s="16"/>
      <c r="BM380" s="4"/>
      <c r="BN380" s="11"/>
      <c r="CB380" s="4"/>
    </row>
    <row r="381" spans="2:80" ht="15" customHeight="1" outlineLevel="1" x14ac:dyDescent="0.25">
      <c r="B381" s="67"/>
      <c r="C381" s="3"/>
      <c r="D381" s="45">
        <v>361</v>
      </c>
      <c r="E381" s="26" t="s">
        <v>88</v>
      </c>
      <c r="F381" s="26" t="s">
        <v>506</v>
      </c>
      <c r="G381" s="29" t="s">
        <v>40</v>
      </c>
      <c r="H381" s="29" t="s">
        <v>27</v>
      </c>
      <c r="I381" s="29" t="s">
        <v>41</v>
      </c>
      <c r="J381" s="54" t="s">
        <v>92</v>
      </c>
      <c r="K381" s="55" t="s">
        <v>123</v>
      </c>
      <c r="L381" s="55"/>
      <c r="M381" s="55"/>
      <c r="N381" s="26" t="s">
        <v>44</v>
      </c>
      <c r="O381" s="31">
        <v>2200121553</v>
      </c>
      <c r="P381" s="30">
        <v>44923.446076388886</v>
      </c>
      <c r="Q381" s="30">
        <v>45013</v>
      </c>
      <c r="R381" s="53"/>
      <c r="S381" s="47"/>
      <c r="T381" s="28" t="s">
        <v>89</v>
      </c>
      <c r="U381" s="27"/>
      <c r="V381" s="27"/>
      <c r="W381" s="27"/>
      <c r="X381" s="59"/>
      <c r="Y381" s="48"/>
      <c r="Z381" s="49"/>
      <c r="AA381" s="50" t="s">
        <v>89</v>
      </c>
      <c r="AB381" s="51" t="s">
        <v>89</v>
      </c>
      <c r="AI381" s="16"/>
      <c r="AL381" s="4"/>
      <c r="AM381" s="11"/>
      <c r="AN381" s="4"/>
      <c r="AQ381" s="16"/>
      <c r="AR381" s="4"/>
      <c r="AS381" s="9"/>
      <c r="AU381" s="16"/>
      <c r="AV381" s="9"/>
      <c r="AX381" s="11"/>
      <c r="AY381" s="9"/>
      <c r="BB381" s="4"/>
      <c r="BD381" s="9"/>
      <c r="BE381" s="11"/>
      <c r="BL381" s="16"/>
      <c r="BM381" s="4"/>
      <c r="BN381" s="11"/>
      <c r="CB381" s="4"/>
    </row>
    <row r="382" spans="2:80" ht="15" customHeight="1" outlineLevel="1" x14ac:dyDescent="0.25">
      <c r="B382" s="67"/>
      <c r="C382" s="3"/>
      <c r="D382" s="45">
        <v>373</v>
      </c>
      <c r="E382" s="26" t="s">
        <v>88</v>
      </c>
      <c r="F382" s="26" t="s">
        <v>434</v>
      </c>
      <c r="G382" s="29" t="s">
        <v>40</v>
      </c>
      <c r="H382" s="29" t="s">
        <v>29</v>
      </c>
      <c r="I382" s="29" t="s">
        <v>41</v>
      </c>
      <c r="J382" s="54" t="s">
        <v>94</v>
      </c>
      <c r="K382" s="55" t="s">
        <v>750</v>
      </c>
      <c r="L382" s="55"/>
      <c r="M382" s="55"/>
      <c r="N382" s="26" t="s">
        <v>54</v>
      </c>
      <c r="O382" s="31">
        <v>2300000831</v>
      </c>
      <c r="P382" s="30">
        <v>44929.717129629629</v>
      </c>
      <c r="Q382" s="30">
        <v>45106</v>
      </c>
      <c r="R382" s="53"/>
      <c r="S382" s="47"/>
      <c r="T382" s="28" t="s">
        <v>89</v>
      </c>
      <c r="U382" s="27"/>
      <c r="V382" s="27"/>
      <c r="W382" s="27"/>
      <c r="X382" s="59"/>
      <c r="Y382" s="48"/>
      <c r="Z382" s="49"/>
      <c r="AA382" s="50" t="s">
        <v>89</v>
      </c>
      <c r="AB382" s="51" t="s">
        <v>89</v>
      </c>
      <c r="AI382" s="16"/>
      <c r="AL382" s="4"/>
      <c r="AM382" s="11"/>
      <c r="AN382" s="4"/>
      <c r="AQ382" s="16"/>
      <c r="AR382" s="4"/>
      <c r="AS382" s="9"/>
      <c r="AU382" s="16"/>
      <c r="AV382" s="9"/>
      <c r="AX382" s="11"/>
      <c r="AY382" s="9"/>
      <c r="BB382" s="4"/>
      <c r="BD382" s="9"/>
      <c r="BE382" s="11"/>
      <c r="BL382" s="16"/>
      <c r="BM382" s="4"/>
      <c r="BN382" s="11"/>
      <c r="CB382" s="4"/>
    </row>
    <row r="383" spans="2:80" ht="15" customHeight="1" outlineLevel="1" x14ac:dyDescent="0.25">
      <c r="B383" s="67"/>
      <c r="C383" s="3"/>
      <c r="D383" s="45">
        <v>168</v>
      </c>
      <c r="E383" s="26" t="s">
        <v>88</v>
      </c>
      <c r="F383" s="26" t="s">
        <v>434</v>
      </c>
      <c r="G383" s="29" t="s">
        <v>40</v>
      </c>
      <c r="H383" s="29" t="s">
        <v>29</v>
      </c>
      <c r="I383" s="29" t="s">
        <v>79</v>
      </c>
      <c r="J383" s="54" t="s">
        <v>93</v>
      </c>
      <c r="K383" s="55" t="s">
        <v>750</v>
      </c>
      <c r="L383" s="55"/>
      <c r="M383" s="55"/>
      <c r="N383" s="26" t="s">
        <v>54</v>
      </c>
      <c r="O383" s="31">
        <v>2300000834</v>
      </c>
      <c r="P383" s="30">
        <v>44929.717129629629</v>
      </c>
      <c r="Q383" s="30">
        <v>45106</v>
      </c>
      <c r="R383" s="53"/>
      <c r="S383" s="47"/>
      <c r="T383" s="62">
        <v>44943</v>
      </c>
      <c r="U383" s="27"/>
      <c r="V383" s="27"/>
      <c r="W383" s="27"/>
      <c r="X383" s="59"/>
      <c r="Y383" s="48"/>
      <c r="Z383" s="49"/>
      <c r="AA383" s="50" t="s">
        <v>89</v>
      </c>
      <c r="AB383" s="51" t="s">
        <v>89</v>
      </c>
      <c r="AI383" s="16"/>
      <c r="AL383" s="4"/>
      <c r="AM383" s="11"/>
      <c r="AN383" s="4"/>
      <c r="AQ383" s="16"/>
      <c r="AR383" s="4"/>
      <c r="AS383" s="9"/>
      <c r="AU383" s="16"/>
      <c r="AV383" s="9"/>
      <c r="AX383" s="11"/>
      <c r="AY383" s="9"/>
      <c r="BB383" s="4"/>
      <c r="BD383" s="9"/>
      <c r="BE383" s="11"/>
      <c r="BL383" s="16"/>
      <c r="BM383" s="4"/>
      <c r="BN383" s="11"/>
      <c r="CB383" s="4"/>
    </row>
    <row r="384" spans="2:80" ht="15" customHeight="1" outlineLevel="1" x14ac:dyDescent="0.25">
      <c r="B384" s="67"/>
      <c r="C384" s="3"/>
      <c r="D384" s="45">
        <v>183</v>
      </c>
      <c r="E384" s="26" t="s">
        <v>88</v>
      </c>
      <c r="F384" s="26" t="s">
        <v>549</v>
      </c>
      <c r="G384" s="29" t="s">
        <v>40</v>
      </c>
      <c r="H384" s="29" t="s">
        <v>29</v>
      </c>
      <c r="I384" s="29" t="s">
        <v>79</v>
      </c>
      <c r="J384" s="54" t="s">
        <v>93</v>
      </c>
      <c r="K384" s="55" t="s">
        <v>766</v>
      </c>
      <c r="L384" s="55"/>
      <c r="M384" s="55"/>
      <c r="N384" s="26" t="s">
        <v>44</v>
      </c>
      <c r="O384" s="31">
        <v>2300000833</v>
      </c>
      <c r="P384" s="30">
        <v>44929.717129629629</v>
      </c>
      <c r="Q384" s="30">
        <v>45106</v>
      </c>
      <c r="R384" s="53"/>
      <c r="S384" s="47"/>
      <c r="T384" s="28">
        <v>44949</v>
      </c>
      <c r="U384" s="27"/>
      <c r="V384" s="27"/>
      <c r="W384" s="27"/>
      <c r="X384" s="59"/>
      <c r="Y384" s="48"/>
      <c r="Z384" s="49"/>
      <c r="AA384" s="50" t="s">
        <v>89</v>
      </c>
      <c r="AB384" s="51" t="s">
        <v>89</v>
      </c>
      <c r="AI384" s="16"/>
      <c r="AL384" s="4"/>
      <c r="AM384" s="11"/>
      <c r="AN384" s="4"/>
      <c r="AQ384" s="16"/>
      <c r="AR384" s="4"/>
      <c r="AS384" s="9"/>
      <c r="AU384" s="16"/>
      <c r="AV384" s="9"/>
      <c r="AX384" s="11"/>
      <c r="AY384" s="9"/>
      <c r="BB384" s="4"/>
      <c r="BD384" s="9"/>
      <c r="BE384" s="11"/>
      <c r="BL384" s="16"/>
      <c r="BM384" s="4"/>
      <c r="BN384" s="11"/>
      <c r="CB384" s="4"/>
    </row>
    <row r="385" spans="2:80" ht="15" customHeight="1" outlineLevel="1" x14ac:dyDescent="0.25">
      <c r="B385" s="67"/>
      <c r="C385" s="3"/>
      <c r="D385" s="45">
        <v>384</v>
      </c>
      <c r="E385" s="26" t="s">
        <v>88</v>
      </c>
      <c r="F385" s="26" t="s">
        <v>549</v>
      </c>
      <c r="G385" s="29" t="s">
        <v>40</v>
      </c>
      <c r="H385" s="29" t="s">
        <v>29</v>
      </c>
      <c r="I385" s="29" t="s">
        <v>79</v>
      </c>
      <c r="J385" s="54" t="s">
        <v>94</v>
      </c>
      <c r="K385" s="55" t="s">
        <v>770</v>
      </c>
      <c r="L385" s="55"/>
      <c r="M385" s="55"/>
      <c r="N385" s="26" t="s">
        <v>44</v>
      </c>
      <c r="O385" s="31">
        <v>2300000832</v>
      </c>
      <c r="P385" s="30">
        <v>44929.717129629629</v>
      </c>
      <c r="Q385" s="30">
        <v>45106</v>
      </c>
      <c r="R385" s="53"/>
      <c r="S385" s="47"/>
      <c r="T385" s="62">
        <v>44946</v>
      </c>
      <c r="U385" s="27"/>
      <c r="V385" s="27"/>
      <c r="W385" s="27"/>
      <c r="X385" s="59"/>
      <c r="Y385" s="48"/>
      <c r="Z385" s="49"/>
      <c r="AA385" s="50" t="s">
        <v>89</v>
      </c>
      <c r="AB385" s="51" t="s">
        <v>89</v>
      </c>
      <c r="AI385" s="16"/>
      <c r="AL385" s="4"/>
      <c r="AM385" s="11"/>
      <c r="AN385" s="4"/>
      <c r="AQ385" s="16"/>
      <c r="AR385" s="4"/>
      <c r="AS385" s="9"/>
      <c r="AU385" s="16"/>
      <c r="AV385" s="9"/>
      <c r="AX385" s="11"/>
      <c r="AY385" s="9"/>
      <c r="BB385" s="4"/>
      <c r="BD385" s="9"/>
      <c r="BE385" s="11"/>
      <c r="BL385" s="16"/>
      <c r="BM385" s="4"/>
      <c r="BN385" s="11"/>
      <c r="CB385" s="4"/>
    </row>
    <row r="386" spans="2:80" ht="15" customHeight="1" outlineLevel="1" x14ac:dyDescent="0.25">
      <c r="B386" s="67"/>
      <c r="C386" s="3"/>
      <c r="D386" s="45">
        <v>319</v>
      </c>
      <c r="E386" s="26" t="s">
        <v>88</v>
      </c>
      <c r="F386" s="26" t="s">
        <v>378</v>
      </c>
      <c r="G386" s="29" t="s">
        <v>40</v>
      </c>
      <c r="H386" s="29" t="s">
        <v>29</v>
      </c>
      <c r="I386" s="29" t="s">
        <v>41</v>
      </c>
      <c r="J386" s="54" t="s">
        <v>13</v>
      </c>
      <c r="K386" s="55" t="s">
        <v>738</v>
      </c>
      <c r="L386" s="55"/>
      <c r="M386" s="55"/>
      <c r="N386" s="26" t="s">
        <v>46</v>
      </c>
      <c r="O386" s="31">
        <v>2300001346</v>
      </c>
      <c r="P386" s="30">
        <v>44931.485949074071</v>
      </c>
      <c r="Q386" s="30">
        <v>45296</v>
      </c>
      <c r="R386" s="53"/>
      <c r="S386" s="47"/>
      <c r="T386" s="28" t="s">
        <v>89</v>
      </c>
      <c r="U386" s="27"/>
      <c r="V386" s="27"/>
      <c r="W386" s="27"/>
      <c r="X386" s="59"/>
      <c r="Y386" s="48"/>
      <c r="Z386" s="49"/>
      <c r="AA386" s="50" t="s">
        <v>89</v>
      </c>
      <c r="AB386" s="51" t="s">
        <v>89</v>
      </c>
      <c r="AI386" s="16"/>
      <c r="AL386" s="4"/>
      <c r="AM386" s="11"/>
      <c r="AN386" s="4"/>
      <c r="AQ386" s="16"/>
      <c r="AR386" s="4"/>
      <c r="AS386" s="9"/>
      <c r="AU386" s="16"/>
      <c r="AV386" s="9"/>
      <c r="AX386" s="11"/>
      <c r="AY386" s="9"/>
      <c r="BB386" s="4"/>
      <c r="BD386" s="9"/>
      <c r="BE386" s="11"/>
      <c r="BL386" s="16"/>
      <c r="BM386" s="4"/>
      <c r="BN386" s="11"/>
      <c r="CB386" s="4"/>
    </row>
    <row r="387" spans="2:80" ht="15" customHeight="1" outlineLevel="1" x14ac:dyDescent="0.25">
      <c r="B387" s="67"/>
      <c r="C387" s="3"/>
      <c r="D387" s="45">
        <v>24</v>
      </c>
      <c r="E387" s="26" t="s">
        <v>19</v>
      </c>
      <c r="F387" s="26" t="s">
        <v>320</v>
      </c>
      <c r="G387" s="29" t="s">
        <v>40</v>
      </c>
      <c r="H387" s="29" t="s">
        <v>29</v>
      </c>
      <c r="I387" s="29" t="s">
        <v>41</v>
      </c>
      <c r="J387" s="54" t="s">
        <v>95</v>
      </c>
      <c r="K387" s="55" t="s">
        <v>134</v>
      </c>
      <c r="L387" s="55"/>
      <c r="M387" s="55"/>
      <c r="N387" s="26" t="s">
        <v>321</v>
      </c>
      <c r="O387" s="31">
        <v>2300002025</v>
      </c>
      <c r="P387" s="30">
        <v>44935.498900462961</v>
      </c>
      <c r="Q387" s="30">
        <v>45025</v>
      </c>
      <c r="R387" s="53"/>
      <c r="S387" s="47"/>
      <c r="T387" s="62">
        <v>45001</v>
      </c>
      <c r="U387" s="27"/>
      <c r="V387" s="27"/>
      <c r="W387" s="27"/>
      <c r="X387" s="59"/>
      <c r="Y387" s="48"/>
      <c r="Z387" s="49"/>
      <c r="AA387" s="50" t="s">
        <v>89</v>
      </c>
      <c r="AB387" s="51" t="s">
        <v>89</v>
      </c>
      <c r="AI387" s="16"/>
      <c r="AL387" s="4"/>
      <c r="AM387" s="11"/>
      <c r="AN387" s="4"/>
      <c r="AQ387" s="16"/>
      <c r="AR387" s="4"/>
      <c r="AS387" s="9"/>
      <c r="AU387" s="16"/>
      <c r="AV387" s="9"/>
      <c r="AX387" s="11"/>
      <c r="AY387" s="9"/>
      <c r="BB387" s="4"/>
      <c r="BD387" s="9"/>
      <c r="BE387" s="11"/>
      <c r="BL387" s="16"/>
      <c r="BM387" s="4"/>
      <c r="BN387" s="11"/>
      <c r="CB387" s="4"/>
    </row>
    <row r="388" spans="2:80" ht="15" customHeight="1" outlineLevel="1" x14ac:dyDescent="0.25">
      <c r="B388" s="67"/>
      <c r="C388" s="3"/>
      <c r="D388" s="45">
        <v>26</v>
      </c>
      <c r="E388" s="26" t="s">
        <v>19</v>
      </c>
      <c r="F388" s="26" t="s">
        <v>455</v>
      </c>
      <c r="G388" s="29" t="s">
        <v>40</v>
      </c>
      <c r="H388" s="29" t="s">
        <v>197</v>
      </c>
      <c r="I388" s="29" t="s">
        <v>79</v>
      </c>
      <c r="J388" s="54" t="s">
        <v>95</v>
      </c>
      <c r="K388" s="55" t="s">
        <v>755</v>
      </c>
      <c r="L388" s="55"/>
      <c r="M388" s="55"/>
      <c r="N388" s="26" t="s">
        <v>45</v>
      </c>
      <c r="O388" s="31">
        <v>2300002027</v>
      </c>
      <c r="P388" s="30">
        <v>44935.498900462961</v>
      </c>
      <c r="Q388" s="30">
        <v>44937</v>
      </c>
      <c r="R388" s="53"/>
      <c r="S388" s="47"/>
      <c r="T388" s="62">
        <v>44935</v>
      </c>
      <c r="U388" s="27"/>
      <c r="V388" s="27"/>
      <c r="W388" s="27"/>
      <c r="X388" s="59"/>
      <c r="Y388" s="48"/>
      <c r="Z388" s="49"/>
      <c r="AA388" s="50" t="s">
        <v>89</v>
      </c>
      <c r="AB388" s="51" t="s">
        <v>89</v>
      </c>
      <c r="AI388" s="16"/>
      <c r="AL388" s="4"/>
      <c r="AM388" s="11"/>
      <c r="AN388" s="4"/>
      <c r="AQ388" s="16"/>
      <c r="AR388" s="4"/>
      <c r="AS388" s="9"/>
      <c r="AU388" s="16"/>
      <c r="AV388" s="9"/>
      <c r="AX388" s="11"/>
      <c r="AY388" s="9"/>
      <c r="BB388" s="4"/>
      <c r="BD388" s="9"/>
      <c r="BE388" s="11"/>
      <c r="BL388" s="16"/>
      <c r="BM388" s="4"/>
      <c r="BN388" s="11"/>
      <c r="CB388" s="4"/>
    </row>
    <row r="389" spans="2:80" ht="15" customHeight="1" outlineLevel="1" x14ac:dyDescent="0.25">
      <c r="B389" s="67"/>
      <c r="C389" s="3"/>
      <c r="D389" s="45">
        <v>28</v>
      </c>
      <c r="E389" s="26" t="s">
        <v>19</v>
      </c>
      <c r="F389" s="26" t="s">
        <v>520</v>
      </c>
      <c r="G389" s="29" t="s">
        <v>40</v>
      </c>
      <c r="H389" s="29" t="s">
        <v>197</v>
      </c>
      <c r="I389" s="29" t="s">
        <v>79</v>
      </c>
      <c r="J389" s="54" t="s">
        <v>95</v>
      </c>
      <c r="K389" s="55" t="s">
        <v>103</v>
      </c>
      <c r="L389" s="55"/>
      <c r="M389" s="55"/>
      <c r="N389" s="26" t="s">
        <v>77</v>
      </c>
      <c r="O389" s="31">
        <v>2300002026</v>
      </c>
      <c r="P389" s="30">
        <v>44935.498900462961</v>
      </c>
      <c r="Q389" s="30">
        <v>45300</v>
      </c>
      <c r="R389" s="53"/>
      <c r="S389" s="47"/>
      <c r="T389" s="62">
        <v>44935</v>
      </c>
      <c r="U389" s="27"/>
      <c r="V389" s="27"/>
      <c r="W389" s="27"/>
      <c r="X389" s="59"/>
      <c r="Y389" s="48"/>
      <c r="Z389" s="49"/>
      <c r="AA389" s="50" t="s">
        <v>89</v>
      </c>
      <c r="AB389" s="51" t="s">
        <v>89</v>
      </c>
      <c r="AI389" s="16"/>
      <c r="AL389" s="4"/>
      <c r="AM389" s="11"/>
      <c r="AN389" s="4"/>
      <c r="AQ389" s="16"/>
      <c r="AR389" s="4"/>
      <c r="AS389" s="9"/>
      <c r="AU389" s="16"/>
      <c r="AV389" s="9"/>
      <c r="AX389" s="11"/>
      <c r="AY389" s="9"/>
      <c r="BB389" s="4"/>
      <c r="BD389" s="9"/>
      <c r="BE389" s="11"/>
      <c r="BL389" s="16"/>
      <c r="BM389" s="4"/>
      <c r="BN389" s="11"/>
      <c r="CB389" s="4"/>
    </row>
    <row r="390" spans="2:80" ht="15" customHeight="1" outlineLevel="1" x14ac:dyDescent="0.25">
      <c r="B390" s="67"/>
      <c r="C390" s="3"/>
      <c r="D390" s="45">
        <v>111</v>
      </c>
      <c r="E390" s="26" t="s">
        <v>88</v>
      </c>
      <c r="F390" s="26" t="s">
        <v>65</v>
      </c>
      <c r="G390" s="29" t="s">
        <v>40</v>
      </c>
      <c r="H390" s="29" t="s">
        <v>29</v>
      </c>
      <c r="I390" s="29" t="s">
        <v>41</v>
      </c>
      <c r="J390" s="54" t="s">
        <v>110</v>
      </c>
      <c r="K390" s="55" t="s">
        <v>683</v>
      </c>
      <c r="L390" s="55"/>
      <c r="M390" s="55"/>
      <c r="N390" s="26" t="s">
        <v>50</v>
      </c>
      <c r="O390" s="31">
        <v>2300003010</v>
      </c>
      <c r="P390" s="30">
        <v>44937.644675925927</v>
      </c>
      <c r="Q390" s="30">
        <v>45302</v>
      </c>
      <c r="R390" s="53"/>
      <c r="S390" s="47"/>
      <c r="T390" s="28">
        <v>44979</v>
      </c>
      <c r="U390" s="27"/>
      <c r="V390" s="27"/>
      <c r="W390" s="27"/>
      <c r="X390" s="59"/>
      <c r="Y390" s="48"/>
      <c r="Z390" s="49"/>
      <c r="AA390" s="50" t="s">
        <v>89</v>
      </c>
      <c r="AB390" s="51" t="s">
        <v>89</v>
      </c>
      <c r="AI390" s="16"/>
      <c r="AL390" s="4"/>
      <c r="AM390" s="11"/>
      <c r="AN390" s="4"/>
      <c r="AQ390" s="16"/>
      <c r="AR390" s="4"/>
      <c r="AS390" s="9"/>
      <c r="AU390" s="16"/>
      <c r="AV390" s="9"/>
      <c r="AX390" s="11"/>
      <c r="AY390" s="9"/>
      <c r="BB390" s="4"/>
      <c r="BD390" s="9"/>
      <c r="BE390" s="11"/>
      <c r="BL390" s="16"/>
      <c r="BM390" s="4"/>
      <c r="BN390" s="11"/>
      <c r="CB390" s="4"/>
    </row>
    <row r="391" spans="2:80" ht="15" customHeight="1" outlineLevel="1" x14ac:dyDescent="0.25">
      <c r="B391" s="67"/>
      <c r="C391" s="3"/>
      <c r="D391" s="45">
        <v>14</v>
      </c>
      <c r="E391" s="26" t="s">
        <v>19</v>
      </c>
      <c r="F391" s="26" t="s">
        <v>82</v>
      </c>
      <c r="G391" s="29" t="s">
        <v>40</v>
      </c>
      <c r="H391" s="29" t="s">
        <v>29</v>
      </c>
      <c r="I391" s="29" t="s">
        <v>41</v>
      </c>
      <c r="J391" s="54" t="s">
        <v>95</v>
      </c>
      <c r="K391" s="55" t="s">
        <v>614</v>
      </c>
      <c r="L391" s="55"/>
      <c r="M391" s="55"/>
      <c r="N391" s="26"/>
      <c r="O391" s="31">
        <v>2300003400</v>
      </c>
      <c r="P391" s="30">
        <v>44938.701261574075</v>
      </c>
      <c r="Q391" s="30">
        <v>45119</v>
      </c>
      <c r="R391" s="53"/>
      <c r="S391" s="47"/>
      <c r="T391" s="62">
        <v>44974</v>
      </c>
      <c r="U391" s="27"/>
      <c r="V391" s="27"/>
      <c r="W391" s="27"/>
      <c r="X391" s="59"/>
      <c r="Y391" s="48"/>
      <c r="Z391" s="49"/>
      <c r="AA391" s="50" t="s">
        <v>89</v>
      </c>
      <c r="AB391" s="51" t="s">
        <v>89</v>
      </c>
      <c r="AI391" s="16"/>
      <c r="AL391" s="4"/>
      <c r="AM391" s="11"/>
      <c r="AN391" s="4"/>
      <c r="AQ391" s="16"/>
      <c r="AR391" s="4"/>
      <c r="AS391" s="9"/>
      <c r="AU391" s="16"/>
      <c r="AV391" s="9"/>
      <c r="AX391" s="11"/>
      <c r="AY391" s="9"/>
      <c r="BB391" s="4"/>
      <c r="BD391" s="9"/>
      <c r="BE391" s="11"/>
      <c r="BL391" s="16"/>
      <c r="BM391" s="4"/>
      <c r="BN391" s="11"/>
      <c r="CB391" s="4"/>
    </row>
    <row r="392" spans="2:80" ht="15" customHeight="1" outlineLevel="1" x14ac:dyDescent="0.25">
      <c r="B392" s="67"/>
      <c r="C392" s="3"/>
      <c r="D392" s="45">
        <v>30</v>
      </c>
      <c r="E392" s="26" t="s">
        <v>19</v>
      </c>
      <c r="F392" s="26" t="s">
        <v>65</v>
      </c>
      <c r="G392" s="29" t="s">
        <v>40</v>
      </c>
      <c r="H392" s="29" t="s">
        <v>29</v>
      </c>
      <c r="I392" s="29" t="s">
        <v>41</v>
      </c>
      <c r="J392" s="54" t="s">
        <v>95</v>
      </c>
      <c r="K392" s="55" t="s">
        <v>620</v>
      </c>
      <c r="L392" s="55"/>
      <c r="M392" s="55"/>
      <c r="N392" s="26" t="s">
        <v>50</v>
      </c>
      <c r="O392" s="31">
        <v>2300003411</v>
      </c>
      <c r="P392" s="30">
        <v>44938.701261574075</v>
      </c>
      <c r="Q392" s="30">
        <v>45303</v>
      </c>
      <c r="R392" s="53"/>
      <c r="S392" s="47"/>
      <c r="T392" s="62">
        <v>44974</v>
      </c>
      <c r="U392" s="27"/>
      <c r="V392" s="27"/>
      <c r="W392" s="27"/>
      <c r="X392" s="59"/>
      <c r="Y392" s="48"/>
      <c r="Z392" s="49"/>
      <c r="AA392" s="50" t="s">
        <v>89</v>
      </c>
      <c r="AB392" s="51" t="s">
        <v>89</v>
      </c>
      <c r="AI392" s="16"/>
      <c r="AL392" s="4"/>
      <c r="AM392" s="11"/>
      <c r="AN392" s="4"/>
      <c r="AQ392" s="16"/>
      <c r="AR392" s="4"/>
      <c r="AS392" s="9"/>
      <c r="AU392" s="16"/>
      <c r="AV392" s="9"/>
      <c r="AX392" s="11"/>
      <c r="AY392" s="9"/>
      <c r="BB392" s="4"/>
      <c r="BD392" s="9"/>
      <c r="BE392" s="11"/>
      <c r="BL392" s="16"/>
      <c r="BM392" s="4"/>
      <c r="BN392" s="11"/>
      <c r="CB392" s="4"/>
    </row>
    <row r="393" spans="2:80" ht="15" customHeight="1" outlineLevel="1" x14ac:dyDescent="0.25">
      <c r="B393" s="67"/>
      <c r="C393" s="3"/>
      <c r="D393" s="45">
        <v>188</v>
      </c>
      <c r="E393" s="26" t="s">
        <v>19</v>
      </c>
      <c r="F393" s="26" t="s">
        <v>65</v>
      </c>
      <c r="G393" s="29" t="s">
        <v>40</v>
      </c>
      <c r="H393" s="29" t="s">
        <v>29</v>
      </c>
      <c r="I393" s="29" t="s">
        <v>41</v>
      </c>
      <c r="J393" s="54" t="s">
        <v>109</v>
      </c>
      <c r="K393" s="55" t="s">
        <v>622</v>
      </c>
      <c r="L393" s="55"/>
      <c r="M393" s="55"/>
      <c r="N393" s="26" t="s">
        <v>50</v>
      </c>
      <c r="O393" s="31">
        <v>2300003399</v>
      </c>
      <c r="P393" s="30">
        <v>44938.701261574075</v>
      </c>
      <c r="Q393" s="30">
        <v>45303</v>
      </c>
      <c r="R393" s="53"/>
      <c r="S393" s="47"/>
      <c r="T393" s="62" t="s">
        <v>89</v>
      </c>
      <c r="U393" s="27"/>
      <c r="V393" s="27"/>
      <c r="W393" s="27"/>
      <c r="X393" s="59"/>
      <c r="Y393" s="48"/>
      <c r="Z393" s="49"/>
      <c r="AA393" s="50" t="s">
        <v>89</v>
      </c>
      <c r="AB393" s="51" t="s">
        <v>89</v>
      </c>
      <c r="AI393" s="16"/>
      <c r="AL393" s="4"/>
      <c r="AM393" s="11"/>
      <c r="AN393" s="4"/>
      <c r="AQ393" s="16"/>
      <c r="AR393" s="4"/>
      <c r="AS393" s="9"/>
      <c r="AU393" s="16"/>
      <c r="AV393" s="9"/>
      <c r="AX393" s="11"/>
      <c r="AY393" s="9"/>
      <c r="BB393" s="4"/>
      <c r="BD393" s="9"/>
      <c r="BE393" s="11"/>
      <c r="BL393" s="16"/>
      <c r="BM393" s="4"/>
      <c r="BN393" s="11"/>
      <c r="CB393" s="4"/>
    </row>
    <row r="394" spans="2:80" ht="15" customHeight="1" outlineLevel="1" x14ac:dyDescent="0.25">
      <c r="B394" s="67"/>
      <c r="C394" s="3"/>
      <c r="D394" s="45">
        <v>189</v>
      </c>
      <c r="E394" s="26" t="s">
        <v>19</v>
      </c>
      <c r="F394" s="26" t="s">
        <v>65</v>
      </c>
      <c r="G394" s="29" t="s">
        <v>40</v>
      </c>
      <c r="H394" s="29" t="s">
        <v>29</v>
      </c>
      <c r="I394" s="29" t="s">
        <v>41</v>
      </c>
      <c r="J394" s="54" t="s">
        <v>109</v>
      </c>
      <c r="K394" s="55" t="s">
        <v>623</v>
      </c>
      <c r="L394" s="55"/>
      <c r="M394" s="55"/>
      <c r="N394" s="26" t="s">
        <v>83</v>
      </c>
      <c r="O394" s="31">
        <v>2300003401</v>
      </c>
      <c r="P394" s="30">
        <v>44938.701261574075</v>
      </c>
      <c r="Q394" s="30">
        <v>45303</v>
      </c>
      <c r="R394" s="53"/>
      <c r="S394" s="47"/>
      <c r="T394" s="28" t="s">
        <v>89</v>
      </c>
      <c r="U394" s="27"/>
      <c r="V394" s="27"/>
      <c r="W394" s="27"/>
      <c r="X394" s="59"/>
      <c r="Y394" s="48"/>
      <c r="Z394" s="49"/>
      <c r="AA394" s="50" t="s">
        <v>89</v>
      </c>
      <c r="AB394" s="51" t="s">
        <v>89</v>
      </c>
      <c r="AI394" s="16"/>
      <c r="AL394" s="4"/>
      <c r="AM394" s="11"/>
      <c r="AN394" s="4"/>
      <c r="AQ394" s="16"/>
      <c r="AR394" s="4"/>
      <c r="AS394" s="9"/>
      <c r="AU394" s="16"/>
      <c r="AV394" s="9"/>
      <c r="AX394" s="11"/>
      <c r="AY394" s="9"/>
      <c r="BB394" s="4"/>
      <c r="BD394" s="9"/>
      <c r="BE394" s="11"/>
      <c r="BL394" s="16"/>
      <c r="BM394" s="4"/>
      <c r="BN394" s="11"/>
      <c r="CB394" s="4"/>
    </row>
    <row r="395" spans="2:80" ht="15" customHeight="1" outlineLevel="1" x14ac:dyDescent="0.25">
      <c r="B395" s="67"/>
      <c r="C395" s="3"/>
      <c r="D395" s="45">
        <v>190</v>
      </c>
      <c r="E395" s="26" t="s">
        <v>19</v>
      </c>
      <c r="F395" s="26" t="s">
        <v>326</v>
      </c>
      <c r="G395" s="29" t="s">
        <v>40</v>
      </c>
      <c r="H395" s="29" t="s">
        <v>29</v>
      </c>
      <c r="I395" s="29" t="s">
        <v>41</v>
      </c>
      <c r="J395" s="54" t="s">
        <v>109</v>
      </c>
      <c r="K395" s="55" t="s">
        <v>624</v>
      </c>
      <c r="L395" s="55"/>
      <c r="M395" s="55"/>
      <c r="N395" s="26"/>
      <c r="O395" s="31">
        <v>2300003402</v>
      </c>
      <c r="P395" s="30">
        <v>44938.701261574075</v>
      </c>
      <c r="Q395" s="30">
        <v>45303</v>
      </c>
      <c r="R395" s="53"/>
      <c r="S395" s="47"/>
      <c r="T395" s="62">
        <v>45001</v>
      </c>
      <c r="U395" s="27"/>
      <c r="V395" s="27"/>
      <c r="W395" s="27"/>
      <c r="X395" s="59"/>
      <c r="Y395" s="48"/>
      <c r="Z395" s="49"/>
      <c r="AA395" s="50" t="s">
        <v>89</v>
      </c>
      <c r="AB395" s="51" t="s">
        <v>89</v>
      </c>
      <c r="AI395" s="16"/>
      <c r="AL395" s="4"/>
      <c r="AM395" s="11"/>
      <c r="AN395" s="4"/>
      <c r="AQ395" s="16"/>
      <c r="AR395" s="4"/>
      <c r="AS395" s="9"/>
      <c r="AU395" s="16"/>
      <c r="AV395" s="9"/>
      <c r="AX395" s="11"/>
      <c r="AY395" s="9"/>
      <c r="BB395" s="4"/>
      <c r="BD395" s="9"/>
      <c r="BE395" s="11"/>
      <c r="BL395" s="16"/>
      <c r="BM395" s="4"/>
      <c r="BN395" s="11"/>
      <c r="CB395" s="4"/>
    </row>
    <row r="396" spans="2:80" ht="15" customHeight="1" outlineLevel="1" x14ac:dyDescent="0.25">
      <c r="B396" s="67"/>
      <c r="C396" s="3"/>
      <c r="D396" s="45">
        <v>192</v>
      </c>
      <c r="E396" s="26" t="s">
        <v>19</v>
      </c>
      <c r="F396" s="26" t="s">
        <v>65</v>
      </c>
      <c r="G396" s="29" t="s">
        <v>40</v>
      </c>
      <c r="H396" s="29" t="s">
        <v>29</v>
      </c>
      <c r="I396" s="29" t="s">
        <v>41</v>
      </c>
      <c r="J396" s="54" t="s">
        <v>109</v>
      </c>
      <c r="K396" s="55" t="s">
        <v>626</v>
      </c>
      <c r="L396" s="55"/>
      <c r="M396" s="55"/>
      <c r="N396" s="26" t="s">
        <v>83</v>
      </c>
      <c r="O396" s="31">
        <v>2300003403</v>
      </c>
      <c r="P396" s="30">
        <v>44938.701261574075</v>
      </c>
      <c r="Q396" s="30">
        <v>45303</v>
      </c>
      <c r="R396" s="53"/>
      <c r="S396" s="47"/>
      <c r="T396" s="62" t="s">
        <v>89</v>
      </c>
      <c r="U396" s="27"/>
      <c r="V396" s="27"/>
      <c r="W396" s="27"/>
      <c r="X396" s="59"/>
      <c r="Y396" s="48"/>
      <c r="Z396" s="49"/>
      <c r="AA396" s="50" t="s">
        <v>89</v>
      </c>
      <c r="AB396" s="51" t="s">
        <v>89</v>
      </c>
      <c r="AI396" s="16"/>
      <c r="AL396" s="4"/>
      <c r="AM396" s="11"/>
      <c r="AN396" s="4"/>
      <c r="AQ396" s="16"/>
      <c r="AR396" s="4"/>
      <c r="AS396" s="9"/>
      <c r="AU396" s="16"/>
      <c r="AV396" s="9"/>
      <c r="AX396" s="11"/>
      <c r="AY396" s="9"/>
      <c r="BB396" s="4"/>
      <c r="BD396" s="9"/>
      <c r="BE396" s="11"/>
      <c r="BL396" s="16"/>
      <c r="BM396" s="4"/>
      <c r="BN396" s="11"/>
      <c r="CB396" s="4"/>
    </row>
    <row r="397" spans="2:80" ht="15" customHeight="1" outlineLevel="1" x14ac:dyDescent="0.25">
      <c r="B397" s="67"/>
      <c r="C397" s="3"/>
      <c r="D397" s="45">
        <v>193</v>
      </c>
      <c r="E397" s="26" t="s">
        <v>19</v>
      </c>
      <c r="F397" s="26" t="s">
        <v>65</v>
      </c>
      <c r="G397" s="29" t="s">
        <v>40</v>
      </c>
      <c r="H397" s="29" t="s">
        <v>29</v>
      </c>
      <c r="I397" s="29" t="s">
        <v>41</v>
      </c>
      <c r="J397" s="54" t="s">
        <v>109</v>
      </c>
      <c r="K397" s="55" t="s">
        <v>627</v>
      </c>
      <c r="L397" s="55"/>
      <c r="M397" s="55"/>
      <c r="N397" s="26" t="s">
        <v>83</v>
      </c>
      <c r="O397" s="31">
        <v>2300003404</v>
      </c>
      <c r="P397" s="30">
        <v>44938.701261574075</v>
      </c>
      <c r="Q397" s="30">
        <v>45303</v>
      </c>
      <c r="R397" s="53"/>
      <c r="S397" s="47"/>
      <c r="T397" s="28" t="s">
        <v>89</v>
      </c>
      <c r="U397" s="27"/>
      <c r="V397" s="27"/>
      <c r="W397" s="27"/>
      <c r="X397" s="59"/>
      <c r="Y397" s="48"/>
      <c r="Z397" s="49"/>
      <c r="AA397" s="50" t="s">
        <v>89</v>
      </c>
      <c r="AB397" s="51" t="s">
        <v>89</v>
      </c>
      <c r="AI397" s="16"/>
      <c r="AL397" s="4"/>
      <c r="AM397" s="11"/>
      <c r="AN397" s="4"/>
      <c r="AQ397" s="16"/>
      <c r="AR397" s="4"/>
      <c r="AS397" s="9"/>
      <c r="AU397" s="16"/>
      <c r="AV397" s="9"/>
      <c r="AX397" s="11"/>
      <c r="AY397" s="9"/>
      <c r="BB397" s="4"/>
      <c r="BD397" s="9"/>
      <c r="BE397" s="11"/>
      <c r="BL397" s="16"/>
      <c r="BM397" s="4"/>
      <c r="BN397" s="11"/>
      <c r="CB397" s="4"/>
    </row>
    <row r="398" spans="2:80" ht="15" customHeight="1" outlineLevel="1" x14ac:dyDescent="0.25">
      <c r="B398" s="67"/>
      <c r="C398" s="3"/>
      <c r="D398" s="45">
        <v>194</v>
      </c>
      <c r="E398" s="26" t="s">
        <v>19</v>
      </c>
      <c r="F398" s="26" t="s">
        <v>326</v>
      </c>
      <c r="G398" s="29" t="s">
        <v>40</v>
      </c>
      <c r="H398" s="29" t="s">
        <v>29</v>
      </c>
      <c r="I398" s="29" t="s">
        <v>41</v>
      </c>
      <c r="J398" s="54" t="s">
        <v>109</v>
      </c>
      <c r="K398" s="55" t="s">
        <v>628</v>
      </c>
      <c r="L398" s="55"/>
      <c r="M398" s="55"/>
      <c r="N398" s="26"/>
      <c r="O398" s="31">
        <v>2300003405</v>
      </c>
      <c r="P398" s="30">
        <v>44938.701261574075</v>
      </c>
      <c r="Q398" s="30">
        <v>45303</v>
      </c>
      <c r="R398" s="53"/>
      <c r="S398" s="47"/>
      <c r="T398" s="62">
        <v>44974</v>
      </c>
      <c r="U398" s="27"/>
      <c r="V398" s="27"/>
      <c r="W398" s="27"/>
      <c r="X398" s="59"/>
      <c r="Y398" s="48"/>
      <c r="Z398" s="49"/>
      <c r="AA398" s="50" t="s">
        <v>89</v>
      </c>
      <c r="AB398" s="51" t="s">
        <v>89</v>
      </c>
      <c r="AI398" s="16"/>
      <c r="AL398" s="4"/>
      <c r="AM398" s="11"/>
      <c r="AN398" s="4"/>
      <c r="AQ398" s="16"/>
      <c r="AR398" s="4"/>
      <c r="AS398" s="9"/>
      <c r="AU398" s="16"/>
      <c r="AV398" s="9"/>
      <c r="AX398" s="11"/>
      <c r="AY398" s="9"/>
      <c r="BB398" s="4"/>
      <c r="BD398" s="9"/>
      <c r="BE398" s="11"/>
      <c r="BL398" s="16"/>
      <c r="BM398" s="4"/>
      <c r="BN398" s="11"/>
      <c r="CB398" s="4"/>
    </row>
    <row r="399" spans="2:80" ht="15" customHeight="1" outlineLevel="1" x14ac:dyDescent="0.25">
      <c r="B399" s="67"/>
      <c r="C399" s="3"/>
      <c r="D399" s="45">
        <v>195</v>
      </c>
      <c r="E399" s="26" t="s">
        <v>19</v>
      </c>
      <c r="F399" s="26" t="s">
        <v>65</v>
      </c>
      <c r="G399" s="29" t="s">
        <v>40</v>
      </c>
      <c r="H399" s="29" t="s">
        <v>29</v>
      </c>
      <c r="I399" s="29" t="s">
        <v>41</v>
      </c>
      <c r="J399" s="54" t="s">
        <v>109</v>
      </c>
      <c r="K399" s="55" t="s">
        <v>629</v>
      </c>
      <c r="L399" s="55"/>
      <c r="M399" s="55"/>
      <c r="N399" s="26" t="s">
        <v>50</v>
      </c>
      <c r="O399" s="31">
        <v>2300003406</v>
      </c>
      <c r="P399" s="30">
        <v>44938.701261574075</v>
      </c>
      <c r="Q399" s="30">
        <v>45303</v>
      </c>
      <c r="R399" s="53"/>
      <c r="S399" s="47"/>
      <c r="T399" s="28" t="s">
        <v>89</v>
      </c>
      <c r="U399" s="27"/>
      <c r="V399" s="27"/>
      <c r="W399" s="27"/>
      <c r="X399" s="59"/>
      <c r="Y399" s="48"/>
      <c r="Z399" s="49"/>
      <c r="AA399" s="50" t="s">
        <v>89</v>
      </c>
      <c r="AB399" s="51" t="s">
        <v>89</v>
      </c>
      <c r="AI399" s="16"/>
      <c r="AL399" s="4"/>
      <c r="AM399" s="11"/>
      <c r="AN399" s="4"/>
      <c r="AQ399" s="16"/>
      <c r="AR399" s="4"/>
      <c r="AS399" s="9"/>
      <c r="AU399" s="16"/>
      <c r="AV399" s="9"/>
      <c r="AX399" s="11"/>
      <c r="AY399" s="9"/>
      <c r="BB399" s="4"/>
      <c r="BD399" s="9"/>
      <c r="BE399" s="11"/>
      <c r="BL399" s="16"/>
      <c r="BM399" s="4"/>
      <c r="BN399" s="11"/>
      <c r="CB399" s="4"/>
    </row>
    <row r="400" spans="2:80" ht="15" customHeight="1" outlineLevel="1" x14ac:dyDescent="0.25">
      <c r="B400" s="67"/>
      <c r="C400" s="3"/>
      <c r="D400" s="45">
        <v>196</v>
      </c>
      <c r="E400" s="26" t="s">
        <v>19</v>
      </c>
      <c r="F400" s="26" t="s">
        <v>65</v>
      </c>
      <c r="G400" s="29" t="s">
        <v>40</v>
      </c>
      <c r="H400" s="29" t="s">
        <v>29</v>
      </c>
      <c r="I400" s="29" t="s">
        <v>41</v>
      </c>
      <c r="J400" s="54" t="s">
        <v>109</v>
      </c>
      <c r="K400" s="55" t="s">
        <v>630</v>
      </c>
      <c r="L400" s="55"/>
      <c r="M400" s="55"/>
      <c r="N400" s="26" t="s">
        <v>50</v>
      </c>
      <c r="O400" s="31">
        <v>2300003407</v>
      </c>
      <c r="P400" s="30">
        <v>44938.701261574075</v>
      </c>
      <c r="Q400" s="30">
        <v>45303</v>
      </c>
      <c r="R400" s="53"/>
      <c r="S400" s="47"/>
      <c r="T400" s="62" t="s">
        <v>89</v>
      </c>
      <c r="U400" s="27"/>
      <c r="V400" s="27"/>
      <c r="W400" s="27"/>
      <c r="X400" s="59"/>
      <c r="Y400" s="48"/>
      <c r="Z400" s="49"/>
      <c r="AA400" s="50" t="s">
        <v>89</v>
      </c>
      <c r="AB400" s="51" t="s">
        <v>89</v>
      </c>
      <c r="AI400" s="16"/>
      <c r="AL400" s="4"/>
      <c r="AM400" s="11"/>
      <c r="AN400" s="4"/>
      <c r="AQ400" s="16"/>
      <c r="AR400" s="4"/>
      <c r="AS400" s="9"/>
      <c r="AU400" s="16"/>
      <c r="AV400" s="9"/>
      <c r="AX400" s="11"/>
      <c r="AY400" s="9"/>
      <c r="BB400" s="4"/>
      <c r="BD400" s="9"/>
      <c r="BE400" s="11"/>
      <c r="BL400" s="16"/>
      <c r="BM400" s="4"/>
      <c r="BN400" s="11"/>
      <c r="CB400" s="4"/>
    </row>
    <row r="401" spans="2:80" ht="15" customHeight="1" outlineLevel="1" x14ac:dyDescent="0.25">
      <c r="B401" s="67"/>
      <c r="C401" s="3"/>
      <c r="D401" s="45">
        <v>199</v>
      </c>
      <c r="E401" s="26" t="s">
        <v>19</v>
      </c>
      <c r="F401" s="26" t="s">
        <v>65</v>
      </c>
      <c r="G401" s="29" t="s">
        <v>40</v>
      </c>
      <c r="H401" s="29" t="s">
        <v>29</v>
      </c>
      <c r="I401" s="29" t="s">
        <v>41</v>
      </c>
      <c r="J401" s="54" t="s">
        <v>109</v>
      </c>
      <c r="K401" s="55" t="s">
        <v>585</v>
      </c>
      <c r="L401" s="55"/>
      <c r="M401" s="55"/>
      <c r="N401" s="26" t="s">
        <v>50</v>
      </c>
      <c r="O401" s="31">
        <v>2300003408</v>
      </c>
      <c r="P401" s="30">
        <v>44938.701261574075</v>
      </c>
      <c r="Q401" s="30">
        <v>45303</v>
      </c>
      <c r="R401" s="53"/>
      <c r="S401" s="47"/>
      <c r="T401" s="28" t="s">
        <v>89</v>
      </c>
      <c r="U401" s="27"/>
      <c r="V401" s="27"/>
      <c r="W401" s="27"/>
      <c r="X401" s="59"/>
      <c r="Y401" s="48"/>
      <c r="Z401" s="49"/>
      <c r="AA401" s="50" t="s">
        <v>89</v>
      </c>
      <c r="AB401" s="51" t="s">
        <v>89</v>
      </c>
      <c r="AI401" s="16"/>
      <c r="AL401" s="4"/>
      <c r="AM401" s="11"/>
      <c r="AN401" s="4"/>
      <c r="AQ401" s="16"/>
      <c r="AR401" s="4"/>
      <c r="AS401" s="9"/>
      <c r="AU401" s="16"/>
      <c r="AV401" s="9"/>
      <c r="AX401" s="11"/>
      <c r="AY401" s="9"/>
      <c r="BB401" s="4"/>
      <c r="BD401" s="9"/>
      <c r="BE401" s="11"/>
      <c r="BL401" s="16"/>
      <c r="BM401" s="4"/>
      <c r="BN401" s="11"/>
      <c r="CB401" s="4"/>
    </row>
    <row r="402" spans="2:80" ht="15" customHeight="1" outlineLevel="1" x14ac:dyDescent="0.25">
      <c r="B402" s="67"/>
      <c r="C402" s="3"/>
      <c r="D402" s="45">
        <v>200</v>
      </c>
      <c r="E402" s="26" t="s">
        <v>19</v>
      </c>
      <c r="F402" s="26" t="s">
        <v>65</v>
      </c>
      <c r="G402" s="29" t="s">
        <v>40</v>
      </c>
      <c r="H402" s="29" t="s">
        <v>29</v>
      </c>
      <c r="I402" s="29" t="s">
        <v>41</v>
      </c>
      <c r="J402" s="54" t="s">
        <v>109</v>
      </c>
      <c r="K402" s="55" t="s">
        <v>632</v>
      </c>
      <c r="L402" s="55"/>
      <c r="M402" s="55"/>
      <c r="N402" s="26" t="s">
        <v>50</v>
      </c>
      <c r="O402" s="31">
        <v>2300003409</v>
      </c>
      <c r="P402" s="30">
        <v>44938.701261574075</v>
      </c>
      <c r="Q402" s="30">
        <v>45303</v>
      </c>
      <c r="R402" s="53"/>
      <c r="S402" s="47"/>
      <c r="T402" s="62" t="s">
        <v>89</v>
      </c>
      <c r="U402" s="27"/>
      <c r="V402" s="27"/>
      <c r="W402" s="27"/>
      <c r="X402" s="59"/>
      <c r="Y402" s="48"/>
      <c r="Z402" s="49"/>
      <c r="AA402" s="50" t="s">
        <v>89</v>
      </c>
      <c r="AB402" s="51" t="s">
        <v>89</v>
      </c>
      <c r="AI402" s="16"/>
      <c r="AL402" s="4"/>
      <c r="AM402" s="11"/>
      <c r="AN402" s="4"/>
      <c r="AQ402" s="16"/>
      <c r="AR402" s="4"/>
      <c r="AS402" s="9"/>
      <c r="AU402" s="16"/>
      <c r="AV402" s="9"/>
      <c r="AX402" s="11"/>
      <c r="AY402" s="9"/>
      <c r="BB402" s="4"/>
      <c r="BD402" s="9"/>
      <c r="BE402" s="11"/>
      <c r="BL402" s="16"/>
      <c r="BM402" s="4"/>
      <c r="BN402" s="11"/>
      <c r="CB402" s="4"/>
    </row>
    <row r="403" spans="2:80" ht="15" customHeight="1" outlineLevel="1" x14ac:dyDescent="0.25">
      <c r="B403" s="67"/>
      <c r="C403" s="3"/>
      <c r="D403" s="45">
        <v>202</v>
      </c>
      <c r="E403" s="26" t="s">
        <v>19</v>
      </c>
      <c r="F403" s="26" t="s">
        <v>65</v>
      </c>
      <c r="G403" s="29" t="s">
        <v>40</v>
      </c>
      <c r="H403" s="29" t="s">
        <v>29</v>
      </c>
      <c r="I403" s="29" t="s">
        <v>41</v>
      </c>
      <c r="J403" s="54" t="s">
        <v>109</v>
      </c>
      <c r="K403" s="55" t="s">
        <v>620</v>
      </c>
      <c r="L403" s="55"/>
      <c r="M403" s="55"/>
      <c r="N403" s="26" t="s">
        <v>50</v>
      </c>
      <c r="O403" s="31">
        <v>2300003410</v>
      </c>
      <c r="P403" s="30">
        <v>44938.701261574075</v>
      </c>
      <c r="Q403" s="30">
        <v>45303</v>
      </c>
      <c r="R403" s="53"/>
      <c r="S403" s="47"/>
      <c r="T403" s="62" t="s">
        <v>89</v>
      </c>
      <c r="U403" s="27"/>
      <c r="V403" s="27"/>
      <c r="W403" s="27"/>
      <c r="X403" s="59"/>
      <c r="Y403" s="48"/>
      <c r="Z403" s="49"/>
      <c r="AA403" s="50" t="s">
        <v>89</v>
      </c>
      <c r="AB403" s="51" t="s">
        <v>89</v>
      </c>
      <c r="AI403" s="16"/>
      <c r="AL403" s="4"/>
      <c r="AM403" s="11"/>
      <c r="AN403" s="4"/>
      <c r="AQ403" s="16"/>
      <c r="AR403" s="4"/>
      <c r="AS403" s="9"/>
      <c r="AU403" s="16"/>
      <c r="AV403" s="9"/>
      <c r="AX403" s="11"/>
      <c r="AY403" s="9"/>
      <c r="BB403" s="4"/>
      <c r="BD403" s="9"/>
      <c r="BE403" s="11"/>
      <c r="BL403" s="16"/>
      <c r="BM403" s="4"/>
      <c r="BN403" s="11"/>
      <c r="CB403" s="4"/>
    </row>
    <row r="404" spans="2:80" ht="15" customHeight="1" outlineLevel="1" x14ac:dyDescent="0.25">
      <c r="B404" s="67"/>
      <c r="C404" s="3"/>
      <c r="D404" s="45">
        <v>87</v>
      </c>
      <c r="E404" s="26" t="s">
        <v>88</v>
      </c>
      <c r="F404" s="26" t="s">
        <v>391</v>
      </c>
      <c r="G404" s="29" t="s">
        <v>40</v>
      </c>
      <c r="H404" s="29" t="s">
        <v>29</v>
      </c>
      <c r="I404" s="29" t="s">
        <v>41</v>
      </c>
      <c r="J404" s="54" t="s">
        <v>110</v>
      </c>
      <c r="K404" s="55" t="s">
        <v>560</v>
      </c>
      <c r="L404" s="55" t="s">
        <v>785</v>
      </c>
      <c r="M404" s="55">
        <v>43130</v>
      </c>
      <c r="N404" s="26" t="s">
        <v>80</v>
      </c>
      <c r="O404" s="31">
        <v>2300003594</v>
      </c>
      <c r="P404" s="30">
        <v>44939.51494212963</v>
      </c>
      <c r="Q404" s="30">
        <v>45029</v>
      </c>
      <c r="R404" s="53"/>
      <c r="S404" s="47"/>
      <c r="T404" s="28" t="s">
        <v>89</v>
      </c>
      <c r="U404" s="27"/>
      <c r="V404" s="27"/>
      <c r="W404" s="27"/>
      <c r="X404" s="59"/>
      <c r="Y404" s="48"/>
      <c r="Z404" s="49"/>
      <c r="AA404" s="50" t="s">
        <v>89</v>
      </c>
      <c r="AB404" s="51" t="s">
        <v>89</v>
      </c>
      <c r="AI404" s="16"/>
      <c r="AL404" s="4"/>
      <c r="AM404" s="11"/>
      <c r="AN404" s="4"/>
      <c r="AQ404" s="16"/>
      <c r="AR404" s="4"/>
      <c r="AS404" s="9"/>
      <c r="AU404" s="16"/>
      <c r="AV404" s="9"/>
      <c r="AX404" s="11"/>
      <c r="AY404" s="9"/>
      <c r="BB404" s="4"/>
      <c r="BD404" s="9"/>
      <c r="BE404" s="11"/>
      <c r="BL404" s="16"/>
      <c r="BM404" s="4"/>
      <c r="BN404" s="11"/>
      <c r="CB404" s="4"/>
    </row>
    <row r="405" spans="2:80" ht="15" customHeight="1" outlineLevel="1" x14ac:dyDescent="0.25">
      <c r="B405" s="67"/>
      <c r="C405" s="3"/>
      <c r="D405" s="45">
        <v>261</v>
      </c>
      <c r="E405" s="26" t="s">
        <v>88</v>
      </c>
      <c r="F405" s="26" t="s">
        <v>448</v>
      </c>
      <c r="G405" s="29" t="s">
        <v>40</v>
      </c>
      <c r="H405" s="29" t="s">
        <v>29</v>
      </c>
      <c r="I405" s="29" t="s">
        <v>41</v>
      </c>
      <c r="J405" s="54" t="s">
        <v>96</v>
      </c>
      <c r="K405" s="55" t="s">
        <v>560</v>
      </c>
      <c r="L405" s="55" t="s">
        <v>795</v>
      </c>
      <c r="M405" s="55">
        <v>43400</v>
      </c>
      <c r="N405" s="26" t="s">
        <v>449</v>
      </c>
      <c r="O405" s="31">
        <v>2300003595</v>
      </c>
      <c r="P405" s="30">
        <v>44939.51494212963</v>
      </c>
      <c r="Q405" s="30">
        <v>45182</v>
      </c>
      <c r="R405" s="53"/>
      <c r="S405" s="47"/>
      <c r="T405" s="28" t="s">
        <v>89</v>
      </c>
      <c r="U405" s="27"/>
      <c r="V405" s="27"/>
      <c r="W405" s="27"/>
      <c r="X405" s="59"/>
      <c r="Y405" s="48"/>
      <c r="Z405" s="49"/>
      <c r="AA405" s="50" t="s">
        <v>89</v>
      </c>
      <c r="AB405" s="51" t="s">
        <v>89</v>
      </c>
      <c r="AI405" s="16"/>
      <c r="AL405" s="4"/>
      <c r="AM405" s="11"/>
      <c r="AN405" s="4"/>
      <c r="AQ405" s="16"/>
      <c r="AR405" s="4"/>
      <c r="AS405" s="9"/>
      <c r="AU405" s="16"/>
      <c r="AV405" s="9"/>
      <c r="AX405" s="11"/>
      <c r="AY405" s="9"/>
      <c r="BB405" s="4"/>
      <c r="BD405" s="9"/>
      <c r="BE405" s="11"/>
      <c r="BL405" s="16"/>
      <c r="BM405" s="4"/>
      <c r="BN405" s="11"/>
      <c r="CB405" s="4"/>
    </row>
    <row r="406" spans="2:80" ht="15" customHeight="1" outlineLevel="1" x14ac:dyDescent="0.25">
      <c r="B406" s="67"/>
      <c r="C406" s="3"/>
      <c r="D406" s="45">
        <v>176</v>
      </c>
      <c r="E406" s="26" t="s">
        <v>88</v>
      </c>
      <c r="F406" s="26" t="s">
        <v>433</v>
      </c>
      <c r="G406" s="29" t="s">
        <v>40</v>
      </c>
      <c r="H406" s="29" t="s">
        <v>27</v>
      </c>
      <c r="I406" s="29" t="s">
        <v>41</v>
      </c>
      <c r="J406" s="54" t="s">
        <v>93</v>
      </c>
      <c r="K406" s="55" t="s">
        <v>560</v>
      </c>
      <c r="L406" s="55" t="s">
        <v>792</v>
      </c>
      <c r="M406" s="55">
        <v>45095</v>
      </c>
      <c r="N406" s="26" t="s">
        <v>48</v>
      </c>
      <c r="O406" s="31">
        <v>2300004859</v>
      </c>
      <c r="P406" s="30">
        <v>44944.505868055552</v>
      </c>
      <c r="Q406" s="30">
        <v>45064</v>
      </c>
      <c r="R406" s="53"/>
      <c r="S406" s="47"/>
      <c r="T406" s="62" t="s">
        <v>89</v>
      </c>
      <c r="U406" s="27"/>
      <c r="V406" s="27"/>
      <c r="W406" s="27"/>
      <c r="X406" s="59"/>
      <c r="Y406" s="48"/>
      <c r="Z406" s="49"/>
      <c r="AA406" s="50" t="s">
        <v>89</v>
      </c>
      <c r="AB406" s="51" t="s">
        <v>89</v>
      </c>
      <c r="AI406" s="16"/>
      <c r="AL406" s="4"/>
      <c r="AM406" s="11"/>
      <c r="AN406" s="4"/>
      <c r="AQ406" s="16"/>
      <c r="AR406" s="4"/>
      <c r="AS406" s="9"/>
      <c r="AU406" s="16"/>
      <c r="AV406" s="9"/>
      <c r="AX406" s="11"/>
      <c r="AY406" s="9"/>
      <c r="BB406" s="4"/>
      <c r="BD406" s="9"/>
      <c r="BE406" s="11"/>
      <c r="BL406" s="16"/>
      <c r="BM406" s="4"/>
      <c r="BN406" s="11"/>
      <c r="CB406" s="4"/>
    </row>
    <row r="407" spans="2:80" ht="15" customHeight="1" outlineLevel="1" x14ac:dyDescent="0.25">
      <c r="B407" s="67"/>
      <c r="C407" s="3"/>
      <c r="D407" s="45">
        <v>25</v>
      </c>
      <c r="E407" s="26" t="s">
        <v>19</v>
      </c>
      <c r="F407" s="26" t="s">
        <v>195</v>
      </c>
      <c r="G407" s="29" t="s">
        <v>25</v>
      </c>
      <c r="H407" s="29" t="s">
        <v>197</v>
      </c>
      <c r="I407" s="29" t="s">
        <v>18</v>
      </c>
      <c r="J407" s="54" t="s">
        <v>95</v>
      </c>
      <c r="K407" s="55" t="s">
        <v>586</v>
      </c>
      <c r="L407" s="55"/>
      <c r="M407" s="55"/>
      <c r="N407" s="26" t="s">
        <v>30</v>
      </c>
      <c r="O407" s="31" t="s">
        <v>196</v>
      </c>
      <c r="P407" s="30">
        <v>44944.921527777777</v>
      </c>
      <c r="Q407" s="30">
        <v>45004.921527777777</v>
      </c>
      <c r="R407" s="53"/>
      <c r="S407" s="47"/>
      <c r="T407" s="28">
        <v>45000.74722222222</v>
      </c>
      <c r="U407" s="27"/>
      <c r="V407" s="27"/>
      <c r="W407" s="27"/>
      <c r="X407" s="59"/>
      <c r="Y407" s="48"/>
      <c r="Z407" s="49"/>
      <c r="AA407" s="50" t="s">
        <v>89</v>
      </c>
      <c r="AB407" s="51" t="s">
        <v>89</v>
      </c>
      <c r="AI407" s="16"/>
      <c r="AL407" s="4"/>
      <c r="AM407" s="11"/>
      <c r="AN407" s="4"/>
      <c r="AQ407" s="16"/>
      <c r="AR407" s="4"/>
      <c r="AS407" s="9"/>
      <c r="AU407" s="16"/>
      <c r="AV407" s="9"/>
      <c r="AX407" s="11"/>
      <c r="AY407" s="9"/>
      <c r="BB407" s="4"/>
      <c r="BD407" s="9"/>
      <c r="BE407" s="11"/>
      <c r="BL407" s="16"/>
      <c r="BM407" s="4"/>
      <c r="BN407" s="11"/>
      <c r="CB407" s="4"/>
    </row>
    <row r="408" spans="2:80" ht="15" customHeight="1" outlineLevel="1" x14ac:dyDescent="0.25">
      <c r="B408" s="67"/>
      <c r="C408" s="3"/>
      <c r="D408" s="45">
        <v>332</v>
      </c>
      <c r="E408" s="26" t="s">
        <v>88</v>
      </c>
      <c r="F408" s="26" t="s">
        <v>483</v>
      </c>
      <c r="G408" s="29" t="s">
        <v>40</v>
      </c>
      <c r="H408" s="29" t="s">
        <v>27</v>
      </c>
      <c r="I408" s="29" t="s">
        <v>41</v>
      </c>
      <c r="J408" s="54" t="s">
        <v>13</v>
      </c>
      <c r="K408" s="55" t="s">
        <v>99</v>
      </c>
      <c r="L408" s="55"/>
      <c r="M408" s="55"/>
      <c r="N408" s="26" t="s">
        <v>484</v>
      </c>
      <c r="O408" s="31">
        <v>2300006166</v>
      </c>
      <c r="P408" s="30">
        <v>44950.454409722224</v>
      </c>
      <c r="Q408" s="30">
        <v>45009</v>
      </c>
      <c r="R408" s="53"/>
      <c r="S408" s="47"/>
      <c r="T408" s="62" t="s">
        <v>89</v>
      </c>
      <c r="U408" s="27"/>
      <c r="V408" s="27"/>
      <c r="W408" s="27"/>
      <c r="X408" s="59"/>
      <c r="Y408" s="48"/>
      <c r="Z408" s="49"/>
      <c r="AA408" s="50" t="s">
        <v>89</v>
      </c>
      <c r="AB408" s="51" t="s">
        <v>89</v>
      </c>
      <c r="AI408" s="16"/>
      <c r="AL408" s="4"/>
      <c r="AM408" s="11"/>
      <c r="AN408" s="4"/>
      <c r="AQ408" s="16"/>
      <c r="AR408" s="4"/>
      <c r="AS408" s="9"/>
      <c r="AU408" s="16"/>
      <c r="AV408" s="9"/>
      <c r="AX408" s="11"/>
      <c r="AY408" s="9"/>
      <c r="BB408" s="4"/>
      <c r="BD408" s="9"/>
      <c r="BE408" s="11"/>
      <c r="BL408" s="16"/>
      <c r="BM408" s="4"/>
      <c r="BN408" s="11"/>
      <c r="CB408" s="4"/>
    </row>
    <row r="409" spans="2:80" ht="15" customHeight="1" outlineLevel="1" x14ac:dyDescent="0.25">
      <c r="B409" s="67"/>
      <c r="C409" s="3"/>
      <c r="D409" s="45">
        <v>50</v>
      </c>
      <c r="E409" s="26" t="s">
        <v>88</v>
      </c>
      <c r="F409" s="26" t="s">
        <v>388</v>
      </c>
      <c r="G409" s="29" t="s">
        <v>40</v>
      </c>
      <c r="H409" s="29" t="s">
        <v>27</v>
      </c>
      <c r="I409" s="29" t="s">
        <v>41</v>
      </c>
      <c r="J409" s="54" t="s">
        <v>95</v>
      </c>
      <c r="K409" s="55" t="s">
        <v>107</v>
      </c>
      <c r="L409" s="55"/>
      <c r="M409" s="55"/>
      <c r="N409" s="26" t="s">
        <v>80</v>
      </c>
      <c r="O409" s="31">
        <v>2300006157</v>
      </c>
      <c r="P409" s="30">
        <v>44950.455034722225</v>
      </c>
      <c r="Q409" s="30">
        <v>45040</v>
      </c>
      <c r="R409" s="53"/>
      <c r="S409" s="47"/>
      <c r="T409" s="62" t="s">
        <v>89</v>
      </c>
      <c r="U409" s="27"/>
      <c r="V409" s="27"/>
      <c r="W409" s="27"/>
      <c r="X409" s="59"/>
      <c r="Y409" s="48"/>
      <c r="Z409" s="49"/>
      <c r="AA409" s="50" t="s">
        <v>89</v>
      </c>
      <c r="AB409" s="51" t="s">
        <v>89</v>
      </c>
      <c r="AI409" s="16"/>
      <c r="AL409" s="4"/>
      <c r="AM409" s="11"/>
      <c r="AN409" s="4"/>
      <c r="AQ409" s="16"/>
      <c r="AR409" s="4"/>
      <c r="AS409" s="9"/>
      <c r="AU409" s="16"/>
      <c r="AV409" s="9"/>
      <c r="AX409" s="11"/>
      <c r="AY409" s="9"/>
      <c r="BB409" s="4"/>
      <c r="BD409" s="9"/>
      <c r="BE409" s="11"/>
      <c r="BL409" s="16"/>
      <c r="BM409" s="4"/>
      <c r="BN409" s="11"/>
      <c r="CB409" s="4"/>
    </row>
    <row r="410" spans="2:80" ht="15" customHeight="1" outlineLevel="1" x14ac:dyDescent="0.25">
      <c r="B410" s="67"/>
      <c r="C410" s="3"/>
      <c r="D410" s="45">
        <v>207</v>
      </c>
      <c r="E410" s="26" t="s">
        <v>91</v>
      </c>
      <c r="F410" s="26" t="s">
        <v>355</v>
      </c>
      <c r="G410" s="29" t="s">
        <v>40</v>
      </c>
      <c r="H410" s="29" t="s">
        <v>29</v>
      </c>
      <c r="I410" s="29" t="s">
        <v>41</v>
      </c>
      <c r="J410" s="54" t="s">
        <v>109</v>
      </c>
      <c r="K410" s="55" t="s">
        <v>649</v>
      </c>
      <c r="L410" s="55"/>
      <c r="M410" s="55"/>
      <c r="N410" s="26" t="s">
        <v>45</v>
      </c>
      <c r="O410" s="31">
        <v>2300006260</v>
      </c>
      <c r="P410" s="30">
        <v>44950.547800925924</v>
      </c>
      <c r="Q410" s="30">
        <v>45040</v>
      </c>
      <c r="R410" s="53"/>
      <c r="S410" s="47"/>
      <c r="T410" s="28">
        <v>45000</v>
      </c>
      <c r="U410" s="27"/>
      <c r="V410" s="27"/>
      <c r="W410" s="27"/>
      <c r="X410" s="59"/>
      <c r="Y410" s="48"/>
      <c r="Z410" s="49"/>
      <c r="AA410" s="50" t="s">
        <v>89</v>
      </c>
      <c r="AB410" s="51" t="s">
        <v>89</v>
      </c>
      <c r="AI410" s="16"/>
      <c r="AL410" s="4"/>
      <c r="AM410" s="11"/>
      <c r="AN410" s="4"/>
      <c r="AQ410" s="16"/>
      <c r="AR410" s="4"/>
      <c r="AS410" s="9"/>
      <c r="AU410" s="16"/>
      <c r="AV410" s="9"/>
      <c r="AX410" s="11"/>
      <c r="AY410" s="9"/>
      <c r="BB410" s="4"/>
      <c r="BD410" s="9"/>
      <c r="BE410" s="11"/>
      <c r="BL410" s="16"/>
      <c r="BM410" s="4"/>
      <c r="BN410" s="11"/>
      <c r="CB410" s="4"/>
    </row>
    <row r="411" spans="2:80" ht="15" customHeight="1" outlineLevel="1" x14ac:dyDescent="0.25">
      <c r="B411" s="67"/>
      <c r="C411" s="3"/>
      <c r="D411" s="45">
        <v>155</v>
      </c>
      <c r="E411" s="26" t="s">
        <v>88</v>
      </c>
      <c r="F411" s="26" t="s">
        <v>422</v>
      </c>
      <c r="G411" s="29" t="s">
        <v>40</v>
      </c>
      <c r="H411" s="29" t="s">
        <v>29</v>
      </c>
      <c r="I411" s="29" t="s">
        <v>41</v>
      </c>
      <c r="J411" s="54" t="s">
        <v>14</v>
      </c>
      <c r="K411" s="55" t="s">
        <v>560</v>
      </c>
      <c r="L411" s="55" t="s">
        <v>791</v>
      </c>
      <c r="M411" s="55">
        <v>53825</v>
      </c>
      <c r="N411" s="26" t="s">
        <v>83</v>
      </c>
      <c r="O411" s="31">
        <v>2300006266</v>
      </c>
      <c r="P411" s="30">
        <v>44950.568055555559</v>
      </c>
      <c r="Q411" s="30">
        <v>45131</v>
      </c>
      <c r="R411" s="53"/>
      <c r="S411" s="47"/>
      <c r="T411" s="28">
        <v>44992</v>
      </c>
      <c r="U411" s="27"/>
      <c r="V411" s="27"/>
      <c r="W411" s="27"/>
      <c r="X411" s="59"/>
      <c r="Y411" s="48"/>
      <c r="Z411" s="49"/>
      <c r="AA411" s="50" t="s">
        <v>89</v>
      </c>
      <c r="AB411" s="51" t="s">
        <v>89</v>
      </c>
      <c r="AI411" s="16"/>
      <c r="AL411" s="4"/>
      <c r="AM411" s="11"/>
      <c r="AN411" s="4"/>
      <c r="AQ411" s="16"/>
      <c r="AR411" s="4"/>
      <c r="AS411" s="9"/>
      <c r="AU411" s="16"/>
      <c r="AV411" s="9"/>
      <c r="AX411" s="11"/>
      <c r="AY411" s="9"/>
      <c r="BB411" s="4"/>
      <c r="BD411" s="9"/>
      <c r="BE411" s="11"/>
      <c r="BL411" s="16"/>
      <c r="BM411" s="4"/>
      <c r="BN411" s="11"/>
      <c r="CB411" s="4"/>
    </row>
    <row r="412" spans="2:80" ht="15" customHeight="1" outlineLevel="1" x14ac:dyDescent="0.25">
      <c r="B412" s="67"/>
      <c r="C412" s="3"/>
      <c r="D412" s="45">
        <v>226</v>
      </c>
      <c r="E412" s="26" t="s">
        <v>19</v>
      </c>
      <c r="F412" s="26" t="s">
        <v>334</v>
      </c>
      <c r="G412" s="29" t="s">
        <v>40</v>
      </c>
      <c r="H412" s="29" t="s">
        <v>27</v>
      </c>
      <c r="I412" s="29" t="s">
        <v>584</v>
      </c>
      <c r="J412" s="54" t="s">
        <v>96</v>
      </c>
      <c r="K412" s="55" t="s">
        <v>560</v>
      </c>
      <c r="L412" s="55" t="s">
        <v>776</v>
      </c>
      <c r="M412" s="55">
        <v>21328</v>
      </c>
      <c r="N412" s="26"/>
      <c r="O412" s="31">
        <v>2300006864</v>
      </c>
      <c r="P412" s="30">
        <v>44950.895243055558</v>
      </c>
      <c r="Q412" s="30">
        <v>45040</v>
      </c>
      <c r="R412" s="53"/>
      <c r="S412" s="47"/>
      <c r="T412" s="62">
        <v>45006</v>
      </c>
      <c r="U412" s="27"/>
      <c r="V412" s="27"/>
      <c r="W412" s="27"/>
      <c r="X412" s="59"/>
      <c r="Y412" s="48"/>
      <c r="Z412" s="49"/>
      <c r="AA412" s="50" t="s">
        <v>89</v>
      </c>
      <c r="AB412" s="51" t="s">
        <v>89</v>
      </c>
      <c r="AI412" s="16"/>
      <c r="AL412" s="4"/>
      <c r="AM412" s="11"/>
      <c r="AN412" s="4"/>
      <c r="AQ412" s="16"/>
      <c r="AR412" s="4"/>
      <c r="AS412" s="9"/>
      <c r="AU412" s="16"/>
      <c r="AV412" s="9"/>
      <c r="AX412" s="11"/>
      <c r="AY412" s="9"/>
      <c r="BB412" s="4"/>
      <c r="BD412" s="9"/>
      <c r="BE412" s="11"/>
      <c r="BL412" s="16"/>
      <c r="BM412" s="4"/>
      <c r="BN412" s="11"/>
      <c r="CB412" s="4"/>
    </row>
    <row r="413" spans="2:80" ht="15" customHeight="1" outlineLevel="1" x14ac:dyDescent="0.25">
      <c r="B413" s="67"/>
      <c r="C413" s="3"/>
      <c r="D413" s="45">
        <v>397</v>
      </c>
      <c r="E413" s="26"/>
      <c r="F413" s="26"/>
      <c r="G413" s="29"/>
      <c r="H413" s="29"/>
      <c r="I413" s="29"/>
      <c r="J413" s="54"/>
      <c r="K413" s="55"/>
      <c r="L413" s="55"/>
      <c r="M413" s="55"/>
      <c r="N413" s="26"/>
      <c r="O413" s="31"/>
      <c r="P413" s="30"/>
      <c r="Q413" s="30"/>
      <c r="R413" s="53"/>
      <c r="S413" s="47"/>
      <c r="T413" s="28"/>
      <c r="U413" s="27"/>
      <c r="V413" s="27"/>
      <c r="W413" s="27"/>
      <c r="X413" s="59"/>
      <c r="Y413" s="48"/>
      <c r="Z413" s="49"/>
      <c r="AA413" s="50"/>
      <c r="AB413" s="51"/>
      <c r="AI413" s="16"/>
      <c r="AL413" s="4"/>
      <c r="AM413" s="11"/>
      <c r="AN413" s="4"/>
      <c r="AQ413" s="16"/>
      <c r="AR413" s="4"/>
      <c r="AS413" s="9"/>
      <c r="AU413" s="16"/>
      <c r="AV413" s="9"/>
      <c r="AX413" s="11"/>
      <c r="AY413" s="9"/>
      <c r="BB413" s="4"/>
      <c r="BD413" s="9"/>
      <c r="BE413" s="11"/>
      <c r="BL413" s="16"/>
      <c r="BM413" s="4"/>
      <c r="BN413" s="11"/>
      <c r="CB413" s="4"/>
    </row>
    <row r="414" spans="2:80" ht="7.5" customHeight="1" outlineLevel="1" x14ac:dyDescent="0.25">
      <c r="B414" s="67"/>
      <c r="C414" s="3"/>
      <c r="D414" s="5"/>
      <c r="E414" s="8"/>
      <c r="F414" s="8"/>
      <c r="G414" s="17"/>
      <c r="H414" s="17"/>
      <c r="I414" s="17"/>
      <c r="J414" s="17"/>
      <c r="K414" s="17"/>
      <c r="L414" s="17"/>
      <c r="M414" s="17"/>
      <c r="N414" s="17"/>
      <c r="O414" s="17"/>
      <c r="P414" s="2"/>
      <c r="Q414" s="8"/>
      <c r="R414" s="8"/>
      <c r="S414" s="25"/>
      <c r="T414" s="20"/>
      <c r="U414" s="6"/>
    </row>
    <row r="415" spans="2:80" ht="15" customHeight="1" x14ac:dyDescent="0.25">
      <c r="B415" s="7"/>
    </row>
    <row r="416" spans="2:80" ht="15" customHeight="1" x14ac:dyDescent="0.25">
      <c r="B416" s="7"/>
    </row>
    <row r="417" spans="2:2" ht="15" customHeight="1" x14ac:dyDescent="0.25">
      <c r="B417" s="7"/>
    </row>
    <row r="418" spans="2:2" ht="15" customHeight="1" x14ac:dyDescent="0.25">
      <c r="B418" s="7"/>
    </row>
    <row r="419" spans="2:2" ht="15" customHeight="1" x14ac:dyDescent="0.25">
      <c r="B419" s="7"/>
    </row>
    <row r="420" spans="2:2" ht="15" customHeight="1" x14ac:dyDescent="0.25">
      <c r="B420" s="7"/>
    </row>
    <row r="421" spans="2:2" ht="15" customHeight="1" x14ac:dyDescent="0.25">
      <c r="B421" s="7"/>
    </row>
    <row r="422" spans="2:2" ht="15" customHeight="1" x14ac:dyDescent="0.25">
      <c r="B422" s="7"/>
    </row>
    <row r="423" spans="2:2" ht="15" customHeight="1" x14ac:dyDescent="0.25">
      <c r="B423" s="7"/>
    </row>
    <row r="424" spans="2:2" ht="15" customHeight="1" x14ac:dyDescent="0.25">
      <c r="B424" s="7"/>
    </row>
    <row r="425" spans="2:2" ht="15" customHeight="1" x14ac:dyDescent="0.25">
      <c r="B425" s="7"/>
    </row>
    <row r="426" spans="2:2" ht="15" customHeight="1" x14ac:dyDescent="0.25">
      <c r="B426" s="7"/>
    </row>
    <row r="427" spans="2:2" ht="15" customHeight="1" x14ac:dyDescent="0.25">
      <c r="B427" s="7"/>
    </row>
    <row r="428" spans="2:2" ht="15" customHeight="1" x14ac:dyDescent="0.25">
      <c r="B428" s="7"/>
    </row>
    <row r="429" spans="2:2" ht="15" customHeight="1" x14ac:dyDescent="0.25">
      <c r="B429" s="7"/>
    </row>
    <row r="430" spans="2:2" ht="15" customHeight="1" x14ac:dyDescent="0.25">
      <c r="B430" s="7"/>
    </row>
    <row r="431" spans="2:2" ht="15" customHeight="1" x14ac:dyDescent="0.25">
      <c r="B431" s="7"/>
    </row>
    <row r="432" spans="2:2" ht="15" customHeight="1" x14ac:dyDescent="0.25">
      <c r="B432" s="7"/>
    </row>
    <row r="433" spans="2:2" ht="15" customHeight="1" x14ac:dyDescent="0.25">
      <c r="B433" s="7"/>
    </row>
    <row r="434" spans="2:2" ht="15" customHeight="1" x14ac:dyDescent="0.25">
      <c r="B434" s="7"/>
    </row>
    <row r="435" spans="2:2" ht="15" customHeight="1" x14ac:dyDescent="0.25">
      <c r="B435" s="7"/>
    </row>
    <row r="436" spans="2:2" ht="15" customHeight="1" x14ac:dyDescent="0.25">
      <c r="B436" s="7"/>
    </row>
    <row r="437" spans="2:2" ht="15" customHeight="1" x14ac:dyDescent="0.25">
      <c r="B437" s="7"/>
    </row>
    <row r="438" spans="2:2" ht="15" customHeight="1" x14ac:dyDescent="0.25">
      <c r="B438" s="7"/>
    </row>
    <row r="439" spans="2:2" ht="15" customHeight="1" x14ac:dyDescent="0.25">
      <c r="B439" s="7"/>
    </row>
    <row r="440" spans="2:2" ht="15" customHeight="1" x14ac:dyDescent="0.25">
      <c r="B440" s="7"/>
    </row>
    <row r="441" spans="2:2" ht="15" customHeight="1" x14ac:dyDescent="0.25">
      <c r="B441" s="7"/>
    </row>
    <row r="442" spans="2:2" ht="15" customHeight="1" x14ac:dyDescent="0.25">
      <c r="B442" s="7"/>
    </row>
    <row r="443" spans="2:2" ht="15" customHeight="1" x14ac:dyDescent="0.25">
      <c r="B443" s="7"/>
    </row>
    <row r="444" spans="2:2" ht="15" customHeight="1" x14ac:dyDescent="0.25">
      <c r="B444" s="7"/>
    </row>
    <row r="445" spans="2:2" ht="15" customHeight="1" x14ac:dyDescent="0.25">
      <c r="B445" s="7"/>
    </row>
    <row r="446" spans="2:2" ht="15" customHeight="1" x14ac:dyDescent="0.25">
      <c r="B446" s="7"/>
    </row>
    <row r="447" spans="2:2" ht="15" customHeight="1" x14ac:dyDescent="0.25">
      <c r="B447" s="7"/>
    </row>
    <row r="448" spans="2:2" ht="15" customHeight="1" x14ac:dyDescent="0.25">
      <c r="B448" s="7"/>
    </row>
    <row r="449" spans="2:2" ht="15" customHeight="1" x14ac:dyDescent="0.25">
      <c r="B449" s="7"/>
    </row>
    <row r="450" spans="2:2" ht="15" customHeight="1" x14ac:dyDescent="0.25">
      <c r="B450" s="7"/>
    </row>
    <row r="451" spans="2:2" ht="15" customHeight="1" x14ac:dyDescent="0.25">
      <c r="B451" s="7"/>
    </row>
    <row r="452" spans="2:2" ht="15" customHeight="1" x14ac:dyDescent="0.25">
      <c r="B452" s="7"/>
    </row>
    <row r="453" spans="2:2" ht="15" customHeight="1" x14ac:dyDescent="0.25">
      <c r="B453" s="7"/>
    </row>
    <row r="454" spans="2:2" ht="15" customHeight="1" x14ac:dyDescent="0.25">
      <c r="B454" s="7"/>
    </row>
    <row r="455" spans="2:2" ht="15" customHeight="1" x14ac:dyDescent="0.25">
      <c r="B455" s="7"/>
    </row>
    <row r="456" spans="2:2" ht="15" customHeight="1" x14ac:dyDescent="0.25">
      <c r="B456" s="7"/>
    </row>
    <row r="457" spans="2:2" ht="15" customHeight="1" x14ac:dyDescent="0.25">
      <c r="B457" s="7"/>
    </row>
    <row r="458" spans="2:2" ht="15" customHeight="1" x14ac:dyDescent="0.25">
      <c r="B458" s="7"/>
    </row>
    <row r="459" spans="2:2" ht="15" customHeight="1" x14ac:dyDescent="0.25">
      <c r="B459" s="7"/>
    </row>
    <row r="460" spans="2:2" ht="15" customHeight="1" x14ac:dyDescent="0.25">
      <c r="B460" s="7"/>
    </row>
    <row r="461" spans="2:2" ht="15" customHeight="1" x14ac:dyDescent="0.25">
      <c r="B461" s="7"/>
    </row>
    <row r="462" spans="2:2" ht="15" customHeight="1" x14ac:dyDescent="0.25">
      <c r="B462" s="7"/>
    </row>
    <row r="463" spans="2:2" ht="15" customHeight="1" x14ac:dyDescent="0.25">
      <c r="B463" s="7"/>
    </row>
    <row r="464" spans="2:2" ht="15" customHeight="1" x14ac:dyDescent="0.25">
      <c r="B464" s="7"/>
    </row>
    <row r="465" spans="2:2" ht="15" customHeight="1" x14ac:dyDescent="0.25">
      <c r="B465" s="7"/>
    </row>
    <row r="466" spans="2:2" ht="15" customHeight="1" x14ac:dyDescent="0.25">
      <c r="B466" s="7"/>
    </row>
    <row r="467" spans="2:2" ht="15" customHeight="1" x14ac:dyDescent="0.25">
      <c r="B467" s="7"/>
    </row>
    <row r="468" spans="2:2" ht="15" customHeight="1" x14ac:dyDescent="0.25">
      <c r="B468" s="7"/>
    </row>
    <row r="469" spans="2:2" ht="15" customHeight="1" x14ac:dyDescent="0.25">
      <c r="B469" s="7"/>
    </row>
    <row r="470" spans="2:2" ht="15" customHeight="1" x14ac:dyDescent="0.25">
      <c r="B470" s="7"/>
    </row>
    <row r="471" spans="2:2" ht="15" customHeight="1" x14ac:dyDescent="0.25">
      <c r="B471" s="7"/>
    </row>
    <row r="472" spans="2:2" ht="15" customHeight="1" x14ac:dyDescent="0.25">
      <c r="B472" s="7"/>
    </row>
    <row r="473" spans="2:2" ht="15" customHeight="1" x14ac:dyDescent="0.25">
      <c r="B473" s="7"/>
    </row>
    <row r="474" spans="2:2" ht="15" customHeight="1" x14ac:dyDescent="0.25">
      <c r="B474" s="7"/>
    </row>
    <row r="475" spans="2:2" ht="15" customHeight="1" x14ac:dyDescent="0.25">
      <c r="B475" s="7"/>
    </row>
    <row r="476" spans="2:2" ht="15" customHeight="1" x14ac:dyDescent="0.25">
      <c r="B476" s="7"/>
    </row>
    <row r="477" spans="2:2" ht="15" customHeight="1" x14ac:dyDescent="0.25">
      <c r="B477" s="7"/>
    </row>
    <row r="478" spans="2:2" ht="15" customHeight="1" x14ac:dyDescent="0.25">
      <c r="B478" s="7"/>
    </row>
    <row r="479" spans="2:2" ht="15" customHeight="1" x14ac:dyDescent="0.25">
      <c r="B479" s="7"/>
    </row>
    <row r="480" spans="2:2" ht="15" customHeight="1" x14ac:dyDescent="0.25">
      <c r="B480" s="7"/>
    </row>
    <row r="481" spans="2:2" ht="15" customHeight="1" x14ac:dyDescent="0.25">
      <c r="B481" s="7"/>
    </row>
    <row r="482" spans="2:2" ht="15" customHeight="1" x14ac:dyDescent="0.25">
      <c r="B482" s="7"/>
    </row>
    <row r="483" spans="2:2" ht="15" customHeight="1" x14ac:dyDescent="0.25">
      <c r="B483" s="7"/>
    </row>
    <row r="484" spans="2:2" ht="15" customHeight="1" x14ac:dyDescent="0.25">
      <c r="B484" s="7"/>
    </row>
    <row r="485" spans="2:2" ht="15" customHeight="1" x14ac:dyDescent="0.25">
      <c r="B485" s="7"/>
    </row>
    <row r="486" spans="2:2" ht="15" customHeight="1" x14ac:dyDescent="0.25">
      <c r="B486" s="7"/>
    </row>
    <row r="487" spans="2:2" ht="15" customHeight="1" x14ac:dyDescent="0.25">
      <c r="B487" s="7"/>
    </row>
    <row r="488" spans="2:2" ht="15" customHeight="1" x14ac:dyDescent="0.25">
      <c r="B488" s="7"/>
    </row>
    <row r="489" spans="2:2" ht="15" customHeight="1" x14ac:dyDescent="0.25">
      <c r="B489" s="7"/>
    </row>
    <row r="490" spans="2:2" ht="15" customHeight="1" x14ac:dyDescent="0.25">
      <c r="B490" s="7"/>
    </row>
    <row r="491" spans="2:2" ht="15" customHeight="1" x14ac:dyDescent="0.25">
      <c r="B491" s="7"/>
    </row>
    <row r="492" spans="2:2" ht="15" customHeight="1" x14ac:dyDescent="0.25">
      <c r="B492" s="7"/>
    </row>
    <row r="493" spans="2:2" ht="15" customHeight="1" x14ac:dyDescent="0.25">
      <c r="B493" s="7"/>
    </row>
    <row r="494" spans="2:2" ht="15" customHeight="1" x14ac:dyDescent="0.25">
      <c r="B494" s="7"/>
    </row>
    <row r="495" spans="2:2" ht="15" customHeight="1" x14ac:dyDescent="0.25">
      <c r="B495" s="7"/>
    </row>
    <row r="496" spans="2:2" ht="15" customHeight="1" x14ac:dyDescent="0.25">
      <c r="B496" s="7"/>
    </row>
    <row r="497" spans="2:2" ht="15" customHeight="1" x14ac:dyDescent="0.25">
      <c r="B497" s="7"/>
    </row>
    <row r="498" spans="2:2" ht="15" customHeight="1" x14ac:dyDescent="0.25">
      <c r="B498" s="7"/>
    </row>
    <row r="499" spans="2:2" ht="15" customHeight="1" x14ac:dyDescent="0.25">
      <c r="B499" s="7"/>
    </row>
    <row r="500" spans="2:2" ht="15" customHeight="1" x14ac:dyDescent="0.25">
      <c r="B500" s="7"/>
    </row>
    <row r="501" spans="2:2" ht="15" customHeight="1" x14ac:dyDescent="0.25">
      <c r="B501" s="7"/>
    </row>
    <row r="502" spans="2:2" ht="15" customHeight="1" x14ac:dyDescent="0.25">
      <c r="B502" s="7"/>
    </row>
    <row r="503" spans="2:2" ht="15" customHeight="1" x14ac:dyDescent="0.25">
      <c r="B503" s="7"/>
    </row>
    <row r="504" spans="2:2" ht="15" customHeight="1" x14ac:dyDescent="0.25">
      <c r="B504" s="7"/>
    </row>
    <row r="505" spans="2:2" ht="15" customHeight="1" x14ac:dyDescent="0.25">
      <c r="B505" s="7"/>
    </row>
    <row r="506" spans="2:2" ht="15" customHeight="1" x14ac:dyDescent="0.25">
      <c r="B506" s="7"/>
    </row>
    <row r="507" spans="2:2" ht="15" customHeight="1" x14ac:dyDescent="0.25">
      <c r="B507" s="7"/>
    </row>
    <row r="508" spans="2:2" ht="15" customHeight="1" x14ac:dyDescent="0.25">
      <c r="B508" s="7"/>
    </row>
    <row r="509" spans="2:2" ht="15" customHeight="1" x14ac:dyDescent="0.25">
      <c r="B509" s="7"/>
    </row>
    <row r="510" spans="2:2" ht="15" customHeight="1" x14ac:dyDescent="0.25">
      <c r="B510" s="7"/>
    </row>
    <row r="511" spans="2:2" ht="15" customHeight="1" x14ac:dyDescent="0.25">
      <c r="B511" s="7"/>
    </row>
    <row r="512" spans="2:2" ht="15" customHeight="1" x14ac:dyDescent="0.25">
      <c r="B512" s="7"/>
    </row>
    <row r="513" spans="2:2" ht="15" customHeight="1" x14ac:dyDescent="0.25">
      <c r="B513" s="7"/>
    </row>
    <row r="514" spans="2:2" ht="15" customHeight="1" x14ac:dyDescent="0.25">
      <c r="B514" s="7"/>
    </row>
    <row r="515" spans="2:2" ht="15" customHeight="1" x14ac:dyDescent="0.25">
      <c r="B515" s="7"/>
    </row>
    <row r="516" spans="2:2" ht="15" customHeight="1" x14ac:dyDescent="0.25">
      <c r="B516" s="7"/>
    </row>
    <row r="517" spans="2:2" ht="15" customHeight="1" x14ac:dyDescent="0.25">
      <c r="B517" s="7"/>
    </row>
    <row r="518" spans="2:2" ht="15" customHeight="1" x14ac:dyDescent="0.25">
      <c r="B518" s="7"/>
    </row>
    <row r="519" spans="2:2" ht="15" customHeight="1" x14ac:dyDescent="0.25">
      <c r="B519" s="7"/>
    </row>
    <row r="520" spans="2:2" ht="15" customHeight="1" x14ac:dyDescent="0.25">
      <c r="B520" s="7"/>
    </row>
    <row r="521" spans="2:2" ht="15" customHeight="1" x14ac:dyDescent="0.25">
      <c r="B521" s="7"/>
    </row>
    <row r="522" spans="2:2" ht="15" customHeight="1" x14ac:dyDescent="0.25">
      <c r="B522" s="7"/>
    </row>
    <row r="523" spans="2:2" ht="15" customHeight="1" x14ac:dyDescent="0.25">
      <c r="B523" s="7"/>
    </row>
    <row r="524" spans="2:2" ht="15" customHeight="1" x14ac:dyDescent="0.25">
      <c r="B524" s="7"/>
    </row>
    <row r="525" spans="2:2" ht="15" customHeight="1" x14ac:dyDescent="0.25">
      <c r="B525" s="7"/>
    </row>
    <row r="526" spans="2:2" ht="15" customHeight="1" x14ac:dyDescent="0.25">
      <c r="B526" s="7"/>
    </row>
    <row r="527" spans="2:2" ht="15" customHeight="1" x14ac:dyDescent="0.25">
      <c r="B527" s="7"/>
    </row>
    <row r="528" spans="2:2" ht="15" customHeight="1" x14ac:dyDescent="0.25">
      <c r="B528" s="7"/>
    </row>
    <row r="529" spans="2:2" ht="15" customHeight="1" x14ac:dyDescent="0.25">
      <c r="B529" s="7"/>
    </row>
    <row r="530" spans="2:2" ht="15" customHeight="1" x14ac:dyDescent="0.25">
      <c r="B530" s="7"/>
    </row>
    <row r="531" spans="2:2" ht="15" customHeight="1" x14ac:dyDescent="0.25">
      <c r="B531" s="7"/>
    </row>
    <row r="532" spans="2:2" ht="15" customHeight="1" x14ac:dyDescent="0.25">
      <c r="B532" s="7"/>
    </row>
    <row r="533" spans="2:2" ht="15" customHeight="1" x14ac:dyDescent="0.25">
      <c r="B533" s="7"/>
    </row>
    <row r="534" spans="2:2" ht="15" customHeight="1" x14ac:dyDescent="0.25">
      <c r="B534" s="7"/>
    </row>
    <row r="535" spans="2:2" ht="15" customHeight="1" x14ac:dyDescent="0.25">
      <c r="B535" s="7"/>
    </row>
    <row r="536" spans="2:2" ht="15" customHeight="1" x14ac:dyDescent="0.25">
      <c r="B536" s="7"/>
    </row>
    <row r="537" spans="2:2" ht="15" customHeight="1" x14ac:dyDescent="0.25">
      <c r="B537" s="7"/>
    </row>
    <row r="538" spans="2:2" ht="15" customHeight="1" x14ac:dyDescent="0.25">
      <c r="B538" s="7"/>
    </row>
    <row r="539" spans="2:2" ht="15" customHeight="1" x14ac:dyDescent="0.25">
      <c r="B539" s="7"/>
    </row>
    <row r="540" spans="2:2" ht="15" customHeight="1" x14ac:dyDescent="0.25">
      <c r="B540" s="7"/>
    </row>
    <row r="541" spans="2:2" ht="15" customHeight="1" x14ac:dyDescent="0.25">
      <c r="B541" s="7"/>
    </row>
    <row r="542" spans="2:2" ht="15" customHeight="1" x14ac:dyDescent="0.25">
      <c r="B542" s="7"/>
    </row>
    <row r="543" spans="2:2" ht="15" customHeight="1" x14ac:dyDescent="0.25">
      <c r="B543" s="7"/>
    </row>
    <row r="544" spans="2:2" ht="15" customHeight="1" x14ac:dyDescent="0.25">
      <c r="B544" s="7"/>
    </row>
    <row r="545" spans="2:2" ht="15" customHeight="1" x14ac:dyDescent="0.25">
      <c r="B545" s="7"/>
    </row>
    <row r="546" spans="2:2" ht="15" customHeight="1" x14ac:dyDescent="0.25">
      <c r="B546" s="7"/>
    </row>
    <row r="547" spans="2:2" ht="15" customHeight="1" x14ac:dyDescent="0.25">
      <c r="B547" s="7"/>
    </row>
    <row r="548" spans="2:2" ht="15" customHeight="1" x14ac:dyDescent="0.25">
      <c r="B548" s="7"/>
    </row>
    <row r="549" spans="2:2" ht="15" customHeight="1" x14ac:dyDescent="0.25">
      <c r="B549" s="7"/>
    </row>
    <row r="550" spans="2:2" ht="15" customHeight="1" x14ac:dyDescent="0.25">
      <c r="B550" s="7"/>
    </row>
    <row r="551" spans="2:2" ht="15" customHeight="1" x14ac:dyDescent="0.25">
      <c r="B551" s="7"/>
    </row>
    <row r="552" spans="2:2" ht="15" customHeight="1" x14ac:dyDescent="0.25">
      <c r="B552" s="7"/>
    </row>
    <row r="553" spans="2:2" ht="15" customHeight="1" x14ac:dyDescent="0.25">
      <c r="B553" s="7"/>
    </row>
    <row r="554" spans="2:2" ht="15" customHeight="1" x14ac:dyDescent="0.25">
      <c r="B554" s="7"/>
    </row>
    <row r="555" spans="2:2" ht="15" customHeight="1" x14ac:dyDescent="0.25">
      <c r="B555" s="7"/>
    </row>
    <row r="556" spans="2:2" ht="15" customHeight="1" x14ac:dyDescent="0.25">
      <c r="B556" s="7"/>
    </row>
    <row r="557" spans="2:2" ht="15" customHeight="1" x14ac:dyDescent="0.25">
      <c r="B557" s="7"/>
    </row>
    <row r="558" spans="2:2" ht="15" customHeight="1" x14ac:dyDescent="0.25">
      <c r="B558" s="7"/>
    </row>
    <row r="559" spans="2:2" ht="15" customHeight="1" x14ac:dyDescent="0.25">
      <c r="B559" s="7"/>
    </row>
    <row r="560" spans="2:2" ht="15" customHeight="1" x14ac:dyDescent="0.25">
      <c r="B560" s="7"/>
    </row>
    <row r="561" spans="2:2" ht="15" customHeight="1" x14ac:dyDescent="0.25">
      <c r="B561" s="7"/>
    </row>
    <row r="562" spans="2:2" ht="15" customHeight="1" x14ac:dyDescent="0.25">
      <c r="B562" s="7"/>
    </row>
    <row r="563" spans="2:2" ht="15" customHeight="1" x14ac:dyDescent="0.25">
      <c r="B563" s="7"/>
    </row>
    <row r="564" spans="2:2" ht="15" customHeight="1" x14ac:dyDescent="0.25">
      <c r="B564" s="7"/>
    </row>
    <row r="565" spans="2:2" ht="15" customHeight="1" x14ac:dyDescent="0.25">
      <c r="B565" s="7"/>
    </row>
    <row r="566" spans="2:2" ht="15" customHeight="1" x14ac:dyDescent="0.25">
      <c r="B566" s="7"/>
    </row>
    <row r="567" spans="2:2" ht="15" customHeight="1" x14ac:dyDescent="0.25">
      <c r="B567" s="7"/>
    </row>
    <row r="568" spans="2:2" ht="15" customHeight="1" x14ac:dyDescent="0.25">
      <c r="B568" s="7"/>
    </row>
    <row r="569" spans="2:2" ht="15" customHeight="1" x14ac:dyDescent="0.25">
      <c r="B569" s="7"/>
    </row>
    <row r="570" spans="2:2" ht="15" customHeight="1" x14ac:dyDescent="0.25">
      <c r="B570" s="7"/>
    </row>
    <row r="571" spans="2:2" ht="15" customHeight="1" x14ac:dyDescent="0.25">
      <c r="B571" s="7"/>
    </row>
    <row r="572" spans="2:2" ht="15" customHeight="1" x14ac:dyDescent="0.25">
      <c r="B572" s="7"/>
    </row>
    <row r="573" spans="2:2" ht="15" customHeight="1" x14ac:dyDescent="0.25">
      <c r="B573" s="7"/>
    </row>
    <row r="574" spans="2:2" ht="15" customHeight="1" x14ac:dyDescent="0.25">
      <c r="B574" s="7"/>
    </row>
    <row r="575" spans="2:2" ht="15" customHeight="1" x14ac:dyDescent="0.25">
      <c r="B575" s="7"/>
    </row>
    <row r="576" spans="2:2" ht="15" customHeight="1" x14ac:dyDescent="0.25">
      <c r="B576" s="7"/>
    </row>
    <row r="577" spans="2:2" ht="15" customHeight="1" x14ac:dyDescent="0.25">
      <c r="B577" s="7"/>
    </row>
    <row r="578" spans="2:2" ht="15" customHeight="1" x14ac:dyDescent="0.25">
      <c r="B578" s="7"/>
    </row>
    <row r="579" spans="2:2" ht="15" customHeight="1" x14ac:dyDescent="0.25">
      <c r="B579" s="7"/>
    </row>
    <row r="580" spans="2:2" ht="15" customHeight="1" x14ac:dyDescent="0.25">
      <c r="B580" s="7"/>
    </row>
    <row r="581" spans="2:2" ht="15" customHeight="1" x14ac:dyDescent="0.25">
      <c r="B581" s="7"/>
    </row>
    <row r="582" spans="2:2" ht="15" customHeight="1" x14ac:dyDescent="0.25">
      <c r="B582" s="7"/>
    </row>
    <row r="583" spans="2:2" ht="15" customHeight="1" x14ac:dyDescent="0.25">
      <c r="B583" s="7"/>
    </row>
    <row r="584" spans="2:2" ht="15" customHeight="1" x14ac:dyDescent="0.25">
      <c r="B584" s="7"/>
    </row>
    <row r="585" spans="2:2" ht="15" customHeight="1" x14ac:dyDescent="0.25">
      <c r="B585" s="7"/>
    </row>
    <row r="586" spans="2:2" ht="15" customHeight="1" x14ac:dyDescent="0.25">
      <c r="B586" s="7"/>
    </row>
    <row r="587" spans="2:2" ht="15" customHeight="1" x14ac:dyDescent="0.25">
      <c r="B587" s="7"/>
    </row>
    <row r="588" spans="2:2" ht="15" customHeight="1" x14ac:dyDescent="0.25">
      <c r="B588" s="7"/>
    </row>
    <row r="589" spans="2:2" ht="15" customHeight="1" x14ac:dyDescent="0.25">
      <c r="B589" s="7"/>
    </row>
    <row r="590" spans="2:2" ht="15" customHeight="1" x14ac:dyDescent="0.25">
      <c r="B590" s="7"/>
    </row>
    <row r="591" spans="2:2" ht="15" customHeight="1" x14ac:dyDescent="0.25">
      <c r="B591" s="7"/>
    </row>
    <row r="592" spans="2:2" ht="15" customHeight="1" x14ac:dyDescent="0.25">
      <c r="B592" s="7"/>
    </row>
    <row r="593" spans="2:2" ht="15" customHeight="1" x14ac:dyDescent="0.25">
      <c r="B593" s="7"/>
    </row>
    <row r="594" spans="2:2" ht="15" customHeight="1" x14ac:dyDescent="0.25">
      <c r="B594" s="7"/>
    </row>
    <row r="595" spans="2:2" ht="15" customHeight="1" x14ac:dyDescent="0.25">
      <c r="B595" s="7"/>
    </row>
    <row r="596" spans="2:2" ht="15" customHeight="1" x14ac:dyDescent="0.25">
      <c r="B596" s="7"/>
    </row>
    <row r="597" spans="2:2" ht="15" customHeight="1" x14ac:dyDescent="0.25">
      <c r="B597" s="7"/>
    </row>
    <row r="598" spans="2:2" ht="15" customHeight="1" x14ac:dyDescent="0.25">
      <c r="B598" s="7"/>
    </row>
    <row r="599" spans="2:2" ht="15" customHeight="1" x14ac:dyDescent="0.25">
      <c r="B599" s="7"/>
    </row>
    <row r="600" spans="2:2" ht="15" customHeight="1" x14ac:dyDescent="0.25">
      <c r="B600" s="7"/>
    </row>
    <row r="601" spans="2:2" ht="15" customHeight="1" x14ac:dyDescent="0.25">
      <c r="B601" s="7"/>
    </row>
    <row r="602" spans="2:2" ht="15" customHeight="1" x14ac:dyDescent="0.25">
      <c r="B602" s="7"/>
    </row>
    <row r="603" spans="2:2" ht="15" customHeight="1" x14ac:dyDescent="0.25">
      <c r="B603" s="7"/>
    </row>
    <row r="604" spans="2:2" ht="15" customHeight="1" x14ac:dyDescent="0.25">
      <c r="B604" s="7"/>
    </row>
    <row r="605" spans="2:2" ht="15" customHeight="1" x14ac:dyDescent="0.25">
      <c r="B605" s="7"/>
    </row>
    <row r="606" spans="2:2" ht="15" customHeight="1" x14ac:dyDescent="0.25">
      <c r="B606" s="7"/>
    </row>
    <row r="607" spans="2:2" ht="15" customHeight="1" x14ac:dyDescent="0.25">
      <c r="B607" s="7"/>
    </row>
    <row r="608" spans="2:2" ht="15" customHeight="1" x14ac:dyDescent="0.25">
      <c r="B608" s="7"/>
    </row>
    <row r="609" spans="2:2" ht="15" customHeight="1" x14ac:dyDescent="0.25">
      <c r="B609" s="7"/>
    </row>
    <row r="610" spans="2:2" ht="15" customHeight="1" x14ac:dyDescent="0.25">
      <c r="B610" s="7"/>
    </row>
    <row r="611" spans="2:2" ht="15" customHeight="1" x14ac:dyDescent="0.25">
      <c r="B611" s="7"/>
    </row>
    <row r="612" spans="2:2" ht="15" customHeight="1" x14ac:dyDescent="0.25">
      <c r="B612" s="7"/>
    </row>
    <row r="613" spans="2:2" ht="15" customHeight="1" x14ac:dyDescent="0.25">
      <c r="B613" s="7"/>
    </row>
    <row r="614" spans="2:2" ht="15" customHeight="1" x14ac:dyDescent="0.25">
      <c r="B614" s="7"/>
    </row>
    <row r="615" spans="2:2" ht="15" customHeight="1" x14ac:dyDescent="0.25">
      <c r="B615" s="7"/>
    </row>
    <row r="616" spans="2:2" ht="15" customHeight="1" x14ac:dyDescent="0.25">
      <c r="B616" s="7"/>
    </row>
    <row r="617" spans="2:2" ht="15" customHeight="1" x14ac:dyDescent="0.25">
      <c r="B617" s="7"/>
    </row>
    <row r="618" spans="2:2" ht="15" customHeight="1" x14ac:dyDescent="0.25">
      <c r="B618" s="7"/>
    </row>
    <row r="619" spans="2:2" ht="15" customHeight="1" x14ac:dyDescent="0.25">
      <c r="B619" s="7"/>
    </row>
    <row r="620" spans="2:2" ht="15" customHeight="1" x14ac:dyDescent="0.25">
      <c r="B620" s="7"/>
    </row>
    <row r="621" spans="2:2" ht="15" customHeight="1" x14ac:dyDescent="0.25">
      <c r="B621" s="7"/>
    </row>
    <row r="622" spans="2:2" ht="15" customHeight="1" x14ac:dyDescent="0.25">
      <c r="B622" s="7"/>
    </row>
    <row r="623" spans="2:2" ht="15" customHeight="1" x14ac:dyDescent="0.25">
      <c r="B623" s="7"/>
    </row>
    <row r="624" spans="2:2" ht="15" customHeight="1" x14ac:dyDescent="0.25">
      <c r="B624" s="7"/>
    </row>
    <row r="625" spans="2:2" ht="15" customHeight="1" x14ac:dyDescent="0.25">
      <c r="B625" s="7"/>
    </row>
    <row r="626" spans="2:2" ht="15" customHeight="1" x14ac:dyDescent="0.25">
      <c r="B626" s="7"/>
    </row>
    <row r="627" spans="2:2" ht="15" customHeight="1" x14ac:dyDescent="0.25">
      <c r="B627" s="7"/>
    </row>
    <row r="628" spans="2:2" ht="15" customHeight="1" x14ac:dyDescent="0.25">
      <c r="B628" s="7"/>
    </row>
    <row r="629" spans="2:2" ht="15" customHeight="1" x14ac:dyDescent="0.25">
      <c r="B629" s="7"/>
    </row>
    <row r="630" spans="2:2" ht="15" customHeight="1" x14ac:dyDescent="0.25">
      <c r="B630" s="7"/>
    </row>
    <row r="631" spans="2:2" ht="15" customHeight="1" x14ac:dyDescent="0.25">
      <c r="B631" s="7"/>
    </row>
    <row r="632" spans="2:2" ht="15" customHeight="1" x14ac:dyDescent="0.25">
      <c r="B632" s="7"/>
    </row>
    <row r="633" spans="2:2" ht="15" customHeight="1" x14ac:dyDescent="0.25">
      <c r="B633" s="7"/>
    </row>
    <row r="634" spans="2:2" ht="15" customHeight="1" x14ac:dyDescent="0.25">
      <c r="B634" s="7"/>
    </row>
    <row r="635" spans="2:2" ht="15" customHeight="1" x14ac:dyDescent="0.25">
      <c r="B635" s="7"/>
    </row>
    <row r="636" spans="2:2" ht="15" customHeight="1" x14ac:dyDescent="0.25">
      <c r="B636" s="7"/>
    </row>
    <row r="637" spans="2:2" ht="15" customHeight="1" x14ac:dyDescent="0.25">
      <c r="B637" s="7"/>
    </row>
    <row r="638" spans="2:2" ht="15" customHeight="1" x14ac:dyDescent="0.25">
      <c r="B638" s="7"/>
    </row>
    <row r="639" spans="2:2" ht="15" customHeight="1" x14ac:dyDescent="0.25">
      <c r="B639" s="7"/>
    </row>
    <row r="640" spans="2:2" ht="15" customHeight="1" x14ac:dyDescent="0.25">
      <c r="B640" s="7"/>
    </row>
    <row r="641" spans="2:2" ht="15" customHeight="1" x14ac:dyDescent="0.25">
      <c r="B641" s="7"/>
    </row>
    <row r="642" spans="2:2" ht="15" customHeight="1" x14ac:dyDescent="0.25">
      <c r="B642" s="7"/>
    </row>
    <row r="643" spans="2:2" ht="15" customHeight="1" x14ac:dyDescent="0.25">
      <c r="B643" s="7"/>
    </row>
    <row r="644" spans="2:2" ht="15" customHeight="1" x14ac:dyDescent="0.25">
      <c r="B644" s="7"/>
    </row>
    <row r="645" spans="2:2" ht="15" customHeight="1" x14ac:dyDescent="0.25">
      <c r="B645" s="7"/>
    </row>
    <row r="646" spans="2:2" ht="15" customHeight="1" x14ac:dyDescent="0.25">
      <c r="B646" s="7"/>
    </row>
    <row r="647" spans="2:2" ht="15" customHeight="1" x14ac:dyDescent="0.25">
      <c r="B647" s="7"/>
    </row>
    <row r="648" spans="2:2" ht="15" customHeight="1" x14ac:dyDescent="0.25">
      <c r="B648" s="7"/>
    </row>
    <row r="649" spans="2:2" ht="15" customHeight="1" x14ac:dyDescent="0.25">
      <c r="B649" s="7"/>
    </row>
    <row r="650" spans="2:2" ht="15" customHeight="1" x14ac:dyDescent="0.25">
      <c r="B650" s="7"/>
    </row>
    <row r="651" spans="2:2" ht="15" customHeight="1" x14ac:dyDescent="0.25">
      <c r="B651" s="7"/>
    </row>
    <row r="652" spans="2:2" ht="15" customHeight="1" x14ac:dyDescent="0.25">
      <c r="B652" s="7"/>
    </row>
    <row r="653" spans="2:2" ht="15" customHeight="1" x14ac:dyDescent="0.25">
      <c r="B653" s="7"/>
    </row>
    <row r="654" spans="2:2" ht="15" customHeight="1" x14ac:dyDescent="0.25">
      <c r="B654" s="7"/>
    </row>
    <row r="655" spans="2:2" ht="15" customHeight="1" x14ac:dyDescent="0.25">
      <c r="B655" s="7"/>
    </row>
    <row r="656" spans="2:2" ht="15" customHeight="1" x14ac:dyDescent="0.25">
      <c r="B656" s="7"/>
    </row>
    <row r="657" spans="2:2" ht="15" customHeight="1" x14ac:dyDescent="0.25">
      <c r="B657" s="7"/>
    </row>
    <row r="658" spans="2:2" ht="15" customHeight="1" x14ac:dyDescent="0.25">
      <c r="B658" s="7"/>
    </row>
    <row r="659" spans="2:2" ht="15" customHeight="1" x14ac:dyDescent="0.25">
      <c r="B659" s="7"/>
    </row>
    <row r="660" spans="2:2" ht="15" customHeight="1" x14ac:dyDescent="0.25">
      <c r="B660" s="7"/>
    </row>
    <row r="661" spans="2:2" ht="15" customHeight="1" x14ac:dyDescent="0.25">
      <c r="B661" s="7"/>
    </row>
    <row r="662" spans="2:2" ht="15" customHeight="1" x14ac:dyDescent="0.25">
      <c r="B662" s="7"/>
    </row>
    <row r="663" spans="2:2" ht="15" customHeight="1" x14ac:dyDescent="0.25">
      <c r="B663" s="7"/>
    </row>
    <row r="664" spans="2:2" ht="15" customHeight="1" x14ac:dyDescent="0.25">
      <c r="B664" s="7"/>
    </row>
    <row r="665" spans="2:2" ht="15" customHeight="1" x14ac:dyDescent="0.25">
      <c r="B665" s="7"/>
    </row>
    <row r="666" spans="2:2" ht="15" customHeight="1" x14ac:dyDescent="0.25">
      <c r="B666" s="7"/>
    </row>
    <row r="667" spans="2:2" ht="15" customHeight="1" x14ac:dyDescent="0.25">
      <c r="B667" s="7"/>
    </row>
    <row r="668" spans="2:2" ht="15" customHeight="1" x14ac:dyDescent="0.25">
      <c r="B668" s="7"/>
    </row>
    <row r="669" spans="2:2" ht="15" customHeight="1" x14ac:dyDescent="0.25">
      <c r="B669" s="7"/>
    </row>
    <row r="670" spans="2:2" ht="15" customHeight="1" x14ac:dyDescent="0.25">
      <c r="B670" s="7"/>
    </row>
    <row r="671" spans="2:2" ht="15" customHeight="1" x14ac:dyDescent="0.25">
      <c r="B671" s="7"/>
    </row>
    <row r="672" spans="2:2" ht="15" customHeight="1" x14ac:dyDescent="0.25">
      <c r="B672" s="7"/>
    </row>
    <row r="673" spans="2:2" ht="15" customHeight="1" x14ac:dyDescent="0.25">
      <c r="B673" s="7"/>
    </row>
    <row r="674" spans="2:2" ht="15" customHeight="1" x14ac:dyDescent="0.25">
      <c r="B674" s="7"/>
    </row>
    <row r="675" spans="2:2" ht="15" customHeight="1" x14ac:dyDescent="0.25">
      <c r="B675" s="7"/>
    </row>
    <row r="676" spans="2:2" ht="15" customHeight="1" x14ac:dyDescent="0.25">
      <c r="B676" s="7"/>
    </row>
    <row r="677" spans="2:2" ht="15" customHeight="1" x14ac:dyDescent="0.25">
      <c r="B677" s="7"/>
    </row>
    <row r="678" spans="2:2" ht="15" customHeight="1" x14ac:dyDescent="0.25">
      <c r="B678" s="7"/>
    </row>
    <row r="679" spans="2:2" ht="15" customHeight="1" x14ac:dyDescent="0.25">
      <c r="B679" s="7"/>
    </row>
    <row r="680" spans="2:2" ht="15" customHeight="1" x14ac:dyDescent="0.25">
      <c r="B680" s="7"/>
    </row>
    <row r="681" spans="2:2" ht="15" customHeight="1" x14ac:dyDescent="0.25">
      <c r="B681" s="7"/>
    </row>
    <row r="682" spans="2:2" ht="15" customHeight="1" x14ac:dyDescent="0.25">
      <c r="B682" s="7"/>
    </row>
    <row r="683" spans="2:2" ht="15" customHeight="1" x14ac:dyDescent="0.25">
      <c r="B683" s="7"/>
    </row>
    <row r="684" spans="2:2" ht="15" customHeight="1" x14ac:dyDescent="0.25">
      <c r="B684" s="7"/>
    </row>
    <row r="685" spans="2:2" ht="15" customHeight="1" x14ac:dyDescent="0.25">
      <c r="B685" s="7"/>
    </row>
    <row r="686" spans="2:2" ht="15" customHeight="1" x14ac:dyDescent="0.25">
      <c r="B686" s="7"/>
    </row>
    <row r="687" spans="2:2" ht="15" customHeight="1" x14ac:dyDescent="0.25">
      <c r="B687" s="7"/>
    </row>
    <row r="688" spans="2:2" ht="15" customHeight="1" x14ac:dyDescent="0.25">
      <c r="B688" s="7"/>
    </row>
    <row r="689" spans="2:2" ht="15" customHeight="1" x14ac:dyDescent="0.25">
      <c r="B689" s="7"/>
    </row>
    <row r="690" spans="2:2" ht="15" customHeight="1" x14ac:dyDescent="0.25">
      <c r="B690" s="7"/>
    </row>
    <row r="691" spans="2:2" ht="15" customHeight="1" x14ac:dyDescent="0.25">
      <c r="B691" s="7"/>
    </row>
    <row r="692" spans="2:2" ht="15" customHeight="1" x14ac:dyDescent="0.25">
      <c r="B692" s="7"/>
    </row>
    <row r="693" spans="2:2" ht="15" customHeight="1" x14ac:dyDescent="0.25">
      <c r="B693" s="7"/>
    </row>
    <row r="694" spans="2:2" ht="15" customHeight="1" x14ac:dyDescent="0.25">
      <c r="B694" s="7"/>
    </row>
    <row r="695" spans="2:2" ht="15" customHeight="1" x14ac:dyDescent="0.25">
      <c r="B695" s="7"/>
    </row>
    <row r="696" spans="2:2" ht="15" customHeight="1" x14ac:dyDescent="0.25">
      <c r="B696" s="7"/>
    </row>
    <row r="697" spans="2:2" ht="15" customHeight="1" x14ac:dyDescent="0.25">
      <c r="B697" s="7"/>
    </row>
    <row r="698" spans="2:2" ht="15" customHeight="1" x14ac:dyDescent="0.25">
      <c r="B698" s="7"/>
    </row>
    <row r="699" spans="2:2" ht="15" customHeight="1" x14ac:dyDescent="0.25">
      <c r="B699" s="7"/>
    </row>
    <row r="700" spans="2:2" ht="15" customHeight="1" x14ac:dyDescent="0.25">
      <c r="B700" s="7"/>
    </row>
    <row r="701" spans="2:2" ht="15" customHeight="1" x14ac:dyDescent="0.25">
      <c r="B701" s="7"/>
    </row>
    <row r="702" spans="2:2" ht="15" customHeight="1" x14ac:dyDescent="0.25">
      <c r="B702" s="7"/>
    </row>
    <row r="703" spans="2:2" ht="15" customHeight="1" x14ac:dyDescent="0.25">
      <c r="B703" s="7"/>
    </row>
    <row r="704" spans="2:2" ht="15" customHeight="1" x14ac:dyDescent="0.25">
      <c r="B704" s="7"/>
    </row>
    <row r="705" spans="2:2" ht="15" customHeight="1" x14ac:dyDescent="0.25">
      <c r="B705" s="7"/>
    </row>
    <row r="706" spans="2:2" ht="15" customHeight="1" x14ac:dyDescent="0.25">
      <c r="B706" s="7"/>
    </row>
    <row r="707" spans="2:2" ht="15" customHeight="1" x14ac:dyDescent="0.25">
      <c r="B707" s="7"/>
    </row>
    <row r="708" spans="2:2" ht="15" customHeight="1" x14ac:dyDescent="0.25">
      <c r="B708" s="7"/>
    </row>
    <row r="709" spans="2:2" ht="15" customHeight="1" x14ac:dyDescent="0.25">
      <c r="B709" s="7"/>
    </row>
    <row r="710" spans="2:2" ht="15" customHeight="1" x14ac:dyDescent="0.25">
      <c r="B710" s="7"/>
    </row>
    <row r="711" spans="2:2" ht="15" customHeight="1" x14ac:dyDescent="0.25">
      <c r="B711" s="7"/>
    </row>
    <row r="712" spans="2:2" ht="15" customHeight="1" x14ac:dyDescent="0.25">
      <c r="B712" s="7"/>
    </row>
    <row r="713" spans="2:2" ht="15" customHeight="1" x14ac:dyDescent="0.25">
      <c r="B713" s="7"/>
    </row>
    <row r="714" spans="2:2" ht="15" customHeight="1" x14ac:dyDescent="0.25">
      <c r="B714" s="7"/>
    </row>
    <row r="715" spans="2:2" ht="15" customHeight="1" x14ac:dyDescent="0.25">
      <c r="B715" s="7"/>
    </row>
    <row r="716" spans="2:2" ht="15" customHeight="1" x14ac:dyDescent="0.25">
      <c r="B716" s="7"/>
    </row>
    <row r="717" spans="2:2" ht="15" customHeight="1" x14ac:dyDescent="0.25">
      <c r="B717" s="7"/>
    </row>
    <row r="718" spans="2:2" ht="15" customHeight="1" x14ac:dyDescent="0.25">
      <c r="B718" s="7"/>
    </row>
    <row r="719" spans="2:2" ht="15" customHeight="1" x14ac:dyDescent="0.25">
      <c r="B719" s="7"/>
    </row>
    <row r="720" spans="2:2" ht="15" customHeight="1" x14ac:dyDescent="0.25">
      <c r="B720" s="7"/>
    </row>
    <row r="721" spans="2:2" ht="15" customHeight="1" x14ac:dyDescent="0.25">
      <c r="B721" s="7"/>
    </row>
    <row r="722" spans="2:2" ht="15" customHeight="1" x14ac:dyDescent="0.25">
      <c r="B722" s="7"/>
    </row>
    <row r="723" spans="2:2" ht="15" customHeight="1" x14ac:dyDescent="0.25">
      <c r="B723" s="7"/>
    </row>
    <row r="724" spans="2:2" ht="15" customHeight="1" x14ac:dyDescent="0.25">
      <c r="B724" s="7"/>
    </row>
    <row r="725" spans="2:2" ht="15" customHeight="1" x14ac:dyDescent="0.25">
      <c r="B725" s="7"/>
    </row>
    <row r="726" spans="2:2" ht="15" customHeight="1" x14ac:dyDescent="0.25">
      <c r="B726" s="7"/>
    </row>
    <row r="727" spans="2:2" ht="15" customHeight="1" x14ac:dyDescent="0.25">
      <c r="B727" s="7"/>
    </row>
    <row r="728" spans="2:2" ht="15" customHeight="1" x14ac:dyDescent="0.25">
      <c r="B728" s="7"/>
    </row>
    <row r="729" spans="2:2" ht="15" customHeight="1" x14ac:dyDescent="0.25">
      <c r="B729" s="7"/>
    </row>
    <row r="730" spans="2:2" ht="15" customHeight="1" x14ac:dyDescent="0.25">
      <c r="B730" s="7"/>
    </row>
    <row r="731" spans="2:2" ht="15" customHeight="1" x14ac:dyDescent="0.25">
      <c r="B731" s="7"/>
    </row>
    <row r="732" spans="2:2" ht="15" customHeight="1" x14ac:dyDescent="0.25">
      <c r="B732" s="7"/>
    </row>
    <row r="733" spans="2:2" ht="15" customHeight="1" x14ac:dyDescent="0.25">
      <c r="B733" s="7"/>
    </row>
    <row r="734" spans="2:2" ht="15" customHeight="1" x14ac:dyDescent="0.25">
      <c r="B734" s="7"/>
    </row>
    <row r="735" spans="2:2" ht="15" customHeight="1" x14ac:dyDescent="0.25">
      <c r="B735" s="7"/>
    </row>
    <row r="736" spans="2:2" ht="15" customHeight="1" x14ac:dyDescent="0.25">
      <c r="B736" s="7"/>
    </row>
    <row r="737" spans="2:2" ht="15" customHeight="1" x14ac:dyDescent="0.25">
      <c r="B737" s="7"/>
    </row>
    <row r="738" spans="2:2" ht="15" customHeight="1" x14ac:dyDescent="0.25">
      <c r="B738" s="7"/>
    </row>
    <row r="739" spans="2:2" ht="15" customHeight="1" x14ac:dyDescent="0.25">
      <c r="B739" s="7"/>
    </row>
    <row r="740" spans="2:2" ht="15" customHeight="1" x14ac:dyDescent="0.25">
      <c r="B740" s="7"/>
    </row>
    <row r="741" spans="2:2" ht="15" customHeight="1" x14ac:dyDescent="0.25">
      <c r="B741" s="7"/>
    </row>
    <row r="742" spans="2:2" ht="15" customHeight="1" x14ac:dyDescent="0.25">
      <c r="B742" s="7"/>
    </row>
    <row r="743" spans="2:2" ht="15" customHeight="1" x14ac:dyDescent="0.25">
      <c r="B743" s="7"/>
    </row>
    <row r="744" spans="2:2" ht="15" customHeight="1" x14ac:dyDescent="0.25">
      <c r="B744" s="7"/>
    </row>
    <row r="745" spans="2:2" ht="15" customHeight="1" x14ac:dyDescent="0.25">
      <c r="B745" s="7"/>
    </row>
    <row r="746" spans="2:2" ht="15" customHeight="1" x14ac:dyDescent="0.25">
      <c r="B746" s="7"/>
    </row>
    <row r="747" spans="2:2" ht="15" customHeight="1" x14ac:dyDescent="0.25">
      <c r="B747" s="7"/>
    </row>
    <row r="748" spans="2:2" ht="15" customHeight="1" x14ac:dyDescent="0.25">
      <c r="B748" s="7"/>
    </row>
    <row r="749" spans="2:2" ht="15" customHeight="1" x14ac:dyDescent="0.25">
      <c r="B749" s="7"/>
    </row>
    <row r="750" spans="2:2" ht="15" customHeight="1" x14ac:dyDescent="0.25">
      <c r="B750" s="7"/>
    </row>
    <row r="751" spans="2:2" ht="15" customHeight="1" x14ac:dyDescent="0.25">
      <c r="B751" s="7"/>
    </row>
    <row r="752" spans="2:2" ht="15" customHeight="1" x14ac:dyDescent="0.25">
      <c r="B752" s="7"/>
    </row>
    <row r="753" spans="2:2" ht="15" customHeight="1" x14ac:dyDescent="0.25">
      <c r="B753" s="7"/>
    </row>
    <row r="754" spans="2:2" ht="15" customHeight="1" x14ac:dyDescent="0.25">
      <c r="B754" s="7"/>
    </row>
    <row r="755" spans="2:2" ht="15" customHeight="1" x14ac:dyDescent="0.25">
      <c r="B755" s="7"/>
    </row>
    <row r="756" spans="2:2" ht="15" customHeight="1" x14ac:dyDescent="0.25">
      <c r="B756" s="7"/>
    </row>
    <row r="757" spans="2:2" ht="15" customHeight="1" x14ac:dyDescent="0.25">
      <c r="B757" s="7"/>
    </row>
    <row r="758" spans="2:2" ht="15" customHeight="1" x14ac:dyDescent="0.25">
      <c r="B758" s="7"/>
    </row>
    <row r="759" spans="2:2" ht="15" customHeight="1" x14ac:dyDescent="0.25">
      <c r="B759" s="7"/>
    </row>
    <row r="760" spans="2:2" ht="15" customHeight="1" x14ac:dyDescent="0.25">
      <c r="B760" s="7"/>
    </row>
    <row r="761" spans="2:2" ht="15" customHeight="1" x14ac:dyDescent="0.25">
      <c r="B761" s="7"/>
    </row>
    <row r="762" spans="2:2" ht="15" customHeight="1" x14ac:dyDescent="0.25">
      <c r="B762" s="7"/>
    </row>
    <row r="763" spans="2:2" ht="15" customHeight="1" x14ac:dyDescent="0.25">
      <c r="B763" s="7"/>
    </row>
    <row r="764" spans="2:2" ht="15" customHeight="1" x14ac:dyDescent="0.25">
      <c r="B764" s="7"/>
    </row>
    <row r="765" spans="2:2" ht="15" customHeight="1" x14ac:dyDescent="0.25">
      <c r="B765" s="7"/>
    </row>
    <row r="766" spans="2:2" ht="15" customHeight="1" x14ac:dyDescent="0.25">
      <c r="B766" s="7"/>
    </row>
    <row r="767" spans="2:2" ht="15" customHeight="1" x14ac:dyDescent="0.25">
      <c r="B767" s="7"/>
    </row>
    <row r="768" spans="2:2" ht="15" customHeight="1" x14ac:dyDescent="0.25">
      <c r="B768" s="7"/>
    </row>
    <row r="769" spans="2:2" ht="15" customHeight="1" x14ac:dyDescent="0.25">
      <c r="B769" s="7"/>
    </row>
    <row r="770" spans="2:2" ht="15" customHeight="1" x14ac:dyDescent="0.25">
      <c r="B770" s="7"/>
    </row>
    <row r="771" spans="2:2" ht="15" customHeight="1" x14ac:dyDescent="0.25">
      <c r="B771" s="7"/>
    </row>
    <row r="772" spans="2:2" ht="15" customHeight="1" x14ac:dyDescent="0.25">
      <c r="B772" s="7"/>
    </row>
    <row r="773" spans="2:2" ht="15" customHeight="1" x14ac:dyDescent="0.25">
      <c r="B773" s="7"/>
    </row>
    <row r="774" spans="2:2" ht="15" customHeight="1" x14ac:dyDescent="0.25">
      <c r="B774" s="7"/>
    </row>
    <row r="775" spans="2:2" ht="15" customHeight="1" x14ac:dyDescent="0.25">
      <c r="B775" s="7"/>
    </row>
    <row r="776" spans="2:2" ht="15" customHeight="1" x14ac:dyDescent="0.25">
      <c r="B776" s="7"/>
    </row>
    <row r="777" spans="2:2" ht="15" customHeight="1" x14ac:dyDescent="0.25">
      <c r="B777" s="7"/>
    </row>
    <row r="778" spans="2:2" ht="15" customHeight="1" x14ac:dyDescent="0.25">
      <c r="B778" s="7"/>
    </row>
    <row r="779" spans="2:2" ht="15" customHeight="1" x14ac:dyDescent="0.25">
      <c r="B779" s="7"/>
    </row>
    <row r="780" spans="2:2" ht="15" customHeight="1" x14ac:dyDescent="0.25">
      <c r="B780" s="7"/>
    </row>
    <row r="781" spans="2:2" ht="15" customHeight="1" x14ac:dyDescent="0.25">
      <c r="B781" s="7"/>
    </row>
    <row r="782" spans="2:2" ht="15" customHeight="1" x14ac:dyDescent="0.25">
      <c r="B782" s="7"/>
    </row>
    <row r="783" spans="2:2" ht="15" customHeight="1" x14ac:dyDescent="0.25">
      <c r="B783" s="7"/>
    </row>
    <row r="784" spans="2:2" ht="15" customHeight="1" x14ac:dyDescent="0.25">
      <c r="B784" s="7"/>
    </row>
    <row r="785" spans="2:2" ht="15" customHeight="1" x14ac:dyDescent="0.25">
      <c r="B785" s="7"/>
    </row>
    <row r="786" spans="2:2" ht="15" customHeight="1" x14ac:dyDescent="0.25">
      <c r="B786" s="7"/>
    </row>
    <row r="787" spans="2:2" ht="15" customHeight="1" x14ac:dyDescent="0.25">
      <c r="B787" s="7"/>
    </row>
    <row r="788" spans="2:2" ht="15" customHeight="1" x14ac:dyDescent="0.25">
      <c r="B788" s="7"/>
    </row>
    <row r="789" spans="2:2" ht="15" customHeight="1" x14ac:dyDescent="0.25">
      <c r="B789" s="7"/>
    </row>
    <row r="790" spans="2:2" ht="15" customHeight="1" x14ac:dyDescent="0.25">
      <c r="B790" s="7"/>
    </row>
    <row r="791" spans="2:2" ht="15" customHeight="1" x14ac:dyDescent="0.25">
      <c r="B791" s="7"/>
    </row>
    <row r="792" spans="2:2" ht="15" customHeight="1" x14ac:dyDescent="0.25">
      <c r="B792" s="7"/>
    </row>
    <row r="793" spans="2:2" ht="15" customHeight="1" x14ac:dyDescent="0.25">
      <c r="B793" s="7"/>
    </row>
    <row r="794" spans="2:2" ht="15" customHeight="1" x14ac:dyDescent="0.25">
      <c r="B794" s="7"/>
    </row>
    <row r="795" spans="2:2" ht="15" customHeight="1" x14ac:dyDescent="0.25">
      <c r="B795" s="7"/>
    </row>
    <row r="796" spans="2:2" ht="15" customHeight="1" x14ac:dyDescent="0.25">
      <c r="B796" s="7"/>
    </row>
    <row r="797" spans="2:2" ht="15" customHeight="1" x14ac:dyDescent="0.25">
      <c r="B797" s="7"/>
    </row>
    <row r="798" spans="2:2" ht="15" customHeight="1" x14ac:dyDescent="0.25">
      <c r="B798" s="7"/>
    </row>
    <row r="799" spans="2:2" ht="15" customHeight="1" x14ac:dyDescent="0.25">
      <c r="B799" s="7"/>
    </row>
    <row r="800" spans="2:2" ht="15" customHeight="1" x14ac:dyDescent="0.25">
      <c r="B800" s="7"/>
    </row>
    <row r="801" spans="2:2" ht="15" customHeight="1" x14ac:dyDescent="0.25">
      <c r="B801" s="7"/>
    </row>
    <row r="802" spans="2:2" ht="15" customHeight="1" x14ac:dyDescent="0.25">
      <c r="B802" s="7"/>
    </row>
    <row r="803" spans="2:2" ht="15" customHeight="1" x14ac:dyDescent="0.25">
      <c r="B803" s="7"/>
    </row>
    <row r="804" spans="2:2" ht="15" customHeight="1" x14ac:dyDescent="0.25">
      <c r="B804" s="7"/>
    </row>
    <row r="805" spans="2:2" ht="15" customHeight="1" x14ac:dyDescent="0.25">
      <c r="B805" s="7"/>
    </row>
    <row r="806" spans="2:2" ht="15" customHeight="1" x14ac:dyDescent="0.25">
      <c r="B806" s="7"/>
    </row>
    <row r="807" spans="2:2" ht="15" customHeight="1" x14ac:dyDescent="0.25">
      <c r="B807" s="7"/>
    </row>
    <row r="808" spans="2:2" ht="15" customHeight="1" x14ac:dyDescent="0.25">
      <c r="B808" s="7"/>
    </row>
    <row r="809" spans="2:2" ht="15" customHeight="1" x14ac:dyDescent="0.25">
      <c r="B809" s="7"/>
    </row>
    <row r="810" spans="2:2" ht="15" customHeight="1" x14ac:dyDescent="0.25">
      <c r="B810" s="7"/>
    </row>
    <row r="811" spans="2:2" ht="15" customHeight="1" x14ac:dyDescent="0.25">
      <c r="B811" s="7"/>
    </row>
    <row r="812" spans="2:2" ht="15" customHeight="1" x14ac:dyDescent="0.25">
      <c r="B812" s="7"/>
    </row>
    <row r="813" spans="2:2" ht="15" customHeight="1" x14ac:dyDescent="0.25">
      <c r="B813" s="7"/>
    </row>
    <row r="814" spans="2:2" ht="15" customHeight="1" x14ac:dyDescent="0.25">
      <c r="B814" s="7"/>
    </row>
    <row r="815" spans="2:2" ht="15" customHeight="1" x14ac:dyDescent="0.25">
      <c r="B815" s="7"/>
    </row>
    <row r="816" spans="2:2" ht="15" customHeight="1" x14ac:dyDescent="0.25">
      <c r="B816" s="7"/>
    </row>
    <row r="817" spans="2:2" ht="15" customHeight="1" x14ac:dyDescent="0.25">
      <c r="B817" s="7"/>
    </row>
    <row r="818" spans="2:2" ht="15" customHeight="1" x14ac:dyDescent="0.25">
      <c r="B818" s="7"/>
    </row>
    <row r="819" spans="2:2" ht="15" customHeight="1" x14ac:dyDescent="0.25">
      <c r="B819" s="7"/>
    </row>
    <row r="820" spans="2:2" ht="15" customHeight="1" x14ac:dyDescent="0.25">
      <c r="B820" s="7"/>
    </row>
    <row r="821" spans="2:2" ht="15" customHeight="1" x14ac:dyDescent="0.25">
      <c r="B821" s="7"/>
    </row>
    <row r="822" spans="2:2" ht="15" customHeight="1" x14ac:dyDescent="0.25">
      <c r="B822" s="7"/>
    </row>
    <row r="823" spans="2:2" ht="15" customHeight="1" x14ac:dyDescent="0.25">
      <c r="B823" s="7"/>
    </row>
    <row r="824" spans="2:2" ht="15" customHeight="1" x14ac:dyDescent="0.25">
      <c r="B824" s="7"/>
    </row>
    <row r="825" spans="2:2" ht="15" customHeight="1" x14ac:dyDescent="0.25">
      <c r="B825" s="7"/>
    </row>
    <row r="826" spans="2:2" ht="15" customHeight="1" x14ac:dyDescent="0.25">
      <c r="B826" s="7"/>
    </row>
    <row r="827" spans="2:2" ht="15" customHeight="1" x14ac:dyDescent="0.25">
      <c r="B827" s="7"/>
    </row>
    <row r="828" spans="2:2" ht="15" customHeight="1" x14ac:dyDescent="0.25">
      <c r="B828" s="7"/>
    </row>
    <row r="829" spans="2:2" ht="15" customHeight="1" x14ac:dyDescent="0.25">
      <c r="B829" s="7"/>
    </row>
    <row r="830" spans="2:2" ht="15" customHeight="1" x14ac:dyDescent="0.25">
      <c r="B830" s="7"/>
    </row>
    <row r="831" spans="2:2" ht="15" customHeight="1" x14ac:dyDescent="0.25">
      <c r="B831" s="7"/>
    </row>
    <row r="832" spans="2:2" ht="15" customHeight="1" x14ac:dyDescent="0.25">
      <c r="B832" s="7"/>
    </row>
    <row r="833" spans="2:2" ht="15" customHeight="1" x14ac:dyDescent="0.25">
      <c r="B833" s="7"/>
    </row>
    <row r="834" spans="2:2" ht="15" customHeight="1" x14ac:dyDescent="0.25">
      <c r="B834" s="7"/>
    </row>
    <row r="835" spans="2:2" ht="15" customHeight="1" x14ac:dyDescent="0.25">
      <c r="B835" s="7"/>
    </row>
    <row r="836" spans="2:2" ht="15" customHeight="1" x14ac:dyDescent="0.25">
      <c r="B836" s="7"/>
    </row>
    <row r="837" spans="2:2" ht="15" customHeight="1" x14ac:dyDescent="0.25">
      <c r="B837" s="7"/>
    </row>
    <row r="838" spans="2:2" ht="15" customHeight="1" x14ac:dyDescent="0.25">
      <c r="B838" s="7"/>
    </row>
    <row r="839" spans="2:2" ht="15" customHeight="1" x14ac:dyDescent="0.25">
      <c r="B839" s="7"/>
    </row>
    <row r="840" spans="2:2" ht="15" customHeight="1" x14ac:dyDescent="0.25">
      <c r="B840" s="7"/>
    </row>
    <row r="841" spans="2:2" ht="15" customHeight="1" x14ac:dyDescent="0.25">
      <c r="B841" s="7"/>
    </row>
    <row r="842" spans="2:2" ht="15" customHeight="1" x14ac:dyDescent="0.25">
      <c r="B842" s="7"/>
    </row>
    <row r="843" spans="2:2" ht="15" customHeight="1" x14ac:dyDescent="0.25">
      <c r="B843" s="7"/>
    </row>
    <row r="844" spans="2:2" ht="15" customHeight="1" x14ac:dyDescent="0.25">
      <c r="B844" s="7"/>
    </row>
    <row r="845" spans="2:2" ht="15" customHeight="1" x14ac:dyDescent="0.25">
      <c r="B845" s="7"/>
    </row>
    <row r="846" spans="2:2" ht="15" customHeight="1" x14ac:dyDescent="0.25">
      <c r="B846" s="7"/>
    </row>
    <row r="847" spans="2:2" ht="15" customHeight="1" x14ac:dyDescent="0.25">
      <c r="B847" s="7"/>
    </row>
    <row r="848" spans="2:2" ht="15" customHeight="1" x14ac:dyDescent="0.25">
      <c r="B848" s="7"/>
    </row>
    <row r="849" spans="2:2" ht="15" customHeight="1" x14ac:dyDescent="0.25">
      <c r="B849" s="7"/>
    </row>
    <row r="850" spans="2:2" ht="15" customHeight="1" x14ac:dyDescent="0.25">
      <c r="B850" s="7"/>
    </row>
    <row r="851" spans="2:2" ht="15" customHeight="1" x14ac:dyDescent="0.25">
      <c r="B851" s="7"/>
    </row>
    <row r="852" spans="2:2" ht="15" customHeight="1" x14ac:dyDescent="0.25">
      <c r="B852" s="7"/>
    </row>
    <row r="853" spans="2:2" ht="15" customHeight="1" x14ac:dyDescent="0.25">
      <c r="B853" s="7"/>
    </row>
    <row r="854" spans="2:2" ht="15" customHeight="1" x14ac:dyDescent="0.25">
      <c r="B854" s="7"/>
    </row>
    <row r="855" spans="2:2" ht="15" customHeight="1" x14ac:dyDescent="0.25">
      <c r="B855" s="7"/>
    </row>
    <row r="856" spans="2:2" ht="15" customHeight="1" x14ac:dyDescent="0.25">
      <c r="B856" s="7"/>
    </row>
    <row r="857" spans="2:2" ht="15" customHeight="1" x14ac:dyDescent="0.25">
      <c r="B857" s="7"/>
    </row>
    <row r="858" spans="2:2" ht="15" customHeight="1" x14ac:dyDescent="0.25">
      <c r="B858" s="7"/>
    </row>
    <row r="859" spans="2:2" ht="15" customHeight="1" x14ac:dyDescent="0.25">
      <c r="B859" s="7"/>
    </row>
    <row r="860" spans="2:2" ht="15" customHeight="1" x14ac:dyDescent="0.25">
      <c r="B860" s="7"/>
    </row>
    <row r="861" spans="2:2" ht="15" customHeight="1" x14ac:dyDescent="0.25">
      <c r="B861" s="7"/>
    </row>
    <row r="862" spans="2:2" ht="15" customHeight="1" x14ac:dyDescent="0.25">
      <c r="B862" s="7"/>
    </row>
    <row r="863" spans="2:2" ht="15" customHeight="1" x14ac:dyDescent="0.25">
      <c r="B863" s="7"/>
    </row>
    <row r="864" spans="2:2" ht="15" customHeight="1" x14ac:dyDescent="0.25">
      <c r="B864" s="7"/>
    </row>
    <row r="865" spans="2:2" ht="15" customHeight="1" x14ac:dyDescent="0.25">
      <c r="B865" s="7"/>
    </row>
    <row r="866" spans="2:2" ht="15" customHeight="1" x14ac:dyDescent="0.25">
      <c r="B866" s="7"/>
    </row>
    <row r="867" spans="2:2" ht="15" customHeight="1" x14ac:dyDescent="0.25">
      <c r="B867" s="7"/>
    </row>
    <row r="868" spans="2:2" ht="15" customHeight="1" x14ac:dyDescent="0.25">
      <c r="B868" s="7"/>
    </row>
    <row r="869" spans="2:2" ht="15" customHeight="1" x14ac:dyDescent="0.25">
      <c r="B869" s="7"/>
    </row>
    <row r="870" spans="2:2" ht="15" customHeight="1" x14ac:dyDescent="0.25">
      <c r="B870" s="7"/>
    </row>
    <row r="871" spans="2:2" ht="15" customHeight="1" x14ac:dyDescent="0.25">
      <c r="B871" s="7"/>
    </row>
    <row r="872" spans="2:2" ht="15" customHeight="1" x14ac:dyDescent="0.25">
      <c r="B872" s="7"/>
    </row>
    <row r="873" spans="2:2" ht="15" customHeight="1" x14ac:dyDescent="0.25">
      <c r="B873" s="7"/>
    </row>
    <row r="874" spans="2:2" ht="15" customHeight="1" x14ac:dyDescent="0.25">
      <c r="B874" s="7"/>
    </row>
    <row r="875" spans="2:2" ht="15" customHeight="1" x14ac:dyDescent="0.25">
      <c r="B875" s="7"/>
    </row>
    <row r="876" spans="2:2" ht="15" customHeight="1" x14ac:dyDescent="0.25">
      <c r="B876" s="7"/>
    </row>
    <row r="877" spans="2:2" ht="15" customHeight="1" x14ac:dyDescent="0.25">
      <c r="B877" s="7"/>
    </row>
    <row r="878" spans="2:2" ht="15" customHeight="1" x14ac:dyDescent="0.25">
      <c r="B878" s="7"/>
    </row>
    <row r="879" spans="2:2" ht="15" customHeight="1" x14ac:dyDescent="0.25">
      <c r="B879" s="7"/>
    </row>
    <row r="880" spans="2:2" ht="15" customHeight="1" x14ac:dyDescent="0.25">
      <c r="B880" s="7"/>
    </row>
    <row r="881" spans="2:2" ht="15" customHeight="1" x14ac:dyDescent="0.25">
      <c r="B881" s="7"/>
    </row>
    <row r="882" spans="2:2" ht="15" customHeight="1" x14ac:dyDescent="0.25">
      <c r="B882" s="7"/>
    </row>
    <row r="883" spans="2:2" ht="15" customHeight="1" x14ac:dyDescent="0.25">
      <c r="B883" s="7"/>
    </row>
    <row r="884" spans="2:2" ht="15" customHeight="1" x14ac:dyDescent="0.25">
      <c r="B884" s="7"/>
    </row>
    <row r="885" spans="2:2" ht="15" customHeight="1" x14ac:dyDescent="0.25">
      <c r="B885" s="7"/>
    </row>
    <row r="886" spans="2:2" ht="15" customHeight="1" x14ac:dyDescent="0.25">
      <c r="B886" s="7"/>
    </row>
    <row r="887" spans="2:2" ht="15" customHeight="1" x14ac:dyDescent="0.25">
      <c r="B887" s="7"/>
    </row>
    <row r="888" spans="2:2" ht="15" customHeight="1" x14ac:dyDescent="0.25">
      <c r="B888" s="7"/>
    </row>
    <row r="889" spans="2:2" ht="15" customHeight="1" x14ac:dyDescent="0.25">
      <c r="B889" s="7"/>
    </row>
    <row r="890" spans="2:2" ht="15" customHeight="1" x14ac:dyDescent="0.25">
      <c r="B890" s="7"/>
    </row>
    <row r="891" spans="2:2" ht="15" customHeight="1" x14ac:dyDescent="0.25">
      <c r="B891" s="7"/>
    </row>
    <row r="892" spans="2:2" ht="15" customHeight="1" x14ac:dyDescent="0.25">
      <c r="B892" s="7"/>
    </row>
    <row r="893" spans="2:2" ht="15" customHeight="1" x14ac:dyDescent="0.25">
      <c r="B893" s="7"/>
    </row>
    <row r="894" spans="2:2" ht="15" customHeight="1" x14ac:dyDescent="0.25">
      <c r="B894" s="7"/>
    </row>
    <row r="895" spans="2:2" ht="15" customHeight="1" x14ac:dyDescent="0.25">
      <c r="B895" s="7"/>
    </row>
    <row r="896" spans="2:2" ht="15" customHeight="1" x14ac:dyDescent="0.25">
      <c r="B896" s="7"/>
    </row>
    <row r="897" spans="2:2" ht="15" customHeight="1" x14ac:dyDescent="0.25">
      <c r="B897" s="7"/>
    </row>
    <row r="898" spans="2:2" ht="15" customHeight="1" x14ac:dyDescent="0.25">
      <c r="B898" s="7"/>
    </row>
    <row r="899" spans="2:2" ht="15" customHeight="1" x14ac:dyDescent="0.25">
      <c r="B899" s="7"/>
    </row>
    <row r="900" spans="2:2" ht="15" customHeight="1" x14ac:dyDescent="0.25">
      <c r="B900" s="7"/>
    </row>
    <row r="901" spans="2:2" ht="15" customHeight="1" x14ac:dyDescent="0.25">
      <c r="B901" s="7"/>
    </row>
    <row r="902" spans="2:2" ht="15" customHeight="1" x14ac:dyDescent="0.25">
      <c r="B902" s="7"/>
    </row>
    <row r="903" spans="2:2" ht="15" customHeight="1" x14ac:dyDescent="0.25">
      <c r="B903" s="7"/>
    </row>
    <row r="904" spans="2:2" ht="15" customHeight="1" x14ac:dyDescent="0.25">
      <c r="B904" s="7"/>
    </row>
    <row r="905" spans="2:2" ht="15" customHeight="1" x14ac:dyDescent="0.25">
      <c r="B905" s="7"/>
    </row>
    <row r="906" spans="2:2" ht="15" customHeight="1" x14ac:dyDescent="0.25">
      <c r="B906" s="7"/>
    </row>
    <row r="907" spans="2:2" ht="15" customHeight="1" x14ac:dyDescent="0.25">
      <c r="B907" s="7"/>
    </row>
    <row r="908" spans="2:2" ht="15" customHeight="1" x14ac:dyDescent="0.25">
      <c r="B908" s="7"/>
    </row>
    <row r="909" spans="2:2" ht="15" customHeight="1" x14ac:dyDescent="0.25">
      <c r="B909" s="7"/>
    </row>
    <row r="910" spans="2:2" ht="15" customHeight="1" x14ac:dyDescent="0.25">
      <c r="B910" s="7"/>
    </row>
    <row r="911" spans="2:2" ht="15" customHeight="1" x14ac:dyDescent="0.25">
      <c r="B911" s="7"/>
    </row>
    <row r="912" spans="2:2" ht="15" customHeight="1" x14ac:dyDescent="0.25">
      <c r="B912" s="7"/>
    </row>
    <row r="913" spans="2:2" ht="15" customHeight="1" x14ac:dyDescent="0.25">
      <c r="B913" s="7"/>
    </row>
    <row r="914" spans="2:2" ht="15" customHeight="1" x14ac:dyDescent="0.25">
      <c r="B914" s="7"/>
    </row>
    <row r="915" spans="2:2" ht="15" customHeight="1" x14ac:dyDescent="0.25">
      <c r="B915" s="7"/>
    </row>
    <row r="916" spans="2:2" ht="15" customHeight="1" x14ac:dyDescent="0.25">
      <c r="B916" s="7"/>
    </row>
    <row r="917" spans="2:2" ht="15" customHeight="1" x14ac:dyDescent="0.25">
      <c r="B917" s="7"/>
    </row>
    <row r="918" spans="2:2" ht="15" customHeight="1" x14ac:dyDescent="0.25">
      <c r="B918" s="7"/>
    </row>
    <row r="919" spans="2:2" ht="15" customHeight="1" x14ac:dyDescent="0.25">
      <c r="B919" s="7"/>
    </row>
    <row r="920" spans="2:2" ht="15" customHeight="1" x14ac:dyDescent="0.25">
      <c r="B920" s="7"/>
    </row>
    <row r="921" spans="2:2" ht="15" customHeight="1" x14ac:dyDescent="0.25">
      <c r="B921" s="7"/>
    </row>
    <row r="922" spans="2:2" ht="15" customHeight="1" x14ac:dyDescent="0.25">
      <c r="B922" s="7"/>
    </row>
    <row r="923" spans="2:2" ht="15" customHeight="1" x14ac:dyDescent="0.25">
      <c r="B923" s="7"/>
    </row>
    <row r="924" spans="2:2" ht="15" customHeight="1" x14ac:dyDescent="0.25">
      <c r="B924" s="7"/>
    </row>
    <row r="925" spans="2:2" ht="15" customHeight="1" x14ac:dyDescent="0.25">
      <c r="B925" s="7"/>
    </row>
    <row r="926" spans="2:2" ht="15" customHeight="1" x14ac:dyDescent="0.25">
      <c r="B926" s="7"/>
    </row>
    <row r="927" spans="2:2" ht="15" customHeight="1" x14ac:dyDescent="0.25">
      <c r="B927" s="7"/>
    </row>
    <row r="928" spans="2:2" ht="15" customHeight="1" x14ac:dyDescent="0.25">
      <c r="B928" s="7"/>
    </row>
    <row r="929" spans="2:2" ht="15" customHeight="1" x14ac:dyDescent="0.25">
      <c r="B929" s="7"/>
    </row>
    <row r="930" spans="2:2" ht="15" customHeight="1" x14ac:dyDescent="0.25">
      <c r="B930" s="7"/>
    </row>
    <row r="931" spans="2:2" ht="15" customHeight="1" x14ac:dyDescent="0.25">
      <c r="B931" s="7"/>
    </row>
    <row r="932" spans="2:2" ht="15" customHeight="1" x14ac:dyDescent="0.25">
      <c r="B932" s="7"/>
    </row>
    <row r="933" spans="2:2" ht="15" customHeight="1" x14ac:dyDescent="0.25">
      <c r="B933" s="7"/>
    </row>
    <row r="934" spans="2:2" ht="15" customHeight="1" x14ac:dyDescent="0.25">
      <c r="B934" s="7"/>
    </row>
    <row r="935" spans="2:2" ht="15" customHeight="1" x14ac:dyDescent="0.25">
      <c r="B935" s="7"/>
    </row>
    <row r="936" spans="2:2" ht="15" customHeight="1" x14ac:dyDescent="0.25">
      <c r="B936" s="7"/>
    </row>
    <row r="937" spans="2:2" ht="15" customHeight="1" x14ac:dyDescent="0.25">
      <c r="B937" s="7"/>
    </row>
    <row r="938" spans="2:2" ht="15" customHeight="1" x14ac:dyDescent="0.25">
      <c r="B938" s="7"/>
    </row>
    <row r="939" spans="2:2" ht="15" customHeight="1" x14ac:dyDescent="0.25">
      <c r="B939" s="7"/>
    </row>
    <row r="940" spans="2:2" ht="15" customHeight="1" x14ac:dyDescent="0.25">
      <c r="B940" s="7"/>
    </row>
    <row r="941" spans="2:2" ht="15" customHeight="1" x14ac:dyDescent="0.25">
      <c r="B941" s="7"/>
    </row>
    <row r="942" spans="2:2" ht="15" customHeight="1" x14ac:dyDescent="0.25">
      <c r="B942" s="7"/>
    </row>
    <row r="943" spans="2:2" ht="15" customHeight="1" x14ac:dyDescent="0.25">
      <c r="B943" s="7"/>
    </row>
    <row r="944" spans="2:2" ht="15" customHeight="1" x14ac:dyDescent="0.25">
      <c r="B944" s="7"/>
    </row>
    <row r="945" spans="2:2" ht="15" customHeight="1" x14ac:dyDescent="0.25">
      <c r="B945" s="7"/>
    </row>
    <row r="946" spans="2:2" ht="15" customHeight="1" x14ac:dyDescent="0.25">
      <c r="B946" s="7"/>
    </row>
    <row r="947" spans="2:2" ht="15" customHeight="1" x14ac:dyDescent="0.25">
      <c r="B947" s="7"/>
    </row>
    <row r="948" spans="2:2" ht="15" customHeight="1" x14ac:dyDescent="0.25">
      <c r="B948" s="7"/>
    </row>
    <row r="949" spans="2:2" ht="15" customHeight="1" x14ac:dyDescent="0.25">
      <c r="B949" s="7"/>
    </row>
    <row r="950" spans="2:2" ht="15" customHeight="1" x14ac:dyDescent="0.25">
      <c r="B950" s="7"/>
    </row>
    <row r="951" spans="2:2" ht="15" customHeight="1" x14ac:dyDescent="0.25">
      <c r="B951" s="7"/>
    </row>
    <row r="952" spans="2:2" ht="15" customHeight="1" x14ac:dyDescent="0.25">
      <c r="B952" s="7"/>
    </row>
    <row r="953" spans="2:2" ht="15" customHeight="1" x14ac:dyDescent="0.25">
      <c r="B953" s="7"/>
    </row>
    <row r="954" spans="2:2" ht="15" customHeight="1" x14ac:dyDescent="0.25">
      <c r="B954" s="7"/>
    </row>
    <row r="955" spans="2:2" ht="15" customHeight="1" x14ac:dyDescent="0.25">
      <c r="B955" s="7"/>
    </row>
    <row r="956" spans="2:2" ht="15" customHeight="1" x14ac:dyDescent="0.25">
      <c r="B956" s="7"/>
    </row>
    <row r="957" spans="2:2" ht="15" customHeight="1" x14ac:dyDescent="0.25">
      <c r="B957" s="7"/>
    </row>
    <row r="958" spans="2:2" ht="15" customHeight="1" x14ac:dyDescent="0.25">
      <c r="B958" s="7"/>
    </row>
    <row r="959" spans="2:2" ht="15" customHeight="1" x14ac:dyDescent="0.25">
      <c r="B959" s="7"/>
    </row>
    <row r="960" spans="2:2" ht="15" customHeight="1" x14ac:dyDescent="0.25">
      <c r="B960" s="7"/>
    </row>
    <row r="961" spans="2:2" ht="15" customHeight="1" x14ac:dyDescent="0.25">
      <c r="B961" s="7"/>
    </row>
    <row r="962" spans="2:2" ht="15" customHeight="1" x14ac:dyDescent="0.25">
      <c r="B962" s="7"/>
    </row>
    <row r="963" spans="2:2" ht="15" customHeight="1" x14ac:dyDescent="0.25">
      <c r="B963" s="7"/>
    </row>
    <row r="964" spans="2:2" ht="15" customHeight="1" x14ac:dyDescent="0.25">
      <c r="B964" s="7"/>
    </row>
    <row r="965" spans="2:2" ht="15" customHeight="1" x14ac:dyDescent="0.25">
      <c r="B965" s="7"/>
    </row>
    <row r="966" spans="2:2" ht="15" customHeight="1" x14ac:dyDescent="0.25">
      <c r="B966" s="7"/>
    </row>
    <row r="967" spans="2:2" ht="15" customHeight="1" x14ac:dyDescent="0.25">
      <c r="B967" s="7"/>
    </row>
    <row r="968" spans="2:2" ht="15" customHeight="1" x14ac:dyDescent="0.25">
      <c r="B968" s="7"/>
    </row>
    <row r="969" spans="2:2" ht="15" customHeight="1" x14ac:dyDescent="0.25">
      <c r="B969" s="7"/>
    </row>
    <row r="970" spans="2:2" ht="15" customHeight="1" x14ac:dyDescent="0.25">
      <c r="B970" s="7"/>
    </row>
    <row r="971" spans="2:2" ht="15" customHeight="1" x14ac:dyDescent="0.25">
      <c r="B971" s="7"/>
    </row>
    <row r="972" spans="2:2" ht="15" customHeight="1" x14ac:dyDescent="0.25">
      <c r="B972" s="7"/>
    </row>
    <row r="973" spans="2:2" ht="15" customHeight="1" x14ac:dyDescent="0.25">
      <c r="B973" s="7"/>
    </row>
    <row r="974" spans="2:2" ht="15" customHeight="1" x14ac:dyDescent="0.25">
      <c r="B974" s="7"/>
    </row>
    <row r="975" spans="2:2" ht="15" customHeight="1" x14ac:dyDescent="0.25">
      <c r="B975" s="7"/>
    </row>
    <row r="976" spans="2:2" ht="15" customHeight="1" x14ac:dyDescent="0.25">
      <c r="B976" s="7"/>
    </row>
    <row r="977" spans="2:2" ht="15" customHeight="1" x14ac:dyDescent="0.25">
      <c r="B977" s="7"/>
    </row>
    <row r="978" spans="2:2" ht="15" customHeight="1" x14ac:dyDescent="0.25">
      <c r="B978" s="7"/>
    </row>
    <row r="979" spans="2:2" ht="15" customHeight="1" x14ac:dyDescent="0.25">
      <c r="B979" s="7"/>
    </row>
    <row r="980" spans="2:2" ht="15" customHeight="1" x14ac:dyDescent="0.25">
      <c r="B980" s="7"/>
    </row>
    <row r="981" spans="2:2" ht="15" customHeight="1" x14ac:dyDescent="0.25">
      <c r="B981" s="7"/>
    </row>
    <row r="982" spans="2:2" ht="15" customHeight="1" x14ac:dyDescent="0.25">
      <c r="B982" s="7"/>
    </row>
    <row r="983" spans="2:2" ht="15" customHeight="1" x14ac:dyDescent="0.25">
      <c r="B983" s="7"/>
    </row>
    <row r="984" spans="2:2" ht="15" customHeight="1" x14ac:dyDescent="0.25">
      <c r="B984" s="7"/>
    </row>
    <row r="985" spans="2:2" ht="15" customHeight="1" x14ac:dyDescent="0.25">
      <c r="B985" s="7"/>
    </row>
    <row r="986" spans="2:2" ht="15" customHeight="1" x14ac:dyDescent="0.25">
      <c r="B986" s="7"/>
    </row>
    <row r="987" spans="2:2" ht="15" customHeight="1" x14ac:dyDescent="0.25">
      <c r="B987" s="7"/>
    </row>
    <row r="988" spans="2:2" ht="15" customHeight="1" x14ac:dyDescent="0.25">
      <c r="B988" s="7"/>
    </row>
    <row r="989" spans="2:2" ht="15" customHeight="1" x14ac:dyDescent="0.25">
      <c r="B989" s="7"/>
    </row>
    <row r="990" spans="2:2" ht="15" customHeight="1" x14ac:dyDescent="0.25">
      <c r="B990" s="7"/>
    </row>
    <row r="991" spans="2:2" ht="15" customHeight="1" x14ac:dyDescent="0.25">
      <c r="B991" s="7"/>
    </row>
    <row r="992" spans="2:2" ht="15" customHeight="1" x14ac:dyDescent="0.25">
      <c r="B992" s="7"/>
    </row>
    <row r="993" spans="2:2" ht="15" customHeight="1" x14ac:dyDescent="0.25">
      <c r="B993" s="7"/>
    </row>
    <row r="994" spans="2:2" ht="15" customHeight="1" x14ac:dyDescent="0.25">
      <c r="B994" s="7"/>
    </row>
    <row r="995" spans="2:2" ht="15" customHeight="1" x14ac:dyDescent="0.25">
      <c r="B995" s="7"/>
    </row>
    <row r="996" spans="2:2" ht="15" customHeight="1" x14ac:dyDescent="0.25">
      <c r="B996" s="7"/>
    </row>
    <row r="997" spans="2:2" ht="15" customHeight="1" x14ac:dyDescent="0.25">
      <c r="B997" s="7"/>
    </row>
    <row r="998" spans="2:2" ht="15" customHeight="1" x14ac:dyDescent="0.25">
      <c r="B998" s="7"/>
    </row>
    <row r="999" spans="2:2" ht="15" customHeight="1" x14ac:dyDescent="0.25">
      <c r="B999" s="7"/>
    </row>
    <row r="1000" spans="2:2" ht="15" customHeight="1" x14ac:dyDescent="0.25">
      <c r="B1000" s="7"/>
    </row>
    <row r="1001" spans="2:2" ht="15" customHeight="1" x14ac:dyDescent="0.25">
      <c r="B1001" s="7"/>
    </row>
    <row r="1002" spans="2:2" ht="15" customHeight="1" x14ac:dyDescent="0.25">
      <c r="B1002" s="7"/>
    </row>
    <row r="1003" spans="2:2" ht="15" customHeight="1" x14ac:dyDescent="0.25">
      <c r="B1003" s="7"/>
    </row>
    <row r="1004" spans="2:2" ht="15" customHeight="1" x14ac:dyDescent="0.25">
      <c r="B1004" s="7"/>
    </row>
    <row r="1005" spans="2:2" ht="15" customHeight="1" x14ac:dyDescent="0.25">
      <c r="B1005" s="7"/>
    </row>
    <row r="1006" spans="2:2" ht="15" customHeight="1" x14ac:dyDescent="0.25">
      <c r="B1006" s="7"/>
    </row>
    <row r="1007" spans="2:2" ht="15" customHeight="1" x14ac:dyDescent="0.25">
      <c r="B1007" s="7"/>
    </row>
    <row r="1008" spans="2:2" ht="15" customHeight="1" x14ac:dyDescent="0.25">
      <c r="B1008" s="7"/>
    </row>
    <row r="1009" spans="2:2" ht="15" customHeight="1" x14ac:dyDescent="0.25">
      <c r="B1009" s="7"/>
    </row>
    <row r="1010" spans="2:2" ht="15" customHeight="1" x14ac:dyDescent="0.25">
      <c r="B1010" s="7"/>
    </row>
    <row r="1011" spans="2:2" ht="15" customHeight="1" x14ac:dyDescent="0.25">
      <c r="B1011" s="7"/>
    </row>
    <row r="1012" spans="2:2" ht="15" customHeight="1" x14ac:dyDescent="0.25">
      <c r="B1012" s="7"/>
    </row>
    <row r="1013" spans="2:2" ht="15" customHeight="1" x14ac:dyDescent="0.25">
      <c r="B1013" s="7"/>
    </row>
    <row r="1014" spans="2:2" ht="15" customHeight="1" x14ac:dyDescent="0.25">
      <c r="B1014" s="7"/>
    </row>
    <row r="1015" spans="2:2" ht="15" customHeight="1" x14ac:dyDescent="0.25">
      <c r="B1015" s="7"/>
    </row>
    <row r="1016" spans="2:2" ht="15" customHeight="1" x14ac:dyDescent="0.25">
      <c r="B1016" s="7"/>
    </row>
    <row r="1017" spans="2:2" ht="15" customHeight="1" x14ac:dyDescent="0.25">
      <c r="B1017" s="7"/>
    </row>
    <row r="1018" spans="2:2" ht="15" customHeight="1" x14ac:dyDescent="0.25">
      <c r="B1018" s="7"/>
    </row>
    <row r="1019" spans="2:2" ht="15" customHeight="1" x14ac:dyDescent="0.25">
      <c r="B1019" s="7"/>
    </row>
    <row r="1020" spans="2:2" ht="15" customHeight="1" x14ac:dyDescent="0.25">
      <c r="B1020" s="7"/>
    </row>
    <row r="1021" spans="2:2" ht="15" customHeight="1" x14ac:dyDescent="0.25">
      <c r="B1021" s="7"/>
    </row>
    <row r="1022" spans="2:2" ht="15" customHeight="1" x14ac:dyDescent="0.25">
      <c r="B1022" s="7"/>
    </row>
    <row r="1023" spans="2:2" ht="15" customHeight="1" x14ac:dyDescent="0.25">
      <c r="B1023" s="7"/>
    </row>
    <row r="1024" spans="2:2" ht="15" customHeight="1" x14ac:dyDescent="0.25">
      <c r="B1024" s="7"/>
    </row>
    <row r="1025" spans="2:2" ht="15" customHeight="1" x14ac:dyDescent="0.25">
      <c r="B1025" s="7"/>
    </row>
    <row r="1026" spans="2:2" ht="15" customHeight="1" x14ac:dyDescent="0.25">
      <c r="B1026" s="7"/>
    </row>
    <row r="1027" spans="2:2" ht="15" customHeight="1" x14ac:dyDescent="0.25">
      <c r="B1027" s="7"/>
    </row>
    <row r="1028" spans="2:2" ht="15" customHeight="1" x14ac:dyDescent="0.25">
      <c r="B1028" s="7"/>
    </row>
    <row r="1029" spans="2:2" ht="15" customHeight="1" x14ac:dyDescent="0.25">
      <c r="B1029" s="7"/>
    </row>
    <row r="1030" spans="2:2" ht="15" customHeight="1" x14ac:dyDescent="0.25">
      <c r="B1030" s="7"/>
    </row>
    <row r="1031" spans="2:2" ht="15" customHeight="1" x14ac:dyDescent="0.25">
      <c r="B1031" s="7"/>
    </row>
    <row r="1032" spans="2:2" ht="15" customHeight="1" x14ac:dyDescent="0.25">
      <c r="B1032" s="7"/>
    </row>
    <row r="1033" spans="2:2" ht="15" customHeight="1" x14ac:dyDescent="0.25">
      <c r="B1033" s="7"/>
    </row>
    <row r="1034" spans="2:2" ht="15" customHeight="1" x14ac:dyDescent="0.25">
      <c r="B1034" s="7"/>
    </row>
    <row r="1035" spans="2:2" ht="15" customHeight="1" x14ac:dyDescent="0.25">
      <c r="B1035" s="7"/>
    </row>
    <row r="1036" spans="2:2" ht="15" customHeight="1" x14ac:dyDescent="0.25">
      <c r="B1036" s="7"/>
    </row>
    <row r="1037" spans="2:2" ht="15" customHeight="1" x14ac:dyDescent="0.25">
      <c r="B1037" s="7"/>
    </row>
    <row r="1038" spans="2:2" ht="15" customHeight="1" x14ac:dyDescent="0.25">
      <c r="B1038" s="7"/>
    </row>
    <row r="1039" spans="2:2" ht="15" customHeight="1" x14ac:dyDescent="0.25">
      <c r="B1039" s="7"/>
    </row>
    <row r="1040" spans="2:2" ht="15" customHeight="1" x14ac:dyDescent="0.25">
      <c r="B1040" s="7"/>
    </row>
    <row r="1041" spans="2:2" ht="15" customHeight="1" x14ac:dyDescent="0.25">
      <c r="B1041" s="7"/>
    </row>
    <row r="1042" spans="2:2" ht="15" customHeight="1" x14ac:dyDescent="0.25">
      <c r="B1042" s="7"/>
    </row>
    <row r="1043" spans="2:2" ht="15" customHeight="1" x14ac:dyDescent="0.25">
      <c r="B1043" s="7"/>
    </row>
    <row r="1044" spans="2:2" ht="15" customHeight="1" x14ac:dyDescent="0.25">
      <c r="B1044" s="7"/>
    </row>
    <row r="1045" spans="2:2" ht="15" customHeight="1" x14ac:dyDescent="0.25">
      <c r="B1045" s="7"/>
    </row>
    <row r="1046" spans="2:2" ht="15" customHeight="1" x14ac:dyDescent="0.25">
      <c r="B1046" s="7"/>
    </row>
    <row r="1047" spans="2:2" ht="15" customHeight="1" x14ac:dyDescent="0.25">
      <c r="B1047" s="7"/>
    </row>
    <row r="1048" spans="2:2" ht="15" customHeight="1" x14ac:dyDescent="0.25">
      <c r="B1048" s="7"/>
    </row>
    <row r="1049" spans="2:2" ht="15" customHeight="1" x14ac:dyDescent="0.25">
      <c r="B1049" s="7"/>
    </row>
    <row r="1050" spans="2:2" ht="15" customHeight="1" x14ac:dyDescent="0.25">
      <c r="B1050" s="7"/>
    </row>
    <row r="1051" spans="2:2" ht="15" customHeight="1" x14ac:dyDescent="0.25">
      <c r="B1051" s="7"/>
    </row>
    <row r="1052" spans="2:2" ht="15" customHeight="1" x14ac:dyDescent="0.25">
      <c r="B1052" s="7"/>
    </row>
    <row r="1053" spans="2:2" ht="15" customHeight="1" x14ac:dyDescent="0.25">
      <c r="B1053" s="7"/>
    </row>
    <row r="1054" spans="2:2" ht="15" customHeight="1" x14ac:dyDescent="0.25">
      <c r="B1054" s="7"/>
    </row>
    <row r="1055" spans="2:2" ht="15" customHeight="1" x14ac:dyDescent="0.25">
      <c r="B1055" s="7"/>
    </row>
    <row r="1056" spans="2:2" ht="15" customHeight="1" x14ac:dyDescent="0.25">
      <c r="B1056" s="7"/>
    </row>
    <row r="1057" spans="2:2" ht="15" customHeight="1" x14ac:dyDescent="0.25">
      <c r="B1057" s="7"/>
    </row>
    <row r="1058" spans="2:2" ht="15" customHeight="1" x14ac:dyDescent="0.25">
      <c r="B1058" s="7"/>
    </row>
    <row r="1059" spans="2:2" ht="15" customHeight="1" x14ac:dyDescent="0.25">
      <c r="B1059" s="7"/>
    </row>
    <row r="1060" spans="2:2" ht="15" customHeight="1" x14ac:dyDescent="0.25">
      <c r="B1060" s="7"/>
    </row>
    <row r="1061" spans="2:2" ht="15" customHeight="1" x14ac:dyDescent="0.25">
      <c r="B1061" s="7"/>
    </row>
    <row r="1062" spans="2:2" ht="15" customHeight="1" x14ac:dyDescent="0.25">
      <c r="B1062" s="7"/>
    </row>
    <row r="1063" spans="2:2" ht="15" customHeight="1" x14ac:dyDescent="0.25">
      <c r="B1063" s="7"/>
    </row>
    <row r="1064" spans="2:2" ht="15" customHeight="1" x14ac:dyDescent="0.25">
      <c r="B1064" s="7"/>
    </row>
    <row r="1065" spans="2:2" ht="15" customHeight="1" x14ac:dyDescent="0.25">
      <c r="B1065" s="7"/>
    </row>
    <row r="1066" spans="2:2" ht="15" customHeight="1" x14ac:dyDescent="0.25">
      <c r="B1066" s="7"/>
    </row>
    <row r="1067" spans="2:2" ht="15" customHeight="1" x14ac:dyDescent="0.25">
      <c r="B1067" s="7"/>
    </row>
    <row r="1068" spans="2:2" ht="15" customHeight="1" x14ac:dyDescent="0.25">
      <c r="B1068" s="7"/>
    </row>
    <row r="1069" spans="2:2" ht="15" customHeight="1" x14ac:dyDescent="0.25">
      <c r="B1069" s="7"/>
    </row>
    <row r="1070" spans="2:2" ht="15" customHeight="1" x14ac:dyDescent="0.25">
      <c r="B1070" s="7"/>
    </row>
    <row r="1071" spans="2:2" ht="15" customHeight="1" x14ac:dyDescent="0.25">
      <c r="B1071" s="7"/>
    </row>
    <row r="1072" spans="2:2" ht="15" customHeight="1" x14ac:dyDescent="0.25">
      <c r="B1072" s="7"/>
    </row>
    <row r="1073" spans="2:2" ht="15" customHeight="1" x14ac:dyDescent="0.25">
      <c r="B1073" s="7"/>
    </row>
    <row r="1074" spans="2:2" ht="15" customHeight="1" x14ac:dyDescent="0.25">
      <c r="B1074" s="7"/>
    </row>
    <row r="1075" spans="2:2" ht="15" customHeight="1" x14ac:dyDescent="0.25">
      <c r="B1075" s="7"/>
    </row>
    <row r="1076" spans="2:2" ht="15" customHeight="1" x14ac:dyDescent="0.25">
      <c r="B1076" s="7"/>
    </row>
    <row r="1077" spans="2:2" ht="15" customHeight="1" x14ac:dyDescent="0.25">
      <c r="B1077" s="7"/>
    </row>
    <row r="1078" spans="2:2" ht="15" customHeight="1" x14ac:dyDescent="0.25">
      <c r="B1078" s="7"/>
    </row>
    <row r="1079" spans="2:2" ht="15" customHeight="1" x14ac:dyDescent="0.25">
      <c r="B1079" s="7"/>
    </row>
    <row r="1080" spans="2:2" ht="15" customHeight="1" x14ac:dyDescent="0.25">
      <c r="B1080" s="7"/>
    </row>
    <row r="1081" spans="2:2" ht="15" customHeight="1" x14ac:dyDescent="0.25">
      <c r="B1081" s="7"/>
    </row>
    <row r="1082" spans="2:2" ht="15" customHeight="1" x14ac:dyDescent="0.25">
      <c r="B1082" s="7"/>
    </row>
    <row r="1083" spans="2:2" ht="15" customHeight="1" x14ac:dyDescent="0.25">
      <c r="B1083" s="7"/>
    </row>
    <row r="1084" spans="2:2" ht="15" customHeight="1" x14ac:dyDescent="0.25">
      <c r="B1084" s="7"/>
    </row>
    <row r="1085" spans="2:2" ht="15" customHeight="1" x14ac:dyDescent="0.25">
      <c r="B1085" s="7"/>
    </row>
    <row r="1086" spans="2:2" ht="15" customHeight="1" x14ac:dyDescent="0.25">
      <c r="B1086" s="7"/>
    </row>
    <row r="1087" spans="2:2" ht="15" customHeight="1" x14ac:dyDescent="0.25">
      <c r="B1087" s="7"/>
    </row>
    <row r="1088" spans="2:2" ht="15" customHeight="1" x14ac:dyDescent="0.25">
      <c r="B1088" s="7"/>
    </row>
    <row r="1089" spans="2:2" ht="15" customHeight="1" x14ac:dyDescent="0.25">
      <c r="B1089" s="7"/>
    </row>
    <row r="1090" spans="2:2" ht="15" customHeight="1" x14ac:dyDescent="0.25">
      <c r="B1090" s="7"/>
    </row>
    <row r="1091" spans="2:2" ht="15" customHeight="1" x14ac:dyDescent="0.25">
      <c r="B1091" s="7"/>
    </row>
    <row r="1092" spans="2:2" ht="15" customHeight="1" x14ac:dyDescent="0.25">
      <c r="B1092" s="7"/>
    </row>
    <row r="1093" spans="2:2" ht="15" customHeight="1" x14ac:dyDescent="0.25">
      <c r="B1093" s="7"/>
    </row>
    <row r="1094" spans="2:2" ht="15" customHeight="1" x14ac:dyDescent="0.25">
      <c r="B1094" s="7"/>
    </row>
    <row r="1095" spans="2:2" ht="15" customHeight="1" x14ac:dyDescent="0.25">
      <c r="B1095" s="7"/>
    </row>
    <row r="1096" spans="2:2" ht="15" customHeight="1" x14ac:dyDescent="0.25">
      <c r="B1096" s="7"/>
    </row>
    <row r="1097" spans="2:2" ht="15" customHeight="1" x14ac:dyDescent="0.25">
      <c r="B1097" s="7"/>
    </row>
    <row r="1098" spans="2:2" ht="15" customHeight="1" x14ac:dyDescent="0.25">
      <c r="B1098" s="7"/>
    </row>
    <row r="1099" spans="2:2" ht="15" customHeight="1" x14ac:dyDescent="0.25">
      <c r="B1099" s="7"/>
    </row>
    <row r="1100" spans="2:2" ht="15" customHeight="1" x14ac:dyDescent="0.25">
      <c r="B1100" s="7"/>
    </row>
    <row r="1101" spans="2:2" ht="15" customHeight="1" x14ac:dyDescent="0.25">
      <c r="B1101" s="7"/>
    </row>
    <row r="1102" spans="2:2" ht="15" customHeight="1" x14ac:dyDescent="0.25">
      <c r="B1102" s="7"/>
    </row>
    <row r="1103" spans="2:2" ht="15" customHeight="1" x14ac:dyDescent="0.25">
      <c r="B1103" s="7"/>
    </row>
    <row r="1104" spans="2:2" ht="15" customHeight="1" x14ac:dyDescent="0.25">
      <c r="B1104" s="7"/>
    </row>
    <row r="1105" spans="2:2" ht="15" customHeight="1" x14ac:dyDescent="0.25">
      <c r="B1105" s="7"/>
    </row>
    <row r="1106" spans="2:2" ht="15" customHeight="1" x14ac:dyDescent="0.25">
      <c r="B1106" s="7"/>
    </row>
    <row r="1107" spans="2:2" ht="15" customHeight="1" x14ac:dyDescent="0.25">
      <c r="B1107" s="7"/>
    </row>
    <row r="1108" spans="2:2" ht="15" customHeight="1" x14ac:dyDescent="0.25">
      <c r="B1108" s="7"/>
    </row>
    <row r="1109" spans="2:2" ht="15" customHeight="1" x14ac:dyDescent="0.25">
      <c r="B1109" s="7"/>
    </row>
    <row r="1110" spans="2:2" ht="15" customHeight="1" x14ac:dyDescent="0.25">
      <c r="B1110" s="7"/>
    </row>
    <row r="1111" spans="2:2" ht="15" customHeight="1" x14ac:dyDescent="0.25">
      <c r="B1111" s="7"/>
    </row>
    <row r="1112" spans="2:2" ht="15" customHeight="1" x14ac:dyDescent="0.25">
      <c r="B1112" s="7"/>
    </row>
    <row r="1113" spans="2:2" ht="15" customHeight="1" x14ac:dyDescent="0.25">
      <c r="B1113" s="7"/>
    </row>
    <row r="1114" spans="2:2" ht="15" customHeight="1" x14ac:dyDescent="0.25">
      <c r="B1114" s="7"/>
    </row>
    <row r="1115" spans="2:2" ht="15" customHeight="1" x14ac:dyDescent="0.25">
      <c r="B1115" s="7"/>
    </row>
    <row r="1116" spans="2:2" ht="15" customHeight="1" x14ac:dyDescent="0.25">
      <c r="B1116" s="7"/>
    </row>
    <row r="1117" spans="2:2" ht="15" customHeight="1" x14ac:dyDescent="0.25">
      <c r="B1117" s="7"/>
    </row>
    <row r="1118" spans="2:2" ht="15" customHeight="1" x14ac:dyDescent="0.25">
      <c r="B1118" s="7"/>
    </row>
    <row r="1119" spans="2:2" ht="15" customHeight="1" x14ac:dyDescent="0.25">
      <c r="B1119" s="7"/>
    </row>
    <row r="1120" spans="2:2" ht="15" customHeight="1" x14ac:dyDescent="0.25">
      <c r="B1120" s="7"/>
    </row>
    <row r="1121" spans="2:2" ht="15" customHeight="1" x14ac:dyDescent="0.25">
      <c r="B1121" s="7"/>
    </row>
    <row r="1122" spans="2:2" ht="15" customHeight="1" x14ac:dyDescent="0.25">
      <c r="B1122" s="7"/>
    </row>
    <row r="1123" spans="2:2" ht="15" customHeight="1" x14ac:dyDescent="0.25">
      <c r="B1123" s="7"/>
    </row>
    <row r="1124" spans="2:2" ht="15" customHeight="1" x14ac:dyDescent="0.25">
      <c r="B1124" s="7"/>
    </row>
    <row r="1125" spans="2:2" ht="15" customHeight="1" x14ac:dyDescent="0.25">
      <c r="B1125" s="7"/>
    </row>
    <row r="1126" spans="2:2" ht="15" customHeight="1" x14ac:dyDescent="0.25">
      <c r="B1126" s="7"/>
    </row>
    <row r="1127" spans="2:2" ht="15" customHeight="1" x14ac:dyDescent="0.25">
      <c r="B1127" s="7"/>
    </row>
    <row r="1128" spans="2:2" ht="15" customHeight="1" x14ac:dyDescent="0.25">
      <c r="B1128" s="7"/>
    </row>
    <row r="1129" spans="2:2" ht="15" customHeight="1" x14ac:dyDescent="0.25">
      <c r="B1129" s="7"/>
    </row>
    <row r="1130" spans="2:2" ht="15" customHeight="1" x14ac:dyDescent="0.25">
      <c r="B1130" s="7"/>
    </row>
    <row r="1131" spans="2:2" ht="15" customHeight="1" x14ac:dyDescent="0.25">
      <c r="B1131" s="7"/>
    </row>
    <row r="1132" spans="2:2" ht="15" customHeight="1" x14ac:dyDescent="0.25">
      <c r="B1132" s="7"/>
    </row>
    <row r="1133" spans="2:2" ht="15" customHeight="1" x14ac:dyDescent="0.25">
      <c r="B1133" s="7"/>
    </row>
    <row r="1134" spans="2:2" ht="15" customHeight="1" x14ac:dyDescent="0.25">
      <c r="B1134" s="7"/>
    </row>
    <row r="1135" spans="2:2" ht="15" customHeight="1" x14ac:dyDescent="0.25">
      <c r="B1135" s="7"/>
    </row>
    <row r="1136" spans="2:2" ht="15" customHeight="1" x14ac:dyDescent="0.25">
      <c r="B1136" s="7"/>
    </row>
    <row r="1137" spans="2:2" ht="15" customHeight="1" x14ac:dyDescent="0.25">
      <c r="B1137" s="7"/>
    </row>
    <row r="1138" spans="2:2" ht="15" customHeight="1" x14ac:dyDescent="0.25">
      <c r="B1138" s="7"/>
    </row>
    <row r="1139" spans="2:2" ht="15" customHeight="1" x14ac:dyDescent="0.25">
      <c r="B1139" s="7"/>
    </row>
    <row r="1140" spans="2:2" ht="15" customHeight="1" x14ac:dyDescent="0.25">
      <c r="B1140" s="7"/>
    </row>
    <row r="1141" spans="2:2" ht="15" customHeight="1" x14ac:dyDescent="0.25">
      <c r="B1141" s="7"/>
    </row>
    <row r="1142" spans="2:2" ht="15" customHeight="1" x14ac:dyDescent="0.25">
      <c r="B1142" s="7"/>
    </row>
    <row r="1143" spans="2:2" ht="15" customHeight="1" x14ac:dyDescent="0.25">
      <c r="B1143" s="7"/>
    </row>
    <row r="1144" spans="2:2" ht="15" customHeight="1" x14ac:dyDescent="0.25">
      <c r="B1144" s="7"/>
    </row>
    <row r="1145" spans="2:2" ht="15" customHeight="1" x14ac:dyDescent="0.25">
      <c r="B1145" s="7"/>
    </row>
    <row r="1146" spans="2:2" ht="15" customHeight="1" x14ac:dyDescent="0.25">
      <c r="B1146" s="7"/>
    </row>
    <row r="1147" spans="2:2" ht="15" customHeight="1" x14ac:dyDescent="0.25">
      <c r="B1147" s="7"/>
    </row>
    <row r="1148" spans="2:2" ht="15" customHeight="1" x14ac:dyDescent="0.25">
      <c r="B1148" s="7"/>
    </row>
    <row r="1149" spans="2:2" ht="15" customHeight="1" x14ac:dyDescent="0.25">
      <c r="B1149" s="7"/>
    </row>
    <row r="1150" spans="2:2" ht="15" customHeight="1" x14ac:dyDescent="0.25">
      <c r="B1150" s="7"/>
    </row>
    <row r="1151" spans="2:2" ht="15" customHeight="1" x14ac:dyDescent="0.25">
      <c r="B1151" s="7"/>
    </row>
    <row r="1152" spans="2:2" ht="15" customHeight="1" x14ac:dyDescent="0.25">
      <c r="B1152" s="7"/>
    </row>
    <row r="1153" spans="2:2" ht="15" customHeight="1" x14ac:dyDescent="0.25">
      <c r="B1153" s="7"/>
    </row>
    <row r="1154" spans="2:2" ht="15" customHeight="1" x14ac:dyDescent="0.25">
      <c r="B1154" s="7"/>
    </row>
    <row r="1155" spans="2:2" ht="15" customHeight="1" x14ac:dyDescent="0.25">
      <c r="B1155" s="7"/>
    </row>
    <row r="1156" spans="2:2" ht="15" customHeight="1" x14ac:dyDescent="0.25">
      <c r="B1156" s="7"/>
    </row>
    <row r="1157" spans="2:2" ht="15" customHeight="1" x14ac:dyDescent="0.25">
      <c r="B1157" s="7"/>
    </row>
    <row r="1158" spans="2:2" ht="15" customHeight="1" x14ac:dyDescent="0.25">
      <c r="B1158" s="7"/>
    </row>
    <row r="1159" spans="2:2" ht="15" customHeight="1" x14ac:dyDescent="0.25">
      <c r="B1159" s="7"/>
    </row>
    <row r="1160" spans="2:2" ht="15" customHeight="1" x14ac:dyDescent="0.25">
      <c r="B1160" s="7"/>
    </row>
    <row r="1161" spans="2:2" ht="15" customHeight="1" x14ac:dyDescent="0.25">
      <c r="B1161" s="7"/>
    </row>
    <row r="1162" spans="2:2" ht="15" customHeight="1" x14ac:dyDescent="0.25">
      <c r="B1162" s="7"/>
    </row>
    <row r="1163" spans="2:2" ht="15" customHeight="1" x14ac:dyDescent="0.25">
      <c r="B1163" s="7"/>
    </row>
    <row r="1164" spans="2:2" ht="15" customHeight="1" x14ac:dyDescent="0.25">
      <c r="B1164" s="7"/>
    </row>
    <row r="1165" spans="2:2" ht="15" customHeight="1" x14ac:dyDescent="0.25">
      <c r="B1165" s="7"/>
    </row>
    <row r="1166" spans="2:2" ht="15" customHeight="1" x14ac:dyDescent="0.25">
      <c r="B1166" s="7"/>
    </row>
    <row r="1167" spans="2:2" ht="15" customHeight="1" x14ac:dyDescent="0.25">
      <c r="B1167" s="7"/>
    </row>
    <row r="1168" spans="2:2" ht="15" customHeight="1" x14ac:dyDescent="0.25">
      <c r="B1168" s="7"/>
    </row>
    <row r="1169" spans="2:2" ht="15" customHeight="1" x14ac:dyDescent="0.25">
      <c r="B1169" s="7"/>
    </row>
    <row r="1170" spans="2:2" ht="15" customHeight="1" x14ac:dyDescent="0.25">
      <c r="B1170" s="7"/>
    </row>
    <row r="1171" spans="2:2" ht="15" customHeight="1" x14ac:dyDescent="0.25">
      <c r="B1171" s="7"/>
    </row>
    <row r="1172" spans="2:2" ht="15" customHeight="1" x14ac:dyDescent="0.25">
      <c r="B1172" s="7"/>
    </row>
    <row r="1173" spans="2:2" ht="15" customHeight="1" x14ac:dyDescent="0.25">
      <c r="B1173" s="7"/>
    </row>
    <row r="1174" spans="2:2" ht="15" customHeight="1" x14ac:dyDescent="0.25">
      <c r="B1174" s="7"/>
    </row>
  </sheetData>
  <mergeCells count="5">
    <mergeCell ref="D3:G3"/>
    <mergeCell ref="D1:J1"/>
    <mergeCell ref="B1:B414"/>
    <mergeCell ref="H5:I5"/>
    <mergeCell ref="K5:L5"/>
  </mergeCells>
  <phoneticPr fontId="12" type="noConversion"/>
  <dataValidations count="4">
    <dataValidation type="list" allowBlank="1" showInputMessage="1" errorTitle="Erreur" error="Veuillez sélectionner une valeur valide dans la liste déroulante." sqref="E8:E413" xr:uid="{AC5EEB8B-19F3-42DD-B044-A74F52B9E2C3}">
      <formula1>"NEANT"</formula1>
    </dataValidation>
    <dataValidation type="list" allowBlank="1" showInputMessage="1" showErrorMessage="1" errorTitle="Erreur" error="Veuillez sélectionner une valeur valide dans la liste déroulante." sqref="H8:H413" xr:uid="{4CF2298B-6EDD-4D9B-A7F2-73663E8D695F}">
      <formula1>"S/I,S/DP,A/DET,A/P,A/M,A/SURV"</formula1>
    </dataValidation>
    <dataValidation type="list" allowBlank="1" showInputMessage="1" showErrorMessage="1" errorTitle="Erreur" error="Veuillez sélectionner une valeur valide dans la liste déroulante." sqref="AA8:AA413" xr:uid="{3D183B0F-9F85-44FC-87FE-7EB7678C0701}">
      <formula1>"Non archivé au GPS,Archivé numériquement,Archivé en papier,Non concerné"</formula1>
    </dataValidation>
    <dataValidation type="list" allowBlank="1" showInputMessage="1" showErrorMessage="1" errorTitle="Erreur" error="Veuillez s lectionner une valeur valide dans la liste d roulante." sqref="AB8:AB413" xr:uid="{4D67FE0A-B82B-449B-8564-A434112F54E0}">
      <formula1>"Non à  jour,A jour,Non concerné,Non concerné ?"</formula1>
    </dataValidation>
  </dataValidations>
  <pageMargins left="0.7" right="0.7" top="0.75" bottom="0.75" header="0.3" footer="0.3"/>
  <pageSetup paperSize="8" scale="98" orientation="landscape" r:id="rId1"/>
  <headerFooter>
    <oddFooter>&amp;L&amp;1#&amp;"Calibri"&amp;10&amp;K008000Interne SNCF Réseau</oddFooter>
  </headerFooter>
  <drawing r:id="rId2"/>
  <legacyDrawing r:id="rId3"/>
  <controls>
    <mc:AlternateContent xmlns:mc="http://schemas.openxmlformats.org/markup-compatibility/2006">
      <mc:Choice Requires="x14">
        <control shapeId="2093" r:id="rId4" name="TextBox41">
          <controlPr locked="0" defaultSize="0" autoLine="0" linkedCell="$F$5" r:id="rId5">
            <anchor moveWithCells="1" sizeWithCells="1">
              <from>
                <xdr:col>4</xdr:col>
                <xdr:colOff>3038475</xdr:colOff>
                <xdr:row>4</xdr:row>
                <xdr:rowOff>28575</xdr:rowOff>
              </from>
              <to>
                <xdr:col>5</xdr:col>
                <xdr:colOff>3752850</xdr:colOff>
                <xdr:row>4</xdr:row>
                <xdr:rowOff>266700</xdr:rowOff>
              </to>
            </anchor>
          </controlPr>
        </control>
      </mc:Choice>
      <mc:Fallback>
        <control shapeId="2093" r:id="rId4" name="TextBox41"/>
      </mc:Fallback>
    </mc:AlternateContent>
    <mc:AlternateContent xmlns:mc="http://schemas.openxmlformats.org/markup-compatibility/2006">
      <mc:Choice Requires="x14">
        <control shapeId="2092" r:id="rId6" name="TextBox40">
          <controlPr locked="0" defaultSize="0" autoLine="0" autoPict="0" linkedCell="#REF!" r:id="rId7">
            <anchor moveWithCells="1" sizeWithCells="1">
              <from>
                <xdr:col>5</xdr:col>
                <xdr:colOff>0</xdr:colOff>
                <xdr:row>0</xdr:row>
                <xdr:rowOff>0</xdr:rowOff>
              </from>
              <to>
                <xdr:col>5</xdr:col>
                <xdr:colOff>3781425</xdr:colOff>
                <xdr:row>0</xdr:row>
                <xdr:rowOff>0</xdr:rowOff>
              </to>
            </anchor>
          </controlPr>
        </control>
      </mc:Choice>
      <mc:Fallback>
        <control shapeId="2092" r:id="rId6" name="TextBox40"/>
      </mc:Fallback>
    </mc:AlternateContent>
    <mc:AlternateContent xmlns:mc="http://schemas.openxmlformats.org/markup-compatibility/2006">
      <mc:Choice Requires="x14">
        <control shapeId="2091" r:id="rId8" name="TextBox39">
          <controlPr locked="0" defaultSize="0" autoLine="0" autoPict="0" linkedCell="#REF!" r:id="rId9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91" r:id="rId8" name="TextBox39"/>
      </mc:Fallback>
    </mc:AlternateContent>
    <mc:AlternateContent xmlns:mc="http://schemas.openxmlformats.org/markup-compatibility/2006">
      <mc:Choice Requires="x14">
        <control shapeId="2090" r:id="rId10" name="TextBox38">
          <controlPr locked="0" defaultSize="0" autoLine="0" linkedCell="#REF!" r:id="rId11">
            <anchor moveWithCells="1" sizeWithCells="1">
              <from>
                <xdr:col>5</xdr:col>
                <xdr:colOff>571500</xdr:colOff>
                <xdr:row>0</xdr:row>
                <xdr:rowOff>0</xdr:rowOff>
              </from>
              <to>
                <xdr:col>6</xdr:col>
                <xdr:colOff>552450</xdr:colOff>
                <xdr:row>0</xdr:row>
                <xdr:rowOff>0</xdr:rowOff>
              </to>
            </anchor>
          </controlPr>
        </control>
      </mc:Choice>
      <mc:Fallback>
        <control shapeId="2090" r:id="rId10" name="TextBox38"/>
      </mc:Fallback>
    </mc:AlternateContent>
    <mc:AlternateContent xmlns:mc="http://schemas.openxmlformats.org/markup-compatibility/2006">
      <mc:Choice Requires="x14">
        <control shapeId="2089" r:id="rId12" name="TextBox48">
          <controlPr locked="0" defaultSize="0" autoLine="0" autoPict="0" linkedCell="#REF!" r:id="rId13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9" r:id="rId12" name="TextBox48"/>
      </mc:Fallback>
    </mc:AlternateContent>
    <mc:AlternateContent xmlns:mc="http://schemas.openxmlformats.org/markup-compatibility/2006">
      <mc:Choice Requires="x14">
        <control shapeId="2088" r:id="rId14" name="TextBox36">
          <controlPr locked="0" defaultSize="0" autoLine="0" linkedCell="#REF!" r:id="rId15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8" r:id="rId14" name="TextBox36"/>
      </mc:Fallback>
    </mc:AlternateContent>
    <mc:AlternateContent xmlns:mc="http://schemas.openxmlformats.org/markup-compatibility/2006">
      <mc:Choice Requires="x14">
        <control shapeId="2087" r:id="rId16" name="TextBox35">
          <controlPr locked="0" defaultSize="0" autoLine="0" linkedCell="#REF!" r:id="rId17">
            <anchor moveWithCells="1" sizeWithCells="1">
              <from>
                <xdr:col>4</xdr:col>
                <xdr:colOff>3038475</xdr:colOff>
                <xdr:row>0</xdr:row>
                <xdr:rowOff>0</xdr:rowOff>
              </from>
              <to>
                <xdr:col>5</xdr:col>
                <xdr:colOff>3771900</xdr:colOff>
                <xdr:row>0</xdr:row>
                <xdr:rowOff>0</xdr:rowOff>
              </to>
            </anchor>
          </controlPr>
        </control>
      </mc:Choice>
      <mc:Fallback>
        <control shapeId="2087" r:id="rId16" name="TextBox35"/>
      </mc:Fallback>
    </mc:AlternateContent>
    <mc:AlternateContent xmlns:mc="http://schemas.openxmlformats.org/markup-compatibility/2006">
      <mc:Choice Requires="x14">
        <control shapeId="2086" r:id="rId18" name="TextBox34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6" r:id="rId18" name="TextBox34"/>
      </mc:Fallback>
    </mc:AlternateContent>
    <mc:AlternateContent xmlns:mc="http://schemas.openxmlformats.org/markup-compatibility/2006">
      <mc:Choice Requires="x14">
        <control shapeId="2085" r:id="rId19" name="TextBox33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5" r:id="rId19" name="TextBox33"/>
      </mc:Fallback>
    </mc:AlternateContent>
    <mc:AlternateContent xmlns:mc="http://schemas.openxmlformats.org/markup-compatibility/2006">
      <mc:Choice Requires="x14">
        <control shapeId="2084" r:id="rId20" name="TextBox32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4" r:id="rId20" name="TextBox32"/>
      </mc:Fallback>
    </mc:AlternateContent>
    <mc:AlternateContent xmlns:mc="http://schemas.openxmlformats.org/markup-compatibility/2006">
      <mc:Choice Requires="x14">
        <control shapeId="2083" r:id="rId21" name="TextBox31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3" r:id="rId21" name="TextBox31"/>
      </mc:Fallback>
    </mc:AlternateContent>
    <mc:AlternateContent xmlns:mc="http://schemas.openxmlformats.org/markup-compatibility/2006">
      <mc:Choice Requires="x14">
        <control shapeId="2082" r:id="rId22" name="TextBox30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2" r:id="rId22" name="TextBox30"/>
      </mc:Fallback>
    </mc:AlternateContent>
    <mc:AlternateContent xmlns:mc="http://schemas.openxmlformats.org/markup-compatibility/2006">
      <mc:Choice Requires="x14">
        <control shapeId="2081" r:id="rId23" name="TextBox29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1" r:id="rId23" name="TextBox29"/>
      </mc:Fallback>
    </mc:AlternateContent>
    <mc:AlternateContent xmlns:mc="http://schemas.openxmlformats.org/markup-compatibility/2006">
      <mc:Choice Requires="x14">
        <control shapeId="2080" r:id="rId24" name="TextBox28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80" r:id="rId24" name="TextBox28"/>
      </mc:Fallback>
    </mc:AlternateContent>
    <mc:AlternateContent xmlns:mc="http://schemas.openxmlformats.org/markup-compatibility/2006">
      <mc:Choice Requires="x14">
        <control shapeId="2079" r:id="rId25" name="TextBox27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9" r:id="rId25" name="TextBox27"/>
      </mc:Fallback>
    </mc:AlternateContent>
    <mc:AlternateContent xmlns:mc="http://schemas.openxmlformats.org/markup-compatibility/2006">
      <mc:Choice Requires="x14">
        <control shapeId="2078" r:id="rId26" name="TextBox26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8" r:id="rId26" name="TextBox26"/>
      </mc:Fallback>
    </mc:AlternateContent>
    <mc:AlternateContent xmlns:mc="http://schemas.openxmlformats.org/markup-compatibility/2006">
      <mc:Choice Requires="x14">
        <control shapeId="2077" r:id="rId27" name="TextBox25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7" r:id="rId27" name="TextBox25"/>
      </mc:Fallback>
    </mc:AlternateContent>
    <mc:AlternateContent xmlns:mc="http://schemas.openxmlformats.org/markup-compatibility/2006">
      <mc:Choice Requires="x14">
        <control shapeId="2076" r:id="rId28" name="TextBox24">
          <controlPr locked="0" defaultSize="0" autoLine="0" autoPict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6" r:id="rId28" name="TextBox24"/>
      </mc:Fallback>
    </mc:AlternateContent>
    <mc:AlternateContent xmlns:mc="http://schemas.openxmlformats.org/markup-compatibility/2006">
      <mc:Choice Requires="x14">
        <control shapeId="2075" r:id="rId29" name="TextBox23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5" r:id="rId29" name="TextBox23"/>
      </mc:Fallback>
    </mc:AlternateContent>
    <mc:AlternateContent xmlns:mc="http://schemas.openxmlformats.org/markup-compatibility/2006">
      <mc:Choice Requires="x14">
        <control shapeId="2074" r:id="rId30" name="TextBox22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4" r:id="rId30" name="TextBox22"/>
      </mc:Fallback>
    </mc:AlternateContent>
    <mc:AlternateContent xmlns:mc="http://schemas.openxmlformats.org/markup-compatibility/2006">
      <mc:Choice Requires="x14">
        <control shapeId="2073" r:id="rId31" name="TextBox21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3" r:id="rId31" name="TextBox21"/>
      </mc:Fallback>
    </mc:AlternateContent>
    <mc:AlternateContent xmlns:mc="http://schemas.openxmlformats.org/markup-compatibility/2006">
      <mc:Choice Requires="x14">
        <control shapeId="2072" r:id="rId32" name="TextBox20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2" r:id="rId32" name="TextBox20"/>
      </mc:Fallback>
    </mc:AlternateContent>
    <mc:AlternateContent xmlns:mc="http://schemas.openxmlformats.org/markup-compatibility/2006">
      <mc:Choice Requires="x14">
        <control shapeId="2071" r:id="rId33" name="TextBox19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1" r:id="rId33" name="TextBox19"/>
      </mc:Fallback>
    </mc:AlternateContent>
    <mc:AlternateContent xmlns:mc="http://schemas.openxmlformats.org/markup-compatibility/2006">
      <mc:Choice Requires="x14">
        <control shapeId="2070" r:id="rId34" name="TextBox18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70" r:id="rId34" name="TextBox18"/>
      </mc:Fallback>
    </mc:AlternateContent>
    <mc:AlternateContent xmlns:mc="http://schemas.openxmlformats.org/markup-compatibility/2006">
      <mc:Choice Requires="x14">
        <control shapeId="2069" r:id="rId35" name="TextBox17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9" r:id="rId35" name="TextBox17"/>
      </mc:Fallback>
    </mc:AlternateContent>
    <mc:AlternateContent xmlns:mc="http://schemas.openxmlformats.org/markup-compatibility/2006">
      <mc:Choice Requires="x14">
        <control shapeId="2068" r:id="rId36" name="TextBox16">
          <controlPr locked="0" defaultSize="0" autoLine="0" linkedCell="#REF!" r:id="rId17">
            <anchor moveWithCells="1" sizeWithCells="1">
              <from>
                <xdr:col>4</xdr:col>
                <xdr:colOff>3048000</xdr:colOff>
                <xdr:row>0</xdr:row>
                <xdr:rowOff>0</xdr:rowOff>
              </from>
              <to>
                <xdr:col>5</xdr:col>
                <xdr:colOff>3781425</xdr:colOff>
                <xdr:row>0</xdr:row>
                <xdr:rowOff>0</xdr:rowOff>
              </to>
            </anchor>
          </controlPr>
        </control>
      </mc:Choice>
      <mc:Fallback>
        <control shapeId="2068" r:id="rId36" name="TextBox16"/>
      </mc:Fallback>
    </mc:AlternateContent>
    <mc:AlternateContent xmlns:mc="http://schemas.openxmlformats.org/markup-compatibility/2006">
      <mc:Choice Requires="x14">
        <control shapeId="2067" r:id="rId37" name="TextBox15">
          <controlPr locked="0" defaultSize="0" autoLine="0" linkedCell="#REF!" r:id="rId17">
            <anchor moveWithCells="1" sizeWithCells="1">
              <from>
                <xdr:col>4</xdr:col>
                <xdr:colOff>3048000</xdr:colOff>
                <xdr:row>0</xdr:row>
                <xdr:rowOff>0</xdr:rowOff>
              </from>
              <to>
                <xdr:col>5</xdr:col>
                <xdr:colOff>3781425</xdr:colOff>
                <xdr:row>0</xdr:row>
                <xdr:rowOff>0</xdr:rowOff>
              </to>
            </anchor>
          </controlPr>
        </control>
      </mc:Choice>
      <mc:Fallback>
        <control shapeId="2067" r:id="rId37" name="TextBox15"/>
      </mc:Fallback>
    </mc:AlternateContent>
    <mc:AlternateContent xmlns:mc="http://schemas.openxmlformats.org/markup-compatibility/2006">
      <mc:Choice Requires="x14">
        <control shapeId="2066" r:id="rId38" name="TextBox14">
          <controlPr locked="0" defaultSize="0" autoLine="0" linkedCell="#REF!" r:id="rId17">
            <anchor moveWithCells="1" sizeWithCells="1">
              <from>
                <xdr:col>4</xdr:col>
                <xdr:colOff>3048000</xdr:colOff>
                <xdr:row>0</xdr:row>
                <xdr:rowOff>0</xdr:rowOff>
              </from>
              <to>
                <xdr:col>5</xdr:col>
                <xdr:colOff>3781425</xdr:colOff>
                <xdr:row>0</xdr:row>
                <xdr:rowOff>0</xdr:rowOff>
              </to>
            </anchor>
          </controlPr>
        </control>
      </mc:Choice>
      <mc:Fallback>
        <control shapeId="2066" r:id="rId38" name="TextBox14"/>
      </mc:Fallback>
    </mc:AlternateContent>
    <mc:AlternateContent xmlns:mc="http://schemas.openxmlformats.org/markup-compatibility/2006">
      <mc:Choice Requires="x14">
        <control shapeId="2065" r:id="rId39" name="TextBox13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5" r:id="rId39" name="TextBox13"/>
      </mc:Fallback>
    </mc:AlternateContent>
    <mc:AlternateContent xmlns:mc="http://schemas.openxmlformats.org/markup-compatibility/2006">
      <mc:Choice Requires="x14">
        <control shapeId="2064" r:id="rId40" name="TextBox12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4" r:id="rId40" name="TextBox12"/>
      </mc:Fallback>
    </mc:AlternateContent>
    <mc:AlternateContent xmlns:mc="http://schemas.openxmlformats.org/markup-compatibility/2006">
      <mc:Choice Requires="x14">
        <control shapeId="2063" r:id="rId41" name="TextBox11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3" r:id="rId41" name="TextBox11"/>
      </mc:Fallback>
    </mc:AlternateContent>
    <mc:AlternateContent xmlns:mc="http://schemas.openxmlformats.org/markup-compatibility/2006">
      <mc:Choice Requires="x14">
        <control shapeId="2062" r:id="rId42" name="TextBox10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2" r:id="rId42" name="TextBox10"/>
      </mc:Fallback>
    </mc:AlternateContent>
    <mc:AlternateContent xmlns:mc="http://schemas.openxmlformats.org/markup-compatibility/2006">
      <mc:Choice Requires="x14">
        <control shapeId="2061" r:id="rId43" name="TextBox9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1" r:id="rId43" name="TextBox9"/>
      </mc:Fallback>
    </mc:AlternateContent>
    <mc:AlternateContent xmlns:mc="http://schemas.openxmlformats.org/markup-compatibility/2006">
      <mc:Choice Requires="x14">
        <control shapeId="2060" r:id="rId44" name="TextBox8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60" r:id="rId44" name="TextBox8"/>
      </mc:Fallback>
    </mc:AlternateContent>
    <mc:AlternateContent xmlns:mc="http://schemas.openxmlformats.org/markup-compatibility/2006">
      <mc:Choice Requires="x14">
        <control shapeId="2059" r:id="rId45" name="TextBox7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9" r:id="rId45" name="TextBox7"/>
      </mc:Fallback>
    </mc:AlternateContent>
    <mc:AlternateContent xmlns:mc="http://schemas.openxmlformats.org/markup-compatibility/2006">
      <mc:Choice Requires="x14">
        <control shapeId="2058" r:id="rId46" name="TextBox6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8" r:id="rId46" name="TextBox6"/>
      </mc:Fallback>
    </mc:AlternateContent>
    <mc:AlternateContent xmlns:mc="http://schemas.openxmlformats.org/markup-compatibility/2006">
      <mc:Choice Requires="x14">
        <control shapeId="2057" r:id="rId47" name="TextBox5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7" r:id="rId47" name="TextBox5"/>
      </mc:Fallback>
    </mc:AlternateContent>
    <mc:AlternateContent xmlns:mc="http://schemas.openxmlformats.org/markup-compatibility/2006">
      <mc:Choice Requires="x14">
        <control shapeId="2056" r:id="rId48" name="TextBox4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6" r:id="rId48" name="TextBox4"/>
      </mc:Fallback>
    </mc:AlternateContent>
    <mc:AlternateContent xmlns:mc="http://schemas.openxmlformats.org/markup-compatibility/2006">
      <mc:Choice Requires="x14">
        <control shapeId="2055" r:id="rId49" name="TextBox3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5" r:id="rId49" name="TextBox3"/>
      </mc:Fallback>
    </mc:AlternateContent>
    <mc:AlternateContent xmlns:mc="http://schemas.openxmlformats.org/markup-compatibility/2006">
      <mc:Choice Requires="x14">
        <control shapeId="2054" r:id="rId50" name="TextBox2">
          <controlPr locked="0" defaultSize="0" autoLine="0" linkedCell="#REF!" r:id="rId17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4" r:id="rId50" name="TextBox2"/>
      </mc:Fallback>
    </mc:AlternateContent>
    <mc:AlternateContent xmlns:mc="http://schemas.openxmlformats.org/markup-compatibility/2006">
      <mc:Choice Requires="x14">
        <control shapeId="2052" r:id="rId51" name="TextBox1">
          <controlPr locked="0" defaultSize="0" autoLine="0" linkedCell="#REF!" r:id="rId52">
            <anchor moveWithCells="1" sizeWithCells="1">
              <from>
                <xdr:col>4</xdr:col>
                <xdr:colOff>3028950</xdr:colOff>
                <xdr:row>0</xdr:row>
                <xdr:rowOff>0</xdr:rowOff>
              </from>
              <to>
                <xdr:col>5</xdr:col>
                <xdr:colOff>3762375</xdr:colOff>
                <xdr:row>0</xdr:row>
                <xdr:rowOff>0</xdr:rowOff>
              </to>
            </anchor>
          </controlPr>
        </control>
      </mc:Choice>
      <mc:Fallback>
        <control shapeId="2052" r:id="rId51" name="TextBox1"/>
      </mc:Fallback>
    </mc:AlternateContent>
  </controls>
  <tableParts count="1">
    <tablePart r:id="rId5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54091116-5463-4da2-b41a-0d7ade12b241">
      <Terms xmlns="http://schemas.microsoft.com/office/infopath/2007/PartnerControls"/>
    </lcf76f155ced4ddcb4097134ff3c332f>
    <TaxCatchAll xmlns="32787627-92af-4386-899f-b1fc6e5a82d0" xsi:nil="true"/>
  </documentManagement>
</p:propertie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E82267C881DAD4AB7F23483807E2AAC" ma:contentTypeVersion="17" ma:contentTypeDescription="Crée un document." ma:contentTypeScope="" ma:versionID="d7429e4df4a10e1ea1fbfdcb044d096b">
  <xsd:schema xmlns:xsd="http://www.w3.org/2001/XMLSchema" xmlns:xs="http://www.w3.org/2001/XMLSchema" xmlns:p="http://schemas.microsoft.com/office/2006/metadata/properties" xmlns:ns2="54091116-5463-4da2-b41a-0d7ade12b241" xmlns:ns3="32787627-92af-4386-899f-b1fc6e5a82d0" targetNamespace="http://schemas.microsoft.com/office/2006/metadata/properties" ma:root="true" ma:fieldsID="933168728543c01b43d6482b500c778d" ns2:_="" ns3:_="">
    <xsd:import namespace="54091116-5463-4da2-b41a-0d7ade12b241"/>
    <xsd:import namespace="32787627-92af-4386-899f-b1fc6e5a82d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LengthInSeconds" minOccurs="0"/>
                <xsd:element ref="ns2:MediaServiceDateTaken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CR" minOccurs="0"/>
                <xsd:element ref="ns2:lcf76f155ced4ddcb4097134ff3c332f" minOccurs="0"/>
                <xsd:element ref="ns3:TaxCatchAll" minOccurs="0"/>
                <xsd:element ref="ns2:MediaServiceAutoKeyPoints" minOccurs="0"/>
                <xsd:element ref="ns2:MediaServiceKeyPoint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091116-5463-4da2-b41a-0d7ade12b24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AutoKeyPoints" ma:index="2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787627-92af-4386-899f-b1fc6e5a82d0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0422fff5-5abe-4e7d-a048-147f31be8713}" ma:internalName="TaxCatchAll" ma:showField="CatchAllData" ma:web="32787627-92af-4386-899f-b1fc6e5a82d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F0ED256-4F7B-47DD-8209-4482B8152A30}">
  <ds:schemaRefs>
    <ds:schemaRef ds:uri="http://schemas.microsoft.com/office/2006/metadata/properties"/>
    <ds:schemaRef ds:uri="http://www.w3.org/2000/xmlns/"/>
    <ds:schemaRef ds:uri="54091116-5463-4da2-b41a-0d7ade12b241"/>
    <ds:schemaRef ds:uri="http://schemas.microsoft.com/office/infopath/2007/PartnerControls"/>
    <ds:schemaRef ds:uri="32787627-92af-4386-899f-b1fc6e5a82d0"/>
    <ds:schemaRef ds:uri="http://www.w3.org/2001/XMLSchema-instance"/>
  </ds:schemaRefs>
</ds:datastoreItem>
</file>

<file path=customXml/itemProps2.xml><?xml version="1.0" encoding="utf-8"?>
<ds:datastoreItem xmlns:ds="http://schemas.openxmlformats.org/officeDocument/2006/customXml" ds:itemID="{B49E123F-B54E-4F2C-AB3C-6624900F0F79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CDC97ED7-EB24-4CA8-9486-6FAC573E33B5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4091116-5463-4da2-b41a-0d7ade12b241"/>
    <ds:schemaRef ds:uri="32787627-92af-4386-899f-b1fc6e5a82d0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963673CC-B1DF-435F-8086-6CF78B269EC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ZP MLN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8207739F</dc:creator>
  <cp:keywords/>
  <dc:description/>
  <cp:lastModifiedBy>8207739F</cp:lastModifiedBy>
  <cp:revision/>
  <dcterms:created xsi:type="dcterms:W3CDTF">2022-12-16T09:21:02Z</dcterms:created>
  <dcterms:modified xsi:type="dcterms:W3CDTF">2023-10-07T08:24:32Z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0x0101008E82267C881DAD4AB7F23483807E2AAC</vt:lpwstr>
  </property>
  <property fmtid="{D5CDD505-2E9C-101B-9397-08002B2CF9AE}" pid="3" name="MediaServiceImageTags">
    <vt:lpwstr/>
  </property>
  <property fmtid="{D5CDD505-2E9C-101B-9397-08002B2CF9AE}" pid="4" name="MSIP_Label_67cce88e-ba6c-4072-9a4d-8f9e28d4554f_Enabled">
    <vt:lpwstr>true</vt:lpwstr>
  </property>
  <property fmtid="{D5CDD505-2E9C-101B-9397-08002B2CF9AE}" pid="5" name="MSIP_Label_67cce88e-ba6c-4072-9a4d-8f9e28d4554f_SetDate">
    <vt:lpwstr>2023-10-07T08:24:29Z</vt:lpwstr>
  </property>
  <property fmtid="{D5CDD505-2E9C-101B-9397-08002B2CF9AE}" pid="6" name="MSIP_Label_67cce88e-ba6c-4072-9a4d-8f9e28d4554f_Method">
    <vt:lpwstr>Standard</vt:lpwstr>
  </property>
  <property fmtid="{D5CDD505-2E9C-101B-9397-08002B2CF9AE}" pid="7" name="MSIP_Label_67cce88e-ba6c-4072-9a4d-8f9e28d4554f_Name">
    <vt:lpwstr>Interne - SNCF Réseau</vt:lpwstr>
  </property>
  <property fmtid="{D5CDD505-2E9C-101B-9397-08002B2CF9AE}" pid="8" name="MSIP_Label_67cce88e-ba6c-4072-9a4d-8f9e28d4554f_SiteId">
    <vt:lpwstr>4a7c8238-5799-4b16-9fc6-9ad8fce5a7d9</vt:lpwstr>
  </property>
  <property fmtid="{D5CDD505-2E9C-101B-9397-08002B2CF9AE}" pid="9" name="MSIP_Label_67cce88e-ba6c-4072-9a4d-8f9e28d4554f_ActionId">
    <vt:lpwstr>40100f7f-0f19-4954-8670-4819e0ad1da1</vt:lpwstr>
  </property>
  <property fmtid="{D5CDD505-2E9C-101B-9397-08002B2CF9AE}" pid="10" name="MSIP_Label_67cce88e-ba6c-4072-9a4d-8f9e28d4554f_ContentBits">
    <vt:lpwstr>2</vt:lpwstr>
  </property>
</Properties>
</file>