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05" windowWidth="18915" windowHeight="11535"/>
  </bookViews>
  <sheets>
    <sheet name="Données" sheetId="1" r:id="rId1"/>
    <sheet name="Saisie Facture" sheetId="2" r:id="rId2"/>
    <sheet name="Vir." sheetId="3" r:id="rId3"/>
    <sheet name="Prel." sheetId="4" r:id="rId4"/>
    <sheet name="Chq" sheetId="5" r:id="rId5"/>
    <sheet name="CB" sheetId="6" r:id="rId6"/>
    <sheet name="Esp" sheetId="7" r:id="rId7"/>
    <sheet name="LCR" sheetId="8" r:id="rId8"/>
    <sheet name="Autres" sheetId="9" r:id="rId9"/>
  </sheets>
  <calcPr calcId="144525"/>
</workbook>
</file>

<file path=xl/calcChain.xml><?xml version="1.0" encoding="utf-8"?>
<calcChain xmlns="http://schemas.openxmlformats.org/spreadsheetml/2006/main">
  <c r="L5" i="2" l="1"/>
  <c r="M5" i="2"/>
  <c r="N5" i="2"/>
  <c r="L4" i="2"/>
  <c r="M4" i="2"/>
  <c r="N4" i="2"/>
  <c r="L3" i="2"/>
  <c r="M3" i="2"/>
  <c r="N3" i="2"/>
  <c r="L2" i="2"/>
  <c r="M2" i="2" l="1"/>
  <c r="N2" i="2" s="1"/>
</calcChain>
</file>

<file path=xl/sharedStrings.xml><?xml version="1.0" encoding="utf-8"?>
<sst xmlns="http://schemas.openxmlformats.org/spreadsheetml/2006/main" count="147" uniqueCount="67">
  <si>
    <t>CP</t>
  </si>
  <si>
    <t>VILLE</t>
  </si>
  <si>
    <t>CODE</t>
  </si>
  <si>
    <t>12 avenue Raspail</t>
  </si>
  <si>
    <t>GENTILLY</t>
  </si>
  <si>
    <t>Date de la Facture</t>
  </si>
  <si>
    <t>Date de Réception de la facture</t>
  </si>
  <si>
    <t>Nom du Sous-Traitant</t>
  </si>
  <si>
    <t>Désignation</t>
  </si>
  <si>
    <t>Mois de la Prestation</t>
  </si>
  <si>
    <t>Nom du Prestataire</t>
  </si>
  <si>
    <t>PU</t>
  </si>
  <si>
    <t>Nbre de JH</t>
  </si>
  <si>
    <t>Astreintes + Interventions</t>
  </si>
  <si>
    <t>HT</t>
  </si>
  <si>
    <t>TVA</t>
  </si>
  <si>
    <t>PRIX TTC</t>
  </si>
  <si>
    <t>Code</t>
  </si>
  <si>
    <t>-</t>
  </si>
  <si>
    <t>Date de l'échéance</t>
  </si>
  <si>
    <t>Mode de Paiement</t>
  </si>
  <si>
    <t>Paiement</t>
  </si>
  <si>
    <t>Vir</t>
  </si>
  <si>
    <t>A payer</t>
  </si>
  <si>
    <t>Vir.</t>
  </si>
  <si>
    <t>45J 15</t>
  </si>
  <si>
    <t>60J FDM</t>
  </si>
  <si>
    <t>ADRESSE2</t>
  </si>
  <si>
    <t>ADRESSE1</t>
  </si>
  <si>
    <t>SOUS-TRAITANT</t>
  </si>
  <si>
    <t>Je souhaiterais que ces colonnes soit répétées dans l'onglet Saisie Facture obligatoirement lorsque j'indique le code et après suivant ce qui a été saisie dans l'onglet saisie facture en mode de paiement que ca vienne agrémentée l'onglet correspondant</t>
  </si>
  <si>
    <t>N° de la Facture</t>
  </si>
  <si>
    <t>F-AMA201010</t>
  </si>
  <si>
    <t>001-2010-10-001</t>
  </si>
  <si>
    <t>FC0185</t>
  </si>
  <si>
    <t>Date de Paiement</t>
  </si>
  <si>
    <t>Pour la saisie de cette onglet, je souhaiterais mettre en place un formulaire de saisie mais également pour la saisie de l'onglet saisie facture</t>
  </si>
  <si>
    <t>Je souhaiterais mettre en place un formulaire de saisie</t>
  </si>
  <si>
    <t>Comment créer une formule de calcul sur la date de l'échéance ?</t>
  </si>
  <si>
    <t>* A payer : à indiquer lors de la saisie de la facture</t>
  </si>
  <si>
    <t>* En cours : à indiquer lors de la saisie du mode de paiement</t>
  </si>
  <si>
    <t>* Solder : à indiquer lorsque la date de paiement à été mis dans les onglets</t>
  </si>
  <si>
    <t>Je souhaiterais que la colonne paiement soit mis automatiquement à jour :</t>
  </si>
  <si>
    <t>Je souhaiterais également que lorsque l'on indique le mode de paiement, l'onglet correspondant soit agrémenté de la facture</t>
  </si>
  <si>
    <t>Tata</t>
  </si>
  <si>
    <t>toto</t>
  </si>
  <si>
    <t>titi</t>
  </si>
  <si>
    <t>tutu</t>
  </si>
  <si>
    <t>XTATA</t>
  </si>
  <si>
    <t>XTOTO</t>
  </si>
  <si>
    <t>XTITI</t>
  </si>
  <si>
    <t>XTUTU</t>
  </si>
  <si>
    <t>N° du chèque</t>
  </si>
  <si>
    <t>XTA</t>
  </si>
  <si>
    <t>XTO</t>
  </si>
  <si>
    <t>XTI</t>
  </si>
  <si>
    <t>XTU</t>
  </si>
  <si>
    <t>Prest</t>
  </si>
  <si>
    <t>Mission</t>
  </si>
  <si>
    <t>Régie</t>
  </si>
  <si>
    <t>Forfait</t>
  </si>
  <si>
    <t>11 avenue de la gare</t>
  </si>
  <si>
    <t>66 bd charles de gaulle</t>
  </si>
  <si>
    <t>123 avenue léon blum</t>
  </si>
  <si>
    <t>FONTENAY AUX ROSES</t>
  </si>
  <si>
    <t>MALAKOFF</t>
  </si>
  <si>
    <t>LE PLESSIS ROBINSON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</si>
</sst>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5" formatCode="[$-40C]mmm\-yy;@"/>
    <numFmt numFmtId="169" formatCode="dd/mm/yy;@"/>
    <numFmt numFmtId="170" formatCode="#,##0.00_ ;[Red]\-#,##0.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6699FF"/>
        <bgColor indexed="64"/>
      </patternFill>
    </fill>
    <fill>
      <patternFill patternType="solid">
        <fgColor rgb="FFFF99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35">
    <xf numFmtId="0" fontId="0" fillId="0" borderId="0" xfId="0"/>
    <xf numFmtId="165" fontId="2" fillId="5" borderId="1" xfId="1" applyNumberFormat="1" applyFont="1" applyFill="1" applyBorder="1" applyAlignment="1">
      <alignment horizontal="center" vertical="center" wrapText="1"/>
    </xf>
    <xf numFmtId="8" fontId="2" fillId="5" borderId="1" xfId="1" quotePrefix="1" applyNumberFormat="1" applyFont="1" applyFill="1" applyBorder="1" applyAlignment="1">
      <alignment horizontal="center" vertical="center" wrapText="1"/>
    </xf>
    <xf numFmtId="8" fontId="2" fillId="5" borderId="1" xfId="1" applyNumberFormat="1" applyFont="1" applyFill="1" applyBorder="1" applyAlignment="1">
      <alignment horizontal="center" vertical="center" wrapText="1"/>
    </xf>
    <xf numFmtId="0" fontId="2" fillId="6" borderId="1" xfId="2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9" fontId="2" fillId="5" borderId="1" xfId="1" applyNumberFormat="1" applyFont="1" applyFill="1" applyBorder="1" applyAlignment="1">
      <alignment horizontal="center" vertical="center" wrapText="1"/>
    </xf>
    <xf numFmtId="169" fontId="2" fillId="5" borderId="1" xfId="1" applyNumberFormat="1" applyFont="1" applyFill="1" applyBorder="1" applyAlignment="1">
      <alignment horizontal="center" vertical="center" wrapText="1"/>
    </xf>
    <xf numFmtId="170" fontId="2" fillId="5" borderId="1" xfId="1" applyNumberFormat="1" applyFont="1" applyFill="1" applyBorder="1" applyAlignment="1">
      <alignment horizontal="center" vertical="center" wrapText="1"/>
    </xf>
    <xf numFmtId="169" fontId="2" fillId="6" borderId="1" xfId="2" applyNumberFormat="1" applyFont="1" applyFill="1" applyBorder="1" applyAlignment="1">
      <alignment horizontal="center" vertical="center" wrapText="1"/>
    </xf>
    <xf numFmtId="49" fontId="2" fillId="6" borderId="1" xfId="2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 wrapText="1"/>
    </xf>
    <xf numFmtId="0" fontId="4" fillId="0" borderId="0" xfId="0" applyFont="1"/>
    <xf numFmtId="49" fontId="4" fillId="0" borderId="1" xfId="0" applyNumberFormat="1" applyFont="1" applyFill="1" applyBorder="1" applyAlignment="1">
      <alignment horizontal="center" vertical="center"/>
    </xf>
    <xf numFmtId="169" fontId="4" fillId="0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8" fontId="4" fillId="0" borderId="1" xfId="0" applyNumberFormat="1" applyFont="1" applyFill="1" applyBorder="1" applyAlignment="1">
      <alignment horizontal="center" vertical="center"/>
    </xf>
    <xf numFmtId="170" fontId="4" fillId="0" borderId="1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69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8" fontId="4" fillId="0" borderId="0" xfId="0" applyNumberFormat="1" applyFont="1" applyAlignment="1">
      <alignment horizontal="center" vertical="center"/>
    </xf>
    <xf numFmtId="170" fontId="4" fillId="0" borderId="0" xfId="0" applyNumberFormat="1" applyFont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/>
    </xf>
    <xf numFmtId="169" fontId="5" fillId="0" borderId="1" xfId="0" applyNumberFormat="1" applyFont="1" applyFill="1" applyBorder="1" applyAlignment="1">
      <alignment horizontal="center"/>
    </xf>
    <xf numFmtId="2" fontId="4" fillId="0" borderId="1" xfId="3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49" fontId="5" fillId="0" borderId="0" xfId="0" applyNumberFormat="1" applyFont="1" applyAlignment="1">
      <alignment horizontal="center"/>
    </xf>
    <xf numFmtId="16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9" fontId="5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16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</cellXfs>
  <cellStyles count="4">
    <cellStyle name="40 % - Accent1" xfId="1" builtinId="31"/>
    <cellStyle name="40 % - Accent3" xfId="2" builtinId="39"/>
    <cellStyle name="40 % - Accent6" xfId="3" builtinId="51"/>
    <cellStyle name="Normal" xfId="0" builtinId="0"/>
  </cellStyles>
  <dxfs count="4">
    <dxf>
      <font>
        <b/>
        <i val="0"/>
      </font>
      <fill>
        <patternFill>
          <bgColor rgb="FFFF0000"/>
        </patternFill>
      </fill>
    </dxf>
    <dxf>
      <font>
        <b val="0"/>
        <i val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 val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8"/>
  <sheetViews>
    <sheetView tabSelected="1" workbookViewId="0">
      <selection activeCell="G6" sqref="G6"/>
    </sheetView>
  </sheetViews>
  <sheetFormatPr baseColWidth="10" defaultRowHeight="15" x14ac:dyDescent="0.25"/>
  <cols>
    <col min="1" max="1" width="9" bestFit="1" customWidth="1"/>
    <col min="2" max="2" width="20.7109375" bestFit="1" customWidth="1"/>
    <col min="3" max="3" width="28.5703125" bestFit="1" customWidth="1"/>
    <col min="4" max="4" width="24.42578125" bestFit="1" customWidth="1"/>
    <col min="5" max="5" width="12" bestFit="1" customWidth="1"/>
    <col min="6" max="6" width="6" bestFit="1" customWidth="1"/>
    <col min="7" max="7" width="20.85546875" bestFit="1" customWidth="1"/>
  </cols>
  <sheetData>
    <row r="1" spans="1:7" x14ac:dyDescent="0.25">
      <c r="A1" s="6" t="s">
        <v>2</v>
      </c>
      <c r="B1" s="6" t="s">
        <v>29</v>
      </c>
      <c r="C1" s="6" t="s">
        <v>10</v>
      </c>
      <c r="D1" s="6" t="s">
        <v>28</v>
      </c>
      <c r="E1" s="6" t="s">
        <v>27</v>
      </c>
      <c r="F1" s="6" t="s">
        <v>0</v>
      </c>
      <c r="G1" s="6" t="s">
        <v>1</v>
      </c>
    </row>
    <row r="2" spans="1:7" x14ac:dyDescent="0.25">
      <c r="A2" s="14" t="s">
        <v>53</v>
      </c>
      <c r="B2" s="14" t="s">
        <v>48</v>
      </c>
      <c r="C2" s="14" t="s">
        <v>44</v>
      </c>
      <c r="D2" s="11" t="s">
        <v>61</v>
      </c>
      <c r="E2" s="11"/>
      <c r="F2" s="11">
        <v>92260</v>
      </c>
      <c r="G2" s="11" t="s">
        <v>64</v>
      </c>
    </row>
    <row r="3" spans="1:7" x14ac:dyDescent="0.25">
      <c r="A3" s="14" t="s">
        <v>54</v>
      </c>
      <c r="B3" s="14" t="s">
        <v>49</v>
      </c>
      <c r="C3" s="14" t="s">
        <v>45</v>
      </c>
      <c r="D3" s="11" t="s">
        <v>3</v>
      </c>
      <c r="E3" s="11"/>
      <c r="F3" s="11">
        <v>92240</v>
      </c>
      <c r="G3" s="11" t="s">
        <v>65</v>
      </c>
    </row>
    <row r="4" spans="1:7" x14ac:dyDescent="0.25">
      <c r="A4" s="14" t="s">
        <v>55</v>
      </c>
      <c r="B4" s="14" t="s">
        <v>50</v>
      </c>
      <c r="C4" s="14" t="s">
        <v>46</v>
      </c>
      <c r="D4" s="11" t="s">
        <v>62</v>
      </c>
      <c r="E4" s="11"/>
      <c r="F4" s="11">
        <v>94250</v>
      </c>
      <c r="G4" s="11" t="s">
        <v>4</v>
      </c>
    </row>
    <row r="5" spans="1:7" x14ac:dyDescent="0.25">
      <c r="A5" s="14" t="s">
        <v>56</v>
      </c>
      <c r="B5" s="14" t="s">
        <v>51</v>
      </c>
      <c r="C5" s="14" t="s">
        <v>47</v>
      </c>
      <c r="D5" s="11" t="s">
        <v>63</v>
      </c>
      <c r="E5" s="11"/>
      <c r="F5" s="11">
        <v>92350</v>
      </c>
      <c r="G5" s="11" t="s">
        <v>66</v>
      </c>
    </row>
    <row r="6" spans="1:7" x14ac:dyDescent="0.25">
      <c r="A6" s="11"/>
      <c r="B6" s="11"/>
      <c r="C6" s="11"/>
      <c r="D6" s="11"/>
      <c r="E6" s="11"/>
      <c r="F6" s="11"/>
      <c r="G6" s="11"/>
    </row>
    <row r="7" spans="1:7" x14ac:dyDescent="0.25">
      <c r="A7" s="11"/>
      <c r="B7" s="11"/>
      <c r="C7" s="11"/>
      <c r="D7" s="11"/>
      <c r="E7" s="11"/>
      <c r="F7" s="11"/>
      <c r="G7" s="11"/>
    </row>
    <row r="8" spans="1:7" x14ac:dyDescent="0.25">
      <c r="A8" s="11"/>
      <c r="B8" s="11"/>
      <c r="C8" s="11"/>
      <c r="D8" s="11"/>
      <c r="E8" s="11"/>
      <c r="F8" s="11"/>
      <c r="G8" s="11"/>
    </row>
    <row r="9" spans="1:7" x14ac:dyDescent="0.25">
      <c r="A9" s="11"/>
      <c r="B9" s="11"/>
      <c r="C9" s="11"/>
      <c r="D9" s="11"/>
      <c r="E9" s="11"/>
      <c r="F9" s="11"/>
      <c r="G9" s="11"/>
    </row>
    <row r="10" spans="1:7" x14ac:dyDescent="0.25">
      <c r="A10" s="11"/>
      <c r="B10" s="11"/>
      <c r="C10" s="11"/>
      <c r="D10" s="11"/>
      <c r="E10" s="11"/>
      <c r="F10" s="11"/>
      <c r="G10" s="11"/>
    </row>
    <row r="11" spans="1:7" x14ac:dyDescent="0.25">
      <c r="A11" s="11"/>
      <c r="B11" s="11"/>
      <c r="C11" s="11"/>
      <c r="D11" s="11"/>
      <c r="E11" s="11"/>
      <c r="F11" s="11"/>
      <c r="G11" s="11"/>
    </row>
    <row r="13" spans="1:7" ht="62.25" customHeight="1" x14ac:dyDescent="0.25">
      <c r="A13" s="12" t="s">
        <v>30</v>
      </c>
      <c r="B13" s="12"/>
      <c r="C13" s="12"/>
    </row>
    <row r="18" spans="1:1" x14ac:dyDescent="0.25">
      <c r="A18" t="s">
        <v>36</v>
      </c>
    </row>
  </sheetData>
  <sortState ref="A2:G11">
    <sortCondition ref="A1"/>
  </sortState>
  <mergeCells count="1">
    <mergeCell ref="A13:C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9"/>
  <sheetViews>
    <sheetView workbookViewId="0">
      <selection activeCell="A2" sqref="A2:C5"/>
    </sheetView>
  </sheetViews>
  <sheetFormatPr baseColWidth="10" defaultRowHeight="15" x14ac:dyDescent="0.25"/>
  <cols>
    <col min="1" max="1" width="11.42578125" style="19"/>
    <col min="2" max="2" width="20.7109375" style="19" bestFit="1" customWidth="1"/>
    <col min="3" max="3" width="28.5703125" style="19" bestFit="1" customWidth="1"/>
    <col min="4" max="5" width="11.42578125" style="20"/>
    <col min="6" max="6" width="15.140625" style="19" bestFit="1" customWidth="1"/>
    <col min="7" max="7" width="31.5703125" style="19" bestFit="1" customWidth="1"/>
    <col min="8" max="8" width="10.85546875" style="21" bestFit="1" customWidth="1"/>
    <col min="9" max="9" width="8" style="22" bestFit="1" customWidth="1"/>
    <col min="10" max="10" width="8.5703125" style="23" bestFit="1" customWidth="1"/>
    <col min="11" max="11" width="13.7109375" style="23" bestFit="1" customWidth="1"/>
    <col min="12" max="14" width="11.42578125" style="22"/>
    <col min="15" max="15" width="11.42578125" style="28"/>
    <col min="16" max="16" width="11.42578125" style="29"/>
    <col min="17" max="18" width="11.42578125" style="30"/>
    <col min="19" max="16384" width="11.42578125" style="13"/>
  </cols>
  <sheetData>
    <row r="1" spans="1:18" ht="57" x14ac:dyDescent="0.25">
      <c r="A1" s="6" t="s">
        <v>17</v>
      </c>
      <c r="B1" s="6" t="s">
        <v>7</v>
      </c>
      <c r="C1" s="6" t="s">
        <v>10</v>
      </c>
      <c r="D1" s="7" t="s">
        <v>5</v>
      </c>
      <c r="E1" s="7" t="s">
        <v>6</v>
      </c>
      <c r="F1" s="6" t="s">
        <v>31</v>
      </c>
      <c r="G1" s="6" t="s">
        <v>8</v>
      </c>
      <c r="H1" s="1" t="s">
        <v>9</v>
      </c>
      <c r="I1" s="2" t="s">
        <v>11</v>
      </c>
      <c r="J1" s="8" t="s">
        <v>12</v>
      </c>
      <c r="K1" s="8" t="s">
        <v>13</v>
      </c>
      <c r="L1" s="2" t="s">
        <v>14</v>
      </c>
      <c r="M1" s="2" t="s">
        <v>15</v>
      </c>
      <c r="N1" s="3" t="s">
        <v>16</v>
      </c>
      <c r="O1" s="10" t="s">
        <v>19</v>
      </c>
      <c r="P1" s="9" t="s">
        <v>19</v>
      </c>
      <c r="Q1" s="4" t="s">
        <v>20</v>
      </c>
      <c r="R1" s="4" t="s">
        <v>21</v>
      </c>
    </row>
    <row r="2" spans="1:18" x14ac:dyDescent="0.25">
      <c r="A2" s="14" t="s">
        <v>53</v>
      </c>
      <c r="B2" s="14" t="s">
        <v>48</v>
      </c>
      <c r="C2" s="14" t="s">
        <v>44</v>
      </c>
      <c r="D2" s="15">
        <v>40483</v>
      </c>
      <c r="E2" s="15">
        <v>40483</v>
      </c>
      <c r="F2" s="14">
        <v>10011</v>
      </c>
      <c r="G2" s="14" t="s">
        <v>57</v>
      </c>
      <c r="H2" s="16">
        <v>40483</v>
      </c>
      <c r="I2" s="17">
        <v>560</v>
      </c>
      <c r="J2" s="18">
        <v>19</v>
      </c>
      <c r="K2" s="18" t="s">
        <v>18</v>
      </c>
      <c r="L2" s="17">
        <f>+J2*I2</f>
        <v>10640</v>
      </c>
      <c r="M2" s="17">
        <f>+L2*19.6/100</f>
        <v>2085.4400000000005</v>
      </c>
      <c r="N2" s="17">
        <f>L2+M2</f>
        <v>12725.44</v>
      </c>
      <c r="O2" s="24" t="s">
        <v>25</v>
      </c>
      <c r="P2" s="25">
        <v>40527</v>
      </c>
      <c r="Q2" s="26" t="s">
        <v>24</v>
      </c>
      <c r="R2" s="27" t="s">
        <v>23</v>
      </c>
    </row>
    <row r="3" spans="1:18" x14ac:dyDescent="0.25">
      <c r="A3" s="14" t="s">
        <v>54</v>
      </c>
      <c r="B3" s="14" t="s">
        <v>49</v>
      </c>
      <c r="C3" s="14" t="s">
        <v>45</v>
      </c>
      <c r="D3" s="15">
        <v>40480</v>
      </c>
      <c r="E3" s="15">
        <v>40480</v>
      </c>
      <c r="F3" s="14" t="s">
        <v>32</v>
      </c>
      <c r="G3" s="14" t="s">
        <v>58</v>
      </c>
      <c r="H3" s="16">
        <v>40422</v>
      </c>
      <c r="I3" s="17">
        <v>425</v>
      </c>
      <c r="J3" s="18">
        <v>20</v>
      </c>
      <c r="K3" s="18" t="s">
        <v>18</v>
      </c>
      <c r="L3" s="17">
        <f>+J3*I3</f>
        <v>8500</v>
      </c>
      <c r="M3" s="17">
        <f>+L3*19.6/100</f>
        <v>1666</v>
      </c>
      <c r="N3" s="17">
        <f>L3+M3</f>
        <v>10166</v>
      </c>
      <c r="O3" s="24" t="s">
        <v>25</v>
      </c>
      <c r="P3" s="25">
        <v>40527</v>
      </c>
      <c r="Q3" s="27" t="s">
        <v>22</v>
      </c>
      <c r="R3" s="27" t="s">
        <v>23</v>
      </c>
    </row>
    <row r="4" spans="1:18" x14ac:dyDescent="0.25">
      <c r="A4" s="14" t="s">
        <v>55</v>
      </c>
      <c r="B4" s="14" t="s">
        <v>50</v>
      </c>
      <c r="C4" s="14" t="s">
        <v>46</v>
      </c>
      <c r="D4" s="15">
        <v>40482</v>
      </c>
      <c r="E4" s="15">
        <v>40482</v>
      </c>
      <c r="F4" s="14" t="s">
        <v>33</v>
      </c>
      <c r="G4" s="14" t="s">
        <v>59</v>
      </c>
      <c r="H4" s="16">
        <v>40452</v>
      </c>
      <c r="I4" s="17">
        <v>562.25</v>
      </c>
      <c r="J4" s="18">
        <v>14</v>
      </c>
      <c r="K4" s="18" t="s">
        <v>18</v>
      </c>
      <c r="L4" s="17">
        <f>+J4*I4</f>
        <v>7871.5</v>
      </c>
      <c r="M4" s="17">
        <f>+L4*19.6/100</f>
        <v>1542.8140000000003</v>
      </c>
      <c r="N4" s="17">
        <f>L4+M4</f>
        <v>9414.3140000000003</v>
      </c>
      <c r="O4" s="24" t="s">
        <v>26</v>
      </c>
      <c r="P4" s="25">
        <v>40543</v>
      </c>
      <c r="Q4" s="27" t="s">
        <v>24</v>
      </c>
      <c r="R4" s="27" t="s">
        <v>23</v>
      </c>
    </row>
    <row r="5" spans="1:18" x14ac:dyDescent="0.25">
      <c r="A5" s="14" t="s">
        <v>56</v>
      </c>
      <c r="B5" s="14" t="s">
        <v>51</v>
      </c>
      <c r="C5" s="14" t="s">
        <v>47</v>
      </c>
      <c r="D5" s="15">
        <v>40457</v>
      </c>
      <c r="E5" s="15">
        <v>40457</v>
      </c>
      <c r="F5" s="14" t="s">
        <v>34</v>
      </c>
      <c r="G5" s="14" t="s">
        <v>60</v>
      </c>
      <c r="H5" s="16">
        <v>40452</v>
      </c>
      <c r="I5" s="17">
        <v>330</v>
      </c>
      <c r="J5" s="18">
        <v>20.5</v>
      </c>
      <c r="K5" s="18" t="s">
        <v>18</v>
      </c>
      <c r="L5" s="17">
        <f>+J5*I5</f>
        <v>6765</v>
      </c>
      <c r="M5" s="17">
        <f>+L5*19.6/100</f>
        <v>1325.94</v>
      </c>
      <c r="N5" s="17">
        <f>L5+M5</f>
        <v>8090.9400000000005</v>
      </c>
      <c r="O5" s="24" t="s">
        <v>25</v>
      </c>
      <c r="P5" s="25">
        <v>40497</v>
      </c>
      <c r="Q5" s="27" t="s">
        <v>24</v>
      </c>
      <c r="R5" s="27" t="s">
        <v>23</v>
      </c>
    </row>
    <row r="6" spans="1:18" x14ac:dyDescent="0.25">
      <c r="A6" s="14"/>
      <c r="B6" s="14"/>
      <c r="C6" s="14"/>
      <c r="D6" s="15"/>
      <c r="E6" s="15"/>
      <c r="F6" s="14"/>
      <c r="G6" s="14"/>
      <c r="H6" s="16"/>
      <c r="I6" s="17"/>
      <c r="J6" s="18"/>
      <c r="K6" s="18"/>
      <c r="L6" s="17"/>
      <c r="M6" s="17"/>
      <c r="N6" s="17"/>
      <c r="O6" s="24"/>
      <c r="P6" s="25"/>
      <c r="Q6" s="27"/>
      <c r="R6" s="27"/>
    </row>
    <row r="7" spans="1:18" x14ac:dyDescent="0.25">
      <c r="A7" s="14"/>
      <c r="B7" s="14"/>
      <c r="C7" s="14"/>
      <c r="D7" s="15"/>
      <c r="E7" s="15"/>
      <c r="F7" s="14"/>
      <c r="G7" s="14"/>
      <c r="H7" s="16"/>
      <c r="I7" s="17"/>
      <c r="J7" s="18"/>
      <c r="K7" s="18"/>
      <c r="L7" s="17"/>
      <c r="M7" s="17"/>
      <c r="N7" s="17"/>
      <c r="O7" s="24"/>
      <c r="P7" s="25"/>
      <c r="Q7" s="27"/>
      <c r="R7" s="27"/>
    </row>
    <row r="8" spans="1:18" x14ac:dyDescent="0.25">
      <c r="A8" s="14"/>
      <c r="B8" s="14"/>
      <c r="C8" s="14"/>
      <c r="D8" s="15"/>
      <c r="E8" s="15"/>
      <c r="F8" s="14"/>
      <c r="G8" s="14"/>
      <c r="H8" s="16"/>
      <c r="I8" s="17"/>
      <c r="J8" s="18"/>
      <c r="K8" s="18"/>
      <c r="L8" s="17"/>
      <c r="M8" s="17"/>
      <c r="N8" s="17"/>
      <c r="O8" s="24"/>
      <c r="P8" s="25"/>
      <c r="Q8" s="27"/>
      <c r="R8" s="27"/>
    </row>
    <row r="10" spans="1:18" x14ac:dyDescent="0.25">
      <c r="A10" s="34" t="s">
        <v>37</v>
      </c>
      <c r="B10" s="34"/>
      <c r="C10" s="34"/>
      <c r="D10" s="34"/>
      <c r="P10" s="29" t="s">
        <v>38</v>
      </c>
    </row>
    <row r="11" spans="1:18" x14ac:dyDescent="0.25">
      <c r="A11" s="34"/>
      <c r="B11" s="34"/>
      <c r="C11" s="34"/>
      <c r="D11" s="34"/>
    </row>
    <row r="12" spans="1:18" x14ac:dyDescent="0.25">
      <c r="A12" s="31" t="s">
        <v>38</v>
      </c>
      <c r="B12" s="31"/>
      <c r="C12" s="32"/>
      <c r="D12" s="33"/>
    </row>
    <row r="13" spans="1:18" x14ac:dyDescent="0.25">
      <c r="A13" s="13"/>
      <c r="B13" s="31"/>
      <c r="C13" s="32"/>
      <c r="D13" s="33"/>
    </row>
    <row r="14" spans="1:18" x14ac:dyDescent="0.25">
      <c r="A14" s="31" t="s">
        <v>42</v>
      </c>
      <c r="B14" s="32"/>
      <c r="C14" s="32"/>
      <c r="D14" s="33"/>
    </row>
    <row r="15" spans="1:18" x14ac:dyDescent="0.25">
      <c r="A15" s="32" t="s">
        <v>39</v>
      </c>
      <c r="B15" s="32"/>
      <c r="C15" s="32"/>
      <c r="D15" s="33"/>
    </row>
    <row r="16" spans="1:18" x14ac:dyDescent="0.25">
      <c r="A16" s="32" t="s">
        <v>40</v>
      </c>
      <c r="B16" s="32"/>
      <c r="C16" s="32"/>
      <c r="D16" s="33"/>
    </row>
    <row r="17" spans="1:4" x14ac:dyDescent="0.25">
      <c r="A17" s="32" t="s">
        <v>41</v>
      </c>
      <c r="B17" s="32"/>
      <c r="C17" s="32"/>
      <c r="D17" s="33"/>
    </row>
    <row r="18" spans="1:4" x14ac:dyDescent="0.25">
      <c r="A18" s="32"/>
      <c r="B18" s="32"/>
      <c r="C18" s="32"/>
      <c r="D18" s="33"/>
    </row>
    <row r="19" spans="1:4" x14ac:dyDescent="0.25">
      <c r="A19" s="32" t="s">
        <v>43</v>
      </c>
    </row>
  </sheetData>
  <mergeCells count="2">
    <mergeCell ref="A11:D11"/>
    <mergeCell ref="A10:D10"/>
  </mergeCells>
  <conditionalFormatting sqref="R1:R8 R10:R1048576">
    <cfRule type="cellIs" dxfId="1" priority="3" operator="equal">
      <formula>"OUI"</formula>
    </cfRule>
    <cfRule type="cellIs" dxfId="0" priority="4" operator="equal">
      <formula>"NON"</formula>
    </cfRule>
  </conditionalFormatting>
  <dataValidations count="2">
    <dataValidation type="list" allowBlank="1" showInputMessage="1" showErrorMessage="1" sqref="R1:R1048576">
      <formula1>"A payer, En cours, Solder"</formula1>
    </dataValidation>
    <dataValidation type="list" allowBlank="1" showInputMessage="1" showErrorMessage="1" sqref="Q1:Q1048576">
      <formula1>"Vir., Prel., Chq, CB., Esp, LCR, Autres"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"/>
  <sheetViews>
    <sheetView workbookViewId="0">
      <selection activeCell="I1" sqref="I1"/>
    </sheetView>
  </sheetViews>
  <sheetFormatPr baseColWidth="10" defaultRowHeight="15" x14ac:dyDescent="0.25"/>
  <cols>
    <col min="1" max="1" width="7.28515625" bestFit="1" customWidth="1"/>
    <col min="2" max="2" width="18.85546875" bestFit="1" customWidth="1"/>
    <col min="3" max="3" width="25.85546875" customWidth="1"/>
    <col min="7" max="7" width="11.42578125" style="5"/>
  </cols>
  <sheetData>
    <row r="1" spans="1:8" ht="28.5" x14ac:dyDescent="0.25">
      <c r="A1" s="6" t="s">
        <v>2</v>
      </c>
      <c r="B1" s="6" t="s">
        <v>29</v>
      </c>
      <c r="C1" s="6" t="s">
        <v>10</v>
      </c>
      <c r="D1" s="6" t="s">
        <v>31</v>
      </c>
      <c r="E1" s="3" t="s">
        <v>16</v>
      </c>
      <c r="F1" s="9" t="s">
        <v>19</v>
      </c>
      <c r="G1" s="4" t="s">
        <v>20</v>
      </c>
      <c r="H1" s="9" t="s">
        <v>35</v>
      </c>
    </row>
  </sheetData>
  <dataValidations count="1">
    <dataValidation type="list" allowBlank="1" showInputMessage="1" showErrorMessage="1" sqref="G1:G1048576">
      <formula1>"Vir., Prel., Chq, CB., Esp, LCR, Autres"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workbookViewId="0">
      <selection activeCell="F31" sqref="F31"/>
    </sheetView>
  </sheetViews>
  <sheetFormatPr baseColWidth="10" defaultRowHeight="15" x14ac:dyDescent="0.25"/>
  <sheetData>
    <row r="1" spans="1:8" ht="42.75" x14ac:dyDescent="0.25">
      <c r="A1" s="6" t="s">
        <v>2</v>
      </c>
      <c r="B1" s="6" t="s">
        <v>29</v>
      </c>
      <c r="C1" s="6" t="s">
        <v>10</v>
      </c>
      <c r="D1" s="6" t="s">
        <v>31</v>
      </c>
      <c r="E1" s="3" t="s">
        <v>16</v>
      </c>
      <c r="F1" s="9" t="s">
        <v>19</v>
      </c>
      <c r="G1" s="4" t="s">
        <v>20</v>
      </c>
      <c r="H1" s="9" t="s">
        <v>35</v>
      </c>
    </row>
  </sheetData>
  <dataValidations count="1">
    <dataValidation type="list" allowBlank="1" showInputMessage="1" showErrorMessage="1" sqref="G1">
      <formula1>"Vir., Prel., Chq, CB., Esp, LCR, Autres"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I1" sqref="I1"/>
    </sheetView>
  </sheetViews>
  <sheetFormatPr baseColWidth="10" defaultRowHeight="15" x14ac:dyDescent="0.25"/>
  <sheetData>
    <row r="1" spans="1:9" ht="42.75" x14ac:dyDescent="0.25">
      <c r="A1" s="6" t="s">
        <v>2</v>
      </c>
      <c r="B1" s="6" t="s">
        <v>29</v>
      </c>
      <c r="C1" s="6" t="s">
        <v>10</v>
      </c>
      <c r="D1" s="6" t="s">
        <v>31</v>
      </c>
      <c r="E1" s="3" t="s">
        <v>16</v>
      </c>
      <c r="F1" s="9" t="s">
        <v>19</v>
      </c>
      <c r="G1" s="4" t="s">
        <v>20</v>
      </c>
      <c r="H1" s="9" t="s">
        <v>35</v>
      </c>
      <c r="I1" s="9" t="s">
        <v>52</v>
      </c>
    </row>
  </sheetData>
  <dataValidations count="1">
    <dataValidation type="list" allowBlank="1" showInputMessage="1" showErrorMessage="1" sqref="G1">
      <formula1>"Vir., Prel., Chq, CB., Esp, LCR, Autres"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workbookViewId="0">
      <selection sqref="A1:H1"/>
    </sheetView>
  </sheetViews>
  <sheetFormatPr baseColWidth="10" defaultRowHeight="15" x14ac:dyDescent="0.25"/>
  <sheetData>
    <row r="1" spans="1:8" ht="42.75" x14ac:dyDescent="0.25">
      <c r="A1" s="6" t="s">
        <v>2</v>
      </c>
      <c r="B1" s="6" t="s">
        <v>29</v>
      </c>
      <c r="C1" s="6" t="s">
        <v>10</v>
      </c>
      <c r="D1" s="6" t="s">
        <v>31</v>
      </c>
      <c r="E1" s="3" t="s">
        <v>16</v>
      </c>
      <c r="F1" s="9" t="s">
        <v>19</v>
      </c>
      <c r="G1" s="4" t="s">
        <v>20</v>
      </c>
      <c r="H1" s="9" t="s">
        <v>35</v>
      </c>
    </row>
  </sheetData>
  <dataValidations count="1">
    <dataValidation type="list" allowBlank="1" showInputMessage="1" showErrorMessage="1" sqref="G1">
      <formula1>"Vir., Prel., Chq, CB., Esp, LCR, Autres"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workbookViewId="0">
      <selection sqref="A1:H1"/>
    </sheetView>
  </sheetViews>
  <sheetFormatPr baseColWidth="10" defaultRowHeight="15" x14ac:dyDescent="0.25"/>
  <sheetData>
    <row r="1" spans="1:8" ht="42.75" x14ac:dyDescent="0.25">
      <c r="A1" s="6" t="s">
        <v>2</v>
      </c>
      <c r="B1" s="6" t="s">
        <v>29</v>
      </c>
      <c r="C1" s="6" t="s">
        <v>10</v>
      </c>
      <c r="D1" s="6" t="s">
        <v>31</v>
      </c>
      <c r="E1" s="3" t="s">
        <v>16</v>
      </c>
      <c r="F1" s="9" t="s">
        <v>19</v>
      </c>
      <c r="G1" s="4" t="s">
        <v>20</v>
      </c>
      <c r="H1" s="9" t="s">
        <v>35</v>
      </c>
    </row>
  </sheetData>
  <dataValidations count="1">
    <dataValidation type="list" allowBlank="1" showInputMessage="1" showErrorMessage="1" sqref="G1">
      <formula1>"Vir., Prel., Chq, CB., Esp, LCR, Autres"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workbookViewId="0">
      <selection sqref="A1:H1"/>
    </sheetView>
  </sheetViews>
  <sheetFormatPr baseColWidth="10" defaultRowHeight="15" x14ac:dyDescent="0.25"/>
  <sheetData>
    <row r="1" spans="1:8" ht="42.75" x14ac:dyDescent="0.25">
      <c r="A1" s="6" t="s">
        <v>2</v>
      </c>
      <c r="B1" s="6" t="s">
        <v>29</v>
      </c>
      <c r="C1" s="6" t="s">
        <v>10</v>
      </c>
      <c r="D1" s="6" t="s">
        <v>31</v>
      </c>
      <c r="E1" s="3" t="s">
        <v>16</v>
      </c>
      <c r="F1" s="9" t="s">
        <v>19</v>
      </c>
      <c r="G1" s="4" t="s">
        <v>20</v>
      </c>
      <c r="H1" s="9" t="s">
        <v>35</v>
      </c>
    </row>
  </sheetData>
  <dataValidations count="1">
    <dataValidation type="list" allowBlank="1" showInputMessage="1" showErrorMessage="1" sqref="G1">
      <formula1>"Vir., Prel., Chq, CB., Esp, LCR, Autres"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workbookViewId="0">
      <selection sqref="A1:H1"/>
    </sheetView>
  </sheetViews>
  <sheetFormatPr baseColWidth="10" defaultRowHeight="15" x14ac:dyDescent="0.25"/>
  <sheetData>
    <row r="1" spans="1:8" ht="42.75" x14ac:dyDescent="0.25">
      <c r="A1" s="6" t="s">
        <v>2</v>
      </c>
      <c r="B1" s="6" t="s">
        <v>29</v>
      </c>
      <c r="C1" s="6" t="s">
        <v>10</v>
      </c>
      <c r="D1" s="6" t="s">
        <v>31</v>
      </c>
      <c r="E1" s="3" t="s">
        <v>16</v>
      </c>
      <c r="F1" s="9" t="s">
        <v>19</v>
      </c>
      <c r="G1" s="4" t="s">
        <v>20</v>
      </c>
      <c r="H1" s="9" t="s">
        <v>35</v>
      </c>
    </row>
  </sheetData>
  <dataValidations count="1">
    <dataValidation type="list" allowBlank="1" showInputMessage="1" showErrorMessage="1" sqref="G1">
      <formula1>"Vir., Prel., Chq, CB., Esp, LCR, Autres"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Données</vt:lpstr>
      <vt:lpstr>Saisie Facture</vt:lpstr>
      <vt:lpstr>Vir.</vt:lpstr>
      <vt:lpstr>Prel.</vt:lpstr>
      <vt:lpstr>Chq</vt:lpstr>
      <vt:lpstr>CB</vt:lpstr>
      <vt:lpstr>Esp</vt:lpstr>
      <vt:lpstr>LCR</vt:lpstr>
      <vt:lpstr>Autres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MAGOUTIER</dc:creator>
  <cp:lastModifiedBy>Sandrine MAGOUTIER</cp:lastModifiedBy>
  <dcterms:created xsi:type="dcterms:W3CDTF">2010-12-08T09:35:42Z</dcterms:created>
  <dcterms:modified xsi:type="dcterms:W3CDTF">2010-12-08T13:47:59Z</dcterms:modified>
</cp:coreProperties>
</file>