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es\AppData\Roaming\Microsoft\Windows\Network Shortcuts\"/>
    </mc:Choice>
  </mc:AlternateContent>
  <xr:revisionPtr revIDLastSave="0" documentId="8_{9A506A53-0FD2-4D2D-A97B-C4075D50B528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Global" sheetId="2" r:id="rId1"/>
    <sheet name="Detail" sheetId="3" r:id="rId2"/>
    <sheet name="Resultat" sheetId="4" r:id="rId3"/>
  </sheets>
  <definedNames>
    <definedName name="_xlnm._FilterDatabase" localSheetId="1" hidden="1">Detail!$A$2:$J$31</definedName>
    <definedName name="_xlnm._FilterDatabase" localSheetId="0" hidden="1">Global!$A$3:$K$2993</definedName>
    <definedName name="_xlnm._FilterDatabase" localSheetId="2" hidden="1">Resultat!$A$3:$K$266</definedName>
    <definedName name="_xlnm.Criteria" localSheetId="1">Detail!#REF!</definedName>
    <definedName name="_xlnm.Extract" localSheetId="1">Detail!#REF!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2" l="1"/>
  <c r="J4" i="4"/>
  <c r="J4" i="2"/>
  <c r="J5" i="2"/>
  <c r="J6" i="2"/>
  <c r="J7" i="2"/>
  <c r="J8" i="2"/>
  <c r="J10" i="2"/>
  <c r="J11" i="2"/>
  <c r="J12" i="2"/>
  <c r="H2" i="4" l="1"/>
  <c r="G2" i="4"/>
  <c r="H1" i="4"/>
  <c r="G1" i="4"/>
  <c r="I1" i="3"/>
  <c r="G1" i="2"/>
  <c r="H1" i="2"/>
  <c r="G2" i="2"/>
  <c r="H2" i="2"/>
  <c r="F1" i="4" l="1"/>
  <c r="F2" i="4"/>
  <c r="F2" i="2"/>
  <c r="F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AEBE02-354A-4F8B-BFF3-A3461EDEB818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C7007765-9FBD-4326-BBFC-16F63ED63097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08093EDF-2B89-461C-91CE-9CA9CF577C4D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<sst xmlns="http://schemas.openxmlformats.org/spreadsheetml/2006/main" count="204" uniqueCount="47">
  <si>
    <t>DATE SYNT</t>
  </si>
  <si>
    <t>SOLDE</t>
  </si>
  <si>
    <t>CREDIT</t>
  </si>
  <si>
    <t>DEBIT</t>
  </si>
  <si>
    <t>LIBELLE</t>
  </si>
  <si>
    <t>COMPTE</t>
  </si>
  <si>
    <t>N°PIECE</t>
  </si>
  <si>
    <t xml:space="preserve">TYPE </t>
  </si>
  <si>
    <t>PERIODE</t>
  </si>
  <si>
    <t>DATE</t>
  </si>
  <si>
    <t>Montant Chèque</t>
  </si>
  <si>
    <t>État</t>
  </si>
  <si>
    <t>Date envoye à la baque</t>
  </si>
  <si>
    <t>Date Encaissement</t>
  </si>
  <si>
    <t xml:space="preserve"> N° Chèque </t>
  </si>
  <si>
    <t>RIB/RIP</t>
  </si>
  <si>
    <t>Nom Chèque</t>
  </si>
  <si>
    <t>Code unité SGC</t>
  </si>
  <si>
    <t>Cle Prim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</si>
  <si>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</si>
  <si>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</si>
  <si>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</si>
  <si>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</si>
  <si>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</si>
  <si>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</si>
  <si>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</si>
  <si>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</si>
  <si>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</si>
  <si>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ABC</t>
  </si>
  <si>
    <t>ASG</t>
  </si>
  <si>
    <t>OPD</t>
  </si>
  <si>
    <t>AAA</t>
  </si>
  <si>
    <t>DDD</t>
  </si>
  <si>
    <t>FFF</t>
  </si>
  <si>
    <t>GGG</t>
  </si>
  <si>
    <t>RRR</t>
  </si>
  <si>
    <t>SSS</t>
  </si>
  <si>
    <t>TTT</t>
  </si>
  <si>
    <t>724 _  02/01/2021</t>
  </si>
  <si>
    <t>721 _  02/01/2021</t>
  </si>
  <si>
    <t>723 _  02/01/2021</t>
  </si>
  <si>
    <t>725 _  02/01/2021</t>
  </si>
  <si>
    <t>727 _  02/01/2021</t>
  </si>
  <si>
    <t>729 _  02/01/2021</t>
  </si>
  <si>
    <t>722 _  02/01/2021</t>
  </si>
  <si>
    <t>728 _  02/01/2021</t>
  </si>
  <si>
    <t>72 _  20/01/2021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</si>
</sst>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Edwardian Script ITC"/>
      <family val="4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4" fontId="0" fillId="0" borderId="0" xfId="0" applyNumberFormat="1"/>
    <xf numFmtId="49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4" fontId="3" fillId="2" borderId="0" xfId="1" applyNumberFormat="1" applyFont="1" applyAlignment="1">
      <alignment horizontal="center" vertical="center"/>
    </xf>
    <xf numFmtId="0" fontId="3" fillId="2" borderId="0" xfId="1" applyFont="1" applyAlignment="1">
      <alignment horizontal="center" vertical="center"/>
    </xf>
    <xf numFmtId="4" fontId="3" fillId="2" borderId="0" xfId="1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5" fillId="0" borderId="0" xfId="0" applyFont="1"/>
    <xf numFmtId="0" fontId="0" fillId="0" borderId="0" xfId="0" applyNumberFormat="1"/>
    <xf numFmtId="49" fontId="3" fillId="2" borderId="0" xfId="1" applyNumberFormat="1" applyFont="1" applyAlignment="1">
      <alignment horizontal="center" vertical="center"/>
    </xf>
    <xf numFmtId="14" fontId="7" fillId="0" borderId="0" xfId="0" applyNumberFormat="1" applyFont="1" applyFill="1" applyBorder="1"/>
    <xf numFmtId="0" fontId="7" fillId="0" borderId="0" xfId="0" applyFont="1" applyFill="1" applyBorder="1"/>
    <xf numFmtId="4" fontId="7" fillId="0" borderId="0" xfId="0" applyNumberFormat="1" applyFont="1" applyFill="1" applyBorder="1"/>
    <xf numFmtId="49" fontId="7" fillId="0" borderId="0" xfId="0" applyNumberFormat="1" applyFont="1" applyFill="1" applyBorder="1"/>
  </cellXfs>
  <cellStyles count="2">
    <cellStyle name="Neutre 2" xfId="1" xr:uid="{00000000-0005-0000-0000-000000000000}"/>
    <cellStyle name="Normal" xfId="0" builtinId="0"/>
  </cellStyles>
  <dxfs count="11">
    <dxf>
      <numFmt numFmtId="0" formatCode="General"/>
    </dxf>
    <dxf>
      <numFmt numFmtId="4" formatCode="#,##0.00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alignment horizontal="center" vertical="center" textRotation="0" wrapText="0" indent="0" justifyLastLine="0" shrinkToFit="0" readingOrder="0"/>
    </dxf>
    <dxf>
      <numFmt numFmtId="19" formatCode="dd/mm/yyyy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E72C3D-FFB0-4959-A29B-940E5E08D418}" name="Tableau1" displayName="Tableau1" ref="A3:K12" totalsRowShown="0" headerRowDxfId="5" headerRowCellStyle="Neutre 2">
  <autoFilter ref="A3:K12" xr:uid="{22E48200-6370-4F37-A957-BE6F194024D2}"/>
  <tableColumns count="11">
    <tableColumn id="1" xr3:uid="{596FA490-547D-4A59-96B8-934D46E3E75B}" name="DATE" dataDxfId="10"/>
    <tableColumn id="2" xr3:uid="{628D8BCE-D782-496D-BD17-4329DFA60426}" name="PERIODE"/>
    <tableColumn id="3" xr3:uid="{90848B7B-C7D6-47EE-A862-2F92C06A6C72}" name="TYPE "/>
    <tableColumn id="4" xr3:uid="{98683BE7-D1AF-4D00-A738-5D082FD6E196}" name="N°PIECE"/>
    <tableColumn id="5" xr3:uid="{D9B91EFD-7465-4489-9A92-EA98F5B00BA9}" name="COMPTE"/>
    <tableColumn id="6" xr3:uid="{EDD38BBB-E89D-4DE7-BD36-0B33770F5F10}" name="LIBELLE"/>
    <tableColumn id="7" xr3:uid="{A67D110A-3C6B-47FC-BF31-C6AE70B58734}" name="DEBIT" dataDxfId="9"/>
    <tableColumn id="8" xr3:uid="{F0F1D811-0C8D-4FF4-AD97-9694C544B0E0}" name="CREDIT" dataDxfId="8"/>
    <tableColumn id="9" xr3:uid="{B58E8C19-555B-4762-8563-C85587E831DF}" name="SOLDE" dataDxfId="7"/>
    <tableColumn id="10" xr3:uid="{61FA3A3F-4534-482C-8358-6E6E2CCACFF3}" name="Cle Prim" dataDxfId="0">
      <calculatedColumnFormula>Tableau1[[#This Row],[SOLDE]]&amp;" _  "&amp;TEXT(Tableau1[[#This Row],[DATE SYNT]],"jj/mm/aaaa")</calculatedColumnFormula>
    </tableColumn>
    <tableColumn id="11" xr3:uid="{0EEE9876-1AF7-4D3F-B5FF-482AAA819BF1}" name="DATE SYN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9AD869-67A5-4ADC-A8EC-DBB3045C7817}" name="Tableau2" displayName="Tableau2" ref="A2:J31" totalsRowShown="0">
  <autoFilter ref="A2:J31" xr:uid="{00000000-0009-0000-0000-000001000000}"/>
  <tableColumns count="10">
    <tableColumn id="1" xr3:uid="{9E92B761-9859-4F85-9A9B-A18E48CD9DA6}" name="Code unité SGC"/>
    <tableColumn id="2" xr3:uid="{72CA02C8-923D-400F-91B6-C4F18D796D70}" name="DATE SYNT" dataDxfId="4"/>
    <tableColumn id="3" xr3:uid="{FC9F8397-236E-475A-9AAF-C90EBD884770}" name="Nom Chèque"/>
    <tableColumn id="4" xr3:uid="{945B4380-89B5-47A6-948E-456BF1474A5B}" name="RIB/RIP"/>
    <tableColumn id="5" xr3:uid="{D80FC61E-7111-422C-AAE4-C693D928CFB6}" name=" N° Chèque "/>
    <tableColumn id="6" xr3:uid="{49AF3B4D-46A4-4071-9300-6472060CBF27}" name="Date Encaissement" dataDxfId="3"/>
    <tableColumn id="7" xr3:uid="{A5A1D0D6-07EA-4302-87A6-682C4B58E45C}" name="Date envoye à la baque" dataDxfId="2"/>
    <tableColumn id="8" xr3:uid="{97EDCB97-33EA-41F9-B1E8-CCF12E56B83C}" name="État"/>
    <tableColumn id="9" xr3:uid="{7B6DAAD9-977C-45F4-A595-D9E8F70058E7}" name="Montant Chèque" dataDxfId="1"/>
    <tableColumn id="10" xr3:uid="{872A729F-07F0-424F-88E4-C65C3D98CCD7}" name="Cle Prim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023"/>
  <sheetViews>
    <sheetView tabSelected="1" zoomScale="90" zoomScaleNormal="90" workbookViewId="0">
      <pane ySplit="3" topLeftCell="A4" activePane="bottomLeft" state="frozen"/>
      <selection pane="bottomLeft" activeCell="I21" sqref="I21"/>
    </sheetView>
  </sheetViews>
  <sheetFormatPr baseColWidth="10" defaultRowHeight="15" x14ac:dyDescent="0.25"/>
  <cols>
    <col min="1" max="1" width="11.7109375" style="1" customWidth="1"/>
    <col min="2" max="2" width="5.7109375" customWidth="1"/>
    <col min="3" max="3" width="5.5703125" customWidth="1"/>
    <col min="4" max="4" width="9.85546875" customWidth="1"/>
    <col min="5" max="5" width="10.42578125" customWidth="1"/>
    <col min="6" max="6" width="6.7109375" customWidth="1"/>
    <col min="7" max="7" width="7.42578125" style="2" customWidth="1"/>
    <col min="8" max="8" width="7.7109375" style="2" customWidth="1"/>
    <col min="9" max="9" width="14.7109375" style="2" bestFit="1" customWidth="1"/>
    <col min="10" max="10" width="16.85546875" bestFit="1" customWidth="1"/>
    <col min="11" max="11" width="12.5703125" style="1" customWidth="1"/>
    <col min="13" max="13" width="13.5703125" bestFit="1" customWidth="1"/>
  </cols>
  <sheetData>
    <row r="1" spans="1:11" x14ac:dyDescent="0.25">
      <c r="F1" s="2">
        <f>G1-H1</f>
        <v>-31</v>
      </c>
      <c r="G1" s="2">
        <f>SUM(G4:G2993)</f>
        <v>95</v>
      </c>
      <c r="H1" s="2">
        <f>SUM(H4:H2993)</f>
        <v>126</v>
      </c>
    </row>
    <row r="2" spans="1:11" ht="15.75" x14ac:dyDescent="0.25">
      <c r="A2" s="10"/>
      <c r="F2" s="2">
        <f>G2-H2</f>
        <v>-31</v>
      </c>
      <c r="G2" s="2">
        <f>SUBTOTAL(9,G4:G2993)</f>
        <v>95</v>
      </c>
      <c r="H2" s="2">
        <f>SUBTOTAL(9,H4:H2993)</f>
        <v>126</v>
      </c>
    </row>
    <row r="3" spans="1:11" x14ac:dyDescent="0.25">
      <c r="A3" s="7" t="s">
        <v>9</v>
      </c>
      <c r="B3" s="8" t="s">
        <v>8</v>
      </c>
      <c r="C3" s="8" t="s">
        <v>7</v>
      </c>
      <c r="D3" s="8" t="s">
        <v>6</v>
      </c>
      <c r="E3" s="8" t="s">
        <v>5</v>
      </c>
      <c r="F3" s="8" t="s">
        <v>4</v>
      </c>
      <c r="G3" s="9" t="s">
        <v>3</v>
      </c>
      <c r="H3" s="9" t="s">
        <v>2</v>
      </c>
      <c r="I3" s="9" t="s">
        <v>1</v>
      </c>
      <c r="J3" s="8" t="s">
        <v>18</v>
      </c>
      <c r="K3" s="7" t="s">
        <v>0</v>
      </c>
    </row>
    <row r="4" spans="1:11" x14ac:dyDescent="0.25">
      <c r="A4" s="1">
        <v>43832</v>
      </c>
      <c r="B4" t="s">
        <v>19</v>
      </c>
      <c r="C4" t="s">
        <v>28</v>
      </c>
      <c r="D4">
        <v>6</v>
      </c>
      <c r="E4">
        <v>51105</v>
      </c>
      <c r="F4" t="s">
        <v>31</v>
      </c>
      <c r="G4" s="2">
        <v>12</v>
      </c>
      <c r="H4" s="2">
        <v>0</v>
      </c>
      <c r="I4" s="2">
        <v>721</v>
      </c>
      <c r="J4" t="str">
        <f>Tableau1[[#This Row],[SOLDE]]&amp;" _  "&amp;TEXT(Tableau1[[#This Row],[DATE SYNT]],"jj/mm/aaaa")</f>
        <v>721 _  02/01/2021</v>
      </c>
      <c r="K4" s="1">
        <v>44198</v>
      </c>
    </row>
    <row r="5" spans="1:11" x14ac:dyDescent="0.25">
      <c r="A5" s="1">
        <v>43836</v>
      </c>
      <c r="B5" t="s">
        <v>20</v>
      </c>
      <c r="C5" t="s">
        <v>28</v>
      </c>
      <c r="D5">
        <v>8</v>
      </c>
      <c r="E5">
        <v>51105</v>
      </c>
      <c r="F5" t="s">
        <v>31</v>
      </c>
      <c r="G5" s="2">
        <v>14</v>
      </c>
      <c r="H5" s="2">
        <v>0</v>
      </c>
      <c r="I5" s="2">
        <v>722</v>
      </c>
      <c r="J5" s="12" t="str">
        <f>Tableau1[[#This Row],[SOLDE]]&amp;" _  "&amp;TEXT(Tableau1[[#This Row],[DATE SYNT]],"jj/mm/aaaa")</f>
        <v>722 _  02/01/2021</v>
      </c>
      <c r="K5" s="1">
        <v>44198</v>
      </c>
    </row>
    <row r="6" spans="1:11" x14ac:dyDescent="0.25">
      <c r="A6" s="1">
        <v>43838</v>
      </c>
      <c r="B6" t="s">
        <v>21</v>
      </c>
      <c r="C6" t="s">
        <v>28</v>
      </c>
      <c r="D6">
        <v>5</v>
      </c>
      <c r="E6">
        <v>51105</v>
      </c>
      <c r="F6" t="s">
        <v>32</v>
      </c>
      <c r="G6" s="2">
        <v>15</v>
      </c>
      <c r="H6" s="2">
        <v>0</v>
      </c>
      <c r="I6" s="2">
        <v>723</v>
      </c>
      <c r="J6" t="str">
        <f>Tableau1[[#This Row],[SOLDE]]&amp;" _  "&amp;TEXT(Tableau1[[#This Row],[DATE SYNT]],"jj/mm/aaaa")</f>
        <v>723 _  02/01/2021</v>
      </c>
      <c r="K6" s="1">
        <v>44198</v>
      </c>
    </row>
    <row r="7" spans="1:11" x14ac:dyDescent="0.25">
      <c r="A7" s="1">
        <v>44208</v>
      </c>
      <c r="B7" t="s">
        <v>22</v>
      </c>
      <c r="C7" t="s">
        <v>28</v>
      </c>
      <c r="D7">
        <v>2</v>
      </c>
      <c r="E7">
        <v>51105</v>
      </c>
      <c r="F7" t="s">
        <v>33</v>
      </c>
      <c r="G7" s="2">
        <v>9</v>
      </c>
      <c r="H7" s="2">
        <v>0</v>
      </c>
      <c r="I7" s="2">
        <v>724</v>
      </c>
      <c r="J7" t="str">
        <f>Tableau1[[#This Row],[SOLDE]]&amp;" _  "&amp;TEXT(Tableau1[[#This Row],[DATE SYNT]],"jj/mm/aaaa")</f>
        <v>724 _  02/01/2021</v>
      </c>
      <c r="K7" s="1">
        <v>44198</v>
      </c>
    </row>
    <row r="8" spans="1:11" x14ac:dyDescent="0.25">
      <c r="A8" s="1">
        <v>44221</v>
      </c>
      <c r="B8" t="s">
        <v>23</v>
      </c>
      <c r="C8" t="s">
        <v>29</v>
      </c>
      <c r="D8">
        <v>3</v>
      </c>
      <c r="E8">
        <v>51105</v>
      </c>
      <c r="F8" t="s">
        <v>34</v>
      </c>
      <c r="G8" s="2">
        <v>5</v>
      </c>
      <c r="H8" s="2">
        <v>0</v>
      </c>
      <c r="I8" s="2">
        <v>725</v>
      </c>
      <c r="J8" t="str">
        <f>Tableau1[[#This Row],[SOLDE]]&amp;" _  "&amp;TEXT(Tableau1[[#This Row],[DATE SYNT]],"jj/mm/aaaa")</f>
        <v>725 _  02/01/2021</v>
      </c>
      <c r="K8" s="1">
        <v>44198</v>
      </c>
    </row>
    <row r="9" spans="1:11" x14ac:dyDescent="0.25">
      <c r="A9" s="1">
        <v>44222</v>
      </c>
      <c r="B9" t="s">
        <v>24</v>
      </c>
      <c r="C9" t="s">
        <v>29</v>
      </c>
      <c r="D9">
        <v>9</v>
      </c>
      <c r="E9">
        <v>51105</v>
      </c>
      <c r="F9" t="s">
        <v>32</v>
      </c>
      <c r="G9" s="2">
        <v>0</v>
      </c>
      <c r="H9" s="2">
        <v>126</v>
      </c>
      <c r="I9" s="2">
        <v>72</v>
      </c>
      <c r="J9" t="str">
        <f>Tableau1[[#This Row],[SOLDE]]&amp;" _  "&amp;TEXT(Tableau1[[#This Row],[DATE SYNT]],"jj/mm/aaaa")</f>
        <v>72 _  20/01/2021</v>
      </c>
      <c r="K9" s="1">
        <v>44216</v>
      </c>
    </row>
    <row r="10" spans="1:11" x14ac:dyDescent="0.25">
      <c r="A10" s="1">
        <v>44222</v>
      </c>
      <c r="B10" t="s">
        <v>25</v>
      </c>
      <c r="C10" t="s">
        <v>29</v>
      </c>
      <c r="D10">
        <v>5</v>
      </c>
      <c r="E10">
        <v>51105</v>
      </c>
      <c r="F10" t="s">
        <v>35</v>
      </c>
      <c r="G10" s="2">
        <v>6</v>
      </c>
      <c r="H10" s="2">
        <v>0</v>
      </c>
      <c r="I10" s="2">
        <v>727</v>
      </c>
      <c r="J10" t="str">
        <f>Tableau1[[#This Row],[SOLDE]]&amp;" _  "&amp;TEXT(Tableau1[[#This Row],[DATE SYNT]],"jj/mm/aaaa")</f>
        <v>727 _  02/01/2021</v>
      </c>
      <c r="K10" s="1">
        <v>44198</v>
      </c>
    </row>
    <row r="11" spans="1:11" x14ac:dyDescent="0.25">
      <c r="A11" s="1">
        <v>44222</v>
      </c>
      <c r="B11" t="s">
        <v>26</v>
      </c>
      <c r="C11" t="s">
        <v>30</v>
      </c>
      <c r="D11">
        <v>4</v>
      </c>
      <c r="E11">
        <v>51105</v>
      </c>
      <c r="F11" t="s">
        <v>36</v>
      </c>
      <c r="G11" s="2">
        <v>20</v>
      </c>
      <c r="H11" s="2">
        <v>0</v>
      </c>
      <c r="I11" s="2">
        <v>728</v>
      </c>
      <c r="J11" t="str">
        <f>Tableau1[[#This Row],[SOLDE]]&amp;" _  "&amp;TEXT(Tableau1[[#This Row],[DATE SYNT]],"jj/mm/aaaa")</f>
        <v>728 _  02/01/2021</v>
      </c>
      <c r="K11" s="1">
        <v>44198</v>
      </c>
    </row>
    <row r="12" spans="1:11" x14ac:dyDescent="0.25">
      <c r="A12" s="1">
        <v>44224</v>
      </c>
      <c r="B12" t="s">
        <v>27</v>
      </c>
      <c r="C12" t="s">
        <v>30</v>
      </c>
      <c r="D12">
        <v>1</v>
      </c>
      <c r="E12">
        <v>51105</v>
      </c>
      <c r="F12" t="s">
        <v>37</v>
      </c>
      <c r="G12" s="2">
        <v>14</v>
      </c>
      <c r="H12" s="2">
        <v>0</v>
      </c>
      <c r="I12" s="2">
        <v>729</v>
      </c>
      <c r="J12" t="str">
        <f>Tableau1[[#This Row],[SOLDE]]&amp;" _  "&amp;TEXT(Tableau1[[#This Row],[DATE SYNT]],"jj/mm/aaaa")</f>
        <v>729 _  02/01/2021</v>
      </c>
      <c r="K12" s="1">
        <v>44198</v>
      </c>
    </row>
    <row r="3009" spans="7:11" x14ac:dyDescent="0.25">
      <c r="G3009" s="1"/>
    </row>
    <row r="3010" spans="7:11" x14ac:dyDescent="0.25">
      <c r="G3010" s="4"/>
      <c r="H3010" s="6"/>
      <c r="I3010" s="6"/>
      <c r="J3010" s="5"/>
      <c r="K3010" s="4"/>
    </row>
    <row r="3011" spans="7:11" x14ac:dyDescent="0.25">
      <c r="G3011" s="1"/>
      <c r="H3011" s="3"/>
      <c r="J3011" s="2"/>
      <c r="K3011" s="2"/>
    </row>
    <row r="3012" spans="7:11" x14ac:dyDescent="0.25">
      <c r="G3012" s="1"/>
      <c r="H3012" s="3"/>
      <c r="J3012" s="2"/>
      <c r="K3012" s="2"/>
    </row>
    <row r="3013" spans="7:11" x14ac:dyDescent="0.25">
      <c r="G3013" s="1"/>
      <c r="H3013" s="3"/>
      <c r="J3013" s="2"/>
      <c r="K3013" s="2"/>
    </row>
    <row r="3014" spans="7:11" x14ac:dyDescent="0.25">
      <c r="G3014" s="1"/>
      <c r="H3014" s="3"/>
      <c r="J3014" s="2"/>
      <c r="K3014" s="2"/>
    </row>
    <row r="3015" spans="7:11" x14ac:dyDescent="0.25">
      <c r="G3015" s="1"/>
      <c r="H3015" s="3"/>
      <c r="J3015" s="2"/>
      <c r="K3015" s="2"/>
    </row>
    <row r="3016" spans="7:11" x14ac:dyDescent="0.25">
      <c r="G3016" s="1"/>
      <c r="H3016" s="3"/>
      <c r="J3016" s="2"/>
      <c r="K3016" s="2"/>
    </row>
    <row r="3017" spans="7:11" x14ac:dyDescent="0.25">
      <c r="G3017" s="1"/>
      <c r="H3017" s="3"/>
      <c r="J3017" s="2"/>
      <c r="K3017" s="2"/>
    </row>
    <row r="3018" spans="7:11" x14ac:dyDescent="0.25">
      <c r="G3018" s="1"/>
      <c r="H3018" s="3"/>
      <c r="J3018" s="2"/>
      <c r="K3018" s="2"/>
    </row>
    <row r="3019" spans="7:11" x14ac:dyDescent="0.25">
      <c r="G3019" s="1"/>
      <c r="H3019" s="3"/>
      <c r="J3019" s="2"/>
      <c r="K3019" s="2"/>
    </row>
    <row r="3020" spans="7:11" x14ac:dyDescent="0.25">
      <c r="G3020" s="1"/>
      <c r="H3020" s="3"/>
      <c r="J3020" s="2"/>
      <c r="K3020" s="2"/>
    </row>
    <row r="3021" spans="7:11" x14ac:dyDescent="0.25">
      <c r="G3021" s="1"/>
      <c r="H3021" s="3"/>
      <c r="J3021" s="2"/>
      <c r="K3021" s="2"/>
    </row>
    <row r="3022" spans="7:11" x14ac:dyDescent="0.25">
      <c r="G3022" s="1"/>
      <c r="H3022" s="3"/>
      <c r="J3022" s="2"/>
      <c r="K3022" s="2"/>
    </row>
    <row r="3023" spans="7:11" x14ac:dyDescent="0.25">
      <c r="G3023" s="1"/>
      <c r="H3023" s="3"/>
      <c r="J3023" s="2"/>
      <c r="K3023" s="2"/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1"/>
  <sheetViews>
    <sheetView zoomScaleNormal="100" workbookViewId="0">
      <selection activeCell="L23" sqref="L23"/>
    </sheetView>
  </sheetViews>
  <sheetFormatPr baseColWidth="10" defaultRowHeight="15" x14ac:dyDescent="0.25"/>
  <cols>
    <col min="1" max="1" width="4.5703125" customWidth="1"/>
    <col min="2" max="2" width="10.85546875" style="1" customWidth="1"/>
    <col min="3" max="3" width="8.140625" customWidth="1"/>
    <col min="4" max="4" width="7.85546875" customWidth="1"/>
    <col min="5" max="5" width="8.28515625" customWidth="1"/>
    <col min="6" max="6" width="19.85546875" style="1" customWidth="1"/>
    <col min="7" max="7" width="9.85546875" style="1" customWidth="1"/>
    <col min="8" max="8" width="7.5703125" bestFit="1" customWidth="1"/>
    <col min="9" max="9" width="10.42578125" style="2" customWidth="1"/>
    <col min="10" max="10" width="15.85546875" bestFit="1" customWidth="1"/>
  </cols>
  <sheetData>
    <row r="1" spans="1:10" x14ac:dyDescent="0.25">
      <c r="I1" s="2">
        <f>SUBTOTAL(9,I3:I31)</f>
        <v>187</v>
      </c>
    </row>
    <row r="2" spans="1:10" x14ac:dyDescent="0.25">
      <c r="A2" t="s">
        <v>17</v>
      </c>
      <c r="B2" t="s">
        <v>0</v>
      </c>
      <c r="C2" t="s">
        <v>16</v>
      </c>
      <c r="D2" t="s">
        <v>15</v>
      </c>
      <c r="E2" t="s">
        <v>14</v>
      </c>
      <c r="F2" s="1" t="s">
        <v>13</v>
      </c>
      <c r="G2" s="1" t="s">
        <v>12</v>
      </c>
      <c r="H2" t="s">
        <v>11</v>
      </c>
      <c r="I2" s="2" t="s">
        <v>10</v>
      </c>
      <c r="J2" t="s">
        <v>18</v>
      </c>
    </row>
    <row r="3" spans="1:10" x14ac:dyDescent="0.25">
      <c r="E3">
        <v>13489</v>
      </c>
      <c r="F3" s="1">
        <v>44198</v>
      </c>
      <c r="I3" s="2">
        <v>2</v>
      </c>
      <c r="J3" t="s">
        <v>38</v>
      </c>
    </row>
    <row r="4" spans="1:10" x14ac:dyDescent="0.25">
      <c r="E4">
        <v>29684</v>
      </c>
      <c r="F4" s="1">
        <v>44198</v>
      </c>
      <c r="I4" s="2">
        <v>3</v>
      </c>
      <c r="J4" t="s">
        <v>38</v>
      </c>
    </row>
    <row r="5" spans="1:10" x14ac:dyDescent="0.25">
      <c r="E5">
        <v>27479</v>
      </c>
      <c r="F5" s="1">
        <v>44198</v>
      </c>
      <c r="I5" s="2">
        <v>4</v>
      </c>
      <c r="J5" t="s">
        <v>38</v>
      </c>
    </row>
    <row r="6" spans="1:10" x14ac:dyDescent="0.25">
      <c r="E6">
        <v>34325</v>
      </c>
      <c r="F6" s="1">
        <v>44198</v>
      </c>
      <c r="I6" s="2">
        <v>2</v>
      </c>
      <c r="J6" t="s">
        <v>39</v>
      </c>
    </row>
    <row r="7" spans="1:10" ht="15.75" x14ac:dyDescent="0.3">
      <c r="C7" s="11"/>
      <c r="E7">
        <v>42867</v>
      </c>
      <c r="F7" s="1">
        <v>44198</v>
      </c>
      <c r="I7" s="2">
        <v>3</v>
      </c>
      <c r="J7" t="s">
        <v>39</v>
      </c>
    </row>
    <row r="8" spans="1:10" x14ac:dyDescent="0.25">
      <c r="E8">
        <v>49833</v>
      </c>
      <c r="F8" s="1">
        <v>44198</v>
      </c>
      <c r="I8" s="2">
        <v>4</v>
      </c>
      <c r="J8" t="s">
        <v>39</v>
      </c>
    </row>
    <row r="9" spans="1:10" x14ac:dyDescent="0.25">
      <c r="E9">
        <v>13228</v>
      </c>
      <c r="F9" s="1">
        <v>44198</v>
      </c>
      <c r="I9" s="2">
        <v>1</v>
      </c>
      <c r="J9" t="s">
        <v>39</v>
      </c>
    </row>
    <row r="10" spans="1:10" x14ac:dyDescent="0.25">
      <c r="E10">
        <v>48087</v>
      </c>
      <c r="F10" s="1">
        <v>44198</v>
      </c>
      <c r="I10" s="2">
        <v>1</v>
      </c>
      <c r="J10" t="s">
        <v>39</v>
      </c>
    </row>
    <row r="11" spans="1:10" x14ac:dyDescent="0.25">
      <c r="E11">
        <v>39947</v>
      </c>
      <c r="F11" s="1">
        <v>44198</v>
      </c>
      <c r="I11" s="2">
        <v>1</v>
      </c>
      <c r="J11" t="s">
        <v>39</v>
      </c>
    </row>
    <row r="12" spans="1:10" x14ac:dyDescent="0.25">
      <c r="E12">
        <v>36361</v>
      </c>
      <c r="F12" s="1">
        <v>44198</v>
      </c>
      <c r="I12" s="2">
        <v>7</v>
      </c>
      <c r="J12" t="s">
        <v>40</v>
      </c>
    </row>
    <row r="13" spans="1:10" x14ac:dyDescent="0.25">
      <c r="E13">
        <v>29027</v>
      </c>
      <c r="F13" s="1">
        <v>44198</v>
      </c>
      <c r="I13" s="2">
        <v>8</v>
      </c>
      <c r="J13" t="s">
        <v>40</v>
      </c>
    </row>
    <row r="14" spans="1:10" x14ac:dyDescent="0.25">
      <c r="E14">
        <v>21412</v>
      </c>
      <c r="F14" s="1">
        <v>44198</v>
      </c>
      <c r="I14" s="2">
        <v>1</v>
      </c>
      <c r="J14" t="s">
        <v>41</v>
      </c>
    </row>
    <row r="15" spans="1:10" x14ac:dyDescent="0.25">
      <c r="E15">
        <v>29674</v>
      </c>
      <c r="F15" s="1">
        <v>44198</v>
      </c>
      <c r="I15" s="2">
        <v>2</v>
      </c>
      <c r="J15" t="s">
        <v>41</v>
      </c>
    </row>
    <row r="16" spans="1:10" x14ac:dyDescent="0.25">
      <c r="E16">
        <v>15291</v>
      </c>
      <c r="F16" s="1">
        <v>44198</v>
      </c>
      <c r="I16" s="2">
        <v>2</v>
      </c>
      <c r="J16" t="s">
        <v>41</v>
      </c>
    </row>
    <row r="17" spans="1:10" x14ac:dyDescent="0.25">
      <c r="E17">
        <v>50164</v>
      </c>
      <c r="F17" s="1">
        <v>44198</v>
      </c>
      <c r="I17" s="2">
        <v>6</v>
      </c>
      <c r="J17" t="s">
        <v>42</v>
      </c>
    </row>
    <row r="18" spans="1:10" x14ac:dyDescent="0.25">
      <c r="E18">
        <v>51559</v>
      </c>
      <c r="F18" s="1">
        <v>44198</v>
      </c>
      <c r="I18" s="2">
        <v>2</v>
      </c>
      <c r="J18" t="s">
        <v>43</v>
      </c>
    </row>
    <row r="19" spans="1:10" x14ac:dyDescent="0.25">
      <c r="E19">
        <v>35756</v>
      </c>
      <c r="F19" s="1">
        <v>44198</v>
      </c>
      <c r="I19" s="2">
        <v>3</v>
      </c>
      <c r="J19" t="s">
        <v>43</v>
      </c>
    </row>
    <row r="20" spans="1:10" x14ac:dyDescent="0.25">
      <c r="E20">
        <v>44717</v>
      </c>
      <c r="F20" s="1">
        <v>44198</v>
      </c>
      <c r="I20" s="2">
        <v>4</v>
      </c>
      <c r="J20" t="s">
        <v>43</v>
      </c>
    </row>
    <row r="21" spans="1:10" x14ac:dyDescent="0.25">
      <c r="E21">
        <v>29504</v>
      </c>
      <c r="F21" s="1">
        <v>44198</v>
      </c>
      <c r="I21" s="2">
        <v>1</v>
      </c>
      <c r="J21" t="s">
        <v>43</v>
      </c>
    </row>
    <row r="22" spans="1:10" x14ac:dyDescent="0.25">
      <c r="E22">
        <v>29004</v>
      </c>
      <c r="F22" s="1">
        <v>44198</v>
      </c>
      <c r="I22" s="2">
        <v>1</v>
      </c>
      <c r="J22" t="s">
        <v>43</v>
      </c>
    </row>
    <row r="23" spans="1:10" x14ac:dyDescent="0.25">
      <c r="E23">
        <v>28318</v>
      </c>
      <c r="F23" s="1">
        <v>44198</v>
      </c>
      <c r="I23" s="2">
        <v>2</v>
      </c>
      <c r="J23" t="s">
        <v>43</v>
      </c>
    </row>
    <row r="24" spans="1:10" x14ac:dyDescent="0.25">
      <c r="E24">
        <v>17858</v>
      </c>
      <c r="F24" s="1">
        <v>44198</v>
      </c>
      <c r="I24" s="2">
        <v>1</v>
      </c>
      <c r="J24" t="s">
        <v>43</v>
      </c>
    </row>
    <row r="25" spans="1:10" x14ac:dyDescent="0.25">
      <c r="A25">
        <v>72</v>
      </c>
      <c r="B25" s="1">
        <v>44216</v>
      </c>
      <c r="E25">
        <v>35576</v>
      </c>
      <c r="F25" s="1">
        <v>44214</v>
      </c>
      <c r="I25" s="2">
        <v>15</v>
      </c>
      <c r="J25" t="s">
        <v>46</v>
      </c>
    </row>
    <row r="26" spans="1:10" x14ac:dyDescent="0.25">
      <c r="B26" s="1">
        <v>44216</v>
      </c>
      <c r="E26">
        <v>41842</v>
      </c>
      <c r="F26" s="1">
        <v>44214</v>
      </c>
      <c r="I26" s="2">
        <v>12</v>
      </c>
      <c r="J26" t="s">
        <v>46</v>
      </c>
    </row>
    <row r="27" spans="1:10" x14ac:dyDescent="0.25">
      <c r="B27" s="1">
        <v>44216</v>
      </c>
      <c r="E27">
        <v>28223</v>
      </c>
      <c r="F27" s="1">
        <v>44214</v>
      </c>
      <c r="I27" s="2">
        <v>13</v>
      </c>
      <c r="J27" t="s">
        <v>46</v>
      </c>
    </row>
    <row r="28" spans="1:10" x14ac:dyDescent="0.25">
      <c r="B28" s="1">
        <v>44216</v>
      </c>
      <c r="E28">
        <v>49146</v>
      </c>
      <c r="F28" s="1">
        <v>44214</v>
      </c>
      <c r="I28" s="2">
        <v>26</v>
      </c>
      <c r="J28" t="s">
        <v>46</v>
      </c>
    </row>
    <row r="29" spans="1:10" x14ac:dyDescent="0.25">
      <c r="B29" s="1">
        <v>44216</v>
      </c>
      <c r="E29">
        <v>44931</v>
      </c>
      <c r="F29" s="1">
        <v>44214</v>
      </c>
      <c r="I29" s="2">
        <v>6</v>
      </c>
      <c r="J29" t="s">
        <v>46</v>
      </c>
    </row>
    <row r="30" spans="1:10" x14ac:dyDescent="0.25">
      <c r="B30" s="1">
        <v>44216</v>
      </c>
      <c r="E30">
        <v>42347</v>
      </c>
      <c r="F30" s="1">
        <v>44214</v>
      </c>
      <c r="I30" s="2">
        <v>28</v>
      </c>
      <c r="J30" t="s">
        <v>46</v>
      </c>
    </row>
    <row r="31" spans="1:10" x14ac:dyDescent="0.25">
      <c r="B31" s="1">
        <v>44216</v>
      </c>
      <c r="E31">
        <v>34925</v>
      </c>
      <c r="F31" s="1">
        <v>44214</v>
      </c>
      <c r="I31" s="2">
        <v>26</v>
      </c>
      <c r="J31" t="s">
        <v>46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266"/>
  <sheetViews>
    <sheetView workbookViewId="0">
      <pane ySplit="3" topLeftCell="A4" activePane="bottomLeft" state="frozen"/>
      <selection pane="bottomLeft" activeCell="F27" sqref="F27:I27"/>
    </sheetView>
  </sheetViews>
  <sheetFormatPr baseColWidth="10" defaultRowHeight="15" x14ac:dyDescent="0.25"/>
  <cols>
    <col min="1" max="1" width="10.7109375" bestFit="1" customWidth="1"/>
    <col min="2" max="2" width="5.7109375" customWidth="1"/>
    <col min="3" max="3" width="4.85546875" customWidth="1"/>
    <col min="4" max="4" width="7" customWidth="1"/>
    <col min="5" max="5" width="7.85546875" customWidth="1"/>
    <col min="6" max="6" width="9.85546875" customWidth="1"/>
    <col min="7" max="7" width="9.7109375" style="2" customWidth="1"/>
    <col min="8" max="8" width="8.28515625" style="2" customWidth="1"/>
    <col min="9" max="9" width="9.7109375" style="3" customWidth="1"/>
    <col min="10" max="10" width="16.140625" bestFit="1" customWidth="1"/>
    <col min="11" max="11" width="11.42578125" style="1"/>
  </cols>
  <sheetData>
    <row r="1" spans="1:11" x14ac:dyDescent="0.25">
      <c r="A1" s="1"/>
      <c r="F1" s="2">
        <f>G1-H1</f>
        <v>-31</v>
      </c>
      <c r="G1" s="2">
        <f>SUM(G4:G2238)</f>
        <v>95</v>
      </c>
      <c r="H1" s="2">
        <f>SUM(H4:H2238)</f>
        <v>126</v>
      </c>
    </row>
    <row r="2" spans="1:11" ht="15.75" x14ac:dyDescent="0.25">
      <c r="A2" s="10"/>
      <c r="F2" s="2">
        <f>G2-H2</f>
        <v>-31</v>
      </c>
      <c r="G2" s="2">
        <f>SUBTOTAL(9,G4:G2238)</f>
        <v>95</v>
      </c>
      <c r="H2" s="2">
        <f>SUBTOTAL(9,H4:H2238)</f>
        <v>126</v>
      </c>
    </row>
    <row r="3" spans="1:11" x14ac:dyDescent="0.25">
      <c r="A3" s="7" t="s">
        <v>9</v>
      </c>
      <c r="B3" s="8" t="s">
        <v>8</v>
      </c>
      <c r="C3" s="8" t="s">
        <v>7</v>
      </c>
      <c r="D3" s="8" t="s">
        <v>6</v>
      </c>
      <c r="E3" s="8" t="s">
        <v>5</v>
      </c>
      <c r="F3" s="8" t="s">
        <v>4</v>
      </c>
      <c r="G3" s="9" t="s">
        <v>3</v>
      </c>
      <c r="H3" s="9" t="s">
        <v>2</v>
      </c>
      <c r="I3" s="13" t="s">
        <v>14</v>
      </c>
      <c r="J3" s="9" t="s">
        <v>18</v>
      </c>
      <c r="K3" s="7" t="s">
        <v>0</v>
      </c>
    </row>
    <row r="4" spans="1:11" x14ac:dyDescent="0.25">
      <c r="A4" s="14">
        <v>43832</v>
      </c>
      <c r="B4" s="15" t="s">
        <v>19</v>
      </c>
      <c r="C4" s="15" t="s">
        <v>28</v>
      </c>
      <c r="D4" s="15">
        <v>6</v>
      </c>
      <c r="E4" s="15">
        <v>51105</v>
      </c>
      <c r="F4" s="15" t="s">
        <v>31</v>
      </c>
      <c r="G4" s="16">
        <v>2</v>
      </c>
      <c r="H4" s="16">
        <v>0</v>
      </c>
      <c r="I4" s="17">
        <v>34325</v>
      </c>
      <c r="J4" s="15" t="str">
        <f>Tableau1[[#This Row],[SOLDE]]&amp;" _  "&amp;TEXT(Tableau1[[#This Row],[DATE SYNT]],"jj/mm/aaaa")</f>
        <v>721 _  02/01/2021</v>
      </c>
      <c r="K4" s="14">
        <v>44198</v>
      </c>
    </row>
    <row r="5" spans="1:11" x14ac:dyDescent="0.25">
      <c r="A5" s="14">
        <v>43832</v>
      </c>
      <c r="B5" s="15" t="s">
        <v>19</v>
      </c>
      <c r="C5" s="15" t="s">
        <v>28</v>
      </c>
      <c r="D5" s="15">
        <v>6</v>
      </c>
      <c r="E5" s="15">
        <v>51105</v>
      </c>
      <c r="F5" s="15" t="s">
        <v>31</v>
      </c>
      <c r="G5" s="16">
        <v>3</v>
      </c>
      <c r="H5" s="16">
        <v>0</v>
      </c>
      <c r="I5" s="17">
        <v>42867</v>
      </c>
      <c r="J5" s="15" t="s">
        <v>39</v>
      </c>
      <c r="K5" s="14">
        <v>44198</v>
      </c>
    </row>
    <row r="6" spans="1:11" x14ac:dyDescent="0.25">
      <c r="A6" s="14">
        <v>43832</v>
      </c>
      <c r="B6" s="15" t="s">
        <v>19</v>
      </c>
      <c r="C6" s="15" t="s">
        <v>28</v>
      </c>
      <c r="D6" s="15">
        <v>6</v>
      </c>
      <c r="E6" s="15">
        <v>51105</v>
      </c>
      <c r="F6" s="15" t="s">
        <v>31</v>
      </c>
      <c r="G6" s="16">
        <v>4</v>
      </c>
      <c r="H6" s="16">
        <v>0</v>
      </c>
      <c r="I6" s="17">
        <v>49833</v>
      </c>
      <c r="J6" s="15" t="s">
        <v>39</v>
      </c>
      <c r="K6" s="14">
        <v>44198</v>
      </c>
    </row>
    <row r="7" spans="1:11" x14ac:dyDescent="0.25">
      <c r="A7" s="14">
        <v>43832</v>
      </c>
      <c r="B7" s="15" t="s">
        <v>19</v>
      </c>
      <c r="C7" s="15" t="s">
        <v>28</v>
      </c>
      <c r="D7" s="15">
        <v>6</v>
      </c>
      <c r="E7" s="15">
        <v>51105</v>
      </c>
      <c r="F7" s="15" t="s">
        <v>31</v>
      </c>
      <c r="G7" s="16">
        <v>1</v>
      </c>
      <c r="H7" s="16">
        <v>0</v>
      </c>
      <c r="I7" s="17">
        <v>13228</v>
      </c>
      <c r="J7" s="15" t="s">
        <v>39</v>
      </c>
      <c r="K7" s="14">
        <v>44198</v>
      </c>
    </row>
    <row r="8" spans="1:11" x14ac:dyDescent="0.25">
      <c r="A8" s="14">
        <v>43832</v>
      </c>
      <c r="B8" s="15" t="s">
        <v>19</v>
      </c>
      <c r="C8" s="15" t="s">
        <v>28</v>
      </c>
      <c r="D8" s="15">
        <v>6</v>
      </c>
      <c r="E8" s="15">
        <v>51105</v>
      </c>
      <c r="F8" s="15" t="s">
        <v>31</v>
      </c>
      <c r="G8" s="16">
        <v>1</v>
      </c>
      <c r="H8" s="16">
        <v>0</v>
      </c>
      <c r="I8" s="17">
        <v>48087</v>
      </c>
      <c r="J8" s="15" t="s">
        <v>39</v>
      </c>
      <c r="K8" s="14">
        <v>44198</v>
      </c>
    </row>
    <row r="9" spans="1:11" x14ac:dyDescent="0.25">
      <c r="A9" s="14">
        <v>43832</v>
      </c>
      <c r="B9" s="15" t="s">
        <v>19</v>
      </c>
      <c r="C9" s="15" t="s">
        <v>28</v>
      </c>
      <c r="D9" s="15">
        <v>6</v>
      </c>
      <c r="E9" s="15">
        <v>51105</v>
      </c>
      <c r="F9" s="15" t="s">
        <v>31</v>
      </c>
      <c r="G9" s="16">
        <v>1</v>
      </c>
      <c r="H9" s="16">
        <v>0</v>
      </c>
      <c r="I9" s="17">
        <v>39947</v>
      </c>
      <c r="J9" s="15" t="s">
        <v>39</v>
      </c>
      <c r="K9" s="14">
        <v>44198</v>
      </c>
    </row>
    <row r="10" spans="1:11" x14ac:dyDescent="0.25">
      <c r="A10" s="14">
        <v>44222</v>
      </c>
      <c r="B10" s="15" t="s">
        <v>25</v>
      </c>
      <c r="C10" s="15" t="s">
        <v>29</v>
      </c>
      <c r="D10" s="15">
        <v>5</v>
      </c>
      <c r="E10" s="15">
        <v>51105</v>
      </c>
      <c r="F10" s="15" t="s">
        <v>35</v>
      </c>
      <c r="G10" s="16">
        <v>14</v>
      </c>
      <c r="H10" s="16">
        <v>0</v>
      </c>
      <c r="I10" s="17">
        <v>722</v>
      </c>
      <c r="J10" s="15" t="s">
        <v>44</v>
      </c>
      <c r="K10" s="14">
        <v>44198</v>
      </c>
    </row>
    <row r="11" spans="1:11" x14ac:dyDescent="0.25">
      <c r="A11" s="14">
        <v>43838</v>
      </c>
      <c r="B11" s="15" t="s">
        <v>21</v>
      </c>
      <c r="C11" s="15" t="s">
        <v>28</v>
      </c>
      <c r="D11" s="15">
        <v>5</v>
      </c>
      <c r="E11" s="15">
        <v>51105</v>
      </c>
      <c r="F11" s="15" t="s">
        <v>32</v>
      </c>
      <c r="G11" s="16">
        <v>7</v>
      </c>
      <c r="H11" s="16">
        <v>0</v>
      </c>
      <c r="I11" s="17">
        <v>36361</v>
      </c>
      <c r="J11" s="15" t="s">
        <v>40</v>
      </c>
      <c r="K11" s="14">
        <v>44198</v>
      </c>
    </row>
    <row r="12" spans="1:11" x14ac:dyDescent="0.25">
      <c r="A12" s="14">
        <v>43838</v>
      </c>
      <c r="B12" s="15" t="s">
        <v>21</v>
      </c>
      <c r="C12" s="15" t="s">
        <v>28</v>
      </c>
      <c r="D12" s="15">
        <v>5</v>
      </c>
      <c r="E12" s="15">
        <v>51105</v>
      </c>
      <c r="F12" s="15" t="s">
        <v>32</v>
      </c>
      <c r="G12" s="16">
        <v>8</v>
      </c>
      <c r="H12" s="16">
        <v>0</v>
      </c>
      <c r="I12" s="17">
        <v>29027</v>
      </c>
      <c r="J12" s="15" t="s">
        <v>40</v>
      </c>
      <c r="K12" s="14">
        <v>44198</v>
      </c>
    </row>
    <row r="13" spans="1:11" x14ac:dyDescent="0.25">
      <c r="A13" s="14">
        <v>44208</v>
      </c>
      <c r="B13" s="15" t="s">
        <v>22</v>
      </c>
      <c r="C13" s="15" t="s">
        <v>28</v>
      </c>
      <c r="D13" s="15">
        <v>2</v>
      </c>
      <c r="E13" s="15">
        <v>51105</v>
      </c>
      <c r="F13" s="15" t="s">
        <v>33</v>
      </c>
      <c r="G13" s="16">
        <v>2</v>
      </c>
      <c r="H13" s="16">
        <v>0</v>
      </c>
      <c r="I13" s="17">
        <v>13489</v>
      </c>
      <c r="J13" s="15" t="s">
        <v>38</v>
      </c>
      <c r="K13" s="14">
        <v>44198</v>
      </c>
    </row>
    <row r="14" spans="1:11" x14ac:dyDescent="0.25">
      <c r="A14" s="14">
        <v>44208</v>
      </c>
      <c r="B14" s="15" t="s">
        <v>22</v>
      </c>
      <c r="C14" s="15" t="s">
        <v>28</v>
      </c>
      <c r="D14" s="15">
        <v>2</v>
      </c>
      <c r="E14" s="15">
        <v>51105</v>
      </c>
      <c r="F14" s="15" t="s">
        <v>33</v>
      </c>
      <c r="G14" s="16">
        <v>3</v>
      </c>
      <c r="H14" s="16">
        <v>0</v>
      </c>
      <c r="I14" s="17">
        <v>29684</v>
      </c>
      <c r="J14" s="15" t="s">
        <v>38</v>
      </c>
      <c r="K14" s="14">
        <v>44198</v>
      </c>
    </row>
    <row r="15" spans="1:11" x14ac:dyDescent="0.25">
      <c r="A15" s="14">
        <v>44208</v>
      </c>
      <c r="B15" s="15" t="s">
        <v>22</v>
      </c>
      <c r="C15" s="15" t="s">
        <v>28</v>
      </c>
      <c r="D15" s="15">
        <v>2</v>
      </c>
      <c r="E15" s="15">
        <v>51105</v>
      </c>
      <c r="F15" s="15" t="s">
        <v>33</v>
      </c>
      <c r="G15" s="16">
        <v>4</v>
      </c>
      <c r="H15" s="16">
        <v>0</v>
      </c>
      <c r="I15" s="17">
        <v>27479</v>
      </c>
      <c r="J15" s="15" t="s">
        <v>38</v>
      </c>
      <c r="K15" s="14">
        <v>44198</v>
      </c>
    </row>
    <row r="16" spans="1:11" x14ac:dyDescent="0.25">
      <c r="A16" s="14">
        <v>44221</v>
      </c>
      <c r="B16" s="15" t="s">
        <v>23</v>
      </c>
      <c r="C16" s="15" t="s">
        <v>29</v>
      </c>
      <c r="D16" s="15">
        <v>3</v>
      </c>
      <c r="E16" s="15">
        <v>51105</v>
      </c>
      <c r="F16" s="15" t="s">
        <v>34</v>
      </c>
      <c r="G16" s="16">
        <v>1</v>
      </c>
      <c r="H16" s="16">
        <v>0</v>
      </c>
      <c r="I16" s="17">
        <v>21412</v>
      </c>
      <c r="J16" s="15" t="s">
        <v>41</v>
      </c>
      <c r="K16" s="14">
        <v>44198</v>
      </c>
    </row>
    <row r="17" spans="1:11" x14ac:dyDescent="0.25">
      <c r="A17" s="14">
        <v>44221</v>
      </c>
      <c r="B17" s="15" t="s">
        <v>23</v>
      </c>
      <c r="C17" s="15" t="s">
        <v>29</v>
      </c>
      <c r="D17" s="15">
        <v>3</v>
      </c>
      <c r="E17" s="15">
        <v>51105</v>
      </c>
      <c r="F17" s="15" t="s">
        <v>34</v>
      </c>
      <c r="G17" s="16">
        <v>2</v>
      </c>
      <c r="H17" s="16">
        <v>0</v>
      </c>
      <c r="I17" s="17">
        <v>29674</v>
      </c>
      <c r="J17" s="15" t="s">
        <v>41</v>
      </c>
      <c r="K17" s="14">
        <v>44198</v>
      </c>
    </row>
    <row r="18" spans="1:11" x14ac:dyDescent="0.25">
      <c r="A18" s="14">
        <v>44221</v>
      </c>
      <c r="B18" s="15" t="s">
        <v>23</v>
      </c>
      <c r="C18" s="15" t="s">
        <v>29</v>
      </c>
      <c r="D18" s="15">
        <v>3</v>
      </c>
      <c r="E18" s="15">
        <v>51105</v>
      </c>
      <c r="F18" s="15" t="s">
        <v>34</v>
      </c>
      <c r="G18" s="16">
        <v>2</v>
      </c>
      <c r="H18" s="16">
        <v>0</v>
      </c>
      <c r="I18" s="17">
        <v>15291</v>
      </c>
      <c r="J18" s="15" t="s">
        <v>41</v>
      </c>
      <c r="K18" s="14">
        <v>44198</v>
      </c>
    </row>
    <row r="19" spans="1:11" x14ac:dyDescent="0.25">
      <c r="A19" s="14">
        <v>44222</v>
      </c>
      <c r="B19" s="15" t="s">
        <v>24</v>
      </c>
      <c r="C19" s="15" t="s">
        <v>29</v>
      </c>
      <c r="D19" s="15">
        <v>9</v>
      </c>
      <c r="E19" s="15">
        <v>51105</v>
      </c>
      <c r="F19" s="15" t="s">
        <v>32</v>
      </c>
      <c r="G19" s="16">
        <v>0</v>
      </c>
      <c r="H19" s="16">
        <v>15</v>
      </c>
      <c r="I19" s="17">
        <v>35576</v>
      </c>
      <c r="J19" s="15"/>
      <c r="K19" s="14">
        <v>44216</v>
      </c>
    </row>
    <row r="20" spans="1:11" x14ac:dyDescent="0.25">
      <c r="A20" s="14">
        <v>44222</v>
      </c>
      <c r="B20" s="15" t="s">
        <v>24</v>
      </c>
      <c r="C20" s="15" t="s">
        <v>29</v>
      </c>
      <c r="D20" s="15">
        <v>9</v>
      </c>
      <c r="E20" s="15">
        <v>51105</v>
      </c>
      <c r="F20" s="15" t="s">
        <v>32</v>
      </c>
      <c r="G20" s="16">
        <v>0</v>
      </c>
      <c r="H20" s="16">
        <v>12</v>
      </c>
      <c r="I20" s="17">
        <v>41842</v>
      </c>
      <c r="J20" s="15"/>
      <c r="K20" s="14">
        <v>44216</v>
      </c>
    </row>
    <row r="21" spans="1:11" x14ac:dyDescent="0.25">
      <c r="A21" s="14">
        <v>44222</v>
      </c>
      <c r="B21" s="15" t="s">
        <v>24</v>
      </c>
      <c r="C21" s="15" t="s">
        <v>29</v>
      </c>
      <c r="D21" s="15">
        <v>9</v>
      </c>
      <c r="E21" s="15">
        <v>51105</v>
      </c>
      <c r="F21" s="15" t="s">
        <v>32</v>
      </c>
      <c r="G21" s="16">
        <v>0</v>
      </c>
      <c r="H21" s="16">
        <v>13</v>
      </c>
      <c r="I21" s="17">
        <v>28223</v>
      </c>
      <c r="J21" s="15"/>
      <c r="K21" s="14">
        <v>44216</v>
      </c>
    </row>
    <row r="22" spans="1:11" x14ac:dyDescent="0.25">
      <c r="A22" s="14">
        <v>44222</v>
      </c>
      <c r="B22" s="15" t="s">
        <v>24</v>
      </c>
      <c r="C22" s="15" t="s">
        <v>29</v>
      </c>
      <c r="D22" s="15">
        <v>9</v>
      </c>
      <c r="E22" s="15">
        <v>51105</v>
      </c>
      <c r="F22" s="15" t="s">
        <v>32</v>
      </c>
      <c r="G22" s="16">
        <v>0</v>
      </c>
      <c r="H22" s="16">
        <v>26</v>
      </c>
      <c r="I22" s="17">
        <v>49146</v>
      </c>
      <c r="J22" s="15"/>
      <c r="K22" s="14">
        <v>44216</v>
      </c>
    </row>
    <row r="23" spans="1:11" x14ac:dyDescent="0.25">
      <c r="A23" s="14">
        <v>44222</v>
      </c>
      <c r="B23" s="15" t="s">
        <v>24</v>
      </c>
      <c r="C23" s="15" t="s">
        <v>29</v>
      </c>
      <c r="D23" s="15">
        <v>9</v>
      </c>
      <c r="E23" s="15">
        <v>51105</v>
      </c>
      <c r="F23" s="15" t="s">
        <v>32</v>
      </c>
      <c r="G23" s="16">
        <v>0</v>
      </c>
      <c r="H23" s="16">
        <v>6</v>
      </c>
      <c r="I23" s="17">
        <v>44931</v>
      </c>
      <c r="J23" s="15"/>
      <c r="K23" s="14">
        <v>44216</v>
      </c>
    </row>
    <row r="24" spans="1:11" x14ac:dyDescent="0.25">
      <c r="A24" s="14">
        <v>44222</v>
      </c>
      <c r="B24" s="15" t="s">
        <v>24</v>
      </c>
      <c r="C24" s="15" t="s">
        <v>29</v>
      </c>
      <c r="D24" s="15">
        <v>9</v>
      </c>
      <c r="E24" s="15">
        <v>51105</v>
      </c>
      <c r="F24" s="15" t="s">
        <v>32</v>
      </c>
      <c r="G24" s="16">
        <v>0</v>
      </c>
      <c r="H24" s="16">
        <v>28</v>
      </c>
      <c r="I24" s="17">
        <v>42347</v>
      </c>
      <c r="J24" s="15"/>
      <c r="K24" s="14">
        <v>44216</v>
      </c>
    </row>
    <row r="25" spans="1:11" x14ac:dyDescent="0.25">
      <c r="A25" s="14">
        <v>44222</v>
      </c>
      <c r="B25" s="15" t="s">
        <v>24</v>
      </c>
      <c r="C25" s="15" t="s">
        <v>29</v>
      </c>
      <c r="D25" s="15">
        <v>9</v>
      </c>
      <c r="E25" s="15">
        <v>51105</v>
      </c>
      <c r="F25" s="15" t="s">
        <v>32</v>
      </c>
      <c r="G25" s="16">
        <v>0</v>
      </c>
      <c r="H25" s="16">
        <v>26</v>
      </c>
      <c r="I25" s="17">
        <v>34925</v>
      </c>
      <c r="J25" s="15"/>
      <c r="K25" s="14">
        <v>44216</v>
      </c>
    </row>
    <row r="26" spans="1:11" x14ac:dyDescent="0.25">
      <c r="A26" s="14">
        <v>44222</v>
      </c>
      <c r="B26" s="15" t="s">
        <v>25</v>
      </c>
      <c r="C26" s="15" t="s">
        <v>29</v>
      </c>
      <c r="D26" s="15">
        <v>5</v>
      </c>
      <c r="E26" s="15">
        <v>51105</v>
      </c>
      <c r="F26" s="15" t="s">
        <v>35</v>
      </c>
      <c r="G26" s="16">
        <v>6</v>
      </c>
      <c r="H26" s="16">
        <v>0</v>
      </c>
      <c r="I26" s="17">
        <v>50164</v>
      </c>
      <c r="J26" s="15" t="s">
        <v>42</v>
      </c>
      <c r="K26" s="14">
        <v>44198</v>
      </c>
    </row>
    <row r="27" spans="1:11" x14ac:dyDescent="0.25">
      <c r="A27" s="14">
        <v>44222</v>
      </c>
      <c r="B27" s="15" t="s">
        <v>26</v>
      </c>
      <c r="C27" s="15" t="s">
        <v>30</v>
      </c>
      <c r="D27" s="15">
        <v>4</v>
      </c>
      <c r="E27" s="15">
        <v>51105</v>
      </c>
      <c r="F27" s="15" t="s">
        <v>36</v>
      </c>
      <c r="G27" s="16">
        <v>20</v>
      </c>
      <c r="H27" s="16">
        <v>0</v>
      </c>
      <c r="I27" s="17">
        <v>728</v>
      </c>
      <c r="J27" s="15" t="s">
        <v>45</v>
      </c>
      <c r="K27" s="14">
        <v>44198</v>
      </c>
    </row>
    <row r="28" spans="1:11" x14ac:dyDescent="0.25">
      <c r="A28" s="14">
        <v>44224</v>
      </c>
      <c r="B28" s="15" t="s">
        <v>27</v>
      </c>
      <c r="C28" s="15" t="s">
        <v>30</v>
      </c>
      <c r="D28" s="15">
        <v>1</v>
      </c>
      <c r="E28" s="15">
        <v>51105</v>
      </c>
      <c r="F28" s="15" t="s">
        <v>37</v>
      </c>
      <c r="G28" s="16">
        <v>2</v>
      </c>
      <c r="H28" s="16">
        <v>0</v>
      </c>
      <c r="I28" s="17">
        <v>51559</v>
      </c>
      <c r="J28" s="15" t="s">
        <v>43</v>
      </c>
      <c r="K28" s="14">
        <v>44198</v>
      </c>
    </row>
    <row r="29" spans="1:11" x14ac:dyDescent="0.25">
      <c r="A29" s="14">
        <v>44224</v>
      </c>
      <c r="B29" s="15" t="s">
        <v>27</v>
      </c>
      <c r="C29" s="15" t="s">
        <v>30</v>
      </c>
      <c r="D29" s="15">
        <v>1</v>
      </c>
      <c r="E29" s="15">
        <v>51105</v>
      </c>
      <c r="F29" s="15" t="s">
        <v>37</v>
      </c>
      <c r="G29" s="16">
        <v>3</v>
      </c>
      <c r="H29" s="16">
        <v>0</v>
      </c>
      <c r="I29" s="17">
        <v>35756</v>
      </c>
      <c r="J29" s="15" t="s">
        <v>43</v>
      </c>
      <c r="K29" s="14">
        <v>44198</v>
      </c>
    </row>
    <row r="30" spans="1:11" x14ac:dyDescent="0.25">
      <c r="A30" s="14">
        <v>44224</v>
      </c>
      <c r="B30" s="15" t="s">
        <v>27</v>
      </c>
      <c r="C30" s="15" t="s">
        <v>30</v>
      </c>
      <c r="D30" s="15">
        <v>1</v>
      </c>
      <c r="E30" s="15">
        <v>51105</v>
      </c>
      <c r="F30" s="15" t="s">
        <v>37</v>
      </c>
      <c r="G30" s="16">
        <v>4</v>
      </c>
      <c r="H30" s="16">
        <v>0</v>
      </c>
      <c r="I30" s="17">
        <v>44717</v>
      </c>
      <c r="J30" s="15" t="s">
        <v>43</v>
      </c>
      <c r="K30" s="14">
        <v>44198</v>
      </c>
    </row>
    <row r="31" spans="1:11" x14ac:dyDescent="0.25">
      <c r="A31" s="14">
        <v>44224</v>
      </c>
      <c r="B31" s="15" t="s">
        <v>27</v>
      </c>
      <c r="C31" s="15" t="s">
        <v>30</v>
      </c>
      <c r="D31" s="15">
        <v>1</v>
      </c>
      <c r="E31" s="15">
        <v>51105</v>
      </c>
      <c r="F31" s="15" t="s">
        <v>37</v>
      </c>
      <c r="G31" s="16">
        <v>1</v>
      </c>
      <c r="H31" s="16">
        <v>0</v>
      </c>
      <c r="I31" s="17">
        <v>29504</v>
      </c>
      <c r="J31" s="15" t="s">
        <v>43</v>
      </c>
      <c r="K31" s="14">
        <v>44198</v>
      </c>
    </row>
    <row r="32" spans="1:11" x14ac:dyDescent="0.25">
      <c r="A32" s="14">
        <v>44224</v>
      </c>
      <c r="B32" s="15" t="s">
        <v>27</v>
      </c>
      <c r="C32" s="15" t="s">
        <v>30</v>
      </c>
      <c r="D32" s="15">
        <v>1</v>
      </c>
      <c r="E32" s="15">
        <v>51105</v>
      </c>
      <c r="F32" s="15" t="s">
        <v>37</v>
      </c>
      <c r="G32" s="16">
        <v>1</v>
      </c>
      <c r="H32" s="16">
        <v>0</v>
      </c>
      <c r="I32" s="17">
        <v>29004</v>
      </c>
      <c r="J32" s="15" t="s">
        <v>43</v>
      </c>
      <c r="K32" s="14">
        <v>44198</v>
      </c>
    </row>
    <row r="33" spans="1:11" x14ac:dyDescent="0.25">
      <c r="A33" s="14">
        <v>44224</v>
      </c>
      <c r="B33" s="15" t="s">
        <v>27</v>
      </c>
      <c r="C33" s="15" t="s">
        <v>30</v>
      </c>
      <c r="D33" s="15">
        <v>1</v>
      </c>
      <c r="E33" s="15">
        <v>51105</v>
      </c>
      <c r="F33" s="15" t="s">
        <v>37</v>
      </c>
      <c r="G33" s="16">
        <v>2</v>
      </c>
      <c r="H33" s="16">
        <v>0</v>
      </c>
      <c r="I33" s="17">
        <v>28318</v>
      </c>
      <c r="J33" s="15" t="s">
        <v>43</v>
      </c>
      <c r="K33" s="14">
        <v>44198</v>
      </c>
    </row>
    <row r="34" spans="1:11" x14ac:dyDescent="0.25">
      <c r="A34" s="1">
        <v>44224</v>
      </c>
      <c r="B34" t="s">
        <v>27</v>
      </c>
      <c r="C34" t="s">
        <v>30</v>
      </c>
      <c r="D34">
        <v>1</v>
      </c>
      <c r="E34">
        <v>51105</v>
      </c>
      <c r="F34" t="s">
        <v>37</v>
      </c>
      <c r="G34" s="2">
        <v>1</v>
      </c>
      <c r="H34" s="2">
        <v>0</v>
      </c>
      <c r="I34" s="3">
        <v>17858</v>
      </c>
      <c r="J34" t="s">
        <v>43</v>
      </c>
      <c r="K34" s="1">
        <v>44198</v>
      </c>
    </row>
    <row r="35" spans="1:11" x14ac:dyDescent="0.25">
      <c r="A35" s="1"/>
    </row>
    <row r="36" spans="1:11" x14ac:dyDescent="0.25">
      <c r="A36" s="1"/>
    </row>
    <row r="37" spans="1:11" x14ac:dyDescent="0.25">
      <c r="A37" s="1"/>
    </row>
    <row r="38" spans="1:11" x14ac:dyDescent="0.25">
      <c r="A38" s="1"/>
    </row>
    <row r="39" spans="1:11" x14ac:dyDescent="0.25">
      <c r="A39" s="1"/>
    </row>
    <row r="40" spans="1:11" x14ac:dyDescent="0.25">
      <c r="A40" s="1"/>
    </row>
    <row r="41" spans="1:11" x14ac:dyDescent="0.25">
      <c r="A41" s="1"/>
    </row>
    <row r="42" spans="1:11" x14ac:dyDescent="0.25">
      <c r="A42" s="1"/>
    </row>
    <row r="43" spans="1:11" x14ac:dyDescent="0.25">
      <c r="A43" s="1"/>
    </row>
    <row r="44" spans="1:11" x14ac:dyDescent="0.25">
      <c r="A44" s="1"/>
    </row>
    <row r="45" spans="1:11" x14ac:dyDescent="0.25">
      <c r="A45" s="1"/>
    </row>
    <row r="46" spans="1:11" x14ac:dyDescent="0.25">
      <c r="A46" s="1"/>
    </row>
    <row r="47" spans="1:11" x14ac:dyDescent="0.25">
      <c r="A47" s="1"/>
    </row>
    <row r="48" spans="1:1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</sheetData>
  <autoFilter ref="A3:K266" xr:uid="{00000000-0009-0000-0000-000002000000}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9B07FB-7698-43C8-8536-65F36507D5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Detail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</dc:creator>
  <cp:lastModifiedBy>ilies</cp:lastModifiedBy>
  <dcterms:created xsi:type="dcterms:W3CDTF">2021-02-20T11:06:28Z</dcterms:created>
  <dcterms:modified xsi:type="dcterms:W3CDTF">2021-02-27T14:23:32Z</dcterms:modified>
</cp:coreProperties>
</file>