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104318\Desktop\"/>
    </mc:Choice>
  </mc:AlternateContent>
  <xr:revisionPtr revIDLastSave="0" documentId="13_ncr:1_{742ECF0C-C6A4-4058-8EBA-F5715AEE8731}" xr6:coauthVersionLast="47" xr6:coauthVersionMax="47" xr10:uidLastSave="{00000000-0000-0000-0000-000000000000}"/>
  <bookViews>
    <workbookView xWindow="28680" yWindow="-120" windowWidth="29040" windowHeight="17790" firstSheet="2" activeTab="2" xr2:uid="{F5911F98-EC8A-462E-8103-562637964AB2}"/>
  </bookViews>
  <sheets>
    <sheet name="Fichier 1_recherchev" sheetId="1" r:id="rId1"/>
    <sheet name="Fichier 1_base recherchev" sheetId="2" r:id="rId2"/>
    <sheet name="Fichier 2_prépa consult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3" l="1"/>
  <c r="N2" i="1"/>
  <c r="O2" i="1"/>
  <c r="P2" i="1"/>
  <c r="Q2" i="1"/>
  <c r="R2" i="1"/>
  <c r="N3" i="1"/>
  <c r="O3" i="1"/>
  <c r="P3" i="1"/>
  <c r="Q3" i="1"/>
  <c r="R3" i="1"/>
  <c r="N4" i="1"/>
  <c r="O4" i="1"/>
  <c r="P4" i="1"/>
  <c r="Q4" i="1"/>
  <c r="R4" i="1"/>
  <c r="N5" i="1"/>
  <c r="O5" i="1"/>
  <c r="P5" i="1"/>
  <c r="Q5" i="1"/>
  <c r="R5" i="1"/>
  <c r="N6" i="1"/>
  <c r="O6" i="1"/>
  <c r="P6" i="1"/>
  <c r="Q6" i="1"/>
  <c r="R6" i="1"/>
  <c r="N7" i="1"/>
  <c r="O7" i="1"/>
  <c r="P7" i="1"/>
  <c r="Q7" i="1"/>
  <c r="R7" i="1"/>
  <c r="M3" i="1"/>
  <c r="M4" i="1"/>
  <c r="M5" i="1"/>
  <c r="M6" i="1"/>
  <c r="M7" i="1"/>
  <c r="M2" i="1"/>
</calcChain>
</file>

<file path=xl/sharedStrings.xml><?xml version="1.0" encoding="utf-8"?>
<sst xmlns="http://schemas.openxmlformats.org/spreadsheetml/2006/main" count="303" uniqueCount="238">
  <si>
    <t>Div.</t>
  </si>
  <si>
    <t>Article</t>
  </si>
  <si>
    <t>Numéro d'article</t>
  </si>
  <si>
    <t>Typ.App.</t>
  </si>
  <si>
    <t>TypC</t>
  </si>
  <si>
    <t>Type de certificat</t>
  </si>
  <si>
    <t>Exig Compl</t>
  </si>
  <si>
    <t>Exig Compl2</t>
  </si>
  <si>
    <t>Exig Compl3</t>
  </si>
  <si>
    <t>Exig Compl4</t>
  </si>
  <si>
    <t>Exig Compl5</t>
  </si>
  <si>
    <t>Exig Compl6</t>
  </si>
  <si>
    <t>Dés. Exig Compl</t>
  </si>
  <si>
    <t>Dés. Exig Compl2</t>
  </si>
  <si>
    <t>Dés. Exig Compl3</t>
  </si>
  <si>
    <t>Dés. Exig Compl4</t>
  </si>
  <si>
    <t>Dés. Exig Compl5</t>
  </si>
  <si>
    <t>Dés. Exig Compl6</t>
  </si>
  <si>
    <t>T61</t>
  </si>
  <si>
    <t>7075193</t>
  </si>
  <si>
    <t>F</t>
  </si>
  <si>
    <t>DCPV</t>
  </si>
  <si>
    <t>DC NFL 00 015C + PV de contrôle</t>
  </si>
  <si>
    <t>81</t>
  </si>
  <si>
    <t>1</t>
  </si>
  <si>
    <t>8</t>
  </si>
  <si>
    <t/>
  </si>
  <si>
    <t>252</t>
  </si>
  <si>
    <t>424</t>
  </si>
  <si>
    <t>7076248</t>
  </si>
  <si>
    <t>568</t>
  </si>
  <si>
    <t>7079465</t>
  </si>
  <si>
    <t>25</t>
  </si>
  <si>
    <t>7082721</t>
  </si>
  <si>
    <t>DC</t>
  </si>
  <si>
    <t>DC Suivant NFL 00 015C</t>
  </si>
  <si>
    <t>297</t>
  </si>
  <si>
    <t>579</t>
  </si>
  <si>
    <t>7082723</t>
  </si>
  <si>
    <t>7110623</t>
  </si>
  <si>
    <t>TOLE PLIEE</t>
  </si>
  <si>
    <t>574</t>
  </si>
  <si>
    <t>15</t>
  </si>
  <si>
    <t>566</t>
  </si>
  <si>
    <t>Désignation</t>
  </si>
  <si>
    <t>0</t>
  </si>
  <si>
    <t>Exigences MOP-0772</t>
  </si>
  <si>
    <t>10</t>
  </si>
  <si>
    <t>Fournir FAI Svt FAB 10 163.V01</t>
  </si>
  <si>
    <t>11</t>
  </si>
  <si>
    <t>Fournir PV Svt NF L 17-106</t>
  </si>
  <si>
    <t>12</t>
  </si>
  <si>
    <t>Ne plus utiliser voir exig 568</t>
  </si>
  <si>
    <t>13</t>
  </si>
  <si>
    <t>Fournir PV unitaire.</t>
  </si>
  <si>
    <t>14</t>
  </si>
  <si>
    <t>Fournir PV dureté svt F01586</t>
  </si>
  <si>
    <t>Fournir PV de ressuage</t>
  </si>
  <si>
    <t>16</t>
  </si>
  <si>
    <t>Fournir PV test d'épreuve</t>
  </si>
  <si>
    <t>17</t>
  </si>
  <si>
    <t>IS24N04</t>
  </si>
  <si>
    <t>18</t>
  </si>
  <si>
    <t>GED 831545 version 16</t>
  </si>
  <si>
    <t>19</t>
  </si>
  <si>
    <t>FOURNIR RAPPORT DE CONTROLE</t>
  </si>
  <si>
    <t>2</t>
  </si>
  <si>
    <t>20</t>
  </si>
  <si>
    <t>INDIQUER DATE DE FABRICATION</t>
  </si>
  <si>
    <t>21</t>
  </si>
  <si>
    <t>FOURNIR DC MATIERE UTILISEE</t>
  </si>
  <si>
    <t>22</t>
  </si>
  <si>
    <t>FOURNIR PV ESSAI COLLAGE</t>
  </si>
  <si>
    <t>23</t>
  </si>
  <si>
    <t>24</t>
  </si>
  <si>
    <t>Fournir QMOS et QS (soudage)</t>
  </si>
  <si>
    <t>Fournir un CC Reach (ANG / FR)</t>
  </si>
  <si>
    <t>251</t>
  </si>
  <si>
    <t>Fournir un certificat ROHS</t>
  </si>
  <si>
    <t>Fournir DC en Français/Anglais</t>
  </si>
  <si>
    <t>253</t>
  </si>
  <si>
    <t>Fournir CC suivant GA802</t>
  </si>
  <si>
    <t>254</t>
  </si>
  <si>
    <t>255</t>
  </si>
  <si>
    <t>26</t>
  </si>
  <si>
    <t>27</t>
  </si>
  <si>
    <t>Fournir DC du fabricant</t>
  </si>
  <si>
    <t>278</t>
  </si>
  <si>
    <t>RELEVE:ICPV 2SH71513985</t>
  </si>
  <si>
    <t>28</t>
  </si>
  <si>
    <t>Fournir un certificat ITAR</t>
  </si>
  <si>
    <t>282</t>
  </si>
  <si>
    <t>RELEVE DE COTE 41661983</t>
  </si>
  <si>
    <t>29</t>
  </si>
  <si>
    <t>290</t>
  </si>
  <si>
    <t>291</t>
  </si>
  <si>
    <t>292</t>
  </si>
  <si>
    <t>293</t>
  </si>
  <si>
    <t>FOURNIR UN PV DE CONTROLE</t>
  </si>
  <si>
    <t>298</t>
  </si>
  <si>
    <t>299</t>
  </si>
  <si>
    <t>3</t>
  </si>
  <si>
    <t>PEREMPTION</t>
  </si>
  <si>
    <t>30</t>
  </si>
  <si>
    <t>RECETTE DE L ARTICLE SUR SITE</t>
  </si>
  <si>
    <t>300</t>
  </si>
  <si>
    <t>ENREGISTREUR DE TEMPERATURE</t>
  </si>
  <si>
    <t>301</t>
  </si>
  <si>
    <t>Indiquer Cure Date</t>
  </si>
  <si>
    <t>302</t>
  </si>
  <si>
    <t>Transport avec carboglace</t>
  </si>
  <si>
    <t>332</t>
  </si>
  <si>
    <t>333</t>
  </si>
  <si>
    <t>334</t>
  </si>
  <si>
    <t>335</t>
  </si>
  <si>
    <t>336</t>
  </si>
  <si>
    <t>350</t>
  </si>
  <si>
    <t>386</t>
  </si>
  <si>
    <t>FOURNIR UN PV D ANALYSE</t>
  </si>
  <si>
    <t>4</t>
  </si>
  <si>
    <t>FOURNIR FICHE FM 11003 ED.01</t>
  </si>
  <si>
    <t>FOURNIR PVR Svt EN 10204-3.1</t>
  </si>
  <si>
    <t>425</t>
  </si>
  <si>
    <t>FOURNIR PVR Svt EN 10204-2.2</t>
  </si>
  <si>
    <t>426</t>
  </si>
  <si>
    <t>FOURNIR PVR Svt EN 10204-3.2</t>
  </si>
  <si>
    <t>460</t>
  </si>
  <si>
    <t>470</t>
  </si>
  <si>
    <t>5</t>
  </si>
  <si>
    <t>525</t>
  </si>
  <si>
    <t>FOURNIR PV D ESSAI FEU</t>
  </si>
  <si>
    <t>560</t>
  </si>
  <si>
    <t>561</t>
  </si>
  <si>
    <t>562</t>
  </si>
  <si>
    <t>563</t>
  </si>
  <si>
    <t>FOURNIR FAI SUIVANT EN 9102</t>
  </si>
  <si>
    <t>564</t>
  </si>
  <si>
    <t>DOSSIER 1er ARTICLE A CLOTURER</t>
  </si>
  <si>
    <t>565</t>
  </si>
  <si>
    <t>INDIQUER N° LOT DE FABRICATION</t>
  </si>
  <si>
    <t>FOURNIR DC TRAITEMENT/SURFACE</t>
  </si>
  <si>
    <t>567</t>
  </si>
  <si>
    <t>FOURNIR FAI SUIVANT F0722</t>
  </si>
  <si>
    <t>FOURNIR PV CONTROLE SVT F01586</t>
  </si>
  <si>
    <t>569</t>
  </si>
  <si>
    <t>FOURNIR DC T.THERMIQUE</t>
  </si>
  <si>
    <t>570</t>
  </si>
  <si>
    <t>571</t>
  </si>
  <si>
    <t>FOURNIR FICHE MATRICULE</t>
  </si>
  <si>
    <t>572</t>
  </si>
  <si>
    <t>573</t>
  </si>
  <si>
    <t>DIRECTIVE 98/37/CEE</t>
  </si>
  <si>
    <t>INDIQUER LA MASSE INDIVIDUELLE</t>
  </si>
  <si>
    <t>575</t>
  </si>
  <si>
    <t>TAUX DE FUITE</t>
  </si>
  <si>
    <t>576</t>
  </si>
  <si>
    <t>FOURNIR PV D ETALONNAGE</t>
  </si>
  <si>
    <t>577</t>
  </si>
  <si>
    <t>DIRECTIVE BT 73/23/CEE</t>
  </si>
  <si>
    <t>578</t>
  </si>
  <si>
    <t>DIRECTIVE CEM 89/336/CEE</t>
  </si>
  <si>
    <t>DC PEINTURE</t>
  </si>
  <si>
    <t>580</t>
  </si>
  <si>
    <t>MATIERE DE VOTRE FOURNITURE</t>
  </si>
  <si>
    <t>581</t>
  </si>
  <si>
    <t>FOURNIR ÉCHANTILLON MATIÈRE</t>
  </si>
  <si>
    <t>582</t>
  </si>
  <si>
    <t>Transport Frigorifique à -45°C</t>
  </si>
  <si>
    <t>583</t>
  </si>
  <si>
    <t>584</t>
  </si>
  <si>
    <t>DIRECTIVE 89/686/CEE</t>
  </si>
  <si>
    <t>585</t>
  </si>
  <si>
    <t>586</t>
  </si>
  <si>
    <t>587</t>
  </si>
  <si>
    <t>6</t>
  </si>
  <si>
    <t>Gérer la Configuration Avion</t>
  </si>
  <si>
    <t>627</t>
  </si>
  <si>
    <t>FOURNIR UN PV D'ESSAI</t>
  </si>
  <si>
    <t>7</t>
  </si>
  <si>
    <t>Fournir PV d analyse coulée</t>
  </si>
  <si>
    <t>9</t>
  </si>
  <si>
    <t>Article 25 du règlement CEE</t>
  </si>
  <si>
    <t>999</t>
  </si>
  <si>
    <t>BD100</t>
  </si>
  <si>
    <t>ATP-LXTBD100 IND.A</t>
  </si>
  <si>
    <t>NIMP15</t>
  </si>
  <si>
    <t>Exigences de la norme NIMP 15</t>
  </si>
  <si>
    <t>Identification xxxx CSI</t>
  </si>
  <si>
    <t>;</t>
  </si>
  <si>
    <t>Exigences xxxx yyyyyy</t>
  </si>
  <si>
    <t>Exigences xxxx MEMO Q040</t>
  </si>
  <si>
    <t>Fourn.approuvé EMCM xxxxx</t>
  </si>
  <si>
    <t>Exigences yyyyy BU xxxx</t>
  </si>
  <si>
    <t>yyyynnnn</t>
  </si>
  <si>
    <t>Identification Svt xxxxxx</t>
  </si>
  <si>
    <t>FICHE ICPV xxxx</t>
  </si>
  <si>
    <t>FICHE ICPV vvvvv</t>
  </si>
  <si>
    <t>FICHE ICPV fffff</t>
  </si>
  <si>
    <t>FICHE ICPV zzzzzz</t>
  </si>
  <si>
    <t>FICHE ICPV aaaaaa</t>
  </si>
  <si>
    <t>aaaaaa IND.SANS</t>
  </si>
  <si>
    <t>bbbbb IND.SANS</t>
  </si>
  <si>
    <t>ccccccc IND.SANS</t>
  </si>
  <si>
    <t>ddddd IND.SANS</t>
  </si>
  <si>
    <t>eeeeee4 IND.D</t>
  </si>
  <si>
    <t>zzzz 2525 RPF-0581 V2.0</t>
  </si>
  <si>
    <t>aaaaa ED.1</t>
  </si>
  <si>
    <t>bbbbb ED.1</t>
  </si>
  <si>
    <t>tyty</t>
  </si>
  <si>
    <t>ererer ED.01</t>
  </si>
  <si>
    <t>xxxxxx: bbbb 165</t>
  </si>
  <si>
    <t>FOURNIR PV TEST FEU bbbbbb</t>
  </si>
  <si>
    <t>FOURNIR PV TEST bbbbbb</t>
  </si>
  <si>
    <t>Exigences zzzzzz</t>
  </si>
  <si>
    <t>Lieu de fabrication: eeeeeee</t>
  </si>
  <si>
    <t>For xxxx  eeeeee CAN END USE</t>
  </si>
  <si>
    <t>FOURNIR zzzzzz OU rrrrrrrr</t>
  </si>
  <si>
    <t>MATIERE FOURNIE PAR xxxxxx</t>
  </si>
  <si>
    <t>erer252525</t>
  </si>
  <si>
    <t>etetet363636</t>
  </si>
  <si>
    <t>FOURNIR PV SUIVANTzzzzzzzzz</t>
  </si>
  <si>
    <t>Exigences zertzert</t>
  </si>
  <si>
    <t xml:space="preserve">CALE </t>
  </si>
  <si>
    <t xml:space="preserve">PROTECTION </t>
  </si>
  <si>
    <t xml:space="preserve">REINFORCING PLATE </t>
  </si>
  <si>
    <t xml:space="preserve">CABINET SQUARE </t>
  </si>
  <si>
    <t>CABINET SQUARE  PEINT</t>
  </si>
  <si>
    <t>Code article</t>
  </si>
  <si>
    <t>Quantité</t>
  </si>
  <si>
    <t>Type de sous-traitance</t>
  </si>
  <si>
    <t>DC NFL 00 015C</t>
  </si>
  <si>
    <t>PV de contrôle</t>
  </si>
  <si>
    <t>PVR svt EN10204-3.1</t>
  </si>
  <si>
    <t>DC Traitement</t>
  </si>
  <si>
    <t>Fournir FAI</t>
  </si>
  <si>
    <t>Péremption</t>
  </si>
  <si>
    <t>Tolerie</t>
  </si>
  <si>
    <t>CABINET SQUARE PEINT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</si>
</sst>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vertical="top"/>
    </xf>
    <xf numFmtId="0" fontId="0" fillId="3" borderId="0" xfId="0" applyFill="1" applyAlignment="1">
      <alignment vertical="top"/>
    </xf>
    <xf numFmtId="0" fontId="0" fillId="0" borderId="0" xfId="0" applyAlignment="1">
      <alignment vertical="top"/>
    </xf>
    <xf numFmtId="0" fontId="0" fillId="2" borderId="1" xfId="0" applyFill="1" applyBorder="1" applyAlignment="1">
      <alignment vertical="top" wrapText="1"/>
    </xf>
    <xf numFmtId="0" fontId="1" fillId="4" borderId="2" xfId="0" applyFont="1" applyFill="1" applyBorder="1" applyAlignment="1">
      <alignment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volution%20pr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  <sheetName val="Feuil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5">
          <cell r="E5" t="str">
            <v>DC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FF957E-DC3D-4043-A905-2A468F3DBF90}">
  <dimension ref="A1:R12"/>
  <sheetViews>
    <sheetView workbookViewId="0">
      <selection activeCell="N3" sqref="N3"/>
    </sheetView>
  </sheetViews>
  <sheetFormatPr baseColWidth="10" defaultRowHeight="14.5" x14ac:dyDescent="0.35"/>
  <cols>
    <col min="3" max="3" width="40.36328125" bestFit="1" customWidth="1"/>
    <col min="6" max="6" width="28.08984375" bestFit="1" customWidth="1"/>
    <col min="13" max="13" width="14.54296875" bestFit="1" customWidth="1"/>
    <col min="14" max="14" width="30.26953125" bestFit="1" customWidth="1"/>
    <col min="15" max="15" width="21.81640625" bestFit="1" customWidth="1"/>
    <col min="16" max="16" width="31.1796875" bestFit="1" customWidth="1"/>
    <col min="17" max="18" width="30.90625" bestFit="1" customWidth="1"/>
    <col min="19" max="19" width="11.08984375" customWidth="1"/>
  </cols>
  <sheetData>
    <row r="1" spans="1:18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35">
      <c r="A2" s="3" t="s">
        <v>18</v>
      </c>
      <c r="B2" s="3" t="s">
        <v>19</v>
      </c>
      <c r="C2" s="3" t="s">
        <v>222</v>
      </c>
      <c r="D2" s="3" t="s">
        <v>20</v>
      </c>
      <c r="E2" s="3" t="s">
        <v>21</v>
      </c>
      <c r="F2" s="3" t="s">
        <v>22</v>
      </c>
      <c r="G2" s="3" t="s">
        <v>23</v>
      </c>
      <c r="H2" s="3" t="s">
        <v>24</v>
      </c>
      <c r="I2" s="3" t="s">
        <v>25</v>
      </c>
      <c r="J2" s="3" t="s">
        <v>26</v>
      </c>
      <c r="K2" s="3" t="s">
        <v>27</v>
      </c>
      <c r="L2" s="3" t="s">
        <v>28</v>
      </c>
      <c r="M2" s="3" t="str">
        <f>VLOOKUP(G2,'Fichier 1_base recherchev'!$A$1:$B$95,2,FALSE)</f>
        <v>Exigences zzzzzz</v>
      </c>
      <c r="N2" s="3" t="str">
        <f>VLOOKUP(H2,'Fichier 1_base recherchev'!$A$1:$B$95,2,FALSE)</f>
        <v>Exigences MOP-0772</v>
      </c>
      <c r="O2" s="3" t="str">
        <f>VLOOKUP(I2,'Fichier 1_base recherchev'!$A$1:$B$95,2,FALSE)</f>
        <v>Identification xxxx CSI</v>
      </c>
      <c r="P2" s="3" t="e">
        <f>VLOOKUP(J2,'Fichier 1_base recherchev'!$A$1:$B$95,2,FALSE)</f>
        <v>#N/A</v>
      </c>
      <c r="Q2" s="3" t="str">
        <f>VLOOKUP(K2,'Fichier 1_base recherchev'!$A$1:$B$95,2,FALSE)</f>
        <v>Fournir DC en Français/Anglais</v>
      </c>
      <c r="R2" s="3" t="str">
        <f>VLOOKUP(L2,'Fichier 1_base recherchev'!$A$1:$B$95,2,FALSE)</f>
        <v>FOURNIR PVR Svt EN 10204-3.1</v>
      </c>
    </row>
    <row r="3" spans="1:18" x14ac:dyDescent="0.35">
      <c r="A3" s="3" t="s">
        <v>18</v>
      </c>
      <c r="B3" s="3" t="s">
        <v>29</v>
      </c>
      <c r="C3" s="3" t="s">
        <v>223</v>
      </c>
      <c r="D3" s="3" t="s">
        <v>20</v>
      </c>
      <c r="E3" s="3" t="s">
        <v>21</v>
      </c>
      <c r="F3" s="3" t="s">
        <v>22</v>
      </c>
      <c r="G3" s="3" t="s">
        <v>23</v>
      </c>
      <c r="H3" s="3" t="s">
        <v>28</v>
      </c>
      <c r="I3" s="3" t="s">
        <v>25</v>
      </c>
      <c r="J3" s="3" t="s">
        <v>24</v>
      </c>
      <c r="K3" s="3" t="s">
        <v>27</v>
      </c>
      <c r="L3" s="3" t="s">
        <v>30</v>
      </c>
      <c r="M3" s="3" t="str">
        <f>VLOOKUP(G3,'Fichier 1_base recherchev'!$A$1:$B$95,2,FALSE)</f>
        <v>Exigences zzzzzz</v>
      </c>
      <c r="N3" s="3" t="str">
        <f>VLOOKUP(H3,'Fichier 1_base recherchev'!$A$1:$B$95,2,FALSE)</f>
        <v>FOURNIR PVR Svt EN 10204-3.1</v>
      </c>
      <c r="O3" s="3" t="str">
        <f>VLOOKUP(I3,'Fichier 1_base recherchev'!$A$1:$B$95,2,FALSE)</f>
        <v>Identification xxxx CSI</v>
      </c>
      <c r="P3" s="3" t="str">
        <f>VLOOKUP(J3,'Fichier 1_base recherchev'!$A$1:$B$95,2,FALSE)</f>
        <v>Exigences MOP-0772</v>
      </c>
      <c r="Q3" s="3" t="str">
        <f>VLOOKUP(K3,'Fichier 1_base recherchev'!$A$1:$B$95,2,FALSE)</f>
        <v>Fournir DC en Français/Anglais</v>
      </c>
      <c r="R3" s="3" t="str">
        <f>VLOOKUP(L3,'Fichier 1_base recherchev'!$A$1:$B$95,2,FALSE)</f>
        <v>FOURNIR PV CONTROLE SVT F01586</v>
      </c>
    </row>
    <row r="4" spans="1:18" x14ac:dyDescent="0.35">
      <c r="A4" s="3" t="s">
        <v>18</v>
      </c>
      <c r="B4" s="3" t="s">
        <v>31</v>
      </c>
      <c r="C4" s="3" t="s">
        <v>224</v>
      </c>
      <c r="D4" s="3" t="s">
        <v>20</v>
      </c>
      <c r="E4" s="3" t="s">
        <v>21</v>
      </c>
      <c r="F4" s="3" t="s">
        <v>22</v>
      </c>
      <c r="G4" s="3" t="s">
        <v>23</v>
      </c>
      <c r="H4" s="3" t="s">
        <v>32</v>
      </c>
      <c r="I4" s="3" t="s">
        <v>25</v>
      </c>
      <c r="J4" s="3" t="s">
        <v>24</v>
      </c>
      <c r="K4" s="3" t="s">
        <v>27</v>
      </c>
      <c r="L4" s="3" t="s">
        <v>30</v>
      </c>
      <c r="M4" s="3" t="str">
        <f>VLOOKUP(G4,'Fichier 1_base recherchev'!$A$1:$B$95,2,FALSE)</f>
        <v>Exigences zzzzzz</v>
      </c>
      <c r="N4" s="3" t="str">
        <f>VLOOKUP(H4,'Fichier 1_base recherchev'!$A$1:$B$95,2,FALSE)</f>
        <v>Fournir un CC Reach (ANG / FR)</v>
      </c>
      <c r="O4" s="3" t="str">
        <f>VLOOKUP(I4,'Fichier 1_base recherchev'!$A$1:$B$95,2,FALSE)</f>
        <v>Identification xxxx CSI</v>
      </c>
      <c r="P4" s="3" t="str">
        <f>VLOOKUP(J4,'Fichier 1_base recherchev'!$A$1:$B$95,2,FALSE)</f>
        <v>Exigences MOP-0772</v>
      </c>
      <c r="Q4" s="3" t="str">
        <f>VLOOKUP(K4,'Fichier 1_base recherchev'!$A$1:$B$95,2,FALSE)</f>
        <v>Fournir DC en Français/Anglais</v>
      </c>
      <c r="R4" s="3" t="str">
        <f>VLOOKUP(L4,'Fichier 1_base recherchev'!$A$1:$B$95,2,FALSE)</f>
        <v>FOURNIR PV CONTROLE SVT F01586</v>
      </c>
    </row>
    <row r="5" spans="1:18" x14ac:dyDescent="0.35">
      <c r="A5" s="3" t="s">
        <v>18</v>
      </c>
      <c r="B5" s="3" t="s">
        <v>33</v>
      </c>
      <c r="C5" s="3" t="s">
        <v>225</v>
      </c>
      <c r="D5" s="3" t="s">
        <v>20</v>
      </c>
      <c r="E5" s="3" t="s">
        <v>34</v>
      </c>
      <c r="F5" s="3" t="s">
        <v>35</v>
      </c>
      <c r="G5" s="3" t="s">
        <v>23</v>
      </c>
      <c r="H5" s="3" t="s">
        <v>36</v>
      </c>
      <c r="I5" s="3" t="s">
        <v>25</v>
      </c>
      <c r="J5" s="3" t="s">
        <v>37</v>
      </c>
      <c r="K5" s="3" t="s">
        <v>24</v>
      </c>
      <c r="L5" s="3" t="s">
        <v>26</v>
      </c>
      <c r="M5" s="3" t="str">
        <f>VLOOKUP(G5,'Fichier 1_base recherchev'!$A$1:$B$95,2,FALSE)</f>
        <v>Exigences zzzzzz</v>
      </c>
      <c r="N5" s="3" t="str">
        <f>VLOOKUP(H5,'Fichier 1_base recherchev'!$A$1:$B$95,2,FALSE)</f>
        <v>FOURNIR UN PV DE CONTROLE</v>
      </c>
      <c r="O5" s="3" t="str">
        <f>VLOOKUP(I5,'Fichier 1_base recherchev'!$A$1:$B$95,2,FALSE)</f>
        <v>Identification xxxx CSI</v>
      </c>
      <c r="P5" s="3" t="str">
        <f>VLOOKUP(J5,'Fichier 1_base recherchev'!$A$1:$B$95,2,FALSE)</f>
        <v>DC PEINTURE</v>
      </c>
      <c r="Q5" s="3" t="str">
        <f>VLOOKUP(K5,'Fichier 1_base recherchev'!$A$1:$B$95,2,FALSE)</f>
        <v>Exigences MOP-0772</v>
      </c>
      <c r="R5" s="3" t="e">
        <f>VLOOKUP(L5,'Fichier 1_base recherchev'!$A$1:$B$95,2,FALSE)</f>
        <v>#N/A</v>
      </c>
    </row>
    <row r="6" spans="1:18" x14ac:dyDescent="0.35">
      <c r="A6" s="3" t="s">
        <v>18</v>
      </c>
      <c r="B6" s="3" t="s">
        <v>38</v>
      </c>
      <c r="C6" s="3" t="s">
        <v>226</v>
      </c>
      <c r="D6" s="3" t="s">
        <v>20</v>
      </c>
      <c r="E6" s="3" t="s">
        <v>34</v>
      </c>
      <c r="F6" s="3" t="s">
        <v>35</v>
      </c>
      <c r="G6" s="3" t="s">
        <v>23</v>
      </c>
      <c r="H6" s="3" t="s">
        <v>37</v>
      </c>
      <c r="I6" s="3" t="s">
        <v>25</v>
      </c>
      <c r="J6" s="3" t="s">
        <v>32</v>
      </c>
      <c r="K6" s="3" t="s">
        <v>27</v>
      </c>
      <c r="L6" s="3" t="s">
        <v>28</v>
      </c>
      <c r="M6" s="3" t="str">
        <f>VLOOKUP(G6,'Fichier 1_base recherchev'!$A$1:$B$95,2,FALSE)</f>
        <v>Exigences zzzzzz</v>
      </c>
      <c r="N6" s="3" t="str">
        <f>VLOOKUP(H6,'Fichier 1_base recherchev'!$A$1:$B$95,2,FALSE)</f>
        <v>DC PEINTURE</v>
      </c>
      <c r="O6" s="3" t="str">
        <f>VLOOKUP(I6,'Fichier 1_base recherchev'!$A$1:$B$95,2,FALSE)</f>
        <v>Identification xxxx CSI</v>
      </c>
      <c r="P6" s="3" t="str">
        <f>VLOOKUP(J6,'Fichier 1_base recherchev'!$A$1:$B$95,2,FALSE)</f>
        <v>Fournir un CC Reach (ANG / FR)</v>
      </c>
      <c r="Q6" s="3" t="str">
        <f>VLOOKUP(K6,'Fichier 1_base recherchev'!$A$1:$B$95,2,FALSE)</f>
        <v>Fournir DC en Français/Anglais</v>
      </c>
      <c r="R6" s="3" t="str">
        <f>VLOOKUP(L6,'Fichier 1_base recherchev'!$A$1:$B$95,2,FALSE)</f>
        <v>FOURNIR PVR Svt EN 10204-3.1</v>
      </c>
    </row>
    <row r="7" spans="1:18" x14ac:dyDescent="0.35">
      <c r="A7" s="3" t="s">
        <v>18</v>
      </c>
      <c r="B7" s="3" t="s">
        <v>39</v>
      </c>
      <c r="C7" s="3" t="s">
        <v>40</v>
      </c>
      <c r="D7" s="3" t="s">
        <v>20</v>
      </c>
      <c r="E7" s="3" t="s">
        <v>21</v>
      </c>
      <c r="F7" s="3" t="s">
        <v>22</v>
      </c>
      <c r="G7" s="3" t="s">
        <v>23</v>
      </c>
      <c r="H7" s="3" t="s">
        <v>41</v>
      </c>
      <c r="I7" s="3" t="s">
        <v>25</v>
      </c>
      <c r="J7" s="3" t="s">
        <v>26</v>
      </c>
      <c r="K7" s="3" t="s">
        <v>24</v>
      </c>
      <c r="L7" s="3" t="s">
        <v>27</v>
      </c>
      <c r="M7" s="3" t="str">
        <f>VLOOKUP(G7,'Fichier 1_base recherchev'!$A$1:$B$95,2,FALSE)</f>
        <v>Exigences zzzzzz</v>
      </c>
      <c r="N7" s="3" t="str">
        <f>VLOOKUP(H7,'Fichier 1_base recherchev'!$A$1:$B$95,2,FALSE)</f>
        <v>INDIQUER LA MASSE INDIVIDUELLE</v>
      </c>
      <c r="O7" s="3" t="str">
        <f>VLOOKUP(I7,'Fichier 1_base recherchev'!$A$1:$B$95,2,FALSE)</f>
        <v>Identification xxxx CSI</v>
      </c>
      <c r="P7" s="3" t="e">
        <f>VLOOKUP(J7,'Fichier 1_base recherchev'!$A$1:$B$95,2,FALSE)</f>
        <v>#N/A</v>
      </c>
      <c r="Q7" s="3" t="str">
        <f>VLOOKUP(K7,'Fichier 1_base recherchev'!$A$1:$B$95,2,FALSE)</f>
        <v>Exigences MOP-0772</v>
      </c>
      <c r="R7" s="3" t="str">
        <f>VLOOKUP(L7,'Fichier 1_base recherchev'!$A$1:$B$95,2,FALSE)</f>
        <v>Fournir DC en Français/Anglais</v>
      </c>
    </row>
    <row r="8" spans="1:18" x14ac:dyDescent="0.3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</row>
    <row r="9" spans="1:18" x14ac:dyDescent="0.3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</row>
    <row r="10" spans="1:18" x14ac:dyDescent="0.3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</row>
    <row r="11" spans="1:18" x14ac:dyDescent="0.3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</row>
    <row r="12" spans="1:18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2F28BC-9040-4525-B5DB-73E3069D1FAF}">
  <dimension ref="A1:B95"/>
  <sheetViews>
    <sheetView workbookViewId="0">
      <selection activeCell="B4" sqref="B1:B1048576"/>
    </sheetView>
  </sheetViews>
  <sheetFormatPr baseColWidth="10" defaultRowHeight="14.5" x14ac:dyDescent="0.35"/>
  <cols>
    <col min="1" max="1" width="17.36328125" style="3" customWidth="1"/>
    <col min="2" max="2" width="32" style="3" bestFit="1" customWidth="1"/>
    <col min="3" max="16384" width="10.90625" style="3"/>
  </cols>
  <sheetData>
    <row r="1" spans="1:2" x14ac:dyDescent="0.35">
      <c r="A1" s="4" t="s">
        <v>188</v>
      </c>
      <c r="B1" s="1" t="s">
        <v>44</v>
      </c>
    </row>
    <row r="2" spans="1:2" x14ac:dyDescent="0.35">
      <c r="A2" s="3" t="s">
        <v>45</v>
      </c>
      <c r="B2" s="3" t="s">
        <v>192</v>
      </c>
    </row>
    <row r="3" spans="1:2" x14ac:dyDescent="0.35">
      <c r="A3" s="3" t="s">
        <v>24</v>
      </c>
      <c r="B3" s="3" t="s">
        <v>46</v>
      </c>
    </row>
    <row r="4" spans="1:2" x14ac:dyDescent="0.35">
      <c r="A4" s="3" t="s">
        <v>47</v>
      </c>
      <c r="B4" s="3" t="s">
        <v>48</v>
      </c>
    </row>
    <row r="5" spans="1:2" x14ac:dyDescent="0.35">
      <c r="A5" s="3" t="s">
        <v>49</v>
      </c>
      <c r="B5" s="3" t="s">
        <v>50</v>
      </c>
    </row>
    <row r="6" spans="1:2" x14ac:dyDescent="0.35">
      <c r="A6" s="3" t="s">
        <v>51</v>
      </c>
      <c r="B6" s="3" t="s">
        <v>52</v>
      </c>
    </row>
    <row r="7" spans="1:2" x14ac:dyDescent="0.35">
      <c r="A7" s="3" t="s">
        <v>53</v>
      </c>
      <c r="B7" s="3" t="s">
        <v>54</v>
      </c>
    </row>
    <row r="8" spans="1:2" x14ac:dyDescent="0.35">
      <c r="A8" s="3" t="s">
        <v>55</v>
      </c>
      <c r="B8" s="3" t="s">
        <v>56</v>
      </c>
    </row>
    <row r="9" spans="1:2" x14ac:dyDescent="0.35">
      <c r="A9" s="3" t="s">
        <v>42</v>
      </c>
      <c r="B9" s="3" t="s">
        <v>57</v>
      </c>
    </row>
    <row r="10" spans="1:2" x14ac:dyDescent="0.35">
      <c r="A10" s="3" t="s">
        <v>58</v>
      </c>
      <c r="B10" s="3" t="s">
        <v>59</v>
      </c>
    </row>
    <row r="11" spans="1:2" x14ac:dyDescent="0.35">
      <c r="A11" s="3" t="s">
        <v>60</v>
      </c>
      <c r="B11" s="3" t="s">
        <v>61</v>
      </c>
    </row>
    <row r="12" spans="1:2" x14ac:dyDescent="0.35">
      <c r="A12" s="3" t="s">
        <v>62</v>
      </c>
      <c r="B12" s="3" t="s">
        <v>63</v>
      </c>
    </row>
    <row r="13" spans="1:2" x14ac:dyDescent="0.35">
      <c r="A13" s="3" t="s">
        <v>64</v>
      </c>
      <c r="B13" s="3" t="s">
        <v>65</v>
      </c>
    </row>
    <row r="14" spans="1:2" x14ac:dyDescent="0.35">
      <c r="A14" s="3" t="s">
        <v>66</v>
      </c>
      <c r="B14" s="3" t="s">
        <v>193</v>
      </c>
    </row>
    <row r="15" spans="1:2" x14ac:dyDescent="0.35">
      <c r="A15" s="3" t="s">
        <v>67</v>
      </c>
      <c r="B15" s="3" t="s">
        <v>68</v>
      </c>
    </row>
    <row r="16" spans="1:2" x14ac:dyDescent="0.35">
      <c r="A16" s="3" t="s">
        <v>69</v>
      </c>
      <c r="B16" s="3" t="s">
        <v>70</v>
      </c>
    </row>
    <row r="17" spans="1:2" x14ac:dyDescent="0.35">
      <c r="A17" s="3" t="s">
        <v>71</v>
      </c>
      <c r="B17" s="3" t="s">
        <v>72</v>
      </c>
    </row>
    <row r="18" spans="1:2" x14ac:dyDescent="0.35">
      <c r="A18" s="3" t="s">
        <v>73</v>
      </c>
      <c r="B18" s="3" t="s">
        <v>194</v>
      </c>
    </row>
    <row r="19" spans="1:2" x14ac:dyDescent="0.35">
      <c r="A19" s="3" t="s">
        <v>74</v>
      </c>
      <c r="B19" s="3" t="s">
        <v>75</v>
      </c>
    </row>
    <row r="20" spans="1:2" x14ac:dyDescent="0.35">
      <c r="A20" s="3" t="s">
        <v>32</v>
      </c>
      <c r="B20" s="3" t="s">
        <v>76</v>
      </c>
    </row>
    <row r="21" spans="1:2" x14ac:dyDescent="0.35">
      <c r="A21" s="3" t="s">
        <v>77</v>
      </c>
      <c r="B21" s="3" t="s">
        <v>78</v>
      </c>
    </row>
    <row r="22" spans="1:2" x14ac:dyDescent="0.35">
      <c r="A22" s="3" t="s">
        <v>27</v>
      </c>
      <c r="B22" s="3" t="s">
        <v>79</v>
      </c>
    </row>
    <row r="23" spans="1:2" x14ac:dyDescent="0.35">
      <c r="A23" s="3" t="s">
        <v>80</v>
      </c>
      <c r="B23" s="3" t="s">
        <v>81</v>
      </c>
    </row>
    <row r="24" spans="1:2" x14ac:dyDescent="0.35">
      <c r="A24" s="3" t="s">
        <v>82</v>
      </c>
      <c r="B24" s="3" t="s">
        <v>189</v>
      </c>
    </row>
    <row r="25" spans="1:2" x14ac:dyDescent="0.35">
      <c r="A25" s="3" t="s">
        <v>83</v>
      </c>
      <c r="B25" s="3" t="s">
        <v>190</v>
      </c>
    </row>
    <row r="26" spans="1:2" x14ac:dyDescent="0.35">
      <c r="A26" s="3" t="s">
        <v>84</v>
      </c>
      <c r="B26" s="3" t="s">
        <v>191</v>
      </c>
    </row>
    <row r="27" spans="1:2" x14ac:dyDescent="0.35">
      <c r="A27" s="3" t="s">
        <v>85</v>
      </c>
      <c r="B27" s="3" t="s">
        <v>86</v>
      </c>
    </row>
    <row r="28" spans="1:2" x14ac:dyDescent="0.35">
      <c r="A28" s="3" t="s">
        <v>87</v>
      </c>
      <c r="B28" s="3" t="s">
        <v>88</v>
      </c>
    </row>
    <row r="29" spans="1:2" x14ac:dyDescent="0.35">
      <c r="A29" s="3" t="s">
        <v>89</v>
      </c>
      <c r="B29" s="3" t="s">
        <v>90</v>
      </c>
    </row>
    <row r="30" spans="1:2" x14ac:dyDescent="0.35">
      <c r="A30" s="3" t="s">
        <v>91</v>
      </c>
      <c r="B30" s="3" t="s">
        <v>92</v>
      </c>
    </row>
    <row r="31" spans="1:2" x14ac:dyDescent="0.35">
      <c r="A31" s="3" t="s">
        <v>93</v>
      </c>
      <c r="B31" s="3" t="s">
        <v>221</v>
      </c>
    </row>
    <row r="32" spans="1:2" x14ac:dyDescent="0.35">
      <c r="A32" s="3" t="s">
        <v>94</v>
      </c>
      <c r="B32" s="3" t="s">
        <v>195</v>
      </c>
    </row>
    <row r="33" spans="1:2" x14ac:dyDescent="0.35">
      <c r="A33" s="3" t="s">
        <v>95</v>
      </c>
      <c r="B33" s="3" t="s">
        <v>196</v>
      </c>
    </row>
    <row r="34" spans="1:2" x14ac:dyDescent="0.35">
      <c r="A34" s="3" t="s">
        <v>96</v>
      </c>
      <c r="B34" s="3" t="s">
        <v>197</v>
      </c>
    </row>
    <row r="35" spans="1:2" x14ac:dyDescent="0.35">
      <c r="A35" s="3" t="s">
        <v>97</v>
      </c>
      <c r="B35" s="3" t="s">
        <v>198</v>
      </c>
    </row>
    <row r="36" spans="1:2" x14ac:dyDescent="0.35">
      <c r="A36" s="3" t="s">
        <v>36</v>
      </c>
      <c r="B36" s="3" t="s">
        <v>98</v>
      </c>
    </row>
    <row r="37" spans="1:2" x14ac:dyDescent="0.35">
      <c r="A37" s="3" t="s">
        <v>99</v>
      </c>
      <c r="B37" s="3" t="s">
        <v>199</v>
      </c>
    </row>
    <row r="38" spans="1:2" x14ac:dyDescent="0.35">
      <c r="A38" s="3" t="s">
        <v>100</v>
      </c>
      <c r="B38" s="3" t="s">
        <v>220</v>
      </c>
    </row>
    <row r="39" spans="1:2" x14ac:dyDescent="0.35">
      <c r="A39" s="3" t="s">
        <v>101</v>
      </c>
      <c r="B39" s="3" t="s">
        <v>102</v>
      </c>
    </row>
    <row r="40" spans="1:2" x14ac:dyDescent="0.35">
      <c r="A40" s="3" t="s">
        <v>103</v>
      </c>
      <c r="B40" s="3" t="s">
        <v>104</v>
      </c>
    </row>
    <row r="41" spans="1:2" x14ac:dyDescent="0.35">
      <c r="A41" s="3" t="s">
        <v>105</v>
      </c>
      <c r="B41" s="3" t="s">
        <v>106</v>
      </c>
    </row>
    <row r="42" spans="1:2" x14ac:dyDescent="0.35">
      <c r="A42" s="3" t="s">
        <v>107</v>
      </c>
      <c r="B42" s="3" t="s">
        <v>108</v>
      </c>
    </row>
    <row r="43" spans="1:2" x14ac:dyDescent="0.35">
      <c r="A43" s="3" t="s">
        <v>109</v>
      </c>
      <c r="B43" s="3" t="s">
        <v>110</v>
      </c>
    </row>
    <row r="44" spans="1:2" x14ac:dyDescent="0.35">
      <c r="A44" s="3" t="s">
        <v>111</v>
      </c>
      <c r="B44" s="3" t="s">
        <v>200</v>
      </c>
    </row>
    <row r="45" spans="1:2" x14ac:dyDescent="0.35">
      <c r="A45" s="3" t="s">
        <v>112</v>
      </c>
      <c r="B45" s="3" t="s">
        <v>201</v>
      </c>
    </row>
    <row r="46" spans="1:2" x14ac:dyDescent="0.35">
      <c r="A46" s="3" t="s">
        <v>113</v>
      </c>
      <c r="B46" s="3" t="s">
        <v>202</v>
      </c>
    </row>
    <row r="47" spans="1:2" x14ac:dyDescent="0.35">
      <c r="A47" s="3" t="s">
        <v>114</v>
      </c>
      <c r="B47" s="3" t="s">
        <v>203</v>
      </c>
    </row>
    <row r="48" spans="1:2" x14ac:dyDescent="0.35">
      <c r="A48" s="3" t="s">
        <v>115</v>
      </c>
      <c r="B48" s="3" t="s">
        <v>204</v>
      </c>
    </row>
    <row r="49" spans="1:2" x14ac:dyDescent="0.35">
      <c r="A49" s="3" t="s">
        <v>116</v>
      </c>
      <c r="B49" s="3" t="s">
        <v>205</v>
      </c>
    </row>
    <row r="50" spans="1:2" x14ac:dyDescent="0.35">
      <c r="A50" s="3" t="s">
        <v>117</v>
      </c>
      <c r="B50" s="3" t="s">
        <v>118</v>
      </c>
    </row>
    <row r="51" spans="1:2" x14ac:dyDescent="0.35">
      <c r="A51" s="3" t="s">
        <v>119</v>
      </c>
      <c r="B51" s="3" t="s">
        <v>120</v>
      </c>
    </row>
    <row r="52" spans="1:2" x14ac:dyDescent="0.35">
      <c r="A52" s="3" t="s">
        <v>28</v>
      </c>
      <c r="B52" s="3" t="s">
        <v>121</v>
      </c>
    </row>
    <row r="53" spans="1:2" x14ac:dyDescent="0.35">
      <c r="A53" s="3" t="s">
        <v>122</v>
      </c>
      <c r="B53" s="3" t="s">
        <v>123</v>
      </c>
    </row>
    <row r="54" spans="1:2" x14ac:dyDescent="0.35">
      <c r="A54" s="3" t="s">
        <v>124</v>
      </c>
      <c r="B54" s="3" t="s">
        <v>125</v>
      </c>
    </row>
    <row r="55" spans="1:2" x14ac:dyDescent="0.35">
      <c r="A55" s="3" t="s">
        <v>126</v>
      </c>
      <c r="B55" s="3" t="s">
        <v>206</v>
      </c>
    </row>
    <row r="56" spans="1:2" x14ac:dyDescent="0.35">
      <c r="A56" s="3" t="s">
        <v>127</v>
      </c>
      <c r="B56" s="3" t="s">
        <v>207</v>
      </c>
    </row>
    <row r="57" spans="1:2" x14ac:dyDescent="0.35">
      <c r="A57" s="3" t="s">
        <v>128</v>
      </c>
      <c r="B57" s="3" t="s">
        <v>208</v>
      </c>
    </row>
    <row r="58" spans="1:2" x14ac:dyDescent="0.35">
      <c r="A58" s="3" t="s">
        <v>129</v>
      </c>
      <c r="B58" s="3" t="s">
        <v>130</v>
      </c>
    </row>
    <row r="59" spans="1:2" x14ac:dyDescent="0.35">
      <c r="A59" s="3" t="s">
        <v>131</v>
      </c>
      <c r="B59" s="3" t="s">
        <v>209</v>
      </c>
    </row>
    <row r="60" spans="1:2" x14ac:dyDescent="0.35">
      <c r="A60" s="3" t="s">
        <v>132</v>
      </c>
      <c r="B60" s="3" t="s">
        <v>218</v>
      </c>
    </row>
    <row r="61" spans="1:2" x14ac:dyDescent="0.35">
      <c r="A61" s="3" t="s">
        <v>133</v>
      </c>
      <c r="B61" s="3" t="s">
        <v>219</v>
      </c>
    </row>
    <row r="62" spans="1:2" x14ac:dyDescent="0.35">
      <c r="A62" s="3" t="s">
        <v>134</v>
      </c>
      <c r="B62" s="3" t="s">
        <v>135</v>
      </c>
    </row>
    <row r="63" spans="1:2" x14ac:dyDescent="0.35">
      <c r="A63" s="3" t="s">
        <v>136</v>
      </c>
      <c r="B63" s="3" t="s">
        <v>137</v>
      </c>
    </row>
    <row r="64" spans="1:2" x14ac:dyDescent="0.35">
      <c r="A64" s="3" t="s">
        <v>138</v>
      </c>
      <c r="B64" s="3" t="s">
        <v>139</v>
      </c>
    </row>
    <row r="65" spans="1:2" x14ac:dyDescent="0.35">
      <c r="A65" s="3" t="s">
        <v>43</v>
      </c>
      <c r="B65" s="3" t="s">
        <v>140</v>
      </c>
    </row>
    <row r="66" spans="1:2" x14ac:dyDescent="0.35">
      <c r="A66" s="3" t="s">
        <v>141</v>
      </c>
      <c r="B66" s="3" t="s">
        <v>142</v>
      </c>
    </row>
    <row r="67" spans="1:2" x14ac:dyDescent="0.35">
      <c r="A67" s="3" t="s">
        <v>30</v>
      </c>
      <c r="B67" s="3" t="s">
        <v>143</v>
      </c>
    </row>
    <row r="68" spans="1:2" x14ac:dyDescent="0.35">
      <c r="A68" s="3" t="s">
        <v>144</v>
      </c>
      <c r="B68" s="3" t="s">
        <v>145</v>
      </c>
    </row>
    <row r="69" spans="1:2" x14ac:dyDescent="0.35">
      <c r="A69" s="3" t="s">
        <v>146</v>
      </c>
      <c r="B69" s="3" t="s">
        <v>216</v>
      </c>
    </row>
    <row r="70" spans="1:2" x14ac:dyDescent="0.35">
      <c r="A70" s="3" t="s">
        <v>147</v>
      </c>
      <c r="B70" s="3" t="s">
        <v>148</v>
      </c>
    </row>
    <row r="71" spans="1:2" x14ac:dyDescent="0.35">
      <c r="A71" s="3" t="s">
        <v>149</v>
      </c>
      <c r="B71" s="3" t="s">
        <v>217</v>
      </c>
    </row>
    <row r="72" spans="1:2" x14ac:dyDescent="0.35">
      <c r="A72" s="3" t="s">
        <v>150</v>
      </c>
      <c r="B72" s="3" t="s">
        <v>151</v>
      </c>
    </row>
    <row r="73" spans="1:2" x14ac:dyDescent="0.35">
      <c r="A73" s="3" t="s">
        <v>41</v>
      </c>
      <c r="B73" s="3" t="s">
        <v>152</v>
      </c>
    </row>
    <row r="74" spans="1:2" x14ac:dyDescent="0.35">
      <c r="A74" s="3" t="s">
        <v>153</v>
      </c>
      <c r="B74" s="3" t="s">
        <v>154</v>
      </c>
    </row>
    <row r="75" spans="1:2" x14ac:dyDescent="0.35">
      <c r="A75" s="3" t="s">
        <v>155</v>
      </c>
      <c r="B75" s="3" t="s">
        <v>156</v>
      </c>
    </row>
    <row r="76" spans="1:2" x14ac:dyDescent="0.35">
      <c r="A76" s="3" t="s">
        <v>157</v>
      </c>
      <c r="B76" s="3" t="s">
        <v>158</v>
      </c>
    </row>
    <row r="77" spans="1:2" x14ac:dyDescent="0.35">
      <c r="A77" s="3" t="s">
        <v>159</v>
      </c>
      <c r="B77" s="3" t="s">
        <v>160</v>
      </c>
    </row>
    <row r="78" spans="1:2" x14ac:dyDescent="0.35">
      <c r="A78" s="3" t="s">
        <v>37</v>
      </c>
      <c r="B78" s="3" t="s">
        <v>161</v>
      </c>
    </row>
    <row r="79" spans="1:2" x14ac:dyDescent="0.35">
      <c r="A79" s="3" t="s">
        <v>162</v>
      </c>
      <c r="B79" s="3" t="s">
        <v>163</v>
      </c>
    </row>
    <row r="80" spans="1:2" x14ac:dyDescent="0.35">
      <c r="A80" s="3" t="s">
        <v>164</v>
      </c>
      <c r="B80" s="3" t="s">
        <v>165</v>
      </c>
    </row>
    <row r="81" spans="1:2" x14ac:dyDescent="0.35">
      <c r="A81" s="3" t="s">
        <v>166</v>
      </c>
      <c r="B81" s="3" t="s">
        <v>167</v>
      </c>
    </row>
    <row r="82" spans="1:2" x14ac:dyDescent="0.35">
      <c r="A82" s="3" t="s">
        <v>168</v>
      </c>
      <c r="B82" s="3" t="s">
        <v>210</v>
      </c>
    </row>
    <row r="83" spans="1:2" x14ac:dyDescent="0.35">
      <c r="A83" s="3" t="s">
        <v>169</v>
      </c>
      <c r="B83" s="3" t="s">
        <v>170</v>
      </c>
    </row>
    <row r="84" spans="1:2" x14ac:dyDescent="0.35">
      <c r="A84" s="3" t="s">
        <v>171</v>
      </c>
      <c r="B84" s="3" t="s">
        <v>212</v>
      </c>
    </row>
    <row r="85" spans="1:2" x14ac:dyDescent="0.35">
      <c r="A85" s="3" t="s">
        <v>172</v>
      </c>
      <c r="B85" s="3" t="s">
        <v>211</v>
      </c>
    </row>
    <row r="86" spans="1:2" x14ac:dyDescent="0.35">
      <c r="A86" s="3" t="s">
        <v>173</v>
      </c>
      <c r="B86" s="3" t="s">
        <v>215</v>
      </c>
    </row>
    <row r="87" spans="1:2" x14ac:dyDescent="0.35">
      <c r="A87" s="3" t="s">
        <v>174</v>
      </c>
      <c r="B87" s="3" t="s">
        <v>175</v>
      </c>
    </row>
    <row r="88" spans="1:2" x14ac:dyDescent="0.35">
      <c r="A88" s="3" t="s">
        <v>176</v>
      </c>
      <c r="B88" s="3" t="s">
        <v>177</v>
      </c>
    </row>
    <row r="89" spans="1:2" x14ac:dyDescent="0.35">
      <c r="A89" s="3" t="s">
        <v>178</v>
      </c>
      <c r="B89" s="3" t="s">
        <v>179</v>
      </c>
    </row>
    <row r="90" spans="1:2" x14ac:dyDescent="0.35">
      <c r="A90" s="3" t="s">
        <v>25</v>
      </c>
      <c r="B90" s="3" t="s">
        <v>187</v>
      </c>
    </row>
    <row r="91" spans="1:2" x14ac:dyDescent="0.35">
      <c r="A91" s="3" t="s">
        <v>23</v>
      </c>
      <c r="B91" s="3" t="s">
        <v>213</v>
      </c>
    </row>
    <row r="92" spans="1:2" x14ac:dyDescent="0.35">
      <c r="A92" s="3" t="s">
        <v>180</v>
      </c>
      <c r="B92" s="3" t="s">
        <v>181</v>
      </c>
    </row>
    <row r="93" spans="1:2" x14ac:dyDescent="0.35">
      <c r="A93" s="3" t="s">
        <v>182</v>
      </c>
      <c r="B93" s="3" t="s">
        <v>214</v>
      </c>
    </row>
    <row r="94" spans="1:2" x14ac:dyDescent="0.35">
      <c r="A94" s="3" t="s">
        <v>183</v>
      </c>
      <c r="B94" s="3" t="s">
        <v>184</v>
      </c>
    </row>
    <row r="95" spans="1:2" x14ac:dyDescent="0.35">
      <c r="A95" s="3" t="s">
        <v>185</v>
      </c>
      <c r="B95" s="3" t="s">
        <v>186</v>
      </c>
    </row>
  </sheetData>
  <dataValidations count="1">
    <dataValidation allowBlank="1" showInputMessage="1" showErrorMessage="1" sqref="A1:B95" xr:uid="{D4CA687E-3B6F-49EB-81B1-7A774FB5362B}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B114F9-D0D1-49A8-B571-A3F593345779}">
  <dimension ref="A1:K44"/>
  <sheetViews>
    <sheetView tabSelected="1" workbookViewId="0">
      <selection activeCell="G9" sqref="G9"/>
    </sheetView>
  </sheetViews>
  <sheetFormatPr baseColWidth="10" defaultRowHeight="14.5" x14ac:dyDescent="0.35"/>
  <cols>
    <col min="1" max="1" width="11" bestFit="1" customWidth="1"/>
    <col min="2" max="2" width="21" bestFit="1" customWidth="1"/>
    <col min="3" max="3" width="8.453125" bestFit="1" customWidth="1"/>
    <col min="4" max="4" width="20.26953125" bestFit="1" customWidth="1"/>
    <col min="5" max="11" width="3.6328125" bestFit="1" customWidth="1"/>
  </cols>
  <sheetData>
    <row r="1" spans="1:11" ht="85.5" x14ac:dyDescent="0.35">
      <c r="A1" t="s">
        <v>227</v>
      </c>
      <c r="B1" t="s">
        <v>44</v>
      </c>
      <c r="C1" t="s">
        <v>228</v>
      </c>
      <c r="D1" t="s">
        <v>229</v>
      </c>
      <c r="E1" s="5" t="s">
        <v>230</v>
      </c>
      <c r="F1" s="5" t="s">
        <v>231</v>
      </c>
      <c r="G1" s="5" t="s">
        <v>232</v>
      </c>
      <c r="H1" s="5" t="s">
        <v>233</v>
      </c>
      <c r="I1" s="5" t="s">
        <v>234</v>
      </c>
      <c r="J1" s="5" t="s">
        <v>235</v>
      </c>
      <c r="K1" s="5" t="s">
        <v>108</v>
      </c>
    </row>
    <row r="2" spans="1:11" x14ac:dyDescent="0.35">
      <c r="A2">
        <v>7075193</v>
      </c>
      <c r="B2" t="s">
        <v>222</v>
      </c>
      <c r="C2">
        <v>4</v>
      </c>
      <c r="D2" t="s">
        <v>236</v>
      </c>
      <c r="E2" t="str">
        <f>IF([1]Feuil6!E5="DC","x",FALSE)</f>
        <v>x</v>
      </c>
    </row>
    <row r="3" spans="1:11" x14ac:dyDescent="0.35">
      <c r="A3">
        <v>7076248</v>
      </c>
      <c r="B3" t="s">
        <v>223</v>
      </c>
      <c r="C3">
        <v>1</v>
      </c>
      <c r="D3" t="s">
        <v>236</v>
      </c>
    </row>
    <row r="4" spans="1:11" x14ac:dyDescent="0.35">
      <c r="A4">
        <v>7079465</v>
      </c>
      <c r="B4" t="s">
        <v>224</v>
      </c>
      <c r="C4">
        <v>2</v>
      </c>
      <c r="D4" t="s">
        <v>236</v>
      </c>
    </row>
    <row r="5" spans="1:11" x14ac:dyDescent="0.35">
      <c r="A5">
        <v>7082721</v>
      </c>
      <c r="B5" t="s">
        <v>225</v>
      </c>
      <c r="C5">
        <v>1</v>
      </c>
      <c r="D5" t="s">
        <v>236</v>
      </c>
    </row>
    <row r="6" spans="1:11" x14ac:dyDescent="0.35">
      <c r="A6">
        <v>7082723</v>
      </c>
      <c r="B6" t="s">
        <v>237</v>
      </c>
      <c r="C6">
        <v>2</v>
      </c>
      <c r="D6" t="s">
        <v>236</v>
      </c>
    </row>
    <row r="7" spans="1:11" x14ac:dyDescent="0.35">
      <c r="A7">
        <v>7110623</v>
      </c>
      <c r="B7" t="s">
        <v>40</v>
      </c>
      <c r="C7">
        <v>1</v>
      </c>
      <c r="D7" t="s">
        <v>236</v>
      </c>
    </row>
    <row r="44" ht="1" customHeight="1" x14ac:dyDescent="0.3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1_recherchev</vt:lpstr>
      <vt:lpstr>Fichier 1_base recherchev</vt:lpstr>
      <vt:lpstr>Fichier 2_prépa consult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BOISSET Michaël</dc:creator>
  <cp:lastModifiedBy>BOISSET Michaël</cp:lastModifiedBy>
  <dcterms:created xsi:type="dcterms:W3CDTF">2023-09-25T12:02:13Z</dcterms:created>
  <dcterms:modified xsi:type="dcterms:W3CDTF">2023-09-25T12:59:14Z</dcterms:modified>
</cp:coreProperties>
</file>