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herlaut\Desktop\"/>
    </mc:Choice>
  </mc:AlternateContent>
  <bookViews>
    <workbookView xWindow="0" yWindow="0" windowWidth="23040" windowHeight="8904" tabRatio="823" firstSheet="1" activeTab="6"/>
  </bookViews>
  <sheets>
    <sheet name="Présentation" sheetId="1" r:id="rId1"/>
    <sheet name="Postes de dépenses" sheetId="8" r:id="rId2"/>
    <sheet name="A1 - Dépenses de personnel" sheetId="9" r:id="rId3"/>
    <sheet name="A1b - Dépenses de personnel -12" sheetId="10" r:id="rId4"/>
    <sheet name="A2 -Dépenses sur facturation" sheetId="2" r:id="rId5"/>
    <sheet name="A3 - Recettes réalisées" sheetId="7" r:id="rId6"/>
    <sheet name="Synthèse des dépenses" sheetId="6" r:id="rId7"/>
  </sheets>
  <externalReferences>
    <externalReference r:id="rId8"/>
  </externalReferences>
  <definedNames>
    <definedName name="_xlnm._FilterDatabase" localSheetId="2" hidden="1">'A1 - Dépenses de personnel'!$A$10:$V$22</definedName>
    <definedName name="_xlnm._FilterDatabase" localSheetId="3" hidden="1">'A1b - Dépenses de personnel -12'!$A$10:$V$28</definedName>
    <definedName name="_xlnm._FilterDatabase" localSheetId="4" hidden="1">'A2 -Dépenses sur facturation'!$A$7:$L$7</definedName>
    <definedName name="_xlnm.Print_Area" localSheetId="2">'A1 - Dépenses de personnel'!$A$1:$V$44</definedName>
    <definedName name="_xlnm.Print_Area" localSheetId="3">'A1b - Dépenses de personnel -12'!$A$1:$V$42</definedName>
    <definedName name="_xlnm.Print_Area" localSheetId="4">'A2 -Dépenses sur facturation'!$A$1:$L$19</definedName>
    <definedName name="_xlnm.Print_Area" localSheetId="5">'A3 - Recettes réalisées'!$A$1:$I$34</definedName>
    <definedName name="_xlnm.Print_Area" localSheetId="1">'Postes de dépenses'!$A$1:$E$17</definedName>
    <definedName name="_xlnm.Print_Area" localSheetId="0">Présentation!$A$1:$F$43</definedName>
    <definedName name="_xlnm.Print_Area" localSheetId="6">'Synthèse des dépenses'!$A$1:$H$75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6" i="2" l="1"/>
  <c r="K12" i="10" l="1"/>
  <c r="A32" i="6" l="1"/>
  <c r="A33" i="6"/>
  <c r="A34" i="6"/>
  <c r="A35" i="6"/>
  <c r="A36" i="6"/>
  <c r="A37" i="6"/>
  <c r="A38" i="6"/>
  <c r="A31" i="6"/>
  <c r="M13" i="9"/>
  <c r="N13" i="9" s="1"/>
  <c r="M14" i="9"/>
  <c r="N14" i="9" s="1"/>
  <c r="M15" i="9"/>
  <c r="N15" i="9" s="1"/>
  <c r="M16" i="9"/>
  <c r="N16" i="9" s="1"/>
  <c r="M17" i="9"/>
  <c r="N17" i="9" s="1"/>
  <c r="M18" i="9"/>
  <c r="N18" i="9" s="1"/>
  <c r="B2" i="10" l="1"/>
  <c r="B2" i="9"/>
  <c r="F38" i="6"/>
  <c r="F37" i="6"/>
  <c r="F36" i="6"/>
  <c r="F31" i="6"/>
  <c r="E38" i="6"/>
  <c r="E37" i="6"/>
  <c r="E36" i="6"/>
  <c r="E31" i="6"/>
  <c r="D38" i="6"/>
  <c r="D37" i="6"/>
  <c r="D36" i="6"/>
  <c r="D31" i="6"/>
  <c r="C38" i="6"/>
  <c r="C37" i="6"/>
  <c r="C36" i="6"/>
  <c r="B38" i="6"/>
  <c r="B37" i="6"/>
  <c r="B36" i="6"/>
  <c r="A30" i="6" l="1"/>
  <c r="B30" i="6" s="1"/>
  <c r="D30" i="6" l="1"/>
  <c r="E30" i="6"/>
  <c r="K24" i="10"/>
  <c r="O24" i="10" s="1"/>
  <c r="P24" i="10" s="1"/>
  <c r="K23" i="10"/>
  <c r="O23" i="10" s="1"/>
  <c r="P23" i="10" s="1"/>
  <c r="K22" i="10"/>
  <c r="O22" i="10" s="1"/>
  <c r="P22" i="10" s="1"/>
  <c r="K21" i="10"/>
  <c r="O21" i="10" s="1"/>
  <c r="P21" i="10" s="1"/>
  <c r="K20" i="10"/>
  <c r="O20" i="10" s="1"/>
  <c r="P20" i="10" s="1"/>
  <c r="K19" i="10"/>
  <c r="O19" i="10" s="1"/>
  <c r="P19" i="10" s="1"/>
  <c r="K18" i="10"/>
  <c r="O18" i="10" s="1"/>
  <c r="P18" i="10" s="1"/>
  <c r="K17" i="10"/>
  <c r="O17" i="10" s="1"/>
  <c r="P17" i="10" s="1"/>
  <c r="K16" i="10"/>
  <c r="O16" i="10" s="1"/>
  <c r="P16" i="10" s="1"/>
  <c r="K15" i="10"/>
  <c r="O15" i="10" s="1"/>
  <c r="P15" i="10" s="1"/>
  <c r="K14" i="10"/>
  <c r="O14" i="10" s="1"/>
  <c r="P14" i="10" s="1"/>
  <c r="K13" i="10"/>
  <c r="O13" i="10" s="1"/>
  <c r="P13" i="10" s="1"/>
  <c r="O12" i="10"/>
  <c r="F30" i="6" l="1"/>
  <c r="O25" i="10"/>
  <c r="P12" i="10"/>
  <c r="P25" i="10" s="1"/>
  <c r="M19" i="9" l="1"/>
  <c r="N19" i="9" s="1"/>
  <c r="B31" i="6" l="1"/>
  <c r="N20" i="9"/>
  <c r="Q28" i="10" s="1"/>
  <c r="C31" i="6"/>
  <c r="B32" i="6"/>
  <c r="C30" i="6"/>
  <c r="M20" i="9"/>
  <c r="B8" i="6" l="1"/>
  <c r="Q27" i="10"/>
  <c r="B10" i="6"/>
  <c r="B2" i="2"/>
  <c r="B2" i="6"/>
  <c r="B2" i="7"/>
  <c r="A63" i="6" l="1"/>
  <c r="A64" i="6"/>
  <c r="A65" i="6"/>
  <c r="A66" i="6"/>
  <c r="A67" i="6"/>
  <c r="A68" i="6"/>
  <c r="A69" i="6"/>
  <c r="A70" i="6"/>
  <c r="A62" i="6"/>
  <c r="A47" i="6"/>
  <c r="A48" i="6"/>
  <c r="A49" i="6"/>
  <c r="A50" i="6"/>
  <c r="A51" i="6"/>
  <c r="A52" i="6"/>
  <c r="A53" i="6"/>
  <c r="A54" i="6"/>
  <c r="A46" i="6"/>
  <c r="D53" i="6" l="1"/>
  <c r="F53" i="6"/>
  <c r="B53" i="6"/>
  <c r="C53" i="6"/>
  <c r="E53" i="6"/>
  <c r="D70" i="6"/>
  <c r="F70" i="6"/>
  <c r="C70" i="6"/>
  <c r="E70" i="6"/>
  <c r="B70" i="6"/>
  <c r="B52" i="6"/>
  <c r="D52" i="6"/>
  <c r="F52" i="6"/>
  <c r="C52" i="6"/>
  <c r="E52" i="6"/>
  <c r="B69" i="6"/>
  <c r="D69" i="6"/>
  <c r="F69" i="6"/>
  <c r="C69" i="6"/>
  <c r="E69" i="6"/>
  <c r="D54" i="6"/>
  <c r="F54" i="6"/>
  <c r="C54" i="6"/>
  <c r="E54" i="6"/>
  <c r="B54" i="6"/>
  <c r="E68" i="6"/>
  <c r="B68" i="6"/>
  <c r="D68" i="6"/>
  <c r="F68" i="6"/>
  <c r="C68" i="6"/>
  <c r="E33" i="6"/>
  <c r="C33" i="6"/>
  <c r="F33" i="6"/>
  <c r="D33" i="6"/>
  <c r="B33" i="6"/>
  <c r="E49" i="6"/>
  <c r="B49" i="6"/>
  <c r="D49" i="6"/>
  <c r="C49" i="6"/>
  <c r="F49" i="6"/>
  <c r="D66" i="6"/>
  <c r="C66" i="6"/>
  <c r="B66" i="6"/>
  <c r="E66" i="6"/>
  <c r="F66" i="6"/>
  <c r="F32" i="6"/>
  <c r="C32" i="6"/>
  <c r="E32" i="6"/>
  <c r="D32" i="6"/>
  <c r="F48" i="6"/>
  <c r="B48" i="6"/>
  <c r="D48" i="6"/>
  <c r="E48" i="6"/>
  <c r="C48" i="6"/>
  <c r="F65" i="6"/>
  <c r="E65" i="6"/>
  <c r="D65" i="6"/>
  <c r="C65" i="6"/>
  <c r="B65" i="6"/>
  <c r="C35" i="6"/>
  <c r="E35" i="6"/>
  <c r="F35" i="6"/>
  <c r="B35" i="6"/>
  <c r="D35" i="6"/>
  <c r="D46" i="6"/>
  <c r="E46" i="6"/>
  <c r="C46" i="6"/>
  <c r="B46" i="6"/>
  <c r="F46" i="6"/>
  <c r="C51" i="6"/>
  <c r="E51" i="6"/>
  <c r="F51" i="6"/>
  <c r="B51" i="6"/>
  <c r="D51" i="6"/>
  <c r="C47" i="6"/>
  <c r="D47" i="6"/>
  <c r="F47" i="6"/>
  <c r="E47" i="6"/>
  <c r="B47" i="6"/>
  <c r="F64" i="6"/>
  <c r="E64" i="6"/>
  <c r="B64" i="6"/>
  <c r="D64" i="6"/>
  <c r="C64" i="6"/>
  <c r="D34" i="6"/>
  <c r="B34" i="6"/>
  <c r="C34" i="6"/>
  <c r="F34" i="6"/>
  <c r="E34" i="6"/>
  <c r="D50" i="6"/>
  <c r="B50" i="6"/>
  <c r="C50" i="6"/>
  <c r="E50" i="6"/>
  <c r="F50" i="6"/>
  <c r="C62" i="6"/>
  <c r="D62" i="6"/>
  <c r="B62" i="6"/>
  <c r="F62" i="6"/>
  <c r="E62" i="6"/>
  <c r="B67" i="6"/>
  <c r="F67" i="6"/>
  <c r="D67" i="6"/>
  <c r="C67" i="6"/>
  <c r="E67" i="6"/>
  <c r="B63" i="6"/>
  <c r="D63" i="6"/>
  <c r="F63" i="6"/>
  <c r="E63" i="6"/>
  <c r="C63" i="6"/>
  <c r="G30" i="6"/>
  <c r="G31" i="6"/>
  <c r="G38" i="6"/>
  <c r="G36" i="6"/>
  <c r="G37" i="6"/>
  <c r="B39" i="6" l="1"/>
  <c r="B16" i="6" s="1"/>
  <c r="G70" i="6"/>
  <c r="G68" i="6"/>
  <c r="G69" i="6"/>
  <c r="G52" i="6"/>
  <c r="G53" i="6"/>
  <c r="G54" i="6"/>
  <c r="G33" i="6"/>
  <c r="C39" i="6"/>
  <c r="B17" i="6" s="1"/>
  <c r="E39" i="6"/>
  <c r="B19" i="6" s="1"/>
  <c r="G62" i="6"/>
  <c r="G51" i="6"/>
  <c r="G35" i="6"/>
  <c r="G65" i="6"/>
  <c r="D39" i="6"/>
  <c r="B18" i="6" s="1"/>
  <c r="G66" i="6"/>
  <c r="G32" i="6"/>
  <c r="G34" i="6"/>
  <c r="D55" i="6"/>
  <c r="G67" i="6"/>
  <c r="G64" i="6"/>
  <c r="F39" i="6"/>
  <c r="B20" i="6" s="1"/>
  <c r="G46" i="6"/>
  <c r="B55" i="6"/>
  <c r="G49" i="6"/>
  <c r="G50" i="6"/>
  <c r="G47" i="6"/>
  <c r="C55" i="6"/>
  <c r="G48" i="6"/>
  <c r="F55" i="6"/>
  <c r="E55" i="6"/>
  <c r="B21" i="6" l="1"/>
  <c r="F41" i="6"/>
  <c r="F57" i="6"/>
  <c r="D71" i="6"/>
  <c r="D18" i="6" s="1"/>
  <c r="E71" i="6"/>
  <c r="D19" i="6" s="1"/>
  <c r="F71" i="6"/>
  <c r="D20" i="6" s="1"/>
  <c r="C71" i="6"/>
  <c r="D17" i="6" s="1"/>
  <c r="C17" i="6" l="1"/>
  <c r="E17" i="6" s="1"/>
  <c r="C16" i="6"/>
  <c r="C19" i="6"/>
  <c r="E19" i="6" s="1"/>
  <c r="C20" i="6"/>
  <c r="E20" i="6" s="1"/>
  <c r="I16" i="2"/>
  <c r="B9" i="6" s="1"/>
  <c r="B11" i="6" s="1"/>
  <c r="B18" i="7" l="1"/>
  <c r="G63" i="6" l="1"/>
  <c r="B71" i="6"/>
  <c r="F73" i="6" s="1"/>
  <c r="D16" i="6" l="1"/>
  <c r="C18" i="6"/>
  <c r="D21" i="6" l="1"/>
  <c r="E16" i="6"/>
  <c r="E18" i="6"/>
  <c r="C21" i="6"/>
  <c r="E23" i="6" l="1"/>
</calcChain>
</file>

<file path=xl/sharedStrings.xml><?xml version="1.0" encoding="utf-8"?>
<sst xmlns="http://schemas.openxmlformats.org/spreadsheetml/2006/main" count="299" uniqueCount="183">
  <si>
    <t>TOTAL</t>
  </si>
  <si>
    <t>Intitulé du projet</t>
  </si>
  <si>
    <t>Je demande (nous demandons) à bénéficier de l'aide sur les coûts indirects  liés à l'opération d'un taux forfaitaire de 15 % des frais de personnels directs éligibles (art 68-1-b du RUE 1303-2013) - OUI / NON :</t>
  </si>
  <si>
    <t>Montant HT présenté</t>
  </si>
  <si>
    <t>NB : Les recettes générées par l’opération pendant sa période de réalisation seront déduites du montant total des dépenses éligibles au moment du paiement des aides</t>
  </si>
  <si>
    <t>Oui</t>
  </si>
  <si>
    <t>Non</t>
  </si>
  <si>
    <t>Identification du partenariat</t>
  </si>
  <si>
    <t>Nom de l'organisme</t>
  </si>
  <si>
    <t>Chef de file</t>
  </si>
  <si>
    <t>Partenaire 1</t>
  </si>
  <si>
    <t>Partenaire 2</t>
  </si>
  <si>
    <t>Partenaire 3</t>
  </si>
  <si>
    <t>Partenaire 4</t>
  </si>
  <si>
    <t>Partenaire 5</t>
  </si>
  <si>
    <t>Partenaire 6</t>
  </si>
  <si>
    <t>Partenaire 7</t>
  </si>
  <si>
    <t>Partenaire 8</t>
  </si>
  <si>
    <t>numéro d'action</t>
  </si>
  <si>
    <t>libellé de l'action</t>
  </si>
  <si>
    <t>action 1</t>
  </si>
  <si>
    <t>action 2</t>
  </si>
  <si>
    <t>action 3</t>
  </si>
  <si>
    <t>action 4</t>
  </si>
  <si>
    <t>action 5</t>
  </si>
  <si>
    <t>action 6</t>
  </si>
  <si>
    <t>action 7</t>
  </si>
  <si>
    <t>action 8</t>
  </si>
  <si>
    <t>action 9</t>
  </si>
  <si>
    <t>Indications sur les postes de dépenses</t>
  </si>
  <si>
    <t>Poste</t>
  </si>
  <si>
    <t>Description</t>
  </si>
  <si>
    <t>Fonctionnement</t>
  </si>
  <si>
    <t>Coûts dir. Invest.</t>
  </si>
  <si>
    <t>Coûts dir. Hors Invest.</t>
  </si>
  <si>
    <t>Description de l'intervention</t>
  </si>
  <si>
    <t>Justificatif joint</t>
  </si>
  <si>
    <t>Description de la dépense présentée</t>
  </si>
  <si>
    <t>Dépenses prévisionnelles de personnel</t>
  </si>
  <si>
    <t>Dépenses prévisionnelles de facturation</t>
  </si>
  <si>
    <t>Coûts indirects</t>
  </si>
  <si>
    <t>Chef de file / partenaires</t>
  </si>
  <si>
    <t>Etudes</t>
  </si>
  <si>
    <t>Animation</t>
  </si>
  <si>
    <t>Les frais administratifs de la structure tels que les dépenses de fonctionnement courant de la structure dont les frais de structure, l'achat de fourniture, autres dépenses de personnel intervenant sur l'opération, par exemple pour l'envoi de courriers, etc. sont éligibles à ce titre en application de ce forfait de coûts indirects.</t>
  </si>
  <si>
    <t xml:space="preserve">Intitulé du projet : </t>
  </si>
  <si>
    <r>
      <rPr>
        <b/>
        <sz val="10"/>
        <rFont val="Tahoma"/>
        <family val="2"/>
      </rPr>
      <t>Demande de paiement au titre de laquelle sont présentées ces dépenses</t>
    </r>
    <r>
      <rPr>
        <sz val="11"/>
        <color indexed="9"/>
        <rFont val="Tahoma"/>
        <family val="2"/>
      </rPr>
      <t xml:space="preserve"> :</t>
    </r>
  </si>
  <si>
    <t>Identifiant de la facture (libellé et/ou numéro)</t>
  </si>
  <si>
    <t>Montant présenté HT</t>
  </si>
  <si>
    <t>Date d'émission de la facture</t>
  </si>
  <si>
    <t>Est-ce que le bénéficiaire ayant supporté la dépense est soumis au respect des règles de la commande publique/ marchés publics ?</t>
  </si>
  <si>
    <t>Dénomination  du fournisseur à l'origine de la facture</t>
  </si>
  <si>
    <t>Les montants doivent être exprimés hors retenues de garantie. Lorsque la facture concerne plusieurs dépenses dont certaines ne sont pas éligibles, il convient d’indiquer sur la copie de la facture celles qui sont éligibles (par exemple en surlignant les montants à prendre en compte). Les factures doivent être acquittées dans les délais prévus (art. 7 de la décision juridique).</t>
  </si>
  <si>
    <t>Description de la recette</t>
  </si>
  <si>
    <t>Identifiant du justificatif</t>
  </si>
  <si>
    <t>Date d’émission</t>
  </si>
  <si>
    <t>Date d’encaissement</t>
  </si>
  <si>
    <t>Pour les structures publiques uniquement : Je certifie que les dépenses figurant dans ce récapitulatif ont été réellement supportées par la structure qui demande le paiement de la subvention, et n’ont fait l’objet d’aucune remise, rabais, ristourne, ou avoir.</t>
  </si>
  <si>
    <t xml:space="preserve">Certifié exact et sincère, le (date) : </t>
  </si>
  <si>
    <t xml:space="preserve">Certifié exact et sincère, le (date) :      </t>
  </si>
  <si>
    <r>
      <t xml:space="preserve">Nom, prénom du </t>
    </r>
    <r>
      <rPr>
        <b/>
        <sz val="10"/>
        <rFont val="Tahoma"/>
        <family val="2"/>
      </rPr>
      <t>représentant de la structure</t>
    </r>
    <r>
      <rPr>
        <sz val="10"/>
        <rFont val="Tahoma"/>
        <family val="2"/>
      </rPr>
      <t xml:space="preserve"> : </t>
    </r>
  </si>
  <si>
    <t xml:space="preserve">Nom, prénom du comptable de la structure : </t>
  </si>
  <si>
    <t>Qualité :</t>
  </si>
  <si>
    <t>Cachet et signature :</t>
  </si>
  <si>
    <t xml:space="preserve">Cachet et signature : </t>
  </si>
  <si>
    <t>heure(s)</t>
  </si>
  <si>
    <t>jour(s)</t>
  </si>
  <si>
    <r>
      <t xml:space="preserve">Nom de l'intervenant </t>
    </r>
    <r>
      <rPr>
        <vertAlign val="superscript"/>
        <sz val="8"/>
        <color theme="1"/>
        <rFont val="Tahoma"/>
        <family val="2"/>
      </rPr>
      <t>(1)</t>
    </r>
  </si>
  <si>
    <r>
      <t xml:space="preserve">Chef de file ou partenaire supportant la dépense
</t>
    </r>
    <r>
      <rPr>
        <i/>
        <sz val="8"/>
        <color theme="1"/>
        <rFont val="Tahoma"/>
        <family val="2"/>
      </rPr>
      <t>(Sélectionner dans liste déroulante - merci de renseigner l'onglet "Présentation" au préalable)</t>
    </r>
  </si>
  <si>
    <t>Date d'acquittement de la facture</t>
  </si>
  <si>
    <t>__/__  /20__</t>
  </si>
  <si>
    <t>Année 1</t>
  </si>
  <si>
    <t>Année 2</t>
  </si>
  <si>
    <t>Année 3</t>
  </si>
  <si>
    <t>EtudesN1</t>
  </si>
  <si>
    <t>AnimationN1</t>
  </si>
  <si>
    <t>FonctionnementN1</t>
  </si>
  <si>
    <t>Coûts dir. Invest.N1</t>
  </si>
  <si>
    <t>Coûts dir. Hors Invest.N1</t>
  </si>
  <si>
    <t>EtudesN2</t>
  </si>
  <si>
    <t>AnimationN2</t>
  </si>
  <si>
    <t>FonctionnementN2</t>
  </si>
  <si>
    <t>Coûts dir. Invest.N2</t>
  </si>
  <si>
    <t>Coûts dir. Hors Invest.N2</t>
  </si>
  <si>
    <t>EtudesN3</t>
  </si>
  <si>
    <t>AnimationN3</t>
  </si>
  <si>
    <t>FonctionnementN3</t>
  </si>
  <si>
    <t>Coûts dir. Invest.N3</t>
  </si>
  <si>
    <t>Coûts dir. Hors Invest.N3</t>
  </si>
  <si>
    <t>(1) Nom sur le bulletin de salaire ou document équivalent</t>
  </si>
  <si>
    <t>TOTAL Année 3</t>
  </si>
  <si>
    <t>TOTAL Année 2</t>
  </si>
  <si>
    <t>TOTAL Année 1</t>
  </si>
  <si>
    <t>TOTAL réalisé</t>
  </si>
  <si>
    <t>(Sélectionnez dans la liste déroulante)</t>
  </si>
  <si>
    <t>Synthèse de l'opération par type de dépense</t>
  </si>
  <si>
    <t>Synthèse de l'opération par année de projet et par poste de dépense</t>
  </si>
  <si>
    <t>Synthèse de l'opération par année de projet, par poste de dépense et par partenaire</t>
  </si>
  <si>
    <t>Synthèse des dépenses supportées réalisées</t>
  </si>
  <si>
    <t>Sélectionner dans la liste déroulante</t>
  </si>
  <si>
    <t>ANNEXE 1 - Dépenses de personnel et coûts indirects réalisés</t>
  </si>
  <si>
    <r>
      <t xml:space="preserve">Dépenses réalisées HT 
</t>
    </r>
    <r>
      <rPr>
        <sz val="7"/>
        <color theme="1"/>
        <rFont val="Tahoma"/>
        <family val="2"/>
      </rPr>
      <t>(colonne à renseigner d'après l'onglet "Synthèse des dépenses" généré automatiquement dans le dernier onglet)</t>
    </r>
  </si>
  <si>
    <t>Liste synthétique des actions réalisées du projet</t>
  </si>
  <si>
    <r>
      <t>Demande de paiement au titre de laquelle sont présentées ces dépenses</t>
    </r>
    <r>
      <rPr>
        <sz val="11"/>
        <color indexed="9"/>
        <rFont val="Tahoma"/>
        <family val="2"/>
      </rPr>
      <t xml:space="preserve"> :</t>
    </r>
  </si>
  <si>
    <t>Demande de paiement au titre de laquelle sont présentées ces dépenses</t>
  </si>
  <si>
    <r>
      <t xml:space="preserve">Action à laquelle la dépense est rattachée
</t>
    </r>
    <r>
      <rPr>
        <i/>
        <sz val="8"/>
        <color theme="1"/>
        <rFont val="Tahoma"/>
        <family val="2"/>
      </rPr>
      <t>(Sélectionner dans liste déroulante merci de renseigner l'onglet "Présentation" au préalable)</t>
    </r>
  </si>
  <si>
    <t xml:space="preserve">Annexe 2 - Dépenses sur facturation réalisées </t>
  </si>
  <si>
    <t>ANNEXE 3- Recettes liées au projet réalisées</t>
  </si>
  <si>
    <t>Montant HT réalisé</t>
  </si>
  <si>
    <r>
      <t xml:space="preserve">Poste de dépense
</t>
    </r>
    <r>
      <rPr>
        <i/>
        <sz val="8"/>
        <color theme="1"/>
        <rFont val="Tahoma"/>
        <family val="2"/>
      </rPr>
      <t>(Sélectionner dans liste déroulante)
Ex: "EtudesN1" correspondant à toutes les dépenses "Etudes" pour la 1ère année du projet</t>
    </r>
  </si>
  <si>
    <t>Exemple : Action 1</t>
  </si>
  <si>
    <t>Doriane MARTIN</t>
  </si>
  <si>
    <t xml:space="preserve"> Association ABC</t>
  </si>
  <si>
    <t>Etat des lieux des pratiques</t>
  </si>
  <si>
    <t>Exemple: Action 3</t>
  </si>
  <si>
    <t>Martine DORIAN</t>
  </si>
  <si>
    <t>Coopérative ABC</t>
  </si>
  <si>
    <t>Mise en place des essais</t>
  </si>
  <si>
    <r>
      <t xml:space="preserve">Unité
</t>
    </r>
    <r>
      <rPr>
        <i/>
        <sz val="8"/>
        <color theme="1"/>
        <rFont val="Tahoma"/>
        <family val="2"/>
      </rPr>
      <t xml:space="preserve">Si l'agent travaille sur une base horaire, sélectionnez "heures"
Si l'agent est au forfait/jour,  sélectionnez "jours"
</t>
    </r>
    <r>
      <rPr>
        <sz val="6"/>
        <color rgb="FFFF0000"/>
        <rFont val="Tahoma"/>
        <family val="2"/>
      </rPr>
      <t xml:space="preserve">
</t>
    </r>
    <r>
      <rPr>
        <b/>
        <u/>
        <sz val="6"/>
        <color rgb="FFFF0000"/>
        <rFont val="Tahoma"/>
        <family val="2"/>
      </rPr>
      <t>ATTENTION</t>
    </r>
    <r>
      <rPr>
        <sz val="6"/>
        <color rgb="FFFF0000"/>
        <rFont val="Tahoma"/>
        <family val="2"/>
      </rPr>
      <t>: L'UNITE CHOISIE DOIT ETRE EN CONCORDANCE AVEC LE TEMPS DE TRAVAIL INDIQUE SUR LE CONTRAT DE TRAVAIL DU (DE LA) SALARIE(E).</t>
    </r>
  </si>
  <si>
    <r>
      <t xml:space="preserve">Unité 
</t>
    </r>
    <r>
      <rPr>
        <i/>
        <sz val="8"/>
        <color theme="1"/>
        <rFont val="Tahoma"/>
        <family val="2"/>
      </rPr>
      <t xml:space="preserve">Si l'agent travaille sur une base horaire, sélectionnez "heures"
Si l'agent est au forfait/jour,  sélectionnez "jours"
</t>
    </r>
    <r>
      <rPr>
        <b/>
        <i/>
        <u/>
        <sz val="6"/>
        <color rgb="FFFF0000"/>
        <rFont val="Tahoma"/>
        <family val="2"/>
      </rPr>
      <t xml:space="preserve">ATTENTION: </t>
    </r>
    <r>
      <rPr>
        <i/>
        <sz val="6"/>
        <color rgb="FFFF0000"/>
        <rFont val="Tahoma"/>
        <family val="2"/>
      </rPr>
      <t>L'UNITE CHOISIE DOIT ETRE EN CONCORDANCE AVEC LE TEMPS DE TRAVAIL INDIQUE SUR LE CONTRAT DE TRAVAIL DU (DE LA) SALARIE(E).</t>
    </r>
  </si>
  <si>
    <r>
      <t xml:space="preserve">Méthode de calcul sur la base du coût simplifié pour le personnel travaillant dans la structure depuis PLUS de 12 mois </t>
    </r>
    <r>
      <rPr>
        <sz val="10"/>
        <color theme="1"/>
        <rFont val="Calibri"/>
        <family val="2"/>
        <scheme val="minor"/>
      </rPr>
      <t>(au moment du dépôt de la demande de subvention)</t>
    </r>
  </si>
  <si>
    <t>Merci de remplir une ligne par intervenant et par année de projet</t>
  </si>
  <si>
    <r>
      <t xml:space="preserve">Action(s) à laquelle/auxquelles se rattache(nt) la dépense
</t>
    </r>
    <r>
      <rPr>
        <i/>
        <sz val="8"/>
        <color theme="1"/>
        <rFont val="Tahoma"/>
        <family val="2"/>
      </rPr>
      <t>(Sélectionner dans liste déroulante)</t>
    </r>
  </si>
  <si>
    <r>
      <t xml:space="preserve">Territoire concerné par l'intervention </t>
    </r>
    <r>
      <rPr>
        <sz val="5"/>
        <color theme="1"/>
        <rFont val="Tahoma"/>
        <family val="2"/>
      </rPr>
      <t>(2)</t>
    </r>
    <r>
      <rPr>
        <b/>
        <sz val="8"/>
        <color theme="1"/>
        <rFont val="Tahoma"/>
        <family val="2"/>
      </rPr>
      <t xml:space="preserve">
</t>
    </r>
    <r>
      <rPr>
        <sz val="8"/>
        <color theme="1"/>
        <rFont val="Tahoma"/>
        <family val="2"/>
      </rPr>
      <t>(dans le cas où le projet est sur l'ensemble de la Région Hauts-de-France)</t>
    </r>
  </si>
  <si>
    <r>
      <t xml:space="preserve">Poste de dépense
</t>
    </r>
    <r>
      <rPr>
        <i/>
        <sz val="8"/>
        <color theme="1"/>
        <rFont val="Tahoma"/>
        <family val="2"/>
      </rPr>
      <t xml:space="preserve">(Sélectionner dans liste déroulante)
</t>
    </r>
    <r>
      <rPr>
        <u/>
        <sz val="8"/>
        <color theme="1"/>
        <rFont val="Tahoma"/>
        <family val="2"/>
      </rPr>
      <t>Ex</t>
    </r>
    <r>
      <rPr>
        <sz val="8"/>
        <color theme="1"/>
        <rFont val="Tahoma"/>
        <family val="2"/>
      </rPr>
      <t>: "EtudesN1" correspondant à toutes les dépenses "Etudes" pour la 1ère année du projet</t>
    </r>
    <r>
      <rPr>
        <i/>
        <sz val="8"/>
        <color theme="1"/>
        <rFont val="Tahoma"/>
        <family val="2"/>
      </rPr>
      <t xml:space="preserve">
</t>
    </r>
  </si>
  <si>
    <r>
      <t>Base temps de travail annuel dans la structure</t>
    </r>
    <r>
      <rPr>
        <sz val="5"/>
        <color theme="1"/>
        <rFont val="Tahoma"/>
        <family val="2"/>
      </rPr>
      <t>(3)</t>
    </r>
    <r>
      <rPr>
        <b/>
        <i/>
        <sz val="8"/>
        <color theme="1"/>
        <rFont val="Tahoma"/>
        <family val="2"/>
      </rPr>
      <t xml:space="preserve">
</t>
    </r>
    <r>
      <rPr>
        <sz val="8"/>
        <color rgb="FFFF0000"/>
        <rFont val="Tahoma"/>
        <family val="2"/>
      </rPr>
      <t>(a)</t>
    </r>
    <r>
      <rPr>
        <b/>
        <i/>
        <sz val="8"/>
        <color theme="1"/>
        <rFont val="Tahoma"/>
        <family val="2"/>
      </rPr>
      <t xml:space="preserve">
</t>
    </r>
  </si>
  <si>
    <r>
      <t xml:space="preserve">Temps plein/partiel de l'intervenant (%)
</t>
    </r>
    <r>
      <rPr>
        <sz val="8"/>
        <color rgb="FFFF0000"/>
        <rFont val="Tahoma"/>
        <family val="2"/>
      </rPr>
      <t>(b)</t>
    </r>
  </si>
  <si>
    <r>
      <t xml:space="preserve">Justificatifs joints
</t>
    </r>
    <r>
      <rPr>
        <sz val="8"/>
        <color rgb="FFFF0000"/>
        <rFont val="Tahoma"/>
        <family val="2"/>
      </rPr>
      <t>(fiche de paie ou extrait du livre de paie)</t>
    </r>
  </si>
  <si>
    <t>Picardie</t>
  </si>
  <si>
    <r>
      <t xml:space="preserve">(2) </t>
    </r>
    <r>
      <rPr>
        <i/>
        <u/>
        <sz val="8"/>
        <color theme="1"/>
        <rFont val="Calibri"/>
        <family val="2"/>
        <scheme val="minor"/>
      </rPr>
      <t>Pour les frais salariaux</t>
    </r>
    <r>
      <rPr>
        <i/>
        <sz val="8"/>
        <color theme="1"/>
        <rFont val="Calibri"/>
        <family val="2"/>
        <scheme val="minor"/>
      </rPr>
      <t xml:space="preserve">: présenter séparément les jours passés sur le projet soit côté PDR Picardie soit côté PDR Nord-Pas de Calais. Ceci est valable pour les temps de bureaux.
</t>
    </r>
    <r>
      <rPr>
        <i/>
        <u/>
        <sz val="8"/>
        <color theme="1"/>
        <rFont val="Calibri"/>
        <family val="2"/>
        <scheme val="minor"/>
      </rPr>
      <t>Pour les dépenses qui ne peuvent pas être rattachées à un lieu physique</t>
    </r>
    <r>
      <rPr>
        <i/>
        <sz val="8"/>
        <color theme="1"/>
        <rFont val="Calibri"/>
        <family val="2"/>
        <scheme val="minor"/>
      </rPr>
      <t>: la dépense doit être rattachée au territoire ou se situe le siège/l’établissement du partenaire réalisant la dépense.</t>
    </r>
  </si>
  <si>
    <t>(3) Base de temps de travail annuel effectif (ex: 1607h ou forfait/215 jours. Merci de vous référer au contrat de travail du/de la salarié(e) ).</t>
  </si>
  <si>
    <r>
      <t xml:space="preserve">Méthode de calcul sur la base du coût réel pour: le personnel travaillant dans la structure depuis MOINS de 12 mois </t>
    </r>
    <r>
      <rPr>
        <sz val="10"/>
        <color theme="1"/>
        <rFont val="Calibri"/>
        <family val="2"/>
        <scheme val="minor"/>
      </rPr>
      <t>(au moment du dépôt de la demande de subvention : personnel à recruter, stagiaire, emploi saisonnier, etc.)</t>
    </r>
  </si>
  <si>
    <r>
      <t xml:space="preserve">Nom de l'intervenant </t>
    </r>
    <r>
      <rPr>
        <vertAlign val="superscript"/>
        <sz val="8"/>
        <color theme="1"/>
        <rFont val="Tahoma"/>
        <family val="2"/>
      </rPr>
      <t>(4)</t>
    </r>
  </si>
  <si>
    <r>
      <t xml:space="preserve">Territoire concerné par l'intervention
</t>
    </r>
    <r>
      <rPr>
        <i/>
        <sz val="8"/>
        <color theme="1"/>
        <rFont val="Tahoma"/>
        <family val="2"/>
      </rPr>
      <t>(Sélectionner dans liste déroulante)</t>
    </r>
  </si>
  <si>
    <r>
      <t>Base temps de travail annuel dans la structure</t>
    </r>
    <r>
      <rPr>
        <i/>
        <sz val="5"/>
        <color theme="1"/>
        <rFont val="Tahoma"/>
        <family val="2"/>
      </rPr>
      <t>(5)</t>
    </r>
    <r>
      <rPr>
        <b/>
        <i/>
        <sz val="8"/>
        <color theme="1"/>
        <rFont val="Tahoma"/>
        <family val="2"/>
      </rPr>
      <t xml:space="preserve">
</t>
    </r>
    <r>
      <rPr>
        <sz val="8"/>
        <color rgb="FFFF0000"/>
        <rFont val="Tahoma"/>
        <family val="2"/>
      </rPr>
      <t>(a)</t>
    </r>
    <r>
      <rPr>
        <b/>
        <i/>
        <sz val="8"/>
        <color theme="1"/>
        <rFont val="Tahoma"/>
        <family val="2"/>
      </rPr>
      <t xml:space="preserve">
</t>
    </r>
  </si>
  <si>
    <r>
      <t xml:space="preserve">Unité
</t>
    </r>
    <r>
      <rPr>
        <i/>
        <sz val="8"/>
        <color theme="1"/>
        <rFont val="Tahoma"/>
        <family val="2"/>
      </rPr>
      <t xml:space="preserve">Si l'agent travaille sur une base horaire, sélectionnez "heures".
Si l'agent est au forfait/jour,  sélectionnez "jours".
</t>
    </r>
    <r>
      <rPr>
        <i/>
        <sz val="6"/>
        <color rgb="FFFF0000"/>
        <rFont val="Tahoma"/>
        <family val="2"/>
      </rPr>
      <t xml:space="preserve">
</t>
    </r>
    <r>
      <rPr>
        <b/>
        <i/>
        <u/>
        <sz val="6"/>
        <color rgb="FFFF0000"/>
        <rFont val="Tahoma"/>
        <family val="2"/>
      </rPr>
      <t xml:space="preserve">ATTENTION: </t>
    </r>
    <r>
      <rPr>
        <i/>
        <sz val="6"/>
        <color rgb="FFFF0000"/>
        <rFont val="Tahoma"/>
        <family val="2"/>
      </rPr>
      <t>L'UNITE CHOISIE DOIT ETRE EN CONCORDANCE AVEC LE TEMPS DE TRAVAIL INDIQUE SUR LE CONTRAT DE TRAVAIL DU (DE LA) SALARIE(E).</t>
    </r>
  </si>
  <si>
    <r>
      <t xml:space="preserve">Nombre de mois travaillés sur la période de référence </t>
    </r>
    <r>
      <rPr>
        <sz val="6"/>
        <color theme="1"/>
        <rFont val="Tahoma"/>
        <family val="2"/>
      </rPr>
      <t>(6)</t>
    </r>
    <r>
      <rPr>
        <b/>
        <sz val="8"/>
        <color theme="1"/>
        <rFont val="Tahoma"/>
        <family val="2"/>
      </rPr>
      <t xml:space="preserve"> 
</t>
    </r>
    <r>
      <rPr>
        <sz val="8"/>
        <color rgb="FFFF0000"/>
        <rFont val="Tahoma"/>
        <family val="2"/>
      </rPr>
      <t xml:space="preserve"> ( c)</t>
    </r>
  </si>
  <si>
    <r>
      <t xml:space="preserve">Temps de travail annuel </t>
    </r>
    <r>
      <rPr>
        <sz val="5"/>
        <color theme="1"/>
        <rFont val="Tahoma"/>
        <family val="2"/>
      </rPr>
      <t xml:space="preserve"> </t>
    </r>
    <r>
      <rPr>
        <b/>
        <sz val="8"/>
        <color theme="1"/>
        <rFont val="Tahoma"/>
        <family val="2"/>
      </rPr>
      <t>de l'intervenant</t>
    </r>
    <r>
      <rPr>
        <b/>
        <sz val="6"/>
        <color theme="1"/>
        <rFont val="Tahoma"/>
        <family val="2"/>
      </rPr>
      <t xml:space="preserve">
</t>
    </r>
    <r>
      <rPr>
        <sz val="8"/>
        <color theme="1"/>
        <rFont val="Tahoma"/>
        <family val="2"/>
      </rPr>
      <t xml:space="preserve">
</t>
    </r>
    <r>
      <rPr>
        <sz val="8"/>
        <color rgb="FFFF0000"/>
        <rFont val="Tahoma"/>
        <family val="2"/>
      </rPr>
      <t>(d)=(a*b/12)*c</t>
    </r>
  </si>
  <si>
    <r>
      <t xml:space="preserve">Salaire brut + charges patronales sur la période de référence de l'agent
</t>
    </r>
    <r>
      <rPr>
        <sz val="8"/>
        <color rgb="FFFF0000"/>
        <rFont val="Tahoma"/>
        <family val="2"/>
      </rPr>
      <t>(e)</t>
    </r>
  </si>
  <si>
    <r>
      <t>Temps consacré à l'opération par l'agent</t>
    </r>
    <r>
      <rPr>
        <sz val="8"/>
        <color theme="1"/>
        <rFont val="Tahoma"/>
        <family val="2"/>
      </rPr>
      <t xml:space="preserve">
</t>
    </r>
    <r>
      <rPr>
        <i/>
        <sz val="8"/>
        <color rgb="FFFF0000"/>
        <rFont val="Tahoma"/>
        <family val="2"/>
      </rPr>
      <t>Merci d'indiquer un chiffre ou nombre entier.</t>
    </r>
    <r>
      <rPr>
        <sz val="8"/>
        <color theme="1"/>
        <rFont val="Tahoma"/>
        <family val="2"/>
      </rPr>
      <t xml:space="preserve">
</t>
    </r>
    <r>
      <rPr>
        <b/>
        <sz val="8"/>
        <color theme="1"/>
        <rFont val="Tahoma"/>
        <family val="2"/>
      </rPr>
      <t xml:space="preserve">
</t>
    </r>
    <r>
      <rPr>
        <sz val="8"/>
        <color rgb="FFFF0000"/>
        <rFont val="Tahoma"/>
        <family val="2"/>
      </rPr>
      <t>(f)</t>
    </r>
  </si>
  <si>
    <r>
      <t xml:space="preserve">Unité 
</t>
    </r>
    <r>
      <rPr>
        <i/>
        <sz val="8"/>
        <color theme="1"/>
        <rFont val="Tahoma"/>
        <family val="2"/>
      </rPr>
      <t xml:space="preserve">Si l'agent travaille sur une base horaire, sélectionnez "heures".
Si l'agent est au forfait/jour,  sélectionnez "jours".
</t>
    </r>
    <r>
      <rPr>
        <i/>
        <sz val="6"/>
        <color rgb="FFFF0000"/>
        <rFont val="Tahoma"/>
        <family val="2"/>
      </rPr>
      <t xml:space="preserve">
</t>
    </r>
    <r>
      <rPr>
        <b/>
        <i/>
        <u/>
        <sz val="6"/>
        <color rgb="FFFF0000"/>
        <rFont val="Tahoma"/>
        <family val="2"/>
      </rPr>
      <t xml:space="preserve">ATTENTION: </t>
    </r>
    <r>
      <rPr>
        <i/>
        <sz val="6"/>
        <color rgb="FFFF0000"/>
        <rFont val="Tahoma"/>
        <family val="2"/>
      </rPr>
      <t>L'UNITE CHOISIE DOIT ETRE EN CONCORDANCE AVEC LE TEMPS DE TRAVAIL INDIQUE SUR LE CONTRAT DE TRAVAIL DU (DE LA) SALARIE(E).</t>
    </r>
  </si>
  <si>
    <r>
      <t xml:space="preserve">Frais salariaux consacrée au projet
</t>
    </r>
    <r>
      <rPr>
        <sz val="8"/>
        <color rgb="FFFF0000"/>
        <rFont val="Tahoma"/>
        <family val="2"/>
      </rPr>
      <t>(g) = (e/d)*f</t>
    </r>
  </si>
  <si>
    <r>
      <t xml:space="preserve">Frais indirects
</t>
    </r>
    <r>
      <rPr>
        <i/>
        <sz val="8"/>
        <color theme="1"/>
        <rFont val="Tahoma"/>
        <family val="2"/>
      </rPr>
      <t>(Merci de vérifier que vous avez bien répondu à la question de la ligne 8 au préalable)</t>
    </r>
    <r>
      <rPr>
        <b/>
        <sz val="8"/>
        <color theme="1"/>
        <rFont val="Tahoma"/>
        <family val="2"/>
      </rPr>
      <t xml:space="preserve">
</t>
    </r>
    <r>
      <rPr>
        <sz val="8"/>
        <color rgb="FFFF0000"/>
        <rFont val="Tahoma"/>
        <family val="2"/>
      </rPr>
      <t>(h) = 15% x (f)</t>
    </r>
  </si>
  <si>
    <r>
      <t xml:space="preserve">Justificatifs joints
</t>
    </r>
    <r>
      <rPr>
        <sz val="8"/>
        <color rgb="FFFF0000"/>
        <rFont val="Tahoma"/>
        <family val="2"/>
      </rPr>
      <t>(fiches de paie ou extrait du livre de paie)</t>
    </r>
  </si>
  <si>
    <t>Martin DUBOIS</t>
  </si>
  <si>
    <t>Stage Conduite Etude</t>
  </si>
  <si>
    <t>(4) Nom sur le bulletin de salaire ou document équivalent</t>
  </si>
  <si>
    <t>(5) Base de temps de travail annuel effectif (ex: 1607h ou 215 jours. Merci de vous référer au contrat de travail du/de la salarié(e) ).</t>
  </si>
  <si>
    <t xml:space="preserve">(6) Par défaut, la période est de 12 mois mais elle peut être inférieure (par exemple, la période de base d'un stagiaire est souvent de 6 mois). La période de base permet le calcul du coût horaire ou journalier. </t>
  </si>
  <si>
    <t>Total Dépenses prévisionnelles de personnel</t>
  </si>
  <si>
    <t>Total Frais indirects</t>
  </si>
  <si>
    <r>
      <t xml:space="preserve">Certifié exact et sincère, le </t>
    </r>
    <r>
      <rPr>
        <i/>
        <sz val="10"/>
        <rFont val="Tahoma"/>
        <family val="2"/>
      </rPr>
      <t>(date)</t>
    </r>
    <r>
      <rPr>
        <sz val="10"/>
        <rFont val="Tahoma"/>
        <family val="2"/>
      </rPr>
      <t xml:space="preserve"> : </t>
    </r>
  </si>
  <si>
    <r>
      <t xml:space="preserve">Coût horaire retenu HT en €
</t>
    </r>
    <r>
      <rPr>
        <sz val="8"/>
        <color rgb="FFFF0000"/>
        <rFont val="Tahoma"/>
        <family val="2"/>
      </rPr>
      <t xml:space="preserve">
(c)
</t>
    </r>
    <r>
      <rPr>
        <b/>
        <i/>
        <u/>
        <sz val="6"/>
        <color rgb="FFFF0000"/>
        <rFont val="Tahoma"/>
        <family val="2"/>
      </rPr>
      <t>ATTENTION</t>
    </r>
    <r>
      <rPr>
        <u/>
        <sz val="6"/>
        <color rgb="FFFF0000"/>
        <rFont val="Tahoma"/>
        <family val="2"/>
      </rPr>
      <t>:</t>
    </r>
    <r>
      <rPr>
        <sz val="6"/>
        <color rgb="FFFF0000"/>
        <rFont val="Tahoma"/>
        <family val="2"/>
      </rPr>
      <t xml:space="preserve"> Reporter le coût horaire retenu mentionné dans la convention</t>
    </r>
  </si>
  <si>
    <r>
      <t xml:space="preserve">Temps consacré à l'opération par l'agent
</t>
    </r>
    <r>
      <rPr>
        <i/>
        <sz val="8"/>
        <color rgb="FFFF0000"/>
        <rFont val="Tahoma"/>
        <family val="2"/>
      </rPr>
      <t xml:space="preserve">
Merci d'indiquer un chiffre ou nombre entier.</t>
    </r>
    <r>
      <rPr>
        <sz val="8"/>
        <color theme="1"/>
        <rFont val="Tahoma"/>
        <family val="2"/>
      </rPr>
      <t xml:space="preserve">
</t>
    </r>
    <r>
      <rPr>
        <b/>
        <sz val="8"/>
        <color theme="1"/>
        <rFont val="Tahoma"/>
        <family val="2"/>
      </rPr>
      <t xml:space="preserve">
</t>
    </r>
    <r>
      <rPr>
        <sz val="8"/>
        <color rgb="FFFF0000"/>
        <rFont val="Tahoma"/>
        <family val="2"/>
      </rPr>
      <t>(d)</t>
    </r>
  </si>
  <si>
    <r>
      <t xml:space="preserve">Frais salariaux consacrée au projet
</t>
    </r>
    <r>
      <rPr>
        <sz val="8"/>
        <color rgb="FFFF0000"/>
        <rFont val="Tahoma"/>
        <family val="2"/>
      </rPr>
      <t>(e) =(c)x(d)</t>
    </r>
  </si>
  <si>
    <r>
      <t xml:space="preserve">Frais indirects
</t>
    </r>
    <r>
      <rPr>
        <i/>
        <sz val="8"/>
        <color theme="1"/>
        <rFont val="Tahoma"/>
        <family val="2"/>
      </rPr>
      <t>(Merci de vérifier que vous avez bien répondu à la question de la ligne 8 au préalable)</t>
    </r>
    <r>
      <rPr>
        <b/>
        <sz val="8"/>
        <color theme="1"/>
        <rFont val="Tahoma"/>
        <family val="2"/>
      </rPr>
      <t xml:space="preserve">
</t>
    </r>
    <r>
      <rPr>
        <sz val="8"/>
        <color rgb="FFFF0000"/>
        <rFont val="Tahoma"/>
        <family val="2"/>
      </rPr>
      <t>(f) = 15% x (e)</t>
    </r>
  </si>
  <si>
    <t>Page 1/7</t>
  </si>
  <si>
    <t>page 2/7</t>
  </si>
  <si>
    <t>Page 3 sur 7</t>
  </si>
  <si>
    <t>Page 4 sur 6</t>
  </si>
  <si>
    <t>Page 5/7</t>
  </si>
  <si>
    <t>Page 6/7</t>
  </si>
  <si>
    <t>Page 7/7</t>
  </si>
  <si>
    <t>Montant présenté TTC</t>
  </si>
  <si>
    <t>F6699B-0520-11457</t>
  </si>
  <si>
    <t>NOn</t>
  </si>
  <si>
    <t>OK</t>
  </si>
  <si>
    <t>Tintin</t>
  </si>
  <si>
    <t>Rémi</t>
  </si>
  <si>
    <t>Nana</t>
  </si>
  <si>
    <t>Minie</t>
  </si>
  <si>
    <t>Mickey</t>
  </si>
  <si>
    <t>Solde</t>
  </si>
  <si>
    <t>Action 3</t>
  </si>
  <si>
    <t>Toto</t>
  </si>
  <si>
    <t>pas important</t>
  </si>
  <si>
    <t>Aix en provence</t>
  </si>
  <si>
    <t>Alsace</t>
  </si>
  <si>
    <t>Dupont</t>
  </si>
  <si>
    <t>Courses</t>
  </si>
  <si>
    <t>Bretagne</t>
  </si>
  <si>
    <t>Achat ordi</t>
  </si>
  <si>
    <t>Darty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</si>
</sst>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 #,##0.00\ &quot;€&quot;_-;\-* #,##0.00\ &quot;€&quot;_-;_-* &quot;-&quot;??\ &quot;€&quot;_-;_-@_-"/>
    <numFmt numFmtId="164" formatCode="#,##0.00\ &quot;€&quot;"/>
    <numFmt numFmtId="165" formatCode="_-* #,##0.00&quot; €&quot;_-;\-* #,##0.00&quot; €&quot;_-;_-* &quot;-?? €&quot;_-;_-@_-"/>
    <numFmt numFmtId="166" formatCode="dd/mm/yy;@"/>
  </numFmts>
  <fonts count="56" x14ac:knownFonts="1">
    <font>
      <sz val="11"/>
      <color theme="1"/>
      <name val="Calibri"/>
      <family val="2"/>
      <scheme val="minor"/>
    </font>
    <font>
      <sz val="11"/>
      <color theme="1"/>
      <name val="Calibri"/>
      <family val="2"/>
      <scheme val="minor"/>
    </font>
    <font>
      <sz val="9"/>
      <name val="Tahoma"/>
      <family val="2"/>
    </font>
    <font>
      <sz val="10"/>
      <name val="Tahoma"/>
      <family val="2"/>
    </font>
    <font>
      <b/>
      <sz val="12"/>
      <color indexed="9"/>
      <name val="Tahoma"/>
      <family val="2"/>
    </font>
    <font>
      <sz val="10"/>
      <name val="Arial"/>
      <family val="2"/>
    </font>
    <font>
      <b/>
      <sz val="12"/>
      <color rgb="FFFFFFFF"/>
      <name val="Tahoma"/>
      <family val="2"/>
    </font>
    <font>
      <b/>
      <sz val="9"/>
      <color rgb="FF000000"/>
      <name val="Tahoma"/>
      <family val="2"/>
    </font>
    <font>
      <sz val="9"/>
      <color rgb="FF000000"/>
      <name val="Tahoma"/>
      <family val="2"/>
    </font>
    <font>
      <b/>
      <sz val="11"/>
      <color theme="1"/>
      <name val="Calibri"/>
      <family val="2"/>
      <scheme val="minor"/>
    </font>
    <font>
      <b/>
      <sz val="10"/>
      <name val="Times New Roman"/>
      <family val="1"/>
    </font>
    <font>
      <b/>
      <sz val="11"/>
      <color rgb="FFC00000"/>
      <name val="Calibri"/>
      <family val="2"/>
      <scheme val="minor"/>
    </font>
    <font>
      <sz val="11"/>
      <color rgb="FFFF0000"/>
      <name val="Calibri"/>
      <family val="2"/>
      <scheme val="minor"/>
    </font>
    <font>
      <b/>
      <sz val="9"/>
      <color theme="0"/>
      <name val="Tahoma"/>
      <family val="2"/>
    </font>
    <font>
      <sz val="9"/>
      <color theme="1"/>
      <name val="Tahoma"/>
      <family val="2"/>
    </font>
    <font>
      <sz val="8"/>
      <color theme="0" tint="-0.499984740745262"/>
      <name val="Tahoma"/>
      <family val="2"/>
    </font>
    <font>
      <sz val="8"/>
      <color theme="1"/>
      <name val="Tahoma"/>
      <family val="2"/>
    </font>
    <font>
      <b/>
      <sz val="8"/>
      <color theme="1"/>
      <name val="Tahoma"/>
      <family val="2"/>
    </font>
    <font>
      <b/>
      <sz val="10"/>
      <color rgb="FF008080"/>
      <name val="Tahoma"/>
      <family val="2"/>
    </font>
    <font>
      <sz val="8"/>
      <color rgb="FFC00000"/>
      <name val="Tahoma"/>
      <family val="2"/>
    </font>
    <font>
      <sz val="8"/>
      <color theme="1"/>
      <name val="Calibri"/>
      <family val="2"/>
      <scheme val="minor"/>
    </font>
    <font>
      <sz val="8"/>
      <color theme="0" tint="-0.34998626667073579"/>
      <name val="Tahoma"/>
      <family val="2"/>
    </font>
    <font>
      <b/>
      <sz val="8"/>
      <name val="Tahoma"/>
      <family val="2"/>
    </font>
    <font>
      <sz val="7"/>
      <color theme="1"/>
      <name val="Tahoma"/>
      <family val="2"/>
    </font>
    <font>
      <sz val="8"/>
      <name val="Tahoma"/>
      <family val="2"/>
    </font>
    <font>
      <b/>
      <u/>
      <sz val="9"/>
      <name val="Tahoma"/>
      <family val="2"/>
    </font>
    <font>
      <b/>
      <sz val="6"/>
      <color theme="1"/>
      <name val="Tahoma"/>
      <family val="2"/>
    </font>
    <font>
      <sz val="5"/>
      <color theme="1"/>
      <name val="Tahoma"/>
      <family val="2"/>
    </font>
    <font>
      <b/>
      <i/>
      <sz val="8"/>
      <color theme="1"/>
      <name val="Tahoma"/>
      <family val="2"/>
    </font>
    <font>
      <i/>
      <sz val="8"/>
      <color theme="1"/>
      <name val="Tahoma"/>
      <family val="2"/>
    </font>
    <font>
      <i/>
      <sz val="5"/>
      <color theme="1"/>
      <name val="Tahoma"/>
      <family val="2"/>
    </font>
    <font>
      <i/>
      <sz val="11"/>
      <color theme="1"/>
      <name val="Calibri"/>
      <family val="2"/>
      <scheme val="minor"/>
    </font>
    <font>
      <sz val="8"/>
      <color rgb="FFFF0000"/>
      <name val="Tahoma"/>
      <family val="2"/>
    </font>
    <font>
      <b/>
      <sz val="10"/>
      <name val="Tahoma"/>
      <family val="2"/>
    </font>
    <font>
      <sz val="11"/>
      <color indexed="9"/>
      <name val="Tahoma"/>
      <family val="2"/>
    </font>
    <font>
      <sz val="10"/>
      <color rgb="FFFF0000"/>
      <name val="Tahoma"/>
      <family val="2"/>
    </font>
    <font>
      <sz val="11"/>
      <color theme="2" tint="-0.249977111117893"/>
      <name val="Calibri"/>
      <family val="2"/>
      <scheme val="minor"/>
    </font>
    <font>
      <vertAlign val="superscript"/>
      <sz val="8"/>
      <color theme="1"/>
      <name val="Tahoma"/>
      <family val="2"/>
    </font>
    <font>
      <i/>
      <sz val="8"/>
      <color theme="1"/>
      <name val="Calibri"/>
      <family val="2"/>
      <scheme val="minor"/>
    </font>
    <font>
      <i/>
      <sz val="10"/>
      <color theme="1"/>
      <name val="Tahoma"/>
      <family val="2"/>
    </font>
    <font>
      <sz val="11"/>
      <color theme="0" tint="-0.34998626667073579"/>
      <name val="Calibri"/>
      <family val="2"/>
      <scheme val="minor"/>
    </font>
    <font>
      <sz val="6"/>
      <color rgb="FFFF0000"/>
      <name val="Tahoma"/>
      <family val="2"/>
    </font>
    <font>
      <b/>
      <u/>
      <sz val="6"/>
      <color rgb="FFFF0000"/>
      <name val="Tahoma"/>
      <family val="2"/>
    </font>
    <font>
      <b/>
      <i/>
      <u/>
      <sz val="6"/>
      <color rgb="FFFF0000"/>
      <name val="Tahoma"/>
      <family val="2"/>
    </font>
    <font>
      <i/>
      <sz val="6"/>
      <color rgb="FFFF0000"/>
      <name val="Tahoma"/>
      <family val="2"/>
    </font>
    <font>
      <sz val="10"/>
      <color theme="1"/>
      <name val="Calibri"/>
      <family val="2"/>
      <scheme val="minor"/>
    </font>
    <font>
      <sz val="10"/>
      <color rgb="FFFF0000"/>
      <name val="Calibri"/>
      <family val="2"/>
      <scheme val="minor"/>
    </font>
    <font>
      <u/>
      <sz val="8"/>
      <color theme="1"/>
      <name val="Tahoma"/>
      <family val="2"/>
    </font>
    <font>
      <i/>
      <sz val="8"/>
      <color rgb="FFFF0000"/>
      <name val="Tahoma"/>
      <family val="2"/>
    </font>
    <font>
      <i/>
      <sz val="10"/>
      <name val="Tahoma"/>
      <family val="2"/>
    </font>
    <font>
      <sz val="10"/>
      <color theme="1"/>
      <name val="Tahoma"/>
      <family val="2"/>
    </font>
    <font>
      <i/>
      <sz val="10"/>
      <color theme="1"/>
      <name val="Calibri"/>
      <family val="2"/>
      <scheme val="minor"/>
    </font>
    <font>
      <i/>
      <u/>
      <sz val="8"/>
      <color theme="1"/>
      <name val="Calibri"/>
      <family val="2"/>
      <scheme val="minor"/>
    </font>
    <font>
      <sz val="6"/>
      <color theme="1"/>
      <name val="Tahoma"/>
      <family val="2"/>
    </font>
    <font>
      <u/>
      <sz val="6"/>
      <color rgb="FFFF0000"/>
      <name val="Tahoma"/>
      <family val="2"/>
    </font>
    <font>
      <sz val="10"/>
      <name val="Calibri"/>
      <family val="2"/>
      <scheme val="minor"/>
    </font>
  </fonts>
  <fills count="21">
    <fill>
      <patternFill patternType="none"/>
    </fill>
    <fill>
      <patternFill patternType="gray125"/>
    </fill>
    <fill>
      <patternFill patternType="solid">
        <fgColor theme="0" tint="-0.14999847407452621"/>
        <bgColor indexed="64"/>
      </patternFill>
    </fill>
    <fill>
      <patternFill patternType="solid">
        <fgColor theme="2" tint="-0.249977111117893"/>
        <bgColor indexed="64"/>
      </patternFill>
    </fill>
    <fill>
      <patternFill patternType="solid">
        <fgColor theme="1"/>
        <bgColor indexed="62"/>
      </patternFill>
    </fill>
    <fill>
      <patternFill patternType="solid">
        <fgColor rgb="FF000000"/>
        <bgColor rgb="FF333399"/>
      </patternFill>
    </fill>
    <fill>
      <patternFill patternType="solid">
        <fgColor rgb="FF000000"/>
        <bgColor rgb="FF000000"/>
      </patternFill>
    </fill>
    <fill>
      <patternFill patternType="solid">
        <fgColor theme="8" tint="-0.249977111117893"/>
        <bgColor indexed="64"/>
      </patternFill>
    </fill>
    <fill>
      <patternFill patternType="solid">
        <fgColor theme="6" tint="0.59999389629810485"/>
        <bgColor indexed="64"/>
      </patternFill>
    </fill>
    <fill>
      <patternFill patternType="solid">
        <fgColor theme="3"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rgb="FFFFFF00"/>
        <bgColor indexed="64"/>
      </patternFill>
    </fill>
    <fill>
      <patternFill patternType="solid">
        <fgColor indexed="43"/>
        <bgColor indexed="26"/>
      </patternFill>
    </fill>
    <fill>
      <patternFill patternType="solid">
        <fgColor theme="0"/>
        <bgColor indexed="62"/>
      </patternFill>
    </fill>
    <fill>
      <patternFill patternType="solid">
        <fgColor theme="4"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0"/>
        <bgColor indexed="26"/>
      </patternFill>
    </fill>
    <fill>
      <patternFill patternType="solid">
        <fgColor theme="7" tint="0.79998168889431442"/>
        <bgColor indexed="64"/>
      </patternFill>
    </fill>
    <fill>
      <patternFill patternType="solid">
        <fgColor rgb="FFFFF2CC"/>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style="thin">
        <color indexed="64"/>
      </right>
      <top style="thin">
        <color indexed="64"/>
      </top>
      <bottom/>
      <diagonal/>
    </border>
    <border>
      <left style="medium">
        <color indexed="8"/>
      </left>
      <right style="medium">
        <color indexed="8"/>
      </right>
      <top style="medium">
        <color indexed="8"/>
      </top>
      <bottom/>
      <diagonal/>
    </border>
    <border>
      <left/>
      <right/>
      <top style="medium">
        <color indexed="8"/>
      </top>
      <bottom/>
      <diagonal/>
    </border>
    <border>
      <left style="medium">
        <color indexed="8"/>
      </left>
      <right/>
      <top/>
      <bottom/>
      <diagonal/>
    </border>
    <border>
      <left/>
      <right style="medium">
        <color indexed="8"/>
      </right>
      <top style="medium">
        <color indexed="8"/>
      </top>
      <bottom/>
      <diagonal/>
    </border>
    <border>
      <left/>
      <right style="medium">
        <color indexed="8"/>
      </right>
      <top/>
      <bottom/>
      <diagonal/>
    </border>
    <border>
      <left style="medium">
        <color indexed="8"/>
      </left>
      <right/>
      <top/>
      <bottom style="medium">
        <color indexed="8"/>
      </bottom>
      <diagonal/>
    </border>
    <border>
      <left/>
      <right/>
      <top/>
      <bottom style="medium">
        <color indexed="8"/>
      </bottom>
      <diagonal/>
    </border>
    <border>
      <left/>
      <right style="medium">
        <color indexed="8"/>
      </right>
      <top/>
      <bottom style="medium">
        <color indexed="8"/>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8"/>
      </right>
      <top style="thin">
        <color indexed="64"/>
      </top>
      <bottom style="medium">
        <color indexed="64"/>
      </bottom>
      <diagonal/>
    </border>
    <border>
      <left style="thin">
        <color indexed="64"/>
      </left>
      <right/>
      <top style="thin">
        <color indexed="64"/>
      </top>
      <bottom/>
      <diagonal/>
    </border>
    <border>
      <left style="thin">
        <color indexed="8"/>
      </left>
      <right style="thin">
        <color indexed="8"/>
      </right>
      <top style="thin">
        <color indexed="8"/>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diagonal/>
    </border>
    <border>
      <left style="thin">
        <color auto="1"/>
      </left>
      <right style="thin">
        <color auto="1"/>
      </right>
      <top style="thin">
        <color auto="1"/>
      </top>
      <bottom style="thin">
        <color auto="1"/>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thin">
        <color indexed="64"/>
      </top>
      <bottom style="thin">
        <color indexed="64"/>
      </bottom>
      <diagonal/>
    </border>
    <border>
      <left style="medium">
        <color indexed="64"/>
      </left>
      <right style="medium">
        <color indexed="64"/>
      </right>
      <top style="thin">
        <color auto="1"/>
      </top>
      <bottom style="thin">
        <color auto="1"/>
      </bottom>
      <diagonal/>
    </border>
    <border>
      <left/>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8"/>
      </left>
      <right style="thin">
        <color indexed="8"/>
      </right>
      <top style="thin">
        <color indexed="8"/>
      </top>
      <bottom style="thin">
        <color indexed="64"/>
      </bottom>
      <diagonal/>
    </border>
    <border>
      <left style="thin">
        <color indexed="8"/>
      </left>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s>
  <cellStyleXfs count="3">
    <xf numFmtId="0" fontId="0" fillId="0" borderId="0"/>
    <xf numFmtId="44" fontId="1" fillId="0" borderId="0" applyFont="0" applyFill="0" applyBorder="0" applyAlignment="0" applyProtection="0"/>
    <xf numFmtId="165" fontId="5" fillId="0" borderId="0" applyFill="0" applyBorder="0" applyAlignment="0" applyProtection="0"/>
  </cellStyleXfs>
  <cellXfs count="272">
    <xf numFmtId="0" fontId="0" fillId="0" borderId="0" xfId="0"/>
    <xf numFmtId="0" fontId="0" fillId="0" borderId="1" xfId="0" applyBorder="1"/>
    <xf numFmtId="49" fontId="2" fillId="0" borderId="6" xfId="0" applyNumberFormat="1" applyFont="1" applyBorder="1" applyAlignment="1" applyProtection="1">
      <alignment horizontal="left" vertical="center" wrapText="1"/>
      <protection locked="0"/>
    </xf>
    <xf numFmtId="164" fontId="2" fillId="0" borderId="1" xfId="1" applyNumberFormat="1" applyFont="1" applyFill="1" applyBorder="1" applyAlignment="1" applyProtection="1">
      <alignment horizontal="left" vertical="center" wrapText="1"/>
      <protection locked="0"/>
    </xf>
    <xf numFmtId="0" fontId="4" fillId="4" borderId="0" xfId="0" applyFont="1" applyFill="1" applyAlignment="1" applyProtection="1"/>
    <xf numFmtId="0" fontId="6" fillId="5" borderId="0" xfId="0" applyFont="1" applyFill="1" applyBorder="1" applyAlignment="1" applyProtection="1"/>
    <xf numFmtId="0" fontId="2" fillId="6" borderId="0" xfId="0" applyFont="1" applyFill="1" applyBorder="1" applyAlignment="1" applyProtection="1"/>
    <xf numFmtId="0" fontId="8" fillId="0" borderId="0" xfId="0" applyFont="1" applyFill="1" applyBorder="1" applyAlignment="1" applyProtection="1">
      <alignment horizontal="left" vertical="center"/>
    </xf>
    <xf numFmtId="0" fontId="2" fillId="0" borderId="0" xfId="0" applyFont="1" applyFill="1" applyBorder="1" applyAlignment="1" applyProtection="1"/>
    <xf numFmtId="0" fontId="11" fillId="0" borderId="0" xfId="0" applyFont="1"/>
    <xf numFmtId="49" fontId="2" fillId="0" borderId="1" xfId="0" applyNumberFormat="1" applyFont="1" applyFill="1" applyBorder="1" applyAlignment="1" applyProtection="1">
      <alignment horizontal="left" vertical="center" wrapText="1"/>
      <protection locked="0"/>
    </xf>
    <xf numFmtId="0" fontId="10" fillId="0" borderId="0" xfId="0" applyFont="1" applyBorder="1" applyAlignment="1">
      <alignment horizontal="center" vertical="center" wrapText="1"/>
    </xf>
    <xf numFmtId="0" fontId="14" fillId="0" borderId="0" xfId="0" applyFont="1"/>
    <xf numFmtId="0" fontId="16" fillId="0" borderId="0" xfId="0" applyFont="1"/>
    <xf numFmtId="0" fontId="16" fillId="2" borderId="1" xfId="0" applyFont="1" applyFill="1" applyBorder="1" applyAlignment="1">
      <alignment horizontal="left" vertical="center"/>
    </xf>
    <xf numFmtId="0" fontId="18" fillId="0" borderId="0" xfId="0" applyFont="1" applyBorder="1" applyAlignment="1">
      <alignment horizontal="center" vertical="center"/>
    </xf>
    <xf numFmtId="0" fontId="0" fillId="0" borderId="0" xfId="0" applyAlignment="1">
      <alignment horizontal="center" vertical="center"/>
    </xf>
    <xf numFmtId="0" fontId="17" fillId="2" borderId="1" xfId="0" applyFont="1" applyFill="1" applyBorder="1" applyAlignment="1">
      <alignment horizontal="left" vertical="center"/>
    </xf>
    <xf numFmtId="0" fontId="16" fillId="2" borderId="1" xfId="0" applyFont="1" applyFill="1" applyBorder="1" applyAlignment="1">
      <alignment horizontal="center" vertical="center"/>
    </xf>
    <xf numFmtId="0" fontId="16" fillId="2" borderId="1" xfId="0" applyFont="1" applyFill="1" applyBorder="1" applyAlignment="1">
      <alignment horizontal="left" vertical="center" wrapText="1"/>
    </xf>
    <xf numFmtId="0" fontId="12" fillId="0" borderId="0" xfId="0" applyFont="1"/>
    <xf numFmtId="0" fontId="17" fillId="9" borderId="1" xfId="0" applyFont="1" applyFill="1" applyBorder="1" applyAlignment="1">
      <alignment horizontal="center" vertical="center" wrapText="1"/>
    </xf>
    <xf numFmtId="0" fontId="2" fillId="0" borderId="8" xfId="0" applyFont="1" applyFill="1" applyBorder="1" applyAlignment="1" applyProtection="1"/>
    <xf numFmtId="0" fontId="17" fillId="2" borderId="1" xfId="0" applyFont="1" applyFill="1" applyBorder="1" applyAlignment="1">
      <alignment horizontal="center" vertical="center" wrapText="1"/>
    </xf>
    <xf numFmtId="49" fontId="21" fillId="0" borderId="1" xfId="0" applyNumberFormat="1" applyFont="1" applyBorder="1" applyAlignment="1">
      <alignment horizontal="center" vertical="center"/>
    </xf>
    <xf numFmtId="164" fontId="16" fillId="0" borderId="1" xfId="0" applyNumberFormat="1" applyFont="1" applyBorder="1" applyAlignment="1">
      <alignment horizontal="center" vertical="center" wrapText="1"/>
    </xf>
    <xf numFmtId="49" fontId="2" fillId="0" borderId="10" xfId="0" applyNumberFormat="1" applyFont="1" applyFill="1" applyBorder="1" applyAlignment="1" applyProtection="1">
      <alignment horizontal="left" vertical="center" wrapText="1"/>
      <protection locked="0"/>
    </xf>
    <xf numFmtId="164" fontId="2" fillId="0" borderId="10" xfId="1" applyNumberFormat="1" applyFont="1" applyFill="1" applyBorder="1" applyAlignment="1" applyProtection="1">
      <alignment horizontal="left" vertical="center" wrapText="1"/>
      <protection locked="0"/>
    </xf>
    <xf numFmtId="0" fontId="25" fillId="0" borderId="0" xfId="0" applyFont="1" applyFill="1" applyBorder="1" applyAlignment="1" applyProtection="1"/>
    <xf numFmtId="0" fontId="24" fillId="3" borderId="7" xfId="0" applyFont="1" applyFill="1" applyBorder="1" applyAlignment="1" applyProtection="1">
      <alignment horizontal="right" vertical="center" wrapText="1"/>
    </xf>
    <xf numFmtId="0" fontId="33" fillId="0" borderId="1" xfId="0" applyFont="1" applyBorder="1" applyAlignment="1" applyProtection="1">
      <alignment horizontal="left"/>
      <protection locked="0"/>
    </xf>
    <xf numFmtId="44" fontId="2" fillId="0" borderId="5" xfId="1" applyFont="1" applyFill="1" applyBorder="1" applyAlignment="1" applyProtection="1">
      <alignment horizontal="left" vertical="center" wrapText="1"/>
      <protection locked="0"/>
    </xf>
    <xf numFmtId="0" fontId="3" fillId="0" borderId="14" xfId="0" applyFont="1" applyBorder="1" applyAlignment="1">
      <alignment vertical="center"/>
    </xf>
    <xf numFmtId="0" fontId="3" fillId="13" borderId="14" xfId="0" applyFont="1" applyFill="1" applyBorder="1" applyAlignment="1">
      <alignment vertical="center"/>
    </xf>
    <xf numFmtId="0" fontId="3" fillId="0" borderId="15" xfId="0" applyFont="1" applyBorder="1" applyAlignment="1">
      <alignment vertical="center"/>
    </xf>
    <xf numFmtId="0" fontId="3" fillId="0" borderId="0" xfId="0" applyFont="1" applyBorder="1" applyAlignment="1">
      <alignment vertical="center"/>
    </xf>
    <xf numFmtId="0" fontId="3" fillId="13" borderId="0" xfId="0" applyFont="1" applyFill="1" applyBorder="1" applyAlignment="1">
      <alignment vertical="center"/>
    </xf>
    <xf numFmtId="0" fontId="3" fillId="0" borderId="16" xfId="0" applyFont="1" applyBorder="1" applyAlignment="1">
      <alignment vertical="center"/>
    </xf>
    <xf numFmtId="0" fontId="3" fillId="13" borderId="17" xfId="0" applyFont="1" applyFill="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0" fontId="3" fillId="0" borderId="19" xfId="0" applyFont="1" applyBorder="1" applyAlignment="1"/>
    <xf numFmtId="0" fontId="3" fillId="0" borderId="20" xfId="0" applyFont="1" applyBorder="1" applyAlignment="1">
      <alignment vertical="center"/>
    </xf>
    <xf numFmtId="0" fontId="3" fillId="0" borderId="20" xfId="0" applyFont="1" applyBorder="1" applyAlignment="1"/>
    <xf numFmtId="0" fontId="4" fillId="14" borderId="0" xfId="0" applyFont="1" applyFill="1" applyAlignment="1" applyProtection="1"/>
    <xf numFmtId="0" fontId="3" fillId="14" borderId="3" xfId="0" applyFont="1" applyFill="1" applyBorder="1" applyAlignment="1" applyProtection="1"/>
    <xf numFmtId="0" fontId="0" fillId="0" borderId="0" xfId="0" applyBorder="1" applyAlignment="1"/>
    <xf numFmtId="0" fontId="3" fillId="4" borderId="12" xfId="0" applyFont="1" applyFill="1" applyBorder="1" applyAlignment="1" applyProtection="1"/>
    <xf numFmtId="0" fontId="0" fillId="0" borderId="21" xfId="0" applyBorder="1" applyAlignment="1"/>
    <xf numFmtId="0" fontId="0" fillId="0" borderId="11" xfId="0" applyBorder="1" applyAlignment="1">
      <alignment horizontal="left"/>
    </xf>
    <xf numFmtId="0" fontId="0" fillId="0" borderId="0" xfId="0" applyBorder="1" applyAlignment="1">
      <alignment horizontal="left"/>
    </xf>
    <xf numFmtId="0" fontId="4" fillId="4" borderId="11" xfId="0" applyFont="1" applyFill="1" applyBorder="1" applyAlignment="1" applyProtection="1"/>
    <xf numFmtId="0" fontId="4" fillId="4" borderId="0" xfId="0" applyFont="1" applyFill="1" applyBorder="1" applyAlignment="1" applyProtection="1"/>
    <xf numFmtId="0" fontId="0" fillId="0" borderId="0" xfId="0" applyNumberFormat="1" applyBorder="1" applyAlignment="1">
      <alignment horizontal="left"/>
    </xf>
    <xf numFmtId="0" fontId="16" fillId="0" borderId="0" xfId="0" applyFont="1" applyBorder="1" applyAlignment="1" applyProtection="1">
      <alignment wrapText="1"/>
      <protection locked="0"/>
    </xf>
    <xf numFmtId="0" fontId="36" fillId="0" borderId="0" xfId="0" applyFont="1"/>
    <xf numFmtId="0" fontId="36" fillId="0" borderId="0" xfId="0" applyFont="1" applyAlignment="1">
      <alignment horizontal="right"/>
    </xf>
    <xf numFmtId="0" fontId="16" fillId="0" borderId="0" xfId="0" applyFont="1" applyAlignment="1"/>
    <xf numFmtId="0" fontId="38" fillId="0" borderId="0" xfId="0" applyFont="1"/>
    <xf numFmtId="44" fontId="2" fillId="0" borderId="33" xfId="1" applyFont="1" applyFill="1" applyBorder="1" applyAlignment="1" applyProtection="1">
      <alignment horizontal="left" vertical="center" wrapText="1"/>
      <protection locked="0"/>
    </xf>
    <xf numFmtId="0" fontId="29" fillId="15" borderId="36" xfId="0" applyFont="1" applyFill="1" applyBorder="1" applyAlignment="1">
      <alignment horizontal="center" vertical="center" wrapText="1"/>
    </xf>
    <xf numFmtId="0" fontId="29" fillId="15" borderId="23" xfId="0" applyFont="1" applyFill="1" applyBorder="1" applyAlignment="1">
      <alignment horizontal="center" vertical="center" wrapText="1"/>
    </xf>
    <xf numFmtId="0" fontId="28" fillId="9" borderId="37" xfId="0" applyFont="1" applyFill="1" applyBorder="1" applyAlignment="1">
      <alignment horizontal="center" vertical="center" wrapText="1"/>
    </xf>
    <xf numFmtId="0" fontId="0" fillId="0" borderId="0" xfId="0" applyAlignment="1"/>
    <xf numFmtId="0" fontId="16" fillId="0" borderId="0" xfId="0" applyNumberFormat="1" applyFont="1" applyAlignment="1" applyProtection="1">
      <alignment horizontal="left" wrapText="1"/>
    </xf>
    <xf numFmtId="0" fontId="4" fillId="4" borderId="36" xfId="0" applyFont="1" applyFill="1" applyBorder="1" applyAlignment="1" applyProtection="1"/>
    <xf numFmtId="0" fontId="29" fillId="0" borderId="36" xfId="0" applyFont="1" applyBorder="1" applyAlignment="1" applyProtection="1">
      <alignment horizontal="center" vertical="center" wrapText="1"/>
      <protection locked="0"/>
    </xf>
    <xf numFmtId="0" fontId="39" fillId="0" borderId="0" xfId="0" applyFont="1" applyBorder="1" applyAlignment="1" applyProtection="1">
      <alignment horizontal="center" vertical="center" wrapText="1"/>
      <protection locked="0"/>
    </xf>
    <xf numFmtId="0" fontId="17" fillId="9" borderId="41" xfId="0" applyFont="1" applyFill="1" applyBorder="1" applyAlignment="1">
      <alignment horizontal="center" vertical="center" wrapText="1"/>
    </xf>
    <xf numFmtId="0" fontId="17" fillId="9" borderId="42" xfId="0" applyFont="1" applyFill="1" applyBorder="1" applyAlignment="1">
      <alignment horizontal="center" vertical="center" wrapText="1"/>
    </xf>
    <xf numFmtId="0" fontId="28" fillId="9" borderId="43" xfId="0" applyFont="1" applyFill="1" applyBorder="1" applyAlignment="1">
      <alignment horizontal="center" vertical="center" wrapText="1"/>
    </xf>
    <xf numFmtId="0" fontId="17" fillId="9" borderId="44" xfId="0" applyFont="1" applyFill="1" applyBorder="1" applyAlignment="1">
      <alignment horizontal="center" vertical="center" wrapText="1"/>
    </xf>
    <xf numFmtId="0" fontId="17" fillId="9" borderId="43" xfId="0" applyFont="1" applyFill="1" applyBorder="1" applyAlignment="1">
      <alignment horizontal="center" vertical="center" wrapText="1"/>
    </xf>
    <xf numFmtId="0" fontId="17" fillId="9" borderId="46" xfId="0" applyFont="1" applyFill="1" applyBorder="1" applyAlignment="1">
      <alignment horizontal="center" vertical="center" wrapText="1"/>
    </xf>
    <xf numFmtId="0" fontId="17" fillId="9" borderId="37" xfId="0" applyFont="1" applyFill="1" applyBorder="1" applyAlignment="1">
      <alignment horizontal="center" vertical="center" wrapText="1"/>
    </xf>
    <xf numFmtId="0" fontId="29" fillId="15" borderId="40" xfId="0" applyFont="1" applyFill="1" applyBorder="1" applyAlignment="1">
      <alignment horizontal="center" vertical="center" wrapText="1"/>
    </xf>
    <xf numFmtId="9" fontId="29" fillId="15" borderId="47" xfId="0" applyNumberFormat="1" applyFont="1" applyFill="1" applyBorder="1" applyAlignment="1">
      <alignment horizontal="center" vertical="center" wrapText="1"/>
    </xf>
    <xf numFmtId="0" fontId="29" fillId="15" borderId="48" xfId="0" applyFont="1" applyFill="1" applyBorder="1" applyAlignment="1">
      <alignment horizontal="center" vertical="center" wrapText="1"/>
    </xf>
    <xf numFmtId="1" fontId="49" fillId="0" borderId="27" xfId="1" applyNumberFormat="1" applyFont="1" applyFill="1" applyBorder="1" applyAlignment="1" applyProtection="1">
      <alignment horizontal="right" vertical="center" wrapText="1"/>
      <protection locked="0"/>
    </xf>
    <xf numFmtId="1" fontId="49" fillId="0" borderId="9" xfId="1" applyNumberFormat="1" applyFont="1" applyFill="1" applyBorder="1" applyAlignment="1" applyProtection="1">
      <alignment horizontal="right" vertical="center" wrapText="1"/>
      <protection locked="0"/>
    </xf>
    <xf numFmtId="0" fontId="51" fillId="0" borderId="0" xfId="0" applyFont="1"/>
    <xf numFmtId="0" fontId="0" fillId="0" borderId="0" xfId="0" applyAlignment="1">
      <alignment horizontal="right"/>
    </xf>
    <xf numFmtId="0" fontId="40" fillId="2" borderId="0" xfId="0" applyFont="1" applyFill="1"/>
    <xf numFmtId="0" fontId="16" fillId="0" borderId="0" xfId="0" applyNumberFormat="1" applyFont="1" applyAlignment="1" applyProtection="1">
      <alignment horizontal="left" wrapText="1"/>
    </xf>
    <xf numFmtId="0" fontId="7" fillId="0" borderId="0" xfId="0" applyNumberFormat="1" applyFont="1" applyFill="1" applyBorder="1" applyAlignment="1" applyProtection="1">
      <alignment horizontal="left" vertical="center"/>
    </xf>
    <xf numFmtId="0" fontId="16" fillId="0" borderId="0" xfId="0" applyNumberFormat="1" applyFont="1" applyFill="1" applyAlignment="1" applyProtection="1">
      <alignment horizontal="left" wrapText="1"/>
    </xf>
    <xf numFmtId="0" fontId="0" fillId="0" borderId="0" xfId="0" applyFill="1"/>
    <xf numFmtId="2" fontId="45" fillId="11" borderId="48" xfId="0" applyNumberFormat="1" applyFont="1" applyFill="1" applyBorder="1" applyProtection="1">
      <protection locked="0"/>
    </xf>
    <xf numFmtId="2" fontId="45" fillId="11" borderId="52" xfId="0" applyNumberFormat="1" applyFont="1" applyFill="1" applyBorder="1" applyProtection="1">
      <protection locked="0"/>
    </xf>
    <xf numFmtId="2" fontId="45" fillId="2" borderId="8" xfId="0" applyNumberFormat="1" applyFont="1" applyFill="1" applyBorder="1" applyProtection="1"/>
    <xf numFmtId="2" fontId="45" fillId="2" borderId="21" xfId="0" applyNumberFormat="1" applyFont="1" applyFill="1" applyBorder="1" applyProtection="1"/>
    <xf numFmtId="2" fontId="45" fillId="2" borderId="28" xfId="0" applyNumberFormat="1" applyFont="1" applyFill="1" applyBorder="1" applyProtection="1"/>
    <xf numFmtId="2" fontId="45" fillId="2" borderId="30" xfId="0" applyNumberFormat="1" applyFont="1" applyFill="1" applyBorder="1" applyProtection="1"/>
    <xf numFmtId="10" fontId="45" fillId="0" borderId="48" xfId="0" applyNumberFormat="1" applyFont="1" applyBorder="1" applyProtection="1">
      <protection locked="0"/>
    </xf>
    <xf numFmtId="10" fontId="45" fillId="0" borderId="52" xfId="0" applyNumberFormat="1" applyFont="1" applyBorder="1" applyProtection="1">
      <protection locked="0"/>
    </xf>
    <xf numFmtId="0" fontId="45" fillId="0" borderId="21" xfId="0" applyFont="1" applyBorder="1" applyAlignment="1" applyProtection="1">
      <alignment wrapText="1"/>
      <protection locked="0"/>
    </xf>
    <xf numFmtId="164" fontId="45" fillId="0" borderId="21" xfId="0" applyNumberFormat="1" applyFont="1" applyBorder="1" applyProtection="1">
      <protection locked="0"/>
    </xf>
    <xf numFmtId="164" fontId="45" fillId="0" borderId="49" xfId="0" applyNumberFormat="1" applyFont="1" applyBorder="1" applyProtection="1">
      <protection locked="0"/>
    </xf>
    <xf numFmtId="0" fontId="45" fillId="0" borderId="50" xfId="0" applyFont="1" applyBorder="1" applyProtection="1">
      <protection locked="0"/>
    </xf>
    <xf numFmtId="1" fontId="45" fillId="0" borderId="50" xfId="0" applyNumberFormat="1" applyFont="1" applyBorder="1" applyProtection="1">
      <protection locked="0"/>
    </xf>
    <xf numFmtId="0" fontId="45" fillId="0" borderId="38" xfId="0" applyFont="1" applyBorder="1" applyProtection="1">
      <protection locked="0"/>
    </xf>
    <xf numFmtId="0" fontId="45" fillId="0" borderId="36" xfId="0" applyFont="1" applyBorder="1" applyProtection="1">
      <protection locked="0"/>
    </xf>
    <xf numFmtId="1" fontId="45" fillId="0" borderId="22" xfId="0" applyNumberFormat="1" applyFont="1" applyBorder="1" applyProtection="1">
      <protection locked="0"/>
    </xf>
    <xf numFmtId="0" fontId="45" fillId="0" borderId="10" xfId="0" applyFont="1" applyBorder="1" applyProtection="1">
      <protection locked="0"/>
    </xf>
    <xf numFmtId="164" fontId="45" fillId="0" borderId="10" xfId="0" applyNumberFormat="1" applyFont="1" applyBorder="1" applyProtection="1">
      <protection locked="0"/>
    </xf>
    <xf numFmtId="0" fontId="45" fillId="0" borderId="34" xfId="0" applyFont="1" applyBorder="1" applyProtection="1">
      <protection locked="0"/>
    </xf>
    <xf numFmtId="164" fontId="45" fillId="0" borderId="25" xfId="0" applyNumberFormat="1" applyFont="1" applyBorder="1" applyProtection="1">
      <protection locked="0"/>
    </xf>
    <xf numFmtId="0" fontId="45" fillId="0" borderId="24" xfId="0" applyFont="1" applyBorder="1" applyProtection="1">
      <protection locked="0"/>
    </xf>
    <xf numFmtId="1" fontId="45" fillId="0" borderId="24" xfId="0" applyNumberFormat="1" applyFont="1" applyBorder="1" applyProtection="1">
      <protection locked="0"/>
    </xf>
    <xf numFmtId="0" fontId="9" fillId="16" borderId="0" xfId="0" applyFont="1" applyFill="1" applyBorder="1" applyAlignment="1" applyProtection="1"/>
    <xf numFmtId="0" fontId="0" fillId="16" borderId="0" xfId="0" applyFill="1" applyAlignment="1" applyProtection="1"/>
    <xf numFmtId="0" fontId="0" fillId="0" borderId="0" xfId="0" applyAlignment="1" applyProtection="1"/>
    <xf numFmtId="0" fontId="46" fillId="0" borderId="0" xfId="0" applyFont="1" applyProtection="1"/>
    <xf numFmtId="0" fontId="0" fillId="0" borderId="0" xfId="0" applyBorder="1" applyAlignment="1" applyProtection="1">
      <alignment horizontal="left" vertical="center" wrapText="1"/>
    </xf>
    <xf numFmtId="0" fontId="33" fillId="0" borderId="1" xfId="0" applyFont="1" applyBorder="1" applyAlignment="1" applyProtection="1">
      <alignment horizontal="left"/>
    </xf>
    <xf numFmtId="0" fontId="0" fillId="0" borderId="1" xfId="0" applyBorder="1" applyAlignment="1" applyProtection="1"/>
    <xf numFmtId="0" fontId="33" fillId="0" borderId="36" xfId="0" applyFont="1" applyBorder="1" applyAlignment="1" applyProtection="1">
      <alignment horizontal="left"/>
    </xf>
    <xf numFmtId="0" fontId="3" fillId="0" borderId="0" xfId="0" applyFont="1" applyBorder="1" applyAlignment="1" applyProtection="1">
      <alignment vertical="center"/>
    </xf>
    <xf numFmtId="0" fontId="3" fillId="0" borderId="12" xfId="0" applyFont="1" applyBorder="1" applyAlignment="1" applyProtection="1">
      <alignment vertical="center"/>
    </xf>
    <xf numFmtId="0" fontId="0" fillId="0" borderId="0" xfId="0" applyProtection="1"/>
    <xf numFmtId="0" fontId="0" fillId="0" borderId="0" xfId="0" applyNumberFormat="1" applyBorder="1" applyAlignment="1" applyProtection="1">
      <alignment horizontal="left"/>
    </xf>
    <xf numFmtId="0" fontId="29" fillId="0" borderId="36" xfId="0" applyFont="1" applyBorder="1" applyAlignment="1" applyProtection="1">
      <alignment horizontal="center" vertical="center" wrapText="1"/>
    </xf>
    <xf numFmtId="0" fontId="16" fillId="0" borderId="0" xfId="0" applyFont="1" applyBorder="1" applyAlignment="1" applyProtection="1">
      <alignment wrapText="1"/>
    </xf>
    <xf numFmtId="0" fontId="16" fillId="0" borderId="0" xfId="0" applyFont="1" applyAlignment="1" applyProtection="1"/>
    <xf numFmtId="0" fontId="16" fillId="0" borderId="0" xfId="0" applyFont="1" applyProtection="1"/>
    <xf numFmtId="0" fontId="39" fillId="0" borderId="0" xfId="0" applyFont="1" applyBorder="1" applyAlignment="1" applyProtection="1">
      <alignment horizontal="center" vertical="center" wrapText="1"/>
    </xf>
    <xf numFmtId="0" fontId="17" fillId="9" borderId="41" xfId="0" applyFont="1" applyFill="1" applyBorder="1" applyAlignment="1" applyProtection="1">
      <alignment horizontal="center" vertical="center" wrapText="1"/>
    </xf>
    <xf numFmtId="0" fontId="17" fillId="9" borderId="42" xfId="0" applyFont="1" applyFill="1" applyBorder="1" applyAlignment="1" applyProtection="1">
      <alignment horizontal="center" vertical="center" wrapText="1"/>
    </xf>
    <xf numFmtId="0" fontId="28" fillId="9" borderId="43" xfId="0" applyFont="1" applyFill="1" applyBorder="1" applyAlignment="1" applyProtection="1">
      <alignment horizontal="center" vertical="center" wrapText="1"/>
    </xf>
    <xf numFmtId="0" fontId="28" fillId="9" borderId="37" xfId="0" applyFont="1" applyFill="1" applyBorder="1" applyAlignment="1" applyProtection="1">
      <alignment horizontal="center" vertical="center" wrapText="1"/>
    </xf>
    <xf numFmtId="0" fontId="17" fillId="9" borderId="44" xfId="0" applyFont="1" applyFill="1" applyBorder="1" applyAlignment="1" applyProtection="1">
      <alignment horizontal="center" vertical="center" wrapText="1"/>
    </xf>
    <xf numFmtId="0" fontId="17" fillId="9" borderId="43" xfId="0" applyFont="1" applyFill="1" applyBorder="1" applyAlignment="1" applyProtection="1">
      <alignment horizontal="center" vertical="center" wrapText="1"/>
    </xf>
    <xf numFmtId="0" fontId="17" fillId="9" borderId="45" xfId="0" applyFont="1" applyFill="1" applyBorder="1" applyAlignment="1" applyProtection="1">
      <alignment horizontal="center" vertical="center" wrapText="1"/>
    </xf>
    <xf numFmtId="0" fontId="17" fillId="9" borderId="46" xfId="0" applyFont="1" applyFill="1" applyBorder="1" applyAlignment="1" applyProtection="1">
      <alignment horizontal="center" vertical="center" wrapText="1"/>
    </xf>
    <xf numFmtId="0" fontId="17" fillId="9" borderId="37" xfId="0" applyFont="1" applyFill="1" applyBorder="1" applyAlignment="1" applyProtection="1">
      <alignment horizontal="center" vertical="center" wrapText="1"/>
    </xf>
    <xf numFmtId="0" fontId="29" fillId="15" borderId="36" xfId="0" applyFont="1" applyFill="1" applyBorder="1" applyAlignment="1" applyProtection="1">
      <alignment horizontal="center" vertical="center" wrapText="1"/>
    </xf>
    <xf numFmtId="0" fontId="29" fillId="15" borderId="23" xfId="0" applyFont="1" applyFill="1" applyBorder="1" applyAlignment="1" applyProtection="1">
      <alignment horizontal="center" vertical="center" wrapText="1"/>
    </xf>
    <xf numFmtId="0" fontId="29" fillId="15" borderId="40" xfId="0" applyFont="1" applyFill="1" applyBorder="1" applyAlignment="1" applyProtection="1">
      <alignment horizontal="center" vertical="center" wrapText="1"/>
    </xf>
    <xf numFmtId="2" fontId="45" fillId="2" borderId="26" xfId="0" applyNumberFormat="1" applyFont="1" applyFill="1" applyBorder="1" applyProtection="1"/>
    <xf numFmtId="2" fontId="45" fillId="2" borderId="10" xfId="0" applyNumberFormat="1" applyFont="1" applyFill="1" applyBorder="1" applyProtection="1"/>
    <xf numFmtId="0" fontId="38" fillId="0" borderId="0" xfId="0" applyFont="1" applyProtection="1"/>
    <xf numFmtId="0" fontId="45" fillId="0" borderId="0" xfId="0" applyFont="1" applyProtection="1"/>
    <xf numFmtId="2" fontId="45" fillId="2" borderId="53" xfId="0" applyNumberFormat="1" applyFont="1" applyFill="1" applyBorder="1" applyProtection="1"/>
    <xf numFmtId="2" fontId="45" fillId="2" borderId="29" xfId="0" applyNumberFormat="1" applyFont="1" applyFill="1" applyBorder="1" applyProtection="1"/>
    <xf numFmtId="0" fontId="20" fillId="0" borderId="0" xfId="0" applyFont="1" applyProtection="1"/>
    <xf numFmtId="164" fontId="0" fillId="17" borderId="36" xfId="0" applyNumberFormat="1" applyFill="1" applyBorder="1" applyAlignment="1" applyProtection="1"/>
    <xf numFmtId="0" fontId="3" fillId="18" borderId="0" xfId="0" applyFont="1" applyFill="1" applyBorder="1" applyAlignment="1" applyProtection="1">
      <alignment vertical="center"/>
    </xf>
    <xf numFmtId="164" fontId="0" fillId="17" borderId="38" xfId="0" applyNumberFormat="1" applyFill="1" applyBorder="1" applyAlignment="1" applyProtection="1"/>
    <xf numFmtId="164" fontId="0" fillId="17" borderId="39" xfId="0" applyNumberFormat="1" applyFill="1" applyBorder="1" applyAlignment="1" applyProtection="1"/>
    <xf numFmtId="164" fontId="0" fillId="17" borderId="40" xfId="0" applyNumberFormat="1" applyFill="1" applyBorder="1" applyAlignment="1" applyProtection="1"/>
    <xf numFmtId="0" fontId="0" fillId="0" borderId="0" xfId="0" applyAlignment="1" applyProtection="1">
      <alignment horizontal="right"/>
    </xf>
    <xf numFmtId="0" fontId="40" fillId="2" borderId="0" xfId="0" applyFont="1" applyFill="1" applyProtection="1"/>
    <xf numFmtId="0" fontId="36" fillId="0" borderId="0" xfId="0" applyFont="1" applyProtection="1"/>
    <xf numFmtId="0" fontId="36" fillId="0" borderId="0" xfId="0" applyFont="1" applyAlignment="1" applyProtection="1">
      <alignment horizontal="right"/>
    </xf>
    <xf numFmtId="0" fontId="45" fillId="0" borderId="48" xfId="0" applyFont="1" applyBorder="1" applyProtection="1">
      <protection locked="0"/>
    </xf>
    <xf numFmtId="1" fontId="51" fillId="0" borderId="22" xfId="0" applyNumberFormat="1" applyFont="1" applyBorder="1" applyProtection="1">
      <protection locked="0"/>
    </xf>
    <xf numFmtId="1" fontId="51" fillId="0" borderId="24" xfId="0" applyNumberFormat="1" applyFont="1" applyBorder="1" applyProtection="1">
      <protection locked="0"/>
    </xf>
    <xf numFmtId="0" fontId="45" fillId="0" borderId="52" xfId="0" applyFont="1" applyBorder="1" applyProtection="1">
      <protection locked="0"/>
    </xf>
    <xf numFmtId="0" fontId="16" fillId="0" borderId="0" xfId="0" applyFont="1" applyAlignment="1" applyProtection="1">
      <alignment wrapText="1"/>
    </xf>
    <xf numFmtId="0" fontId="17" fillId="9" borderId="4" xfId="0" applyFont="1" applyFill="1" applyBorder="1" applyAlignment="1" applyProtection="1">
      <alignment horizontal="center" vertical="center" wrapText="1"/>
    </xf>
    <xf numFmtId="0" fontId="17" fillId="9" borderId="1" xfId="0" applyFont="1" applyFill="1" applyBorder="1" applyAlignment="1" applyProtection="1">
      <alignment horizontal="center" vertical="center" wrapText="1"/>
    </xf>
    <xf numFmtId="0" fontId="17" fillId="9" borderId="2" xfId="0" applyFont="1" applyFill="1" applyBorder="1" applyAlignment="1" applyProtection="1">
      <alignment horizontal="center" vertical="center" wrapText="1"/>
    </xf>
    <xf numFmtId="2" fontId="9" fillId="0" borderId="35" xfId="0" applyNumberFormat="1" applyFont="1" applyBorder="1" applyProtection="1"/>
    <xf numFmtId="2" fontId="9" fillId="0" borderId="0" xfId="0" applyNumberFormat="1" applyFont="1" applyBorder="1" applyProtection="1"/>
    <xf numFmtId="164" fontId="3" fillId="0" borderId="1" xfId="0" applyNumberFormat="1" applyFont="1" applyFill="1" applyBorder="1" applyAlignment="1" applyProtection="1">
      <alignment vertical="center"/>
      <protection locked="0"/>
    </xf>
    <xf numFmtId="164" fontId="2" fillId="0" borderId="1" xfId="1" applyNumberFormat="1" applyFont="1" applyFill="1" applyBorder="1" applyAlignment="1" applyProtection="1">
      <alignment horizontal="right" vertical="center" wrapText="1"/>
      <protection locked="0"/>
    </xf>
    <xf numFmtId="166" fontId="3" fillId="0" borderId="1" xfId="0" applyNumberFormat="1" applyFont="1" applyFill="1" applyBorder="1" applyAlignment="1" applyProtection="1">
      <alignment horizontal="right" vertical="center"/>
      <protection locked="0"/>
    </xf>
    <xf numFmtId="2" fontId="0" fillId="0" borderId="1" xfId="0" applyNumberFormat="1" applyBorder="1" applyProtection="1">
      <protection locked="0"/>
    </xf>
    <xf numFmtId="0" fontId="16" fillId="0" borderId="2" xfId="0" applyFont="1" applyBorder="1" applyAlignment="1" applyProtection="1">
      <alignment wrapText="1"/>
      <protection locked="0"/>
    </xf>
    <xf numFmtId="0" fontId="0" fillId="0" borderId="1" xfId="0" applyBorder="1" applyProtection="1">
      <protection locked="0"/>
    </xf>
    <xf numFmtId="0" fontId="0" fillId="0" borderId="10" xfId="0" applyBorder="1" applyProtection="1">
      <protection locked="0"/>
    </xf>
    <xf numFmtId="164" fontId="3" fillId="0" borderId="10" xfId="0" applyNumberFormat="1" applyFont="1" applyFill="1" applyBorder="1" applyAlignment="1" applyProtection="1">
      <alignment vertical="center"/>
      <protection locked="0"/>
    </xf>
    <xf numFmtId="164" fontId="2" fillId="0" borderId="10" xfId="1" applyNumberFormat="1" applyFont="1" applyFill="1" applyBorder="1" applyAlignment="1" applyProtection="1">
      <alignment horizontal="right" vertical="center" wrapText="1"/>
      <protection locked="0"/>
    </xf>
    <xf numFmtId="166" fontId="3" fillId="0" borderId="10" xfId="0" applyNumberFormat="1" applyFont="1" applyFill="1" applyBorder="1" applyAlignment="1" applyProtection="1">
      <alignment horizontal="right" vertical="center"/>
      <protection locked="0"/>
    </xf>
    <xf numFmtId="2" fontId="0" fillId="0" borderId="31" xfId="0" applyNumberFormat="1" applyBorder="1" applyProtection="1">
      <protection locked="0"/>
    </xf>
    <xf numFmtId="0" fontId="16" fillId="0" borderId="9" xfId="0" applyFont="1" applyBorder="1" applyAlignment="1" applyProtection="1">
      <alignment wrapText="1"/>
      <protection locked="0"/>
    </xf>
    <xf numFmtId="0" fontId="17" fillId="3" borderId="1" xfId="0" applyFont="1" applyFill="1" applyBorder="1" applyAlignment="1" applyProtection="1">
      <alignment horizontal="center" wrapText="1"/>
    </xf>
    <xf numFmtId="164" fontId="16" fillId="0" borderId="1" xfId="0" applyNumberFormat="1" applyFont="1" applyBorder="1" applyAlignment="1" applyProtection="1">
      <alignment horizontal="center" vertical="center" wrapText="1"/>
    </xf>
    <xf numFmtId="164" fontId="16" fillId="2" borderId="1" xfId="0" applyNumberFormat="1" applyFont="1" applyFill="1" applyBorder="1" applyAlignment="1" applyProtection="1">
      <alignment horizontal="center" vertical="center" wrapText="1"/>
    </xf>
    <xf numFmtId="164" fontId="17" fillId="3" borderId="1" xfId="0" applyNumberFormat="1" applyFont="1" applyFill="1" applyBorder="1" applyAlignment="1" applyProtection="1">
      <alignment horizontal="center" wrapText="1"/>
    </xf>
    <xf numFmtId="2" fontId="16" fillId="0" borderId="0" xfId="0" applyNumberFormat="1" applyFont="1" applyAlignment="1" applyProtection="1">
      <alignment wrapText="1"/>
    </xf>
    <xf numFmtId="0" fontId="17" fillId="10" borderId="0" xfId="0" applyFont="1" applyFill="1" applyAlignment="1" applyProtection="1">
      <alignment horizontal="left" vertical="center"/>
    </xf>
    <xf numFmtId="0" fontId="17" fillId="9" borderId="1" xfId="0" applyFont="1" applyFill="1" applyBorder="1" applyAlignment="1" applyProtection="1">
      <alignment horizontal="left" vertical="center" wrapText="1"/>
    </xf>
    <xf numFmtId="0" fontId="16" fillId="0" borderId="1" xfId="0" applyFont="1" applyBorder="1" applyAlignment="1" applyProtection="1">
      <alignment wrapText="1"/>
    </xf>
    <xf numFmtId="0" fontId="0" fillId="0" borderId="32" xfId="0" applyBorder="1" applyProtection="1"/>
    <xf numFmtId="164" fontId="16" fillId="0" borderId="1" xfId="0" applyNumberFormat="1" applyFont="1" applyFill="1" applyBorder="1" applyAlignment="1" applyProtection="1">
      <alignment horizontal="center" vertical="center" wrapText="1"/>
    </xf>
    <xf numFmtId="49" fontId="21" fillId="0" borderId="56" xfId="0" applyNumberFormat="1" applyFont="1" applyBorder="1" applyAlignment="1">
      <alignment horizontal="center" vertical="center"/>
    </xf>
    <xf numFmtId="1" fontId="49" fillId="19" borderId="27" xfId="1" applyNumberFormat="1" applyFont="1" applyFill="1" applyBorder="1" applyAlignment="1" applyProtection="1">
      <alignment horizontal="right" vertical="center" wrapText="1"/>
      <protection locked="0"/>
    </xf>
    <xf numFmtId="0" fontId="45" fillId="19" borderId="21" xfId="0" applyFont="1" applyFill="1" applyBorder="1" applyAlignment="1" applyProtection="1">
      <alignment wrapText="1"/>
      <protection locked="0"/>
    </xf>
    <xf numFmtId="0" fontId="45" fillId="19" borderId="21" xfId="0" applyFont="1" applyFill="1" applyBorder="1" applyAlignment="1" applyProtection="1">
      <alignment vertical="center" wrapText="1"/>
      <protection locked="0"/>
    </xf>
    <xf numFmtId="164" fontId="45" fillId="19" borderId="21" xfId="0" applyNumberFormat="1" applyFont="1" applyFill="1" applyBorder="1" applyProtection="1">
      <protection locked="0"/>
    </xf>
    <xf numFmtId="0" fontId="45" fillId="19" borderId="21" xfId="0" applyFont="1" applyFill="1" applyBorder="1" applyProtection="1">
      <protection locked="0"/>
    </xf>
    <xf numFmtId="2" fontId="49" fillId="19" borderId="50" xfId="1" applyNumberFormat="1" applyFont="1" applyFill="1" applyBorder="1" applyAlignment="1" applyProtection="1">
      <alignment horizontal="right" vertical="center" wrapText="1"/>
      <protection locked="0"/>
    </xf>
    <xf numFmtId="10" fontId="45" fillId="19" borderId="51" xfId="0" applyNumberFormat="1" applyFont="1" applyFill="1" applyBorder="1" applyProtection="1">
      <protection locked="0"/>
    </xf>
    <xf numFmtId="2" fontId="45" fillId="19" borderId="50" xfId="0" applyNumberFormat="1" applyFont="1" applyFill="1" applyBorder="1" applyProtection="1">
      <protection locked="0"/>
    </xf>
    <xf numFmtId="0" fontId="50" fillId="0" borderId="27" xfId="0" applyFont="1" applyBorder="1" applyAlignment="1" applyProtection="1">
      <alignment horizontal="center" wrapText="1"/>
      <protection locked="0"/>
    </xf>
    <xf numFmtId="2" fontId="45" fillId="2" borderId="50" xfId="0" applyNumberFormat="1" applyFont="1" applyFill="1" applyBorder="1" applyProtection="1"/>
    <xf numFmtId="2" fontId="45" fillId="2" borderId="24" xfId="0" applyNumberFormat="1" applyFont="1" applyFill="1" applyBorder="1" applyProtection="1"/>
    <xf numFmtId="49" fontId="2" fillId="0" borderId="58" xfId="0" applyNumberFormat="1" applyFont="1" applyBorder="1" applyAlignment="1" applyProtection="1">
      <alignment horizontal="left" vertical="center" wrapText="1"/>
      <protection locked="0"/>
    </xf>
    <xf numFmtId="164" fontId="55" fillId="19" borderId="58" xfId="1" applyNumberFormat="1" applyFont="1" applyFill="1" applyBorder="1" applyAlignment="1" applyProtection="1">
      <alignment horizontal="left" vertical="center" wrapText="1"/>
      <protection locked="0"/>
    </xf>
    <xf numFmtId="164" fontId="55" fillId="19" borderId="58" xfId="0" applyNumberFormat="1" applyFont="1" applyFill="1" applyBorder="1" applyAlignment="1">
      <alignment horizontal="left" vertical="center"/>
    </xf>
    <xf numFmtId="164" fontId="55" fillId="19" borderId="58" xfId="1" applyNumberFormat="1" applyFont="1" applyFill="1" applyBorder="1" applyAlignment="1" applyProtection="1">
      <alignment horizontal="center" vertical="center" wrapText="1"/>
    </xf>
    <xf numFmtId="164" fontId="55" fillId="19" borderId="58" xfId="0" applyNumberFormat="1" applyFont="1" applyFill="1" applyBorder="1" applyAlignment="1">
      <alignment horizontal="right" vertical="center"/>
    </xf>
    <xf numFmtId="166" fontId="55" fillId="20" borderId="58" xfId="0" applyNumberFormat="1" applyFont="1" applyFill="1" applyBorder="1" applyAlignment="1">
      <alignment horizontal="center" vertical="center"/>
    </xf>
    <xf numFmtId="166" fontId="55" fillId="19" borderId="58" xfId="0" applyNumberFormat="1" applyFont="1" applyFill="1" applyBorder="1" applyAlignment="1">
      <alignment horizontal="center" vertical="center"/>
    </xf>
    <xf numFmtId="44" fontId="45" fillId="19" borderId="58" xfId="0" applyNumberFormat="1" applyFont="1" applyFill="1" applyBorder="1" applyAlignment="1">
      <alignment horizontal="left" vertical="center"/>
    </xf>
    <xf numFmtId="44" fontId="55" fillId="19" borderId="59" xfId="1" applyFont="1" applyFill="1" applyBorder="1" applyAlignment="1" applyProtection="1">
      <alignment horizontal="left" vertical="center" wrapText="1"/>
      <protection locked="0"/>
    </xf>
    <xf numFmtId="0" fontId="45" fillId="19" borderId="57" xfId="0" applyFont="1" applyFill="1" applyBorder="1" applyAlignment="1">
      <alignment horizontal="left" vertical="center" wrapText="1"/>
    </xf>
    <xf numFmtId="0" fontId="13" fillId="7" borderId="0" xfId="0" applyFont="1" applyFill="1" applyAlignment="1">
      <alignment horizontal="center" vertical="center"/>
    </xf>
    <xf numFmtId="0" fontId="0" fillId="0" borderId="0" xfId="0" applyAlignment="1">
      <alignment horizontal="center" vertical="center"/>
    </xf>
    <xf numFmtId="0" fontId="15" fillId="8" borderId="0" xfId="0" applyFont="1" applyFill="1" applyBorder="1" applyAlignment="1">
      <alignment horizontal="left" vertical="center"/>
    </xf>
    <xf numFmtId="0" fontId="0" fillId="0" borderId="0" xfId="0" applyAlignment="1">
      <alignment horizontal="left" vertical="center"/>
    </xf>
    <xf numFmtId="0" fontId="18" fillId="0" borderId="0" xfId="0" applyFont="1" applyBorder="1" applyAlignment="1">
      <alignment horizontal="center" vertical="center" wrapText="1"/>
    </xf>
    <xf numFmtId="0" fontId="10" fillId="0" borderId="0" xfId="0" applyFont="1" applyBorder="1" applyAlignment="1">
      <alignment horizontal="center" vertical="center" wrapText="1"/>
    </xf>
    <xf numFmtId="0" fontId="0" fillId="0" borderId="0" xfId="0" applyAlignment="1">
      <alignment horizontal="center" vertical="center" wrapText="1"/>
    </xf>
    <xf numFmtId="0" fontId="11" fillId="0" borderId="0" xfId="0" applyFont="1" applyAlignment="1">
      <alignment horizontal="center" wrapText="1"/>
    </xf>
    <xf numFmtId="0" fontId="0" fillId="0" borderId="0" xfId="0" applyAlignment="1">
      <alignment horizontal="center"/>
    </xf>
    <xf numFmtId="0" fontId="0" fillId="0" borderId="0" xfId="0" applyAlignment="1"/>
    <xf numFmtId="0" fontId="17" fillId="2" borderId="1" xfId="0" applyFont="1" applyFill="1" applyBorder="1" applyAlignment="1">
      <alignment horizontal="center" vertical="center" wrapText="1"/>
    </xf>
    <xf numFmtId="0" fontId="0" fillId="0" borderId="1" xfId="0" applyBorder="1" applyAlignment="1"/>
    <xf numFmtId="0" fontId="16" fillId="0" borderId="56" xfId="0" applyFont="1" applyBorder="1" applyAlignment="1">
      <alignment horizontal="center" vertical="center"/>
    </xf>
    <xf numFmtId="0" fontId="0" fillId="0" borderId="56" xfId="0" applyBorder="1" applyAlignment="1"/>
    <xf numFmtId="0" fontId="16" fillId="0" borderId="1" xfId="0" applyFont="1" applyBorder="1" applyAlignment="1">
      <alignment horizontal="center" vertical="center"/>
    </xf>
    <xf numFmtId="0" fontId="16" fillId="0" borderId="1" xfId="0" applyFont="1" applyBorder="1" applyAlignment="1">
      <alignment horizontal="left" vertical="center" wrapText="1"/>
    </xf>
    <xf numFmtId="0" fontId="19" fillId="0" borderId="0" xfId="0" applyFont="1" applyAlignment="1">
      <alignment horizontal="center" wrapText="1"/>
    </xf>
    <xf numFmtId="0" fontId="16" fillId="2" borderId="1" xfId="0" applyFont="1" applyFill="1" applyBorder="1" applyAlignment="1">
      <alignment horizontal="center" vertical="center"/>
    </xf>
    <xf numFmtId="0" fontId="31" fillId="0" borderId="21" xfId="0" applyFont="1" applyBorder="1" applyAlignment="1"/>
    <xf numFmtId="0" fontId="0" fillId="0" borderId="21" xfId="0" applyBorder="1" applyAlignment="1"/>
    <xf numFmtId="0" fontId="3" fillId="0" borderId="1" xfId="0" applyFont="1" applyBorder="1" applyAlignment="1" applyProtection="1">
      <alignment vertical="center"/>
    </xf>
    <xf numFmtId="0" fontId="45" fillId="0" borderId="1" xfId="0" applyFont="1" applyBorder="1" applyAlignment="1" applyProtection="1">
      <alignment vertical="center"/>
    </xf>
    <xf numFmtId="0" fontId="45" fillId="0" borderId="1" xfId="0" applyFont="1" applyBorder="1" applyAlignment="1" applyProtection="1"/>
    <xf numFmtId="0" fontId="3" fillId="11" borderId="1" xfId="0" applyFont="1" applyFill="1" applyBorder="1" applyAlignment="1"/>
    <xf numFmtId="0" fontId="45" fillId="0" borderId="1" xfId="0" applyFont="1" applyBorder="1" applyAlignment="1"/>
    <xf numFmtId="0" fontId="33" fillId="0" borderId="36" xfId="0" applyNumberFormat="1" applyFont="1" applyBorder="1" applyAlignment="1" applyProtection="1">
      <alignment horizontal="left"/>
    </xf>
    <xf numFmtId="0" fontId="0" fillId="0" borderId="36" xfId="0" applyBorder="1" applyAlignment="1" applyProtection="1">
      <alignment horizontal="left"/>
    </xf>
    <xf numFmtId="0" fontId="16" fillId="0" borderId="0" xfId="0" applyNumberFormat="1" applyFont="1" applyAlignment="1" applyProtection="1">
      <alignment horizontal="left" wrapText="1"/>
    </xf>
    <xf numFmtId="0" fontId="0" fillId="0" borderId="0" xfId="0" applyAlignment="1" applyProtection="1">
      <alignment horizontal="left" wrapText="1"/>
    </xf>
    <xf numFmtId="0" fontId="22" fillId="3" borderId="38" xfId="0" applyFont="1" applyFill="1" applyBorder="1" applyAlignment="1" applyProtection="1">
      <alignment horizontal="left" vertical="center" wrapText="1"/>
    </xf>
    <xf numFmtId="0" fontId="0" fillId="0" borderId="39" xfId="0" applyBorder="1" applyAlignment="1" applyProtection="1">
      <alignment horizontal="left" vertical="center" wrapText="1"/>
    </xf>
    <xf numFmtId="0" fontId="0" fillId="0" borderId="40" xfId="0" applyBorder="1" applyAlignment="1" applyProtection="1">
      <alignment horizontal="left" vertical="center" wrapText="1"/>
    </xf>
    <xf numFmtId="0" fontId="38" fillId="0" borderId="0" xfId="0" applyFont="1" applyAlignment="1">
      <alignment vertical="top" wrapText="1"/>
    </xf>
    <xf numFmtId="0" fontId="0" fillId="0" borderId="0" xfId="0" applyAlignment="1">
      <alignment vertical="top"/>
    </xf>
    <xf numFmtId="14" fontId="3" fillId="11" borderId="54" xfId="0" applyNumberFormat="1" applyFont="1" applyFill="1" applyBorder="1" applyAlignment="1" applyProtection="1">
      <alignment vertical="center" wrapText="1"/>
    </xf>
    <xf numFmtId="0" fontId="45" fillId="11" borderId="55" xfId="0" applyFont="1" applyFill="1" applyBorder="1" applyAlignment="1" applyProtection="1">
      <alignment vertical="center" wrapText="1"/>
    </xf>
    <xf numFmtId="14" fontId="3" fillId="11" borderId="1" xfId="0" applyNumberFormat="1" applyFont="1" applyFill="1" applyBorder="1" applyAlignment="1" applyProtection="1">
      <alignment vertical="center" wrapText="1"/>
      <protection locked="0"/>
    </xf>
    <xf numFmtId="0" fontId="45" fillId="0" borderId="1" xfId="0" applyFont="1" applyBorder="1" applyAlignment="1" applyProtection="1">
      <alignment vertical="center" wrapText="1"/>
      <protection locked="0"/>
    </xf>
    <xf numFmtId="0" fontId="45" fillId="0" borderId="1" xfId="0" applyFont="1" applyBorder="1" applyAlignment="1" applyProtection="1">
      <protection locked="0"/>
    </xf>
    <xf numFmtId="0" fontId="3" fillId="18" borderId="1" xfId="0" applyFont="1" applyFill="1" applyBorder="1" applyAlignment="1" applyProtection="1">
      <alignment vertical="center"/>
      <protection locked="0"/>
    </xf>
    <xf numFmtId="0" fontId="45" fillId="11" borderId="1" xfId="0" applyFont="1" applyFill="1" applyBorder="1" applyAlignment="1" applyProtection="1">
      <alignment vertical="center"/>
      <protection locked="0"/>
    </xf>
    <xf numFmtId="0" fontId="3" fillId="0" borderId="2" xfId="0" applyFont="1" applyBorder="1" applyAlignment="1" applyProtection="1">
      <alignment vertical="center"/>
    </xf>
    <xf numFmtId="0" fontId="45" fillId="0" borderId="4" xfId="0" applyFont="1" applyBorder="1" applyAlignment="1" applyProtection="1">
      <alignment vertical="center"/>
    </xf>
    <xf numFmtId="0" fontId="45" fillId="0" borderId="1" xfId="0" applyFont="1" applyBorder="1" applyAlignment="1" applyProtection="1">
      <alignment vertical="center"/>
      <protection locked="0"/>
    </xf>
    <xf numFmtId="164" fontId="0" fillId="17" borderId="38" xfId="0" applyNumberFormat="1" applyFill="1" applyBorder="1" applyAlignment="1" applyProtection="1"/>
    <xf numFmtId="0" fontId="0" fillId="0" borderId="39" xfId="0" applyBorder="1" applyAlignment="1" applyProtection="1"/>
    <xf numFmtId="0" fontId="0" fillId="0" borderId="40" xfId="0" applyBorder="1" applyAlignment="1" applyProtection="1"/>
    <xf numFmtId="0" fontId="31" fillId="0" borderId="21" xfId="0" applyFont="1" applyBorder="1" applyAlignment="1" applyProtection="1">
      <protection locked="0"/>
    </xf>
    <xf numFmtId="0" fontId="0" fillId="0" borderId="21" xfId="0" applyBorder="1" applyAlignment="1" applyProtection="1">
      <protection locked="0"/>
    </xf>
    <xf numFmtId="0" fontId="35" fillId="0" borderId="0" xfId="0" applyFont="1" applyAlignment="1" applyProtection="1">
      <alignment horizontal="justify" vertical="center"/>
    </xf>
    <xf numFmtId="0" fontId="0" fillId="0" borderId="0" xfId="0" applyAlignment="1" applyProtection="1"/>
    <xf numFmtId="0" fontId="33" fillId="0" borderId="2" xfId="0" applyFont="1" applyBorder="1" applyAlignment="1" applyProtection="1">
      <alignment horizontal="left"/>
    </xf>
    <xf numFmtId="0" fontId="33" fillId="0" borderId="3" xfId="0" applyFont="1" applyBorder="1" applyAlignment="1" applyProtection="1">
      <alignment horizontal="left"/>
    </xf>
    <xf numFmtId="0" fontId="33" fillId="0" borderId="4" xfId="0" applyFont="1" applyBorder="1" applyAlignment="1" applyProtection="1">
      <alignment horizontal="left"/>
    </xf>
    <xf numFmtId="0" fontId="16" fillId="9" borderId="2" xfId="0" applyFont="1" applyFill="1"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3" fillId="12" borderId="13" xfId="0" applyNumberFormat="1" applyFont="1" applyFill="1" applyBorder="1" applyAlignment="1">
      <alignment vertical="center" wrapText="1"/>
    </xf>
    <xf numFmtId="0" fontId="33" fillId="0" borderId="1" xfId="0" applyFont="1" applyBorder="1" applyAlignment="1" applyProtection="1">
      <alignment horizontal="left"/>
      <protection locked="0"/>
    </xf>
    <xf numFmtId="0" fontId="0" fillId="0" borderId="1" xfId="0" applyBorder="1" applyAlignment="1">
      <alignment horizontal="left"/>
    </xf>
    <xf numFmtId="0" fontId="7" fillId="0" borderId="0" xfId="0" applyNumberFormat="1" applyFont="1" applyFill="1" applyBorder="1" applyAlignment="1" applyProtection="1">
      <alignment horizontal="left" vertical="center"/>
    </xf>
    <xf numFmtId="0" fontId="33" fillId="0" borderId="1" xfId="0" applyFont="1" applyBorder="1" applyAlignment="1" applyProtection="1">
      <alignment horizontal="left"/>
    </xf>
    <xf numFmtId="0" fontId="0" fillId="0" borderId="1" xfId="0" applyBorder="1" applyAlignment="1" applyProtection="1">
      <alignment horizontal="left"/>
    </xf>
    <xf numFmtId="0" fontId="0" fillId="0" borderId="1" xfId="0" applyBorder="1" applyAlignment="1" applyProtection="1"/>
  </cellXfs>
  <cellStyles count="3">
    <cellStyle name="Euro" xfId="2"/>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457200</xdr:colOff>
          <xdr:row>7</xdr:row>
          <xdr:rowOff>0</xdr:rowOff>
        </xdr:from>
        <xdr:to>
          <xdr:col>5</xdr:col>
          <xdr:colOff>792480</xdr:colOff>
          <xdr:row>7</xdr:row>
          <xdr:rowOff>175260</xdr:rowOff>
        </xdr:to>
        <xdr:sp macro="" textlink="">
          <xdr:nvSpPr>
            <xdr:cNvPr id="11265" name="Check Box 16" hidden="1">
              <a:extLst>
                <a:ext uri="{63B3BB69-23CF-44E3-9099-C40C66FF867C}">
                  <a14:compatExt spid="_x0000_s11265"/>
                </a:ext>
                <a:ext uri="{FF2B5EF4-FFF2-40B4-BE49-F238E27FC236}">
                  <a16:creationId xmlns:a16="http://schemas.microsoft.com/office/drawing/2014/main" id="{00000000-0008-0000-0500-0000012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457200</xdr:colOff>
          <xdr:row>8</xdr:row>
          <xdr:rowOff>22860</xdr:rowOff>
        </xdr:from>
        <xdr:to>
          <xdr:col>5</xdr:col>
          <xdr:colOff>792480</xdr:colOff>
          <xdr:row>9</xdr:row>
          <xdr:rowOff>0</xdr:rowOff>
        </xdr:to>
        <xdr:sp macro="" textlink="">
          <xdr:nvSpPr>
            <xdr:cNvPr id="11266" name="Check Box 16" hidden="1">
              <a:extLst>
                <a:ext uri="{63B3BB69-23CF-44E3-9099-C40C66FF867C}">
                  <a14:compatExt spid="_x0000_s11266"/>
                </a:ext>
                <a:ext uri="{FF2B5EF4-FFF2-40B4-BE49-F238E27FC236}">
                  <a16:creationId xmlns:a16="http://schemas.microsoft.com/office/drawing/2014/main" id="{00000000-0008-0000-0500-0000022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457200</xdr:colOff>
          <xdr:row>9</xdr:row>
          <xdr:rowOff>22860</xdr:rowOff>
        </xdr:from>
        <xdr:to>
          <xdr:col>5</xdr:col>
          <xdr:colOff>792480</xdr:colOff>
          <xdr:row>10</xdr:row>
          <xdr:rowOff>0</xdr:rowOff>
        </xdr:to>
        <xdr:sp macro="" textlink="">
          <xdr:nvSpPr>
            <xdr:cNvPr id="11267" name="Check Box 16" hidden="1">
              <a:extLst>
                <a:ext uri="{63B3BB69-23CF-44E3-9099-C40C66FF867C}">
                  <a14:compatExt spid="_x0000_s11267"/>
                </a:ext>
                <a:ext uri="{FF2B5EF4-FFF2-40B4-BE49-F238E27FC236}">
                  <a16:creationId xmlns:a16="http://schemas.microsoft.com/office/drawing/2014/main" id="{00000000-0008-0000-0500-0000032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464820</xdr:colOff>
          <xdr:row>10</xdr:row>
          <xdr:rowOff>22860</xdr:rowOff>
        </xdr:from>
        <xdr:to>
          <xdr:col>5</xdr:col>
          <xdr:colOff>800100</xdr:colOff>
          <xdr:row>11</xdr:row>
          <xdr:rowOff>0</xdr:rowOff>
        </xdr:to>
        <xdr:sp macro="" textlink="">
          <xdr:nvSpPr>
            <xdr:cNvPr id="11268" name="Check Box 16" hidden="1">
              <a:extLst>
                <a:ext uri="{63B3BB69-23CF-44E3-9099-C40C66FF867C}">
                  <a14:compatExt spid="_x0000_s11268"/>
                </a:ext>
                <a:ext uri="{FF2B5EF4-FFF2-40B4-BE49-F238E27FC236}">
                  <a16:creationId xmlns:a16="http://schemas.microsoft.com/office/drawing/2014/main" id="{00000000-0008-0000-0500-0000042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464820</xdr:colOff>
          <xdr:row>11</xdr:row>
          <xdr:rowOff>7620</xdr:rowOff>
        </xdr:from>
        <xdr:to>
          <xdr:col>5</xdr:col>
          <xdr:colOff>800100</xdr:colOff>
          <xdr:row>11</xdr:row>
          <xdr:rowOff>182880</xdr:rowOff>
        </xdr:to>
        <xdr:sp macro="" textlink="">
          <xdr:nvSpPr>
            <xdr:cNvPr id="11269" name="Check Box 16" hidden="1">
              <a:extLst>
                <a:ext uri="{63B3BB69-23CF-44E3-9099-C40C66FF867C}">
                  <a14:compatExt spid="_x0000_s11269"/>
                </a:ext>
                <a:ext uri="{FF2B5EF4-FFF2-40B4-BE49-F238E27FC236}">
                  <a16:creationId xmlns:a16="http://schemas.microsoft.com/office/drawing/2014/main" id="{00000000-0008-0000-0500-0000052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457200</xdr:colOff>
          <xdr:row>12</xdr:row>
          <xdr:rowOff>22860</xdr:rowOff>
        </xdr:from>
        <xdr:to>
          <xdr:col>5</xdr:col>
          <xdr:colOff>792480</xdr:colOff>
          <xdr:row>13</xdr:row>
          <xdr:rowOff>0</xdr:rowOff>
        </xdr:to>
        <xdr:sp macro="" textlink="">
          <xdr:nvSpPr>
            <xdr:cNvPr id="11270" name="Check Box 16" hidden="1">
              <a:extLst>
                <a:ext uri="{63B3BB69-23CF-44E3-9099-C40C66FF867C}">
                  <a14:compatExt spid="_x0000_s11270"/>
                </a:ext>
                <a:ext uri="{FF2B5EF4-FFF2-40B4-BE49-F238E27FC236}">
                  <a16:creationId xmlns:a16="http://schemas.microsoft.com/office/drawing/2014/main" id="{00000000-0008-0000-0500-0000062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449580</xdr:colOff>
          <xdr:row>13</xdr:row>
          <xdr:rowOff>7620</xdr:rowOff>
        </xdr:from>
        <xdr:to>
          <xdr:col>5</xdr:col>
          <xdr:colOff>784860</xdr:colOff>
          <xdr:row>13</xdr:row>
          <xdr:rowOff>182880</xdr:rowOff>
        </xdr:to>
        <xdr:sp macro="" textlink="">
          <xdr:nvSpPr>
            <xdr:cNvPr id="11271" name="Check Box 16" hidden="1">
              <a:extLst>
                <a:ext uri="{63B3BB69-23CF-44E3-9099-C40C66FF867C}">
                  <a14:compatExt spid="_x0000_s11271"/>
                </a:ext>
                <a:ext uri="{FF2B5EF4-FFF2-40B4-BE49-F238E27FC236}">
                  <a16:creationId xmlns:a16="http://schemas.microsoft.com/office/drawing/2014/main" id="{00000000-0008-0000-0500-0000072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449580</xdr:colOff>
          <xdr:row>14</xdr:row>
          <xdr:rowOff>0</xdr:rowOff>
        </xdr:from>
        <xdr:to>
          <xdr:col>5</xdr:col>
          <xdr:colOff>784860</xdr:colOff>
          <xdr:row>14</xdr:row>
          <xdr:rowOff>175260</xdr:rowOff>
        </xdr:to>
        <xdr:sp macro="" textlink="">
          <xdr:nvSpPr>
            <xdr:cNvPr id="11272" name="Check Box 16" hidden="1">
              <a:extLst>
                <a:ext uri="{63B3BB69-23CF-44E3-9099-C40C66FF867C}">
                  <a14:compatExt spid="_x0000_s11272"/>
                </a:ext>
                <a:ext uri="{FF2B5EF4-FFF2-40B4-BE49-F238E27FC236}">
                  <a16:creationId xmlns:a16="http://schemas.microsoft.com/office/drawing/2014/main" id="{00000000-0008-0000-0500-0000082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449580</xdr:colOff>
          <xdr:row>15</xdr:row>
          <xdr:rowOff>0</xdr:rowOff>
        </xdr:from>
        <xdr:to>
          <xdr:col>5</xdr:col>
          <xdr:colOff>784860</xdr:colOff>
          <xdr:row>15</xdr:row>
          <xdr:rowOff>175260</xdr:rowOff>
        </xdr:to>
        <xdr:sp macro="" textlink="">
          <xdr:nvSpPr>
            <xdr:cNvPr id="11273" name="Check Box 16" hidden="1">
              <a:extLst>
                <a:ext uri="{63B3BB69-23CF-44E3-9099-C40C66FF867C}">
                  <a14:compatExt spid="_x0000_s11273"/>
                </a:ext>
                <a:ext uri="{FF2B5EF4-FFF2-40B4-BE49-F238E27FC236}">
                  <a16:creationId xmlns:a16="http://schemas.microsoft.com/office/drawing/2014/main" id="{00000000-0008-0000-0500-0000092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457200</xdr:colOff>
          <xdr:row>16</xdr:row>
          <xdr:rowOff>7620</xdr:rowOff>
        </xdr:from>
        <xdr:to>
          <xdr:col>5</xdr:col>
          <xdr:colOff>792480</xdr:colOff>
          <xdr:row>16</xdr:row>
          <xdr:rowOff>182880</xdr:rowOff>
        </xdr:to>
        <xdr:sp macro="" textlink="">
          <xdr:nvSpPr>
            <xdr:cNvPr id="11274" name="Check Box 16" hidden="1">
              <a:extLst>
                <a:ext uri="{63B3BB69-23CF-44E3-9099-C40C66FF867C}">
                  <a14:compatExt spid="_x0000_s11274"/>
                </a:ext>
                <a:ext uri="{FF2B5EF4-FFF2-40B4-BE49-F238E27FC236}">
                  <a16:creationId xmlns:a16="http://schemas.microsoft.com/office/drawing/2014/main" id="{00000000-0008-0000-0500-00000A2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457200</xdr:colOff>
          <xdr:row>7</xdr:row>
          <xdr:rowOff>0</xdr:rowOff>
        </xdr:from>
        <xdr:to>
          <xdr:col>5</xdr:col>
          <xdr:colOff>792480</xdr:colOff>
          <xdr:row>7</xdr:row>
          <xdr:rowOff>175260</xdr:rowOff>
        </xdr:to>
        <xdr:sp macro="" textlink="">
          <xdr:nvSpPr>
            <xdr:cNvPr id="11275" name="Check Box 16" hidden="1">
              <a:extLst>
                <a:ext uri="{63B3BB69-23CF-44E3-9099-C40C66FF867C}">
                  <a14:compatExt spid="_x0000_s11275"/>
                </a:ext>
                <a:ext uri="{FF2B5EF4-FFF2-40B4-BE49-F238E27FC236}">
                  <a16:creationId xmlns:a16="http://schemas.microsoft.com/office/drawing/2014/main" id="{00000000-0008-0000-0500-00000B2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herlaut/AppData/Local/Microsoft/Windows/INetCache/Content.Outlook/TDWV4XET/FEADER_161_PEI_Picardie_annexe-financiere_15022023%20(0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Présentation"/>
    </sheetNames>
    <sheetDataSet>
      <sheetData sheetId="0" refreshError="1"/>
      <sheetData sheetId="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3"/>
  <sheetViews>
    <sheetView view="pageBreakPreview" topLeftCell="A16" zoomScaleNormal="100" zoomScaleSheetLayoutView="100" workbookViewId="0">
      <selection activeCell="A7" sqref="A7:F7"/>
    </sheetView>
  </sheetViews>
  <sheetFormatPr baseColWidth="10" defaultRowHeight="14.4" x14ac:dyDescent="0.3"/>
  <cols>
    <col min="1" max="1" width="21.109375" customWidth="1"/>
    <col min="2" max="2" width="38.109375" customWidth="1"/>
    <col min="3" max="3" width="11.44140625" customWidth="1"/>
    <col min="4" max="4" width="22" customWidth="1"/>
  </cols>
  <sheetData>
    <row r="1" spans="1:16" ht="59.25" customHeight="1" x14ac:dyDescent="0.3"/>
    <row r="4" spans="1:16" ht="86.25" customHeight="1" x14ac:dyDescent="0.3">
      <c r="A4" s="212"/>
      <c r="B4" s="209"/>
      <c r="C4" s="209"/>
      <c r="D4" s="209"/>
      <c r="E4" s="209"/>
      <c r="F4" s="209"/>
      <c r="G4" s="15"/>
      <c r="H4" s="15"/>
      <c r="I4" s="15"/>
      <c r="J4" s="15"/>
      <c r="K4" s="15"/>
      <c r="L4" s="15"/>
      <c r="M4" s="15"/>
      <c r="N4" s="15"/>
      <c r="O4" s="15"/>
      <c r="P4" s="15"/>
    </row>
    <row r="5" spans="1:16" ht="25.5" customHeight="1" x14ac:dyDescent="0.3">
      <c r="A5" s="215"/>
      <c r="B5" s="216"/>
      <c r="C5" s="216"/>
      <c r="D5" s="216"/>
      <c r="E5" s="216"/>
      <c r="F5" s="216"/>
      <c r="H5" s="9"/>
      <c r="I5" s="9"/>
    </row>
    <row r="6" spans="1:16" ht="9.75" customHeight="1" x14ac:dyDescent="0.3"/>
    <row r="7" spans="1:16" ht="27.75" customHeight="1" x14ac:dyDescent="0.3">
      <c r="A7" s="213"/>
      <c r="B7" s="214"/>
      <c r="C7" s="214"/>
      <c r="D7" s="214"/>
      <c r="E7" s="214"/>
      <c r="F7" s="214"/>
      <c r="G7" s="11"/>
      <c r="H7" s="11"/>
      <c r="I7" s="11"/>
      <c r="J7" s="11"/>
      <c r="K7" s="11"/>
      <c r="L7" s="11"/>
      <c r="M7" s="11"/>
      <c r="N7" s="11"/>
      <c r="O7" s="11"/>
      <c r="P7" s="11"/>
    </row>
    <row r="9" spans="1:16" x14ac:dyDescent="0.3">
      <c r="A9" s="208" t="s">
        <v>1</v>
      </c>
      <c r="B9" s="209"/>
      <c r="C9" s="209"/>
      <c r="D9" s="209"/>
      <c r="E9" s="209"/>
      <c r="F9" s="209"/>
    </row>
    <row r="10" spans="1:16" x14ac:dyDescent="0.3">
      <c r="A10" s="12"/>
      <c r="B10" s="12"/>
      <c r="C10" s="12"/>
    </row>
    <row r="11" spans="1:16" x14ac:dyDescent="0.3">
      <c r="A11" s="210"/>
      <c r="B11" s="211"/>
      <c r="C11" s="211"/>
      <c r="D11" s="211"/>
      <c r="E11" s="211"/>
      <c r="F11" s="211"/>
    </row>
    <row r="13" spans="1:16" x14ac:dyDescent="0.3">
      <c r="A13" s="208" t="s">
        <v>104</v>
      </c>
      <c r="B13" s="209"/>
      <c r="C13" s="209"/>
      <c r="D13" s="209"/>
      <c r="E13" s="209"/>
      <c r="F13" s="209"/>
    </row>
    <row r="14" spans="1:16" x14ac:dyDescent="0.3">
      <c r="A14" s="210" t="s">
        <v>172</v>
      </c>
      <c r="B14" s="211"/>
      <c r="C14" s="211"/>
      <c r="D14" s="211"/>
      <c r="E14" s="211"/>
      <c r="F14" s="211"/>
    </row>
    <row r="16" spans="1:16" x14ac:dyDescent="0.3">
      <c r="A16" s="208" t="s">
        <v>7</v>
      </c>
      <c r="B16" s="217"/>
      <c r="C16" s="217"/>
      <c r="D16" s="217"/>
      <c r="E16" s="217"/>
      <c r="F16" s="217"/>
      <c r="G16" s="16"/>
      <c r="H16" s="16"/>
      <c r="I16" s="16"/>
      <c r="J16" s="16"/>
      <c r="K16" s="16"/>
    </row>
    <row r="18" spans="1:6" ht="34.5" customHeight="1" x14ac:dyDescent="0.3">
      <c r="A18" s="13"/>
      <c r="B18" s="23" t="s">
        <v>8</v>
      </c>
      <c r="C18" s="218" t="s">
        <v>101</v>
      </c>
      <c r="D18" s="219"/>
    </row>
    <row r="19" spans="1:6" x14ac:dyDescent="0.3">
      <c r="A19" s="14" t="s">
        <v>9</v>
      </c>
      <c r="B19" s="186" t="s">
        <v>167</v>
      </c>
      <c r="C19" s="219"/>
      <c r="D19" s="219"/>
    </row>
    <row r="20" spans="1:6" x14ac:dyDescent="0.3">
      <c r="A20" s="14" t="s">
        <v>10</v>
      </c>
      <c r="B20" s="186" t="s">
        <v>168</v>
      </c>
      <c r="C20" s="219"/>
      <c r="D20" s="219"/>
    </row>
    <row r="21" spans="1:6" x14ac:dyDescent="0.3">
      <c r="A21" s="14" t="s">
        <v>11</v>
      </c>
      <c r="B21" s="186" t="s">
        <v>169</v>
      </c>
      <c r="C21" s="219"/>
      <c r="D21" s="219"/>
    </row>
    <row r="22" spans="1:6" x14ac:dyDescent="0.3">
      <c r="A22" s="14" t="s">
        <v>12</v>
      </c>
      <c r="B22" s="186" t="s">
        <v>170</v>
      </c>
      <c r="C22" s="219"/>
      <c r="D22" s="219"/>
    </row>
    <row r="23" spans="1:6" x14ac:dyDescent="0.3">
      <c r="A23" s="14" t="s">
        <v>13</v>
      </c>
      <c r="B23" s="186" t="s">
        <v>171</v>
      </c>
      <c r="C23" s="219"/>
      <c r="D23" s="219"/>
    </row>
    <row r="24" spans="1:6" x14ac:dyDescent="0.3">
      <c r="A24" s="14" t="s">
        <v>14</v>
      </c>
      <c r="B24" s="186"/>
      <c r="C24" s="219"/>
      <c r="D24" s="219"/>
    </row>
    <row r="25" spans="1:6" x14ac:dyDescent="0.3">
      <c r="A25" s="14" t="s">
        <v>15</v>
      </c>
      <c r="B25" s="24"/>
      <c r="C25" s="219"/>
      <c r="D25" s="219"/>
    </row>
    <row r="26" spans="1:6" x14ac:dyDescent="0.3">
      <c r="A26" s="14" t="s">
        <v>16</v>
      </c>
      <c r="B26" s="24"/>
      <c r="C26" s="219"/>
      <c r="D26" s="219"/>
    </row>
    <row r="27" spans="1:6" x14ac:dyDescent="0.3">
      <c r="A27" s="14" t="s">
        <v>17</v>
      </c>
      <c r="B27" s="24"/>
      <c r="C27" s="219"/>
      <c r="D27" s="219"/>
    </row>
    <row r="30" spans="1:6" x14ac:dyDescent="0.3">
      <c r="A30" s="208" t="s">
        <v>102</v>
      </c>
      <c r="B30" s="208"/>
      <c r="C30" s="208"/>
      <c r="D30" s="217"/>
      <c r="E30" s="217"/>
      <c r="F30" s="217"/>
    </row>
    <row r="32" spans="1:6" x14ac:dyDescent="0.3">
      <c r="A32" s="17" t="s">
        <v>18</v>
      </c>
      <c r="B32" s="218" t="s">
        <v>19</v>
      </c>
      <c r="C32" s="218"/>
      <c r="D32" s="219"/>
    </row>
    <row r="33" spans="1:6" x14ac:dyDescent="0.3">
      <c r="A33" s="14" t="s">
        <v>20</v>
      </c>
      <c r="B33" s="220"/>
      <c r="C33" s="220"/>
      <c r="D33" s="221"/>
    </row>
    <row r="34" spans="1:6" x14ac:dyDescent="0.3">
      <c r="A34" s="14" t="s">
        <v>21</v>
      </c>
      <c r="B34" s="220"/>
      <c r="C34" s="220"/>
      <c r="D34" s="221"/>
    </row>
    <row r="35" spans="1:6" x14ac:dyDescent="0.3">
      <c r="A35" s="14" t="s">
        <v>22</v>
      </c>
      <c r="B35" s="220"/>
      <c r="C35" s="220"/>
      <c r="D35" s="221"/>
    </row>
    <row r="36" spans="1:6" x14ac:dyDescent="0.3">
      <c r="A36" s="14" t="s">
        <v>23</v>
      </c>
      <c r="B36" s="220"/>
      <c r="C36" s="220"/>
      <c r="D36" s="221"/>
    </row>
    <row r="37" spans="1:6" x14ac:dyDescent="0.3">
      <c r="A37" s="14" t="s">
        <v>24</v>
      </c>
      <c r="B37" s="220"/>
      <c r="C37" s="220"/>
      <c r="D37" s="221"/>
    </row>
    <row r="38" spans="1:6" x14ac:dyDescent="0.3">
      <c r="A38" s="14" t="s">
        <v>25</v>
      </c>
      <c r="B38" s="222"/>
      <c r="C38" s="222"/>
      <c r="D38" s="219"/>
    </row>
    <row r="39" spans="1:6" x14ac:dyDescent="0.3">
      <c r="A39" s="14" t="s">
        <v>26</v>
      </c>
      <c r="B39" s="222"/>
      <c r="C39" s="222"/>
      <c r="D39" s="219"/>
    </row>
    <row r="40" spans="1:6" x14ac:dyDescent="0.3">
      <c r="A40" s="14" t="s">
        <v>27</v>
      </c>
      <c r="B40" s="222"/>
      <c r="C40" s="222"/>
      <c r="D40" s="219"/>
    </row>
    <row r="41" spans="1:6" x14ac:dyDescent="0.3">
      <c r="A41" s="14" t="s">
        <v>28</v>
      </c>
      <c r="B41" s="222"/>
      <c r="C41" s="222"/>
      <c r="D41" s="219"/>
    </row>
    <row r="43" spans="1:6" x14ac:dyDescent="0.3">
      <c r="F43" t="s">
        <v>156</v>
      </c>
    </row>
  </sheetData>
  <sheetProtection insertRows="0" deleteRows="0"/>
  <protectedRanges>
    <protectedRange sqref="A15:F15 A8:F13" name="Plage2"/>
    <protectedRange sqref="A18:G18 A25:G32 A19:A24 C19:G24 A38:G55 A33:A37 E33:G37" name="Plage1"/>
    <protectedRange sqref="B19:B24" name="Plage1_1"/>
    <protectedRange sqref="B33:D37" name="Plage1_2"/>
  </protectedRanges>
  <mergeCells count="29">
    <mergeCell ref="B41:D41"/>
    <mergeCell ref="B36:D36"/>
    <mergeCell ref="B37:D37"/>
    <mergeCell ref="B38:D38"/>
    <mergeCell ref="B39:D39"/>
    <mergeCell ref="B40:D40"/>
    <mergeCell ref="A16:F16"/>
    <mergeCell ref="B32:D32"/>
    <mergeCell ref="B33:D33"/>
    <mergeCell ref="B34:D34"/>
    <mergeCell ref="B35:D35"/>
    <mergeCell ref="C18:D18"/>
    <mergeCell ref="C19:D19"/>
    <mergeCell ref="C20:D20"/>
    <mergeCell ref="C21:D21"/>
    <mergeCell ref="C22:D22"/>
    <mergeCell ref="A30:F30"/>
    <mergeCell ref="C23:D23"/>
    <mergeCell ref="C24:D24"/>
    <mergeCell ref="C25:D25"/>
    <mergeCell ref="C26:D26"/>
    <mergeCell ref="C27:D27"/>
    <mergeCell ref="A13:F13"/>
    <mergeCell ref="A14:F14"/>
    <mergeCell ref="A4:F4"/>
    <mergeCell ref="A7:F7"/>
    <mergeCell ref="A9:F9"/>
    <mergeCell ref="A5:F5"/>
    <mergeCell ref="A11:F11"/>
  </mergeCells>
  <dataValidations count="2">
    <dataValidation type="list" allowBlank="1" showInputMessage="1" showErrorMessage="1" sqref="C34:C41">
      <formula1>"HT,TTC"</formula1>
    </dataValidation>
    <dataValidation type="list" allowBlank="1" showInputMessage="1" showErrorMessage="1" sqref="A14">
      <formula1>"Sélectionner dans la liste déroulante,Demande de paiement n°1, Demande de paiement n°2, Solde"</formula1>
    </dataValidation>
  </dataValidations>
  <pageMargins left="0.7" right="0.7" top="0.75" bottom="0.75" header="0.3" footer="0.3"/>
  <pageSetup paperSize="9" scale="7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A1:E14"/>
  <sheetViews>
    <sheetView topLeftCell="A4" workbookViewId="0">
      <selection activeCell="B6" sqref="B6:D10"/>
    </sheetView>
  </sheetViews>
  <sheetFormatPr baseColWidth="10" defaultRowHeight="14.4" x14ac:dyDescent="0.3"/>
  <cols>
    <col min="1" max="1" width="14" customWidth="1"/>
    <col min="4" max="4" width="71.44140625" customWidth="1"/>
  </cols>
  <sheetData>
    <row r="1" spans="1:5" x14ac:dyDescent="0.3">
      <c r="A1" s="208" t="s">
        <v>29</v>
      </c>
      <c r="B1" s="208"/>
      <c r="C1" s="208"/>
      <c r="D1" s="208"/>
    </row>
    <row r="2" spans="1:5" x14ac:dyDescent="0.3">
      <c r="A2" s="12"/>
      <c r="B2" s="12"/>
      <c r="C2" s="12"/>
      <c r="D2" s="12"/>
    </row>
    <row r="3" spans="1:5" ht="29.25" customHeight="1" x14ac:dyDescent="0.3">
      <c r="A3" s="224"/>
      <c r="B3" s="224"/>
      <c r="C3" s="224"/>
      <c r="D3" s="224"/>
    </row>
    <row r="4" spans="1:5" x14ac:dyDescent="0.3">
      <c r="A4" s="13"/>
      <c r="B4" s="13"/>
      <c r="C4" s="13"/>
      <c r="D4" s="13"/>
    </row>
    <row r="5" spans="1:5" x14ac:dyDescent="0.3">
      <c r="A5" s="18" t="s">
        <v>30</v>
      </c>
      <c r="B5" s="225" t="s">
        <v>31</v>
      </c>
      <c r="C5" s="225"/>
      <c r="D5" s="225"/>
    </row>
    <row r="6" spans="1:5" ht="36.75" customHeight="1" x14ac:dyDescent="0.3">
      <c r="A6" s="19" t="s">
        <v>42</v>
      </c>
      <c r="B6" s="223"/>
      <c r="C6" s="223"/>
      <c r="D6" s="223"/>
      <c r="E6" s="20"/>
    </row>
    <row r="7" spans="1:5" ht="44.25" customHeight="1" x14ac:dyDescent="0.3">
      <c r="A7" s="19" t="s">
        <v>43</v>
      </c>
      <c r="B7" s="223"/>
      <c r="C7" s="223"/>
      <c r="D7" s="223"/>
      <c r="E7" s="20"/>
    </row>
    <row r="8" spans="1:5" ht="36" customHeight="1" x14ac:dyDescent="0.3">
      <c r="A8" s="19" t="s">
        <v>32</v>
      </c>
      <c r="B8" s="223"/>
      <c r="C8" s="223"/>
      <c r="D8" s="223"/>
    </row>
    <row r="9" spans="1:5" ht="36" customHeight="1" x14ac:dyDescent="0.3">
      <c r="A9" s="19" t="s">
        <v>33</v>
      </c>
      <c r="B9" s="223"/>
      <c r="C9" s="223"/>
      <c r="D9" s="223"/>
    </row>
    <row r="10" spans="1:5" ht="43.5" customHeight="1" x14ac:dyDescent="0.3">
      <c r="A10" s="19" t="s">
        <v>34</v>
      </c>
      <c r="B10" s="223"/>
      <c r="C10" s="223"/>
      <c r="D10" s="223"/>
    </row>
    <row r="14" spans="1:5" x14ac:dyDescent="0.3">
      <c r="E14" t="s">
        <v>157</v>
      </c>
    </row>
  </sheetData>
  <sheetProtection insertRows="0" deleteRows="0" selectLockedCells="1"/>
  <mergeCells count="8">
    <mergeCell ref="B9:D9"/>
    <mergeCell ref="B10:D10"/>
    <mergeCell ref="A1:D1"/>
    <mergeCell ref="A3:D3"/>
    <mergeCell ref="B5:D5"/>
    <mergeCell ref="B6:D6"/>
    <mergeCell ref="B7:D7"/>
    <mergeCell ref="B8:D8"/>
  </mergeCells>
  <pageMargins left="0.7" right="0.7" top="0.75" bottom="0.75" header="0.3" footer="0.3"/>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pageSetUpPr fitToPage="1"/>
  </sheetPr>
  <dimension ref="A1:V60"/>
  <sheetViews>
    <sheetView view="pageBreakPreview" zoomScale="75" zoomScaleNormal="100" zoomScaleSheetLayoutView="75" workbookViewId="0">
      <selection activeCell="A6" sqref="A6:I6"/>
    </sheetView>
  </sheetViews>
  <sheetFormatPr baseColWidth="10" defaultRowHeight="14.4" x14ac:dyDescent="0.3"/>
  <cols>
    <col min="1" max="1" width="29.109375" customWidth="1"/>
    <col min="2" max="2" width="18.33203125" customWidth="1"/>
    <col min="3" max="3" width="24.44140625" customWidth="1"/>
    <col min="4" max="4" width="24.6640625" customWidth="1"/>
    <col min="5" max="6" width="24.88671875" customWidth="1"/>
    <col min="7" max="7" width="19.5546875" customWidth="1"/>
    <col min="8" max="9" width="20.6640625" customWidth="1"/>
    <col min="10" max="10" width="15.6640625" customWidth="1"/>
    <col min="11" max="11" width="21.44140625" customWidth="1"/>
    <col min="12" max="13" width="18" customWidth="1"/>
    <col min="14" max="14" width="21.6640625" customWidth="1"/>
    <col min="15" max="15" width="19.5546875" customWidth="1"/>
    <col min="16" max="16" width="15.88671875" customWidth="1"/>
    <col min="17" max="17" width="15.44140625" customWidth="1"/>
    <col min="18" max="18" width="20.6640625" customWidth="1"/>
    <col min="19" max="19" width="12.33203125" customWidth="1"/>
  </cols>
  <sheetData>
    <row r="1" spans="1:17" ht="15.6" x14ac:dyDescent="0.3">
      <c r="A1" s="65" t="s">
        <v>100</v>
      </c>
      <c r="B1" s="65"/>
      <c r="C1" s="65"/>
      <c r="D1" s="65"/>
      <c r="E1" s="65"/>
      <c r="F1" s="65"/>
      <c r="G1" s="65"/>
      <c r="H1" s="65"/>
      <c r="I1" s="65"/>
      <c r="J1" s="65"/>
      <c r="K1" s="65"/>
      <c r="L1" s="65"/>
      <c r="M1" s="52"/>
      <c r="N1" s="63"/>
    </row>
    <row r="2" spans="1:17" x14ac:dyDescent="0.3">
      <c r="A2" s="116" t="s">
        <v>45</v>
      </c>
      <c r="B2" s="233">
        <f>+Présentation!A11</f>
        <v>0</v>
      </c>
      <c r="C2" s="234"/>
      <c r="D2" s="234"/>
      <c r="E2" s="234"/>
      <c r="F2" s="234"/>
      <c r="G2" s="234"/>
      <c r="H2" s="234"/>
      <c r="I2" s="53"/>
      <c r="J2" s="53"/>
      <c r="K2" s="53"/>
      <c r="L2" s="63"/>
      <c r="M2" s="63"/>
      <c r="N2" s="63"/>
    </row>
    <row r="3" spans="1:17" x14ac:dyDescent="0.3">
      <c r="A3" s="114" t="s">
        <v>103</v>
      </c>
      <c r="B3" s="115"/>
      <c r="C3" s="115"/>
      <c r="D3" s="226" t="s">
        <v>99</v>
      </c>
      <c r="E3" s="226"/>
      <c r="F3" s="226"/>
      <c r="G3" s="227"/>
      <c r="H3" s="227"/>
      <c r="I3" s="227"/>
      <c r="J3" s="63"/>
      <c r="K3" s="63"/>
      <c r="L3" s="63"/>
      <c r="M3" s="63"/>
      <c r="N3" s="63"/>
    </row>
    <row r="4" spans="1:17" x14ac:dyDescent="0.3">
      <c r="A4" s="109" t="s">
        <v>120</v>
      </c>
      <c r="B4" s="110"/>
      <c r="C4" s="110"/>
      <c r="D4" s="110"/>
      <c r="E4" s="110"/>
      <c r="F4" s="110"/>
      <c r="G4" s="111"/>
      <c r="H4" s="111"/>
      <c r="I4" s="111"/>
      <c r="J4" s="63"/>
      <c r="K4" s="63"/>
      <c r="L4" s="63"/>
      <c r="M4" s="63"/>
      <c r="N4" s="63"/>
    </row>
    <row r="5" spans="1:17" ht="18" customHeight="1" x14ac:dyDescent="0.3">
      <c r="A5" s="235"/>
      <c r="B5" s="236"/>
      <c r="C5" s="236"/>
      <c r="D5" s="236"/>
      <c r="E5" s="236"/>
      <c r="F5" s="236"/>
      <c r="G5" s="236"/>
      <c r="H5" s="236"/>
      <c r="I5" s="236"/>
      <c r="K5" s="85"/>
      <c r="L5" s="85"/>
      <c r="M5" s="85"/>
      <c r="N5" s="85"/>
      <c r="O5" s="85"/>
      <c r="P5" s="86"/>
      <c r="Q5" s="86"/>
    </row>
    <row r="6" spans="1:17" ht="23.25" customHeight="1" x14ac:dyDescent="0.3">
      <c r="A6" s="235" t="s">
        <v>44</v>
      </c>
      <c r="B6" s="236"/>
      <c r="C6" s="236"/>
      <c r="D6" s="236"/>
      <c r="E6" s="236"/>
      <c r="F6" s="236"/>
      <c r="G6" s="236"/>
      <c r="H6" s="236"/>
      <c r="I6" s="236"/>
      <c r="K6" s="85"/>
      <c r="L6" s="85"/>
      <c r="M6" s="85"/>
      <c r="N6" s="85"/>
      <c r="O6" s="85"/>
      <c r="P6" s="86"/>
      <c r="Q6" s="86"/>
    </row>
    <row r="7" spans="1:17" x14ac:dyDescent="0.3">
      <c r="A7" s="112" t="s">
        <v>121</v>
      </c>
      <c r="B7" s="83"/>
      <c r="C7" s="83"/>
      <c r="D7" s="83"/>
      <c r="E7" s="83"/>
      <c r="F7" s="83"/>
      <c r="G7" s="83"/>
      <c r="H7" s="83"/>
      <c r="I7" s="83"/>
      <c r="J7" s="64"/>
      <c r="K7" s="64"/>
      <c r="L7" s="64"/>
      <c r="M7" s="64"/>
      <c r="N7" s="64"/>
      <c r="O7" s="64"/>
    </row>
    <row r="8" spans="1:17" ht="32.25" customHeight="1" x14ac:dyDescent="0.3">
      <c r="A8" s="237" t="s">
        <v>2</v>
      </c>
      <c r="B8" s="238"/>
      <c r="C8" s="238"/>
      <c r="D8" s="238"/>
      <c r="E8" s="238"/>
      <c r="F8" s="238"/>
      <c r="G8" s="238"/>
      <c r="H8" s="238"/>
      <c r="I8" s="239"/>
      <c r="J8" s="66" t="s">
        <v>5</v>
      </c>
      <c r="K8" s="54"/>
      <c r="L8" s="64"/>
      <c r="M8" s="64"/>
      <c r="N8" s="57"/>
      <c r="O8" s="13"/>
    </row>
    <row r="9" spans="1:17" ht="12.75" customHeight="1" thickBot="1" x14ac:dyDescent="0.35">
      <c r="A9" s="113"/>
      <c r="B9" s="113"/>
      <c r="C9" s="113"/>
      <c r="D9" s="113"/>
      <c r="E9" s="113"/>
      <c r="F9" s="113"/>
      <c r="G9" s="113"/>
      <c r="H9" s="113"/>
      <c r="I9" s="113"/>
      <c r="J9" s="67"/>
      <c r="K9" s="54"/>
      <c r="L9" s="64"/>
      <c r="M9" s="64"/>
      <c r="N9" s="57"/>
      <c r="O9" s="13"/>
    </row>
    <row r="10" spans="1:17" ht="155.25" customHeight="1" x14ac:dyDescent="0.3">
      <c r="A10" s="68" t="s">
        <v>122</v>
      </c>
      <c r="B10" s="68" t="s">
        <v>67</v>
      </c>
      <c r="C10" s="68" t="s">
        <v>68</v>
      </c>
      <c r="D10" s="68" t="s">
        <v>35</v>
      </c>
      <c r="E10" s="68" t="s">
        <v>123</v>
      </c>
      <c r="F10" s="69" t="s">
        <v>124</v>
      </c>
      <c r="G10" s="70" t="s">
        <v>125</v>
      </c>
      <c r="H10" s="62" t="s">
        <v>118</v>
      </c>
      <c r="I10" s="71" t="s">
        <v>126</v>
      </c>
      <c r="J10" s="71" t="s">
        <v>152</v>
      </c>
      <c r="K10" s="72" t="s">
        <v>153</v>
      </c>
      <c r="L10" s="62" t="s">
        <v>119</v>
      </c>
      <c r="M10" s="73" t="s">
        <v>154</v>
      </c>
      <c r="N10" s="68" t="s">
        <v>155</v>
      </c>
      <c r="O10" s="74" t="s">
        <v>127</v>
      </c>
    </row>
    <row r="11" spans="1:17" ht="24" customHeight="1" x14ac:dyDescent="0.3">
      <c r="A11" s="60" t="s">
        <v>110</v>
      </c>
      <c r="B11" s="60" t="s">
        <v>111</v>
      </c>
      <c r="C11" s="60" t="s">
        <v>112</v>
      </c>
      <c r="D11" s="60" t="s">
        <v>113</v>
      </c>
      <c r="E11" s="60" t="s">
        <v>176</v>
      </c>
      <c r="F11" s="61" t="s">
        <v>74</v>
      </c>
      <c r="G11" s="75">
        <v>1607</v>
      </c>
      <c r="H11" s="61" t="s">
        <v>65</v>
      </c>
      <c r="I11" s="76">
        <v>1</v>
      </c>
      <c r="J11" s="77">
        <v>24.89</v>
      </c>
      <c r="K11" s="75">
        <v>10</v>
      </c>
      <c r="L11" s="61" t="s">
        <v>65</v>
      </c>
      <c r="M11" s="75">
        <v>248.9</v>
      </c>
      <c r="N11" s="60">
        <v>37.340000000000003</v>
      </c>
      <c r="O11" s="61"/>
    </row>
    <row r="12" spans="1:17" ht="20.25" customHeight="1" x14ac:dyDescent="0.3">
      <c r="A12" s="60" t="s">
        <v>114</v>
      </c>
      <c r="B12" s="60" t="s">
        <v>115</v>
      </c>
      <c r="C12" s="60" t="s">
        <v>116</v>
      </c>
      <c r="D12" s="60" t="s">
        <v>117</v>
      </c>
      <c r="E12" s="60" t="s">
        <v>177</v>
      </c>
      <c r="F12" s="61" t="s">
        <v>83</v>
      </c>
      <c r="G12" s="75">
        <v>215</v>
      </c>
      <c r="H12" s="61" t="s">
        <v>66</v>
      </c>
      <c r="I12" s="76">
        <v>1</v>
      </c>
      <c r="J12" s="77">
        <v>186.05</v>
      </c>
      <c r="K12" s="75">
        <v>5</v>
      </c>
      <c r="L12" s="61" t="s">
        <v>66</v>
      </c>
      <c r="M12" s="75">
        <v>932.5</v>
      </c>
      <c r="N12" s="60">
        <v>139.88</v>
      </c>
      <c r="O12" s="61"/>
    </row>
    <row r="13" spans="1:17" x14ac:dyDescent="0.3">
      <c r="A13" s="95" t="s">
        <v>173</v>
      </c>
      <c r="B13" s="101" t="s">
        <v>174</v>
      </c>
      <c r="C13" s="96" t="s">
        <v>168</v>
      </c>
      <c r="D13" s="100" t="s">
        <v>175</v>
      </c>
      <c r="E13" s="101"/>
      <c r="F13" s="97"/>
      <c r="G13" s="98">
        <v>56</v>
      </c>
      <c r="H13" s="78" t="s">
        <v>66</v>
      </c>
      <c r="I13" s="93">
        <v>1</v>
      </c>
      <c r="J13" s="87">
        <v>33</v>
      </c>
      <c r="K13" s="102">
        <v>300</v>
      </c>
      <c r="L13" s="78" t="s">
        <v>65</v>
      </c>
      <c r="M13" s="89">
        <f t="shared" ref="M13:M18" si="0">ROUND(IF(J13&lt;&gt;0,J13*K13,0),2)</f>
        <v>9900</v>
      </c>
      <c r="N13" s="90">
        <f t="shared" ref="N13:N18" si="1">IF($J$8="Oui",0.15*M13,0)</f>
        <v>1485</v>
      </c>
      <c r="O13" s="195"/>
    </row>
    <row r="14" spans="1:17" x14ac:dyDescent="0.3">
      <c r="A14" s="95"/>
      <c r="B14" s="101"/>
      <c r="C14" s="96"/>
      <c r="D14" s="100"/>
      <c r="E14" s="101"/>
      <c r="F14" s="97"/>
      <c r="G14" s="98"/>
      <c r="H14" s="78"/>
      <c r="I14" s="93"/>
      <c r="J14" s="87"/>
      <c r="K14" s="102"/>
      <c r="L14" s="78"/>
      <c r="M14" s="89">
        <f t="shared" si="0"/>
        <v>0</v>
      </c>
      <c r="N14" s="90">
        <f t="shared" si="1"/>
        <v>0</v>
      </c>
      <c r="O14" s="195"/>
    </row>
    <row r="15" spans="1:17" x14ac:dyDescent="0.3">
      <c r="A15" s="95"/>
      <c r="B15" s="101"/>
      <c r="C15" s="96"/>
      <c r="D15" s="100"/>
      <c r="E15" s="101"/>
      <c r="F15" s="97"/>
      <c r="G15" s="98"/>
      <c r="H15" s="78"/>
      <c r="I15" s="93"/>
      <c r="J15" s="87"/>
      <c r="K15" s="102"/>
      <c r="L15" s="78"/>
      <c r="M15" s="89">
        <f t="shared" si="0"/>
        <v>0</v>
      </c>
      <c r="N15" s="90">
        <f t="shared" si="1"/>
        <v>0</v>
      </c>
      <c r="O15" s="195"/>
    </row>
    <row r="16" spans="1:17" x14ac:dyDescent="0.3">
      <c r="A16" s="95"/>
      <c r="B16" s="101"/>
      <c r="C16" s="96"/>
      <c r="D16" s="100"/>
      <c r="E16" s="101"/>
      <c r="F16" s="97"/>
      <c r="G16" s="98"/>
      <c r="H16" s="78"/>
      <c r="I16" s="93"/>
      <c r="J16" s="87"/>
      <c r="K16" s="102"/>
      <c r="L16" s="78"/>
      <c r="M16" s="89">
        <f t="shared" si="0"/>
        <v>0</v>
      </c>
      <c r="N16" s="90">
        <f t="shared" si="1"/>
        <v>0</v>
      </c>
      <c r="O16" s="195"/>
    </row>
    <row r="17" spans="1:15" x14ac:dyDescent="0.3">
      <c r="A17" s="95"/>
      <c r="B17" s="101"/>
      <c r="C17" s="96"/>
      <c r="D17" s="100"/>
      <c r="E17" s="101"/>
      <c r="F17" s="97"/>
      <c r="G17" s="98"/>
      <c r="H17" s="78"/>
      <c r="I17" s="93"/>
      <c r="J17" s="87"/>
      <c r="K17" s="102"/>
      <c r="L17" s="78"/>
      <c r="M17" s="89">
        <f t="shared" si="0"/>
        <v>0</v>
      </c>
      <c r="N17" s="90">
        <f t="shared" si="1"/>
        <v>0</v>
      </c>
      <c r="O17" s="195"/>
    </row>
    <row r="18" spans="1:15" x14ac:dyDescent="0.3">
      <c r="A18" s="95"/>
      <c r="B18" s="101"/>
      <c r="C18" s="96"/>
      <c r="D18" s="100"/>
      <c r="E18" s="101"/>
      <c r="F18" s="97"/>
      <c r="G18" s="98"/>
      <c r="H18" s="78"/>
      <c r="I18" s="93"/>
      <c r="J18" s="87"/>
      <c r="K18" s="102"/>
      <c r="L18" s="78"/>
      <c r="M18" s="89">
        <f t="shared" si="0"/>
        <v>0</v>
      </c>
      <c r="N18" s="90">
        <f t="shared" si="1"/>
        <v>0</v>
      </c>
      <c r="O18" s="195"/>
    </row>
    <row r="19" spans="1:15" ht="15" thickBot="1" x14ac:dyDescent="0.35">
      <c r="A19" s="95"/>
      <c r="B19" s="103"/>
      <c r="C19" s="104"/>
      <c r="D19" s="105"/>
      <c r="E19" s="103"/>
      <c r="F19" s="106"/>
      <c r="G19" s="107"/>
      <c r="H19" s="79"/>
      <c r="I19" s="94">
        <v>0</v>
      </c>
      <c r="J19" s="88"/>
      <c r="K19" s="108"/>
      <c r="L19" s="79"/>
      <c r="M19" s="89">
        <f t="shared" ref="M19" si="2">ROUND(IF(J19&lt;&gt;0,J19*K19,0),2)</f>
        <v>0</v>
      </c>
      <c r="N19" s="90">
        <f t="shared" ref="N19" si="3">IF($J$8="Oui",0.15*M19,0)</f>
        <v>0</v>
      </c>
      <c r="O19" s="195"/>
    </row>
    <row r="20" spans="1:15" s="58" customFormat="1" ht="19.5" customHeight="1" thickBot="1" x14ac:dyDescent="0.35">
      <c r="A20" s="58" t="s">
        <v>89</v>
      </c>
      <c r="C20" s="80"/>
      <c r="D20" s="80"/>
      <c r="E20" s="80"/>
      <c r="F20" s="80"/>
      <c r="G20" s="80"/>
      <c r="H20" s="80"/>
      <c r="I20" s="80"/>
      <c r="J20" s="80"/>
      <c r="K20" s="80"/>
      <c r="L20" s="80"/>
      <c r="M20" s="91">
        <f>SUM(M13:M19)</f>
        <v>9900</v>
      </c>
      <c r="N20" s="92">
        <f>SUM(N13:N19)</f>
        <v>1485</v>
      </c>
    </row>
    <row r="21" spans="1:15" s="58" customFormat="1" ht="24" customHeight="1" x14ac:dyDescent="0.2">
      <c r="A21" s="240" t="s">
        <v>129</v>
      </c>
      <c r="B21" s="241"/>
      <c r="C21" s="241"/>
      <c r="D21" s="241"/>
      <c r="E21" s="241"/>
    </row>
    <row r="22" spans="1:15" s="58" customFormat="1" ht="10.199999999999999" x14ac:dyDescent="0.2">
      <c r="A22" s="58" t="s">
        <v>130</v>
      </c>
    </row>
    <row r="23" spans="1:15" s="58" customFormat="1" ht="10.199999999999999" x14ac:dyDescent="0.2"/>
    <row r="24" spans="1:15" ht="21" customHeight="1" x14ac:dyDescent="0.3"/>
    <row r="25" spans="1:15" x14ac:dyDescent="0.3">
      <c r="A25" s="242" t="s">
        <v>151</v>
      </c>
      <c r="B25" s="243"/>
      <c r="C25" s="244"/>
      <c r="D25" s="245"/>
      <c r="E25" s="246"/>
    </row>
    <row r="26" spans="1:15" x14ac:dyDescent="0.3">
      <c r="A26" s="117" t="s">
        <v>60</v>
      </c>
      <c r="B26" s="118"/>
      <c r="C26" s="247"/>
      <c r="D26" s="248"/>
      <c r="E26" s="246"/>
    </row>
    <row r="27" spans="1:15" x14ac:dyDescent="0.3">
      <c r="A27" s="249" t="s">
        <v>62</v>
      </c>
      <c r="B27" s="250"/>
      <c r="C27" s="247"/>
      <c r="D27" s="251"/>
      <c r="E27" s="246"/>
    </row>
    <row r="28" spans="1:15" x14ac:dyDescent="0.3">
      <c r="A28" s="228" t="s">
        <v>64</v>
      </c>
      <c r="B28" s="229"/>
      <c r="C28" s="231"/>
      <c r="D28" s="232"/>
      <c r="E28" s="232"/>
    </row>
    <row r="29" spans="1:15" x14ac:dyDescent="0.3">
      <c r="A29" s="230"/>
      <c r="B29" s="230"/>
      <c r="C29" s="232"/>
      <c r="D29" s="232"/>
      <c r="E29" s="232"/>
    </row>
    <row r="30" spans="1:15" x14ac:dyDescent="0.3">
      <c r="A30" s="230"/>
      <c r="B30" s="230"/>
      <c r="C30" s="232"/>
      <c r="D30" s="232"/>
      <c r="E30" s="232"/>
    </row>
    <row r="31" spans="1:15" x14ac:dyDescent="0.3">
      <c r="A31" s="230"/>
      <c r="B31" s="230"/>
      <c r="C31" s="232"/>
      <c r="D31" s="232"/>
      <c r="E31" s="232"/>
    </row>
    <row r="44" spans="1:22" x14ac:dyDescent="0.3">
      <c r="V44" s="81" t="s">
        <v>158</v>
      </c>
    </row>
    <row r="46" spans="1:22" x14ac:dyDescent="0.3">
      <c r="A46" s="82" t="s">
        <v>94</v>
      </c>
      <c r="B46" s="55" t="s">
        <v>65</v>
      </c>
      <c r="C46" s="55" t="s">
        <v>74</v>
      </c>
    </row>
    <row r="47" spans="1:22" x14ac:dyDescent="0.3">
      <c r="A47" s="56" t="s">
        <v>5</v>
      </c>
      <c r="B47" s="55" t="s">
        <v>66</v>
      </c>
      <c r="C47" s="55" t="s">
        <v>75</v>
      </c>
    </row>
    <row r="48" spans="1:22" x14ac:dyDescent="0.3">
      <c r="A48" s="56" t="s">
        <v>6</v>
      </c>
      <c r="B48" s="55"/>
      <c r="C48" s="55" t="s">
        <v>76</v>
      </c>
    </row>
    <row r="49" spans="1:3" x14ac:dyDescent="0.3">
      <c r="A49" s="55"/>
      <c r="B49" s="55"/>
      <c r="C49" s="55" t="s">
        <v>77</v>
      </c>
    </row>
    <row r="50" spans="1:3" x14ac:dyDescent="0.3">
      <c r="C50" s="55" t="s">
        <v>78</v>
      </c>
    </row>
    <row r="51" spans="1:3" x14ac:dyDescent="0.3">
      <c r="C51" s="55" t="s">
        <v>79</v>
      </c>
    </row>
    <row r="52" spans="1:3" x14ac:dyDescent="0.3">
      <c r="C52" s="55" t="s">
        <v>80</v>
      </c>
    </row>
    <row r="53" spans="1:3" x14ac:dyDescent="0.3">
      <c r="C53" s="55" t="s">
        <v>81</v>
      </c>
    </row>
    <row r="54" spans="1:3" x14ac:dyDescent="0.3">
      <c r="C54" s="55" t="s">
        <v>82</v>
      </c>
    </row>
    <row r="55" spans="1:3" x14ac:dyDescent="0.3">
      <c r="C55" s="55" t="s">
        <v>83</v>
      </c>
    </row>
    <row r="56" spans="1:3" x14ac:dyDescent="0.3">
      <c r="C56" s="55" t="s">
        <v>84</v>
      </c>
    </row>
    <row r="57" spans="1:3" x14ac:dyDescent="0.3">
      <c r="C57" s="55" t="s">
        <v>85</v>
      </c>
    </row>
    <row r="58" spans="1:3" x14ac:dyDescent="0.3">
      <c r="C58" s="55" t="s">
        <v>86</v>
      </c>
    </row>
    <row r="59" spans="1:3" x14ac:dyDescent="0.3">
      <c r="C59" s="55" t="s">
        <v>87</v>
      </c>
    </row>
    <row r="60" spans="1:3" x14ac:dyDescent="0.3">
      <c r="C60" s="55" t="s">
        <v>88</v>
      </c>
    </row>
  </sheetData>
  <sheetProtection insertRows="0"/>
  <protectedRanges>
    <protectedRange sqref="M13:M20" name="Plage6"/>
    <protectedRange sqref="A13:I19" name="Plage1"/>
    <protectedRange sqref="K13:L19" name="Plage4"/>
  </protectedRanges>
  <autoFilter ref="A10:V22"/>
  <mergeCells count="13">
    <mergeCell ref="D3:I3"/>
    <mergeCell ref="A28:B31"/>
    <mergeCell ref="C28:E31"/>
    <mergeCell ref="B2:H2"/>
    <mergeCell ref="A5:I5"/>
    <mergeCell ref="A6:I6"/>
    <mergeCell ref="A8:I8"/>
    <mergeCell ref="A21:E21"/>
    <mergeCell ref="A25:B25"/>
    <mergeCell ref="C25:E25"/>
    <mergeCell ref="C26:E26"/>
    <mergeCell ref="A27:B27"/>
    <mergeCell ref="C27:E27"/>
  </mergeCells>
  <dataValidations count="6">
    <dataValidation type="list" allowBlank="1" showInputMessage="1" showErrorMessage="1" sqref="D3:I3">
      <formula1>"Sélectionner dans la liste déroulante,Demande de paiement n°1, Demande de paiement n°2, Solde"</formula1>
    </dataValidation>
    <dataValidation type="list" allowBlank="1" showInputMessage="1" showErrorMessage="1" sqref="J8:K9">
      <formula1>$A$24:$A$48</formula1>
    </dataValidation>
    <dataValidation type="list" allowBlank="1" showInputMessage="1" showErrorMessage="1" sqref="F13:F19">
      <formula1>$C$46:$C$60</formula1>
    </dataValidation>
    <dataValidation type="list" allowBlank="1" showInputMessage="1" showErrorMessage="1" sqref="A13:A19">
      <formula1>"Action 1,Action 2, Action 3, Action 4, Action 5, Action 6, Action 7, Action 8, Action 9, Action 10, Action 11, Action 12, Action 13, Action 14, Action 15"</formula1>
    </dataValidation>
    <dataValidation type="list" allowBlank="1" showInputMessage="1" showErrorMessage="1" sqref="L13:L19 H13:H19">
      <formula1>"heure(s),jour(s)"</formula1>
    </dataValidation>
    <dataValidation type="list" allowBlank="1" showInputMessage="1" showErrorMessage="1" sqref="O13:O19">
      <formula1>"oui,non"</formula1>
    </dataValidation>
  </dataValidations>
  <pageMargins left="0.7" right="0.7" top="0.75" bottom="0.75" header="0.3" footer="0.3"/>
  <pageSetup paperSize="9" scale="20" fitToHeight="0" orientation="portrait" r:id="rId1"/>
  <rowBreaks count="1" manualBreakCount="1">
    <brk id="1" max="20" man="1"/>
  </rowBreaks>
  <colBreaks count="1" manualBreakCount="1">
    <brk id="1" max="101" man="1"/>
  </col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Présentation!$B$19:$B$27</xm:f>
          </x14:formula1>
          <xm:sqref>C13:C19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V83"/>
  <sheetViews>
    <sheetView view="pageBreakPreview" topLeftCell="G7" zoomScale="90" zoomScaleNormal="100" zoomScaleSheetLayoutView="90" workbookViewId="0">
      <selection activeCell="K12" sqref="K12"/>
    </sheetView>
  </sheetViews>
  <sheetFormatPr baseColWidth="10" defaultRowHeight="14.4" x14ac:dyDescent="0.3"/>
  <cols>
    <col min="1" max="1" width="29.109375" customWidth="1"/>
    <col min="2" max="2" width="18.33203125" customWidth="1"/>
    <col min="3" max="3" width="24.44140625" customWidth="1"/>
    <col min="4" max="4" width="24.6640625" customWidth="1"/>
    <col min="5" max="6" width="24.88671875" customWidth="1"/>
    <col min="7" max="7" width="19.5546875" customWidth="1"/>
    <col min="8" max="9" width="20.6640625" customWidth="1"/>
    <col min="10" max="10" width="15.6640625" customWidth="1"/>
    <col min="11" max="11" width="21.44140625" customWidth="1"/>
    <col min="12" max="13" width="18" customWidth="1"/>
    <col min="14" max="14" width="21.6640625" customWidth="1"/>
    <col min="15" max="15" width="19.5546875" customWidth="1"/>
    <col min="16" max="16" width="15.88671875" customWidth="1"/>
    <col min="17" max="17" width="15.44140625" customWidth="1"/>
    <col min="18" max="18" width="20.6640625" customWidth="1"/>
    <col min="19" max="19" width="12.33203125" customWidth="1"/>
  </cols>
  <sheetData>
    <row r="1" spans="1:22" ht="15.6" x14ac:dyDescent="0.3">
      <c r="A1" s="65" t="s">
        <v>100</v>
      </c>
      <c r="B1" s="65"/>
      <c r="C1" s="65"/>
      <c r="D1" s="65"/>
      <c r="E1" s="65"/>
      <c r="F1" s="65"/>
      <c r="G1" s="65"/>
      <c r="H1" s="65"/>
      <c r="I1" s="65"/>
      <c r="J1" s="65"/>
      <c r="K1" s="65"/>
      <c r="L1" s="65"/>
      <c r="M1" s="52"/>
      <c r="N1" s="111"/>
      <c r="O1" s="119"/>
      <c r="P1" s="119"/>
      <c r="Q1" s="119"/>
      <c r="R1" s="119"/>
      <c r="S1" s="119"/>
      <c r="T1" s="119"/>
      <c r="U1" s="119"/>
      <c r="V1" s="119"/>
    </row>
    <row r="2" spans="1:22" x14ac:dyDescent="0.3">
      <c r="A2" s="116" t="s">
        <v>45</v>
      </c>
      <c r="B2" s="233">
        <f>Présentation!A11</f>
        <v>0</v>
      </c>
      <c r="C2" s="234"/>
      <c r="D2" s="234"/>
      <c r="E2" s="234"/>
      <c r="F2" s="234"/>
      <c r="G2" s="234"/>
      <c r="H2" s="234"/>
      <c r="I2" s="120"/>
      <c r="J2" s="120"/>
      <c r="K2" s="120"/>
      <c r="L2" s="111"/>
      <c r="M2" s="111"/>
      <c r="N2" s="111"/>
      <c r="O2" s="119"/>
      <c r="P2" s="119"/>
      <c r="Q2" s="119"/>
      <c r="R2" s="119"/>
      <c r="S2" s="119"/>
      <c r="T2" s="119"/>
      <c r="U2" s="119"/>
      <c r="V2" s="119"/>
    </row>
    <row r="3" spans="1:22" x14ac:dyDescent="0.3">
      <c r="A3" s="114" t="s">
        <v>103</v>
      </c>
      <c r="B3" s="115"/>
      <c r="C3" s="115"/>
      <c r="D3" s="255" t="s">
        <v>99</v>
      </c>
      <c r="E3" s="255"/>
      <c r="F3" s="255"/>
      <c r="G3" s="256"/>
      <c r="H3" s="256"/>
      <c r="I3" s="256"/>
      <c r="J3" s="111"/>
      <c r="K3" s="111"/>
      <c r="L3" s="111"/>
      <c r="M3" s="111"/>
      <c r="N3" s="111"/>
      <c r="O3" s="119"/>
      <c r="P3" s="119"/>
      <c r="Q3" s="119"/>
      <c r="R3" s="119"/>
      <c r="S3" s="119"/>
      <c r="T3" s="119"/>
      <c r="U3" s="119"/>
      <c r="V3" s="119"/>
    </row>
    <row r="4" spans="1:22" x14ac:dyDescent="0.3">
      <c r="A4" s="109" t="s">
        <v>131</v>
      </c>
      <c r="B4" s="111"/>
      <c r="C4" s="111"/>
      <c r="D4" s="111"/>
      <c r="E4" s="111"/>
      <c r="F4" s="111"/>
      <c r="G4" s="111"/>
      <c r="H4" s="111"/>
      <c r="I4" s="111"/>
      <c r="J4" s="111"/>
      <c r="K4" s="111"/>
      <c r="L4" s="111"/>
      <c r="M4" s="111"/>
      <c r="N4" s="111"/>
      <c r="O4" s="119"/>
      <c r="P4" s="119"/>
      <c r="Q4" s="119"/>
      <c r="R4" s="119"/>
      <c r="S4" s="119"/>
      <c r="T4" s="119"/>
      <c r="U4" s="119"/>
      <c r="V4" s="119"/>
    </row>
    <row r="5" spans="1:22" ht="18" customHeight="1" x14ac:dyDescent="0.3">
      <c r="A5" s="235"/>
      <c r="B5" s="236"/>
      <c r="C5" s="236"/>
      <c r="D5" s="236"/>
      <c r="E5" s="236"/>
      <c r="F5" s="236"/>
      <c r="G5" s="236"/>
      <c r="H5" s="236"/>
      <c r="I5" s="236"/>
      <c r="J5" s="83"/>
      <c r="K5" s="83"/>
      <c r="L5" s="83"/>
      <c r="M5" s="83"/>
      <c r="N5" s="83"/>
      <c r="O5" s="83"/>
      <c r="P5" s="119"/>
      <c r="Q5" s="119"/>
      <c r="R5" s="119"/>
      <c r="S5" s="119"/>
      <c r="T5" s="119"/>
      <c r="U5" s="119"/>
      <c r="V5" s="119"/>
    </row>
    <row r="6" spans="1:22" ht="23.25" customHeight="1" x14ac:dyDescent="0.3">
      <c r="A6" s="235" t="s">
        <v>44</v>
      </c>
      <c r="B6" s="236"/>
      <c r="C6" s="236"/>
      <c r="D6" s="236"/>
      <c r="E6" s="236"/>
      <c r="F6" s="236"/>
      <c r="G6" s="236"/>
      <c r="H6" s="236"/>
      <c r="I6" s="236"/>
      <c r="J6" s="83"/>
      <c r="K6" s="83"/>
      <c r="L6" s="83"/>
      <c r="M6" s="83"/>
      <c r="N6" s="83"/>
      <c r="O6" s="83"/>
      <c r="P6" s="119"/>
      <c r="Q6" s="119"/>
      <c r="R6" s="119"/>
      <c r="S6" s="119"/>
      <c r="T6" s="119"/>
      <c r="U6" s="119"/>
      <c r="V6" s="119"/>
    </row>
    <row r="7" spans="1:22" x14ac:dyDescent="0.3">
      <c r="A7" s="112" t="s">
        <v>121</v>
      </c>
      <c r="B7" s="83"/>
      <c r="C7" s="83"/>
      <c r="D7" s="83"/>
      <c r="E7" s="83"/>
      <c r="F7" s="83"/>
      <c r="G7" s="83"/>
      <c r="H7" s="83"/>
      <c r="I7" s="83"/>
      <c r="J7" s="83"/>
      <c r="K7" s="83"/>
      <c r="L7" s="83"/>
      <c r="M7" s="83"/>
      <c r="N7" s="83"/>
      <c r="O7" s="83"/>
      <c r="P7" s="119"/>
      <c r="Q7" s="119"/>
      <c r="R7" s="119"/>
      <c r="S7" s="119"/>
      <c r="T7" s="119"/>
      <c r="U7" s="119"/>
      <c r="V7" s="119"/>
    </row>
    <row r="8" spans="1:22" ht="32.25" customHeight="1" x14ac:dyDescent="0.3">
      <c r="A8" s="237" t="s">
        <v>2</v>
      </c>
      <c r="B8" s="238"/>
      <c r="C8" s="238"/>
      <c r="D8" s="238"/>
      <c r="E8" s="238"/>
      <c r="F8" s="238"/>
      <c r="G8" s="238"/>
      <c r="H8" s="238"/>
      <c r="I8" s="239"/>
      <c r="J8" s="121" t="s">
        <v>94</v>
      </c>
      <c r="K8" s="122"/>
      <c r="L8" s="83"/>
      <c r="M8" s="83"/>
      <c r="N8" s="123"/>
      <c r="O8" s="124"/>
      <c r="P8" s="119"/>
      <c r="Q8" s="119"/>
      <c r="R8" s="119"/>
      <c r="S8" s="119"/>
      <c r="T8" s="119"/>
      <c r="U8" s="119"/>
      <c r="V8" s="119"/>
    </row>
    <row r="9" spans="1:22" ht="12.75" customHeight="1" thickBot="1" x14ac:dyDescent="0.35">
      <c r="A9" s="113"/>
      <c r="B9" s="113"/>
      <c r="C9" s="113"/>
      <c r="D9" s="113"/>
      <c r="E9" s="113"/>
      <c r="F9" s="113"/>
      <c r="G9" s="113"/>
      <c r="H9" s="113"/>
      <c r="I9" s="113"/>
      <c r="J9" s="125"/>
      <c r="K9" s="122"/>
      <c r="L9" s="83"/>
      <c r="M9" s="83"/>
      <c r="N9" s="123"/>
      <c r="O9" s="124"/>
      <c r="P9" s="119"/>
      <c r="Q9" s="119"/>
      <c r="R9" s="119"/>
      <c r="S9" s="119"/>
      <c r="T9" s="119"/>
      <c r="U9" s="119"/>
      <c r="V9" s="119"/>
    </row>
    <row r="10" spans="1:22" ht="168.75" customHeight="1" x14ac:dyDescent="0.3">
      <c r="A10" s="126" t="s">
        <v>122</v>
      </c>
      <c r="B10" s="126" t="s">
        <v>132</v>
      </c>
      <c r="C10" s="126" t="s">
        <v>68</v>
      </c>
      <c r="D10" s="126" t="s">
        <v>35</v>
      </c>
      <c r="E10" s="126" t="s">
        <v>133</v>
      </c>
      <c r="F10" s="127" t="s">
        <v>124</v>
      </c>
      <c r="G10" s="128" t="s">
        <v>134</v>
      </c>
      <c r="H10" s="129" t="s">
        <v>135</v>
      </c>
      <c r="I10" s="130" t="s">
        <v>126</v>
      </c>
      <c r="J10" s="130" t="s">
        <v>136</v>
      </c>
      <c r="K10" s="131" t="s">
        <v>137</v>
      </c>
      <c r="L10" s="132" t="s">
        <v>138</v>
      </c>
      <c r="M10" s="131" t="s">
        <v>139</v>
      </c>
      <c r="N10" s="129" t="s">
        <v>140</v>
      </c>
      <c r="O10" s="133" t="s">
        <v>141</v>
      </c>
      <c r="P10" s="126" t="s">
        <v>142</v>
      </c>
      <c r="Q10" s="134" t="s">
        <v>143</v>
      </c>
      <c r="R10" s="119"/>
      <c r="S10" s="119"/>
      <c r="T10" s="119"/>
      <c r="U10" s="119"/>
      <c r="V10" s="119"/>
    </row>
    <row r="11" spans="1:22" ht="20.25" customHeight="1" x14ac:dyDescent="0.3">
      <c r="A11" s="135" t="s">
        <v>110</v>
      </c>
      <c r="B11" s="135" t="s">
        <v>144</v>
      </c>
      <c r="C11" s="135" t="s">
        <v>112</v>
      </c>
      <c r="D11" s="135" t="s">
        <v>145</v>
      </c>
      <c r="E11" s="135" t="s">
        <v>128</v>
      </c>
      <c r="F11" s="136" t="s">
        <v>78</v>
      </c>
      <c r="G11" s="137">
        <v>1607</v>
      </c>
      <c r="H11" s="136" t="s">
        <v>65</v>
      </c>
      <c r="I11" s="137">
        <v>1</v>
      </c>
      <c r="J11" s="135">
        <v>6</v>
      </c>
      <c r="K11" s="135">
        <v>803.5</v>
      </c>
      <c r="L11" s="136">
        <v>3412</v>
      </c>
      <c r="M11" s="137">
        <v>804</v>
      </c>
      <c r="N11" s="136" t="s">
        <v>65</v>
      </c>
      <c r="O11" s="137">
        <v>3414.12</v>
      </c>
      <c r="P11" s="135">
        <v>512.12</v>
      </c>
      <c r="Q11" s="136"/>
      <c r="R11" s="119"/>
      <c r="S11" s="119"/>
      <c r="T11" s="119"/>
      <c r="U11" s="119"/>
      <c r="V11" s="119"/>
    </row>
    <row r="12" spans="1:22" ht="15" customHeight="1" x14ac:dyDescent="0.3">
      <c r="A12" s="188" t="s">
        <v>21</v>
      </c>
      <c r="B12" s="189" t="s">
        <v>178</v>
      </c>
      <c r="C12" s="190" t="s">
        <v>169</v>
      </c>
      <c r="D12" s="191" t="s">
        <v>179</v>
      </c>
      <c r="E12" s="191" t="s">
        <v>180</v>
      </c>
      <c r="F12" s="190" t="s">
        <v>78</v>
      </c>
      <c r="G12" s="192">
        <v>1607</v>
      </c>
      <c r="H12" s="187" t="s">
        <v>65</v>
      </c>
      <c r="I12" s="193">
        <v>1</v>
      </c>
      <c r="J12" s="154">
        <v>3</v>
      </c>
      <c r="K12" s="196">
        <f t="shared" ref="K12" si="0">(G12*I12/12)*J12</f>
        <v>401.75</v>
      </c>
      <c r="L12" s="194">
        <v>1446.9</v>
      </c>
      <c r="M12" s="194">
        <v>373.42</v>
      </c>
      <c r="N12" s="187" t="s">
        <v>65</v>
      </c>
      <c r="O12" s="89">
        <f>ROUND(IF(K12&lt;&gt;0,L12/K12*M12,0),2)</f>
        <v>1344.87</v>
      </c>
      <c r="P12" s="90">
        <f>O12*15%</f>
        <v>201.73049999999998</v>
      </c>
      <c r="Q12" s="195"/>
      <c r="R12" s="119"/>
      <c r="S12" s="119"/>
      <c r="T12" s="119"/>
      <c r="U12" s="119"/>
      <c r="V12" s="119"/>
    </row>
    <row r="13" spans="1:22" ht="15" customHeight="1" x14ac:dyDescent="0.3">
      <c r="A13" s="95"/>
      <c r="B13" s="101"/>
      <c r="C13" s="96"/>
      <c r="D13" s="101"/>
      <c r="E13" s="101"/>
      <c r="F13" s="96"/>
      <c r="G13" s="155"/>
      <c r="H13" s="78"/>
      <c r="I13" s="93">
        <v>0</v>
      </c>
      <c r="J13" s="154">
        <v>0</v>
      </c>
      <c r="K13" s="196">
        <f t="shared" ref="K13:K24" si="1">(G13*I13/12)*J13</f>
        <v>0</v>
      </c>
      <c r="L13" s="102"/>
      <c r="M13" s="99"/>
      <c r="N13" s="78"/>
      <c r="O13" s="89">
        <f t="shared" ref="O13:O24" si="2">ROUND(IF(K13&lt;&gt;0,L13/K13*M13,0),2)</f>
        <v>0</v>
      </c>
      <c r="P13" s="90">
        <f t="shared" ref="P13:P24" si="3">O13*15%</f>
        <v>0</v>
      </c>
      <c r="Q13" s="195"/>
      <c r="R13" s="119"/>
      <c r="S13" s="119"/>
      <c r="T13" s="119"/>
      <c r="U13" s="119"/>
      <c r="V13" s="119"/>
    </row>
    <row r="14" spans="1:22" ht="15" customHeight="1" x14ac:dyDescent="0.3">
      <c r="A14" s="95"/>
      <c r="B14" s="101"/>
      <c r="C14" s="96"/>
      <c r="D14" s="101"/>
      <c r="E14" s="101"/>
      <c r="F14" s="96"/>
      <c r="G14" s="155"/>
      <c r="H14" s="78"/>
      <c r="I14" s="93">
        <v>0</v>
      </c>
      <c r="J14" s="154">
        <v>0</v>
      </c>
      <c r="K14" s="196">
        <f t="shared" si="1"/>
        <v>0</v>
      </c>
      <c r="L14" s="102"/>
      <c r="M14" s="99"/>
      <c r="N14" s="78"/>
      <c r="O14" s="89">
        <f t="shared" si="2"/>
        <v>0</v>
      </c>
      <c r="P14" s="90">
        <f t="shared" si="3"/>
        <v>0</v>
      </c>
      <c r="Q14" s="195"/>
      <c r="R14" s="119"/>
      <c r="S14" s="119"/>
      <c r="T14" s="119"/>
      <c r="U14" s="119"/>
      <c r="V14" s="119"/>
    </row>
    <row r="15" spans="1:22" ht="15" customHeight="1" x14ac:dyDescent="0.3">
      <c r="A15" s="95"/>
      <c r="B15" s="101"/>
      <c r="C15" s="96"/>
      <c r="D15" s="101"/>
      <c r="E15" s="101"/>
      <c r="F15" s="96"/>
      <c r="G15" s="155"/>
      <c r="H15" s="78"/>
      <c r="I15" s="93">
        <v>0</v>
      </c>
      <c r="J15" s="154">
        <v>0</v>
      </c>
      <c r="K15" s="196">
        <f t="shared" si="1"/>
        <v>0</v>
      </c>
      <c r="L15" s="102"/>
      <c r="M15" s="99"/>
      <c r="N15" s="78"/>
      <c r="O15" s="89">
        <f t="shared" si="2"/>
        <v>0</v>
      </c>
      <c r="P15" s="90">
        <f t="shared" si="3"/>
        <v>0</v>
      </c>
      <c r="Q15" s="195"/>
      <c r="R15" s="119"/>
      <c r="S15" s="119"/>
      <c r="T15" s="119"/>
      <c r="U15" s="119"/>
      <c r="V15" s="119"/>
    </row>
    <row r="16" spans="1:22" ht="15" customHeight="1" x14ac:dyDescent="0.3">
      <c r="A16" s="95"/>
      <c r="B16" s="101"/>
      <c r="C16" s="96"/>
      <c r="D16" s="101"/>
      <c r="E16" s="101"/>
      <c r="F16" s="96"/>
      <c r="G16" s="155"/>
      <c r="H16" s="78"/>
      <c r="I16" s="93">
        <v>0</v>
      </c>
      <c r="J16" s="154">
        <v>0</v>
      </c>
      <c r="K16" s="196">
        <f t="shared" si="1"/>
        <v>0</v>
      </c>
      <c r="L16" s="102"/>
      <c r="M16" s="99"/>
      <c r="N16" s="78"/>
      <c r="O16" s="89">
        <f t="shared" si="2"/>
        <v>0</v>
      </c>
      <c r="P16" s="90">
        <f t="shared" si="3"/>
        <v>0</v>
      </c>
      <c r="Q16" s="195"/>
      <c r="R16" s="119"/>
      <c r="S16" s="119"/>
      <c r="T16" s="119"/>
      <c r="U16" s="119"/>
      <c r="V16" s="119"/>
    </row>
    <row r="17" spans="1:22" ht="15" customHeight="1" x14ac:dyDescent="0.3">
      <c r="A17" s="95"/>
      <c r="B17" s="101"/>
      <c r="C17" s="96"/>
      <c r="D17" s="101"/>
      <c r="E17" s="101"/>
      <c r="F17" s="96"/>
      <c r="G17" s="155"/>
      <c r="H17" s="78"/>
      <c r="I17" s="93">
        <v>0</v>
      </c>
      <c r="J17" s="154">
        <v>0</v>
      </c>
      <c r="K17" s="196">
        <f t="shared" si="1"/>
        <v>0</v>
      </c>
      <c r="L17" s="102"/>
      <c r="M17" s="99"/>
      <c r="N17" s="78"/>
      <c r="O17" s="89">
        <f t="shared" si="2"/>
        <v>0</v>
      </c>
      <c r="P17" s="90">
        <f t="shared" si="3"/>
        <v>0</v>
      </c>
      <c r="Q17" s="195"/>
      <c r="R17" s="119"/>
      <c r="S17" s="119"/>
      <c r="T17" s="119"/>
      <c r="U17" s="119"/>
      <c r="V17" s="119"/>
    </row>
    <row r="18" spans="1:22" ht="15" customHeight="1" x14ac:dyDescent="0.3">
      <c r="A18" s="95"/>
      <c r="B18" s="101"/>
      <c r="C18" s="96"/>
      <c r="D18" s="101"/>
      <c r="E18" s="101"/>
      <c r="F18" s="96"/>
      <c r="G18" s="155"/>
      <c r="H18" s="78"/>
      <c r="I18" s="93">
        <v>0</v>
      </c>
      <c r="J18" s="154">
        <v>0</v>
      </c>
      <c r="K18" s="196">
        <f t="shared" si="1"/>
        <v>0</v>
      </c>
      <c r="L18" s="102"/>
      <c r="M18" s="99"/>
      <c r="N18" s="78"/>
      <c r="O18" s="89">
        <f t="shared" si="2"/>
        <v>0</v>
      </c>
      <c r="P18" s="90">
        <f t="shared" si="3"/>
        <v>0</v>
      </c>
      <c r="Q18" s="195"/>
      <c r="R18" s="119"/>
      <c r="S18" s="119"/>
      <c r="T18" s="119"/>
      <c r="U18" s="119"/>
      <c r="V18" s="119"/>
    </row>
    <row r="19" spans="1:22" ht="15" customHeight="1" x14ac:dyDescent="0.3">
      <c r="A19" s="95"/>
      <c r="B19" s="101"/>
      <c r="C19" s="96"/>
      <c r="D19" s="101"/>
      <c r="E19" s="101"/>
      <c r="F19" s="96"/>
      <c r="G19" s="155"/>
      <c r="H19" s="78"/>
      <c r="I19" s="93">
        <v>0</v>
      </c>
      <c r="J19" s="154">
        <v>0</v>
      </c>
      <c r="K19" s="196">
        <f t="shared" si="1"/>
        <v>0</v>
      </c>
      <c r="L19" s="102"/>
      <c r="M19" s="99"/>
      <c r="N19" s="78"/>
      <c r="O19" s="89">
        <f t="shared" si="2"/>
        <v>0</v>
      </c>
      <c r="P19" s="90">
        <f t="shared" si="3"/>
        <v>0</v>
      </c>
      <c r="Q19" s="195"/>
      <c r="R19" s="119"/>
      <c r="S19" s="119"/>
      <c r="T19" s="119"/>
      <c r="U19" s="119"/>
      <c r="V19" s="119"/>
    </row>
    <row r="20" spans="1:22" ht="15" customHeight="1" x14ac:dyDescent="0.3">
      <c r="A20" s="95"/>
      <c r="B20" s="101"/>
      <c r="C20" s="96"/>
      <c r="D20" s="101"/>
      <c r="E20" s="101"/>
      <c r="F20" s="96"/>
      <c r="G20" s="155"/>
      <c r="H20" s="78"/>
      <c r="I20" s="93">
        <v>0</v>
      </c>
      <c r="J20" s="154">
        <v>0</v>
      </c>
      <c r="K20" s="196">
        <f t="shared" si="1"/>
        <v>0</v>
      </c>
      <c r="L20" s="102"/>
      <c r="M20" s="99"/>
      <c r="N20" s="78"/>
      <c r="O20" s="89">
        <f t="shared" si="2"/>
        <v>0</v>
      </c>
      <c r="P20" s="90">
        <f t="shared" si="3"/>
        <v>0</v>
      </c>
      <c r="Q20" s="195"/>
      <c r="R20" s="119"/>
      <c r="S20" s="119"/>
      <c r="T20" s="119"/>
      <c r="U20" s="119"/>
      <c r="V20" s="119"/>
    </row>
    <row r="21" spans="1:22" ht="15" customHeight="1" x14ac:dyDescent="0.3">
      <c r="A21" s="95"/>
      <c r="B21" s="101"/>
      <c r="C21" s="96"/>
      <c r="D21" s="101"/>
      <c r="E21" s="101"/>
      <c r="F21" s="96"/>
      <c r="G21" s="155"/>
      <c r="H21" s="78"/>
      <c r="I21" s="93">
        <v>0</v>
      </c>
      <c r="J21" s="154">
        <v>0</v>
      </c>
      <c r="K21" s="196">
        <f t="shared" si="1"/>
        <v>0</v>
      </c>
      <c r="L21" s="102"/>
      <c r="M21" s="99"/>
      <c r="N21" s="78"/>
      <c r="O21" s="89">
        <f t="shared" si="2"/>
        <v>0</v>
      </c>
      <c r="P21" s="90">
        <f t="shared" si="3"/>
        <v>0</v>
      </c>
      <c r="Q21" s="195"/>
      <c r="R21" s="119"/>
      <c r="S21" s="119"/>
      <c r="T21" s="119"/>
      <c r="U21" s="119"/>
      <c r="V21" s="119"/>
    </row>
    <row r="22" spans="1:22" ht="15" customHeight="1" x14ac:dyDescent="0.3">
      <c r="A22" s="95"/>
      <c r="B22" s="101"/>
      <c r="C22" s="96"/>
      <c r="D22" s="101"/>
      <c r="E22" s="101"/>
      <c r="F22" s="96"/>
      <c r="G22" s="155"/>
      <c r="H22" s="78"/>
      <c r="I22" s="93">
        <v>0</v>
      </c>
      <c r="J22" s="154">
        <v>0</v>
      </c>
      <c r="K22" s="196">
        <f t="shared" si="1"/>
        <v>0</v>
      </c>
      <c r="L22" s="102"/>
      <c r="M22" s="99"/>
      <c r="N22" s="78"/>
      <c r="O22" s="89">
        <f t="shared" si="2"/>
        <v>0</v>
      </c>
      <c r="P22" s="90">
        <f t="shared" si="3"/>
        <v>0</v>
      </c>
      <c r="Q22" s="195"/>
      <c r="R22" s="119"/>
      <c r="S22" s="119"/>
      <c r="T22" s="119"/>
      <c r="U22" s="119"/>
      <c r="V22" s="119"/>
    </row>
    <row r="23" spans="1:22" ht="15" customHeight="1" x14ac:dyDescent="0.3">
      <c r="A23" s="95"/>
      <c r="B23" s="101"/>
      <c r="C23" s="96"/>
      <c r="D23" s="101"/>
      <c r="E23" s="101"/>
      <c r="F23" s="96"/>
      <c r="G23" s="155"/>
      <c r="H23" s="78"/>
      <c r="I23" s="93">
        <v>0</v>
      </c>
      <c r="J23" s="154">
        <v>0</v>
      </c>
      <c r="K23" s="196">
        <f t="shared" si="1"/>
        <v>0</v>
      </c>
      <c r="L23" s="102"/>
      <c r="M23" s="99"/>
      <c r="N23" s="78"/>
      <c r="O23" s="89">
        <f t="shared" si="2"/>
        <v>0</v>
      </c>
      <c r="P23" s="90">
        <f t="shared" si="3"/>
        <v>0</v>
      </c>
      <c r="Q23" s="195"/>
      <c r="R23" s="119"/>
      <c r="S23" s="119"/>
      <c r="T23" s="119"/>
      <c r="U23" s="119"/>
      <c r="V23" s="119"/>
    </row>
    <row r="24" spans="1:22" ht="15" customHeight="1" thickBot="1" x14ac:dyDescent="0.35">
      <c r="A24" s="95"/>
      <c r="B24" s="103"/>
      <c r="C24" s="104"/>
      <c r="D24" s="103"/>
      <c r="E24" s="103"/>
      <c r="F24" s="104"/>
      <c r="G24" s="156"/>
      <c r="H24" s="79"/>
      <c r="I24" s="94">
        <v>0</v>
      </c>
      <c r="J24" s="157">
        <v>0</v>
      </c>
      <c r="K24" s="197">
        <f t="shared" si="1"/>
        <v>0</v>
      </c>
      <c r="L24" s="108"/>
      <c r="M24" s="108"/>
      <c r="N24" s="79"/>
      <c r="O24" s="138">
        <f t="shared" si="2"/>
        <v>0</v>
      </c>
      <c r="P24" s="139">
        <f t="shared" si="3"/>
        <v>0</v>
      </c>
      <c r="Q24" s="195"/>
      <c r="R24" s="119"/>
      <c r="S24" s="119"/>
      <c r="T24" s="119"/>
      <c r="U24" s="119"/>
      <c r="V24" s="119"/>
    </row>
    <row r="25" spans="1:22" ht="15" customHeight="1" thickBot="1" x14ac:dyDescent="0.35">
      <c r="A25" s="140" t="s">
        <v>146</v>
      </c>
      <c r="B25" s="141"/>
      <c r="C25" s="141"/>
      <c r="D25" s="141"/>
      <c r="E25" s="141"/>
      <c r="F25" s="141"/>
      <c r="G25" s="141"/>
      <c r="H25" s="141"/>
      <c r="I25" s="141"/>
      <c r="J25" s="141"/>
      <c r="K25" s="141"/>
      <c r="L25" s="141"/>
      <c r="M25" s="141"/>
      <c r="N25" s="141"/>
      <c r="O25" s="142">
        <f>SUM(O12:O24)</f>
        <v>1344.87</v>
      </c>
      <c r="P25" s="143">
        <f>SUM(P12:P24)</f>
        <v>201.73049999999998</v>
      </c>
      <c r="Q25" s="141"/>
      <c r="R25" s="119"/>
      <c r="S25" s="119"/>
      <c r="T25" s="119"/>
      <c r="U25" s="119"/>
      <c r="V25" s="119"/>
    </row>
    <row r="26" spans="1:22" ht="15" customHeight="1" x14ac:dyDescent="0.3">
      <c r="A26" s="140" t="s">
        <v>147</v>
      </c>
      <c r="B26" s="119"/>
      <c r="C26" s="119"/>
      <c r="D26" s="119"/>
      <c r="E26" s="119"/>
      <c r="F26" s="119"/>
      <c r="G26" s="119"/>
      <c r="H26" s="119"/>
      <c r="I26" s="119"/>
      <c r="J26" s="119"/>
      <c r="K26" s="119"/>
      <c r="L26" s="119"/>
      <c r="M26" s="119"/>
      <c r="N26" s="119"/>
      <c r="O26" s="119"/>
      <c r="P26" s="119"/>
      <c r="Q26" s="119"/>
      <c r="R26" s="119"/>
      <c r="S26" s="119"/>
      <c r="T26" s="119"/>
      <c r="U26" s="119"/>
      <c r="V26" s="119"/>
    </row>
    <row r="27" spans="1:22" ht="15.75" customHeight="1" x14ac:dyDescent="0.3">
      <c r="A27" s="140" t="s">
        <v>148</v>
      </c>
      <c r="B27" s="119"/>
      <c r="C27" s="119"/>
      <c r="D27" s="119"/>
      <c r="E27" s="119"/>
      <c r="F27" s="119"/>
      <c r="G27" s="144"/>
      <c r="H27" s="144"/>
      <c r="I27" s="144"/>
      <c r="J27" s="144"/>
      <c r="K27" s="144"/>
      <c r="L27" s="119"/>
      <c r="M27" s="119"/>
      <c r="N27" s="252" t="s">
        <v>149</v>
      </c>
      <c r="O27" s="253"/>
      <c r="P27" s="254"/>
      <c r="Q27" s="145">
        <f>'A1 - Dépenses de personnel'!M20+O25</f>
        <v>11244.869999999999</v>
      </c>
      <c r="R27" s="119"/>
      <c r="S27" s="144"/>
      <c r="T27" s="144"/>
      <c r="U27" s="144"/>
      <c r="V27" s="119"/>
    </row>
    <row r="28" spans="1:22" ht="17.25" customHeight="1" x14ac:dyDescent="0.3">
      <c r="A28" s="119"/>
      <c r="B28" s="119"/>
      <c r="C28" s="119"/>
      <c r="D28" s="119"/>
      <c r="E28" s="119"/>
      <c r="F28" s="119"/>
      <c r="G28" s="146"/>
      <c r="H28" s="146"/>
      <c r="I28" s="146"/>
      <c r="J28" s="146"/>
      <c r="K28" s="117"/>
      <c r="L28" s="119"/>
      <c r="M28" s="119"/>
      <c r="N28" s="147" t="s">
        <v>150</v>
      </c>
      <c r="O28" s="148"/>
      <c r="P28" s="149"/>
      <c r="Q28" s="145">
        <f>'A1b - Dépenses de personnel -12'!P25+'A1 - Dépenses de personnel'!N20</f>
        <v>1686.7304999999999</v>
      </c>
      <c r="R28" s="119"/>
      <c r="S28" s="119"/>
      <c r="T28" s="119"/>
      <c r="U28" s="119"/>
      <c r="V28" s="119"/>
    </row>
    <row r="29" spans="1:22" ht="21" customHeight="1" x14ac:dyDescent="0.3">
      <c r="A29" s="119"/>
      <c r="B29" s="119"/>
      <c r="C29" s="119"/>
      <c r="D29" s="119"/>
      <c r="E29" s="119"/>
      <c r="F29" s="119"/>
      <c r="G29" s="119"/>
      <c r="H29" s="119"/>
      <c r="I29" s="119"/>
      <c r="J29" s="119"/>
      <c r="K29" s="119"/>
      <c r="L29" s="119"/>
      <c r="M29" s="119"/>
      <c r="N29" s="119"/>
      <c r="O29" s="119"/>
      <c r="P29" s="119"/>
      <c r="Q29" s="119"/>
      <c r="R29" s="119"/>
      <c r="S29" s="119"/>
      <c r="T29" s="119"/>
      <c r="U29" s="119"/>
      <c r="V29" s="119"/>
    </row>
    <row r="30" spans="1:22" x14ac:dyDescent="0.3">
      <c r="A30" s="119"/>
      <c r="B30" s="119"/>
      <c r="C30" s="119"/>
      <c r="D30" s="119"/>
      <c r="E30" s="119"/>
      <c r="F30" s="119"/>
      <c r="G30" s="119"/>
      <c r="H30" s="119"/>
      <c r="I30" s="119"/>
      <c r="J30" s="119"/>
      <c r="K30" s="119"/>
      <c r="L30" s="119"/>
      <c r="M30" s="119"/>
      <c r="N30" s="119"/>
      <c r="O30" s="119"/>
      <c r="P30" s="119"/>
      <c r="Q30" s="119"/>
      <c r="R30" s="119"/>
      <c r="S30" s="119"/>
      <c r="T30" s="119"/>
      <c r="U30" s="119"/>
      <c r="V30" s="119"/>
    </row>
    <row r="31" spans="1:22" x14ac:dyDescent="0.3">
      <c r="A31" s="119"/>
      <c r="B31" s="119"/>
      <c r="C31" s="119"/>
      <c r="D31" s="119"/>
      <c r="E31" s="119"/>
      <c r="F31" s="119"/>
      <c r="G31" s="119"/>
      <c r="H31" s="119"/>
      <c r="I31" s="119"/>
      <c r="J31" s="119"/>
      <c r="K31" s="119"/>
      <c r="L31" s="119"/>
      <c r="M31" s="119"/>
      <c r="N31" s="119"/>
      <c r="O31" s="119"/>
      <c r="P31" s="119"/>
      <c r="Q31" s="119"/>
      <c r="R31" s="119"/>
      <c r="S31" s="119"/>
      <c r="T31" s="119"/>
      <c r="U31" s="119"/>
      <c r="V31" s="119"/>
    </row>
    <row r="32" spans="1:22" x14ac:dyDescent="0.3">
      <c r="A32" s="119"/>
      <c r="B32" s="119"/>
      <c r="C32" s="119"/>
      <c r="D32" s="119"/>
      <c r="E32" s="119"/>
      <c r="F32" s="119"/>
      <c r="G32" s="119"/>
      <c r="H32" s="119"/>
      <c r="I32" s="119"/>
      <c r="J32" s="119"/>
      <c r="K32" s="119"/>
      <c r="L32" s="119"/>
      <c r="M32" s="119"/>
      <c r="N32" s="119"/>
      <c r="O32" s="119"/>
      <c r="P32" s="119"/>
      <c r="Q32" s="119"/>
      <c r="R32" s="119"/>
      <c r="S32" s="119"/>
      <c r="T32" s="119"/>
      <c r="U32" s="119"/>
      <c r="V32" s="119"/>
    </row>
    <row r="33" spans="1:22" x14ac:dyDescent="0.3">
      <c r="A33" s="119"/>
      <c r="B33" s="119"/>
      <c r="C33" s="119"/>
      <c r="D33" s="119"/>
      <c r="E33" s="119"/>
      <c r="F33" s="119"/>
      <c r="G33" s="119"/>
      <c r="H33" s="119"/>
      <c r="I33" s="119"/>
      <c r="J33" s="119"/>
      <c r="K33" s="119"/>
      <c r="L33" s="119"/>
      <c r="M33" s="119"/>
      <c r="N33" s="119"/>
      <c r="O33" s="119"/>
      <c r="P33" s="119"/>
      <c r="Q33" s="119"/>
      <c r="R33" s="119"/>
      <c r="S33" s="119"/>
      <c r="T33" s="119"/>
      <c r="U33" s="119"/>
      <c r="V33" s="119"/>
    </row>
    <row r="34" spans="1:22" x14ac:dyDescent="0.3">
      <c r="A34" s="119"/>
      <c r="B34" s="119"/>
      <c r="C34" s="119"/>
      <c r="D34" s="119"/>
      <c r="E34" s="119"/>
      <c r="F34" s="119"/>
      <c r="G34" s="119"/>
      <c r="H34" s="119"/>
      <c r="I34" s="119"/>
      <c r="J34" s="119"/>
      <c r="K34" s="119"/>
      <c r="L34" s="119"/>
      <c r="M34" s="119"/>
      <c r="N34" s="119"/>
      <c r="O34" s="119"/>
      <c r="P34" s="119"/>
      <c r="Q34" s="119"/>
      <c r="R34" s="119"/>
      <c r="S34" s="119"/>
      <c r="T34" s="119"/>
      <c r="U34" s="119"/>
      <c r="V34" s="119"/>
    </row>
    <row r="35" spans="1:22" x14ac:dyDescent="0.3">
      <c r="A35" s="119"/>
      <c r="B35" s="119"/>
      <c r="C35" s="119"/>
      <c r="D35" s="119"/>
      <c r="E35" s="119"/>
      <c r="F35" s="119"/>
      <c r="G35" s="119"/>
      <c r="H35" s="119"/>
      <c r="I35" s="119"/>
      <c r="J35" s="119"/>
      <c r="K35" s="119"/>
      <c r="L35" s="119"/>
      <c r="M35" s="119"/>
      <c r="N35" s="119"/>
      <c r="O35" s="119"/>
      <c r="P35" s="119"/>
      <c r="Q35" s="119"/>
      <c r="R35" s="119"/>
      <c r="S35" s="119"/>
      <c r="T35" s="119"/>
      <c r="U35" s="119"/>
      <c r="V35" s="119"/>
    </row>
    <row r="36" spans="1:22" x14ac:dyDescent="0.3">
      <c r="A36" s="119"/>
      <c r="B36" s="119"/>
      <c r="C36" s="119"/>
      <c r="D36" s="119"/>
      <c r="E36" s="119"/>
      <c r="F36" s="119"/>
      <c r="G36" s="119"/>
      <c r="H36" s="119"/>
      <c r="I36" s="119"/>
      <c r="J36" s="119"/>
      <c r="K36" s="119"/>
      <c r="L36" s="119"/>
      <c r="M36" s="119"/>
      <c r="N36" s="119"/>
      <c r="O36" s="119"/>
      <c r="P36" s="119"/>
      <c r="Q36" s="119"/>
      <c r="R36" s="119"/>
      <c r="S36" s="119"/>
      <c r="T36" s="119"/>
      <c r="U36" s="119"/>
      <c r="V36" s="119"/>
    </row>
    <row r="37" spans="1:22" x14ac:dyDescent="0.3">
      <c r="A37" s="119"/>
      <c r="B37" s="119"/>
      <c r="C37" s="119"/>
      <c r="D37" s="119"/>
      <c r="E37" s="119"/>
      <c r="F37" s="119"/>
      <c r="G37" s="119"/>
      <c r="H37" s="119"/>
      <c r="I37" s="119"/>
      <c r="J37" s="119"/>
      <c r="K37" s="119"/>
      <c r="L37" s="119"/>
      <c r="M37" s="119"/>
      <c r="N37" s="119"/>
      <c r="O37" s="119"/>
      <c r="P37" s="119"/>
      <c r="Q37" s="119"/>
      <c r="R37" s="119"/>
      <c r="S37" s="119"/>
      <c r="T37" s="119"/>
      <c r="U37" s="119"/>
      <c r="V37" s="119"/>
    </row>
    <row r="38" spans="1:22" x14ac:dyDescent="0.3">
      <c r="A38" s="119"/>
      <c r="B38" s="119"/>
      <c r="C38" s="119"/>
      <c r="D38" s="119"/>
      <c r="E38" s="119"/>
      <c r="F38" s="119"/>
      <c r="G38" s="119"/>
      <c r="H38" s="119"/>
      <c r="I38" s="119"/>
      <c r="J38" s="119"/>
      <c r="K38" s="119"/>
      <c r="L38" s="119"/>
      <c r="M38" s="119"/>
      <c r="N38" s="119"/>
      <c r="O38" s="119"/>
      <c r="P38" s="119"/>
      <c r="Q38" s="119"/>
      <c r="R38" s="119"/>
      <c r="S38" s="119"/>
      <c r="T38" s="119"/>
      <c r="U38" s="119"/>
      <c r="V38" s="119"/>
    </row>
    <row r="39" spans="1:22" x14ac:dyDescent="0.3">
      <c r="A39" s="119"/>
      <c r="B39" s="119"/>
      <c r="C39" s="119"/>
      <c r="D39" s="119"/>
      <c r="E39" s="119"/>
      <c r="F39" s="119"/>
      <c r="G39" s="119"/>
      <c r="H39" s="119"/>
      <c r="I39" s="119"/>
      <c r="J39" s="119"/>
      <c r="K39" s="119"/>
      <c r="L39" s="119"/>
      <c r="M39" s="119"/>
      <c r="N39" s="119"/>
      <c r="O39" s="119"/>
      <c r="P39" s="119"/>
      <c r="Q39" s="119"/>
      <c r="R39" s="119"/>
      <c r="S39" s="119"/>
      <c r="T39" s="119"/>
      <c r="U39" s="119"/>
      <c r="V39" s="119"/>
    </row>
    <row r="40" spans="1:22" x14ac:dyDescent="0.3">
      <c r="A40" s="119"/>
      <c r="B40" s="119"/>
      <c r="C40" s="119"/>
      <c r="D40" s="119"/>
      <c r="E40" s="119"/>
      <c r="F40" s="119"/>
      <c r="G40" s="119"/>
      <c r="H40" s="119"/>
      <c r="I40" s="119"/>
      <c r="J40" s="119"/>
      <c r="K40" s="119"/>
      <c r="L40" s="119"/>
      <c r="M40" s="119"/>
      <c r="N40" s="119"/>
      <c r="O40" s="119"/>
      <c r="P40" s="119"/>
      <c r="Q40" s="119"/>
      <c r="R40" s="119"/>
      <c r="S40" s="119"/>
      <c r="T40" s="119"/>
      <c r="U40" s="119"/>
      <c r="V40" s="119"/>
    </row>
    <row r="41" spans="1:22" x14ac:dyDescent="0.3">
      <c r="A41" s="119"/>
      <c r="B41" s="119"/>
      <c r="C41" s="119"/>
      <c r="D41" s="119"/>
      <c r="E41" s="119"/>
      <c r="F41" s="119"/>
      <c r="G41" s="119"/>
      <c r="H41" s="119"/>
      <c r="I41" s="119"/>
      <c r="J41" s="119"/>
      <c r="K41" s="119"/>
      <c r="L41" s="119"/>
      <c r="M41" s="119"/>
      <c r="N41" s="119"/>
      <c r="O41" s="119"/>
      <c r="P41" s="119"/>
      <c r="Q41" s="119"/>
      <c r="R41" s="119"/>
      <c r="S41" s="119"/>
      <c r="T41" s="119"/>
      <c r="U41" s="119"/>
      <c r="V41" s="119"/>
    </row>
    <row r="42" spans="1:22" x14ac:dyDescent="0.3">
      <c r="A42" s="119"/>
      <c r="B42" s="119"/>
      <c r="C42" s="119"/>
      <c r="D42" s="119"/>
      <c r="E42" s="119"/>
      <c r="F42" s="119"/>
      <c r="G42" s="119"/>
      <c r="H42" s="119"/>
      <c r="I42" s="119"/>
      <c r="J42" s="119"/>
      <c r="K42" s="119"/>
      <c r="L42" s="119"/>
      <c r="M42" s="119"/>
      <c r="N42" s="119"/>
      <c r="O42" s="119"/>
      <c r="P42" s="119"/>
      <c r="Q42" s="119"/>
      <c r="R42" s="119"/>
      <c r="S42" s="119"/>
      <c r="T42" s="119"/>
      <c r="U42" s="119"/>
      <c r="V42" s="150" t="s">
        <v>159</v>
      </c>
    </row>
    <row r="43" spans="1:22" x14ac:dyDescent="0.3">
      <c r="A43" s="119"/>
      <c r="B43" s="119"/>
      <c r="C43" s="119"/>
      <c r="D43" s="119"/>
      <c r="E43" s="119"/>
      <c r="F43" s="119"/>
      <c r="G43" s="119"/>
      <c r="H43" s="119"/>
      <c r="I43" s="119"/>
      <c r="J43" s="119"/>
      <c r="K43" s="119"/>
      <c r="L43" s="119"/>
      <c r="M43" s="119"/>
      <c r="N43" s="119"/>
      <c r="O43" s="119"/>
      <c r="P43" s="119"/>
      <c r="Q43" s="119"/>
      <c r="R43" s="119"/>
      <c r="S43" s="119"/>
      <c r="T43" s="119"/>
      <c r="U43" s="119"/>
      <c r="V43" s="119"/>
    </row>
    <row r="44" spans="1:22" x14ac:dyDescent="0.3">
      <c r="A44" s="151" t="s">
        <v>94</v>
      </c>
      <c r="B44" s="152" t="s">
        <v>65</v>
      </c>
      <c r="C44" s="152" t="s">
        <v>74</v>
      </c>
      <c r="D44" s="119"/>
      <c r="E44" s="119"/>
      <c r="F44" s="119"/>
      <c r="G44" s="119"/>
      <c r="H44" s="119"/>
      <c r="I44" s="119"/>
      <c r="J44" s="119"/>
      <c r="K44" s="119"/>
      <c r="L44" s="119"/>
      <c r="M44" s="119"/>
      <c r="N44" s="119"/>
      <c r="O44" s="119"/>
      <c r="P44" s="119"/>
      <c r="Q44" s="119"/>
      <c r="R44" s="119"/>
      <c r="S44" s="119"/>
      <c r="T44" s="119"/>
      <c r="U44" s="119"/>
      <c r="V44" s="119"/>
    </row>
    <row r="45" spans="1:22" x14ac:dyDescent="0.3">
      <c r="A45" s="153" t="s">
        <v>5</v>
      </c>
      <c r="B45" s="152" t="s">
        <v>66</v>
      </c>
      <c r="C45" s="152" t="s">
        <v>75</v>
      </c>
      <c r="D45" s="119"/>
      <c r="E45" s="119"/>
      <c r="F45" s="119"/>
      <c r="G45" s="119"/>
      <c r="H45" s="119"/>
      <c r="I45" s="119"/>
      <c r="J45" s="119"/>
      <c r="K45" s="119"/>
      <c r="L45" s="119"/>
      <c r="M45" s="119"/>
      <c r="N45" s="119"/>
      <c r="O45" s="119"/>
      <c r="P45" s="119"/>
      <c r="Q45" s="119"/>
      <c r="R45" s="119"/>
      <c r="S45" s="119"/>
      <c r="T45" s="119"/>
      <c r="U45" s="119"/>
      <c r="V45" s="119"/>
    </row>
    <row r="46" spans="1:22" x14ac:dyDescent="0.3">
      <c r="A46" s="153" t="s">
        <v>6</v>
      </c>
      <c r="B46" s="152"/>
      <c r="C46" s="152" t="s">
        <v>76</v>
      </c>
      <c r="D46" s="119"/>
      <c r="E46" s="119"/>
      <c r="F46" s="119"/>
      <c r="G46" s="119"/>
      <c r="H46" s="119"/>
      <c r="I46" s="119"/>
      <c r="J46" s="119"/>
      <c r="K46" s="119"/>
      <c r="L46" s="119"/>
      <c r="M46" s="119"/>
      <c r="N46" s="119"/>
      <c r="O46" s="119"/>
      <c r="P46" s="119"/>
      <c r="Q46" s="119"/>
      <c r="R46" s="119"/>
      <c r="S46" s="119"/>
      <c r="T46" s="119"/>
      <c r="U46" s="119"/>
      <c r="V46" s="119"/>
    </row>
    <row r="47" spans="1:22" x14ac:dyDescent="0.3">
      <c r="A47" s="152"/>
      <c r="B47" s="152"/>
      <c r="C47" s="152" t="s">
        <v>77</v>
      </c>
      <c r="D47" s="119"/>
      <c r="E47" s="119"/>
      <c r="F47" s="119"/>
      <c r="G47" s="119"/>
      <c r="H47" s="119"/>
      <c r="I47" s="119"/>
      <c r="J47" s="119"/>
      <c r="K47" s="119"/>
      <c r="L47" s="119"/>
      <c r="M47" s="119"/>
      <c r="N47" s="119"/>
      <c r="O47" s="119"/>
      <c r="P47" s="119"/>
      <c r="Q47" s="119"/>
      <c r="R47" s="119"/>
      <c r="S47" s="119"/>
      <c r="T47" s="119"/>
      <c r="U47" s="119"/>
      <c r="V47" s="119"/>
    </row>
    <row r="48" spans="1:22" x14ac:dyDescent="0.3">
      <c r="A48" s="119"/>
      <c r="B48" s="119"/>
      <c r="C48" s="152" t="s">
        <v>78</v>
      </c>
      <c r="D48" s="119"/>
      <c r="E48" s="119"/>
      <c r="F48" s="119"/>
      <c r="G48" s="119"/>
      <c r="H48" s="119"/>
      <c r="I48" s="119"/>
      <c r="J48" s="119"/>
      <c r="K48" s="119"/>
      <c r="L48" s="119"/>
      <c r="M48" s="119"/>
      <c r="N48" s="119"/>
      <c r="O48" s="119"/>
      <c r="P48" s="119"/>
      <c r="Q48" s="119"/>
      <c r="R48" s="119"/>
      <c r="S48" s="119"/>
      <c r="T48" s="119"/>
      <c r="U48" s="119"/>
      <c r="V48" s="119"/>
    </row>
    <row r="49" spans="1:22" x14ac:dyDescent="0.3">
      <c r="A49" s="119"/>
      <c r="B49" s="119"/>
      <c r="C49" s="152" t="s">
        <v>79</v>
      </c>
      <c r="D49" s="119"/>
      <c r="E49" s="119"/>
      <c r="F49" s="119"/>
      <c r="G49" s="119"/>
      <c r="H49" s="119"/>
      <c r="I49" s="119"/>
      <c r="J49" s="119"/>
      <c r="K49" s="119"/>
      <c r="L49" s="119"/>
      <c r="M49" s="119"/>
      <c r="N49" s="119"/>
      <c r="O49" s="119"/>
      <c r="P49" s="119"/>
      <c r="Q49" s="119"/>
      <c r="R49" s="119"/>
      <c r="S49" s="119"/>
      <c r="T49" s="119"/>
      <c r="U49" s="119"/>
      <c r="V49" s="119"/>
    </row>
    <row r="50" spans="1:22" x14ac:dyDescent="0.3">
      <c r="A50" s="119"/>
      <c r="B50" s="119"/>
      <c r="C50" s="152" t="s">
        <v>80</v>
      </c>
      <c r="D50" s="119"/>
      <c r="E50" s="119"/>
      <c r="F50" s="119"/>
      <c r="G50" s="119"/>
      <c r="H50" s="119"/>
      <c r="I50" s="119"/>
      <c r="J50" s="119"/>
      <c r="K50" s="119"/>
      <c r="L50" s="119"/>
      <c r="M50" s="119"/>
      <c r="N50" s="119"/>
      <c r="O50" s="119"/>
      <c r="P50" s="119"/>
      <c r="Q50" s="119"/>
      <c r="R50" s="119"/>
      <c r="S50" s="119"/>
      <c r="T50" s="119"/>
      <c r="U50" s="119"/>
      <c r="V50" s="119"/>
    </row>
    <row r="51" spans="1:22" x14ac:dyDescent="0.3">
      <c r="A51" s="119"/>
      <c r="B51" s="119"/>
      <c r="C51" s="152" t="s">
        <v>81</v>
      </c>
      <c r="D51" s="119"/>
      <c r="E51" s="119"/>
      <c r="F51" s="119"/>
      <c r="G51" s="119"/>
      <c r="H51" s="119"/>
      <c r="I51" s="119"/>
      <c r="J51" s="119"/>
      <c r="K51" s="119"/>
      <c r="L51" s="119"/>
      <c r="M51" s="119"/>
      <c r="N51" s="119"/>
      <c r="O51" s="119"/>
      <c r="P51" s="119"/>
      <c r="Q51" s="119"/>
      <c r="R51" s="119"/>
      <c r="S51" s="119"/>
      <c r="T51" s="119"/>
      <c r="U51" s="119"/>
      <c r="V51" s="119"/>
    </row>
    <row r="52" spans="1:22" x14ac:dyDescent="0.3">
      <c r="A52" s="119"/>
      <c r="B52" s="119"/>
      <c r="C52" s="152" t="s">
        <v>82</v>
      </c>
      <c r="D52" s="119"/>
      <c r="E52" s="119"/>
      <c r="F52" s="119"/>
      <c r="G52" s="119"/>
      <c r="H52" s="119"/>
      <c r="I52" s="119"/>
      <c r="J52" s="119"/>
      <c r="K52" s="119"/>
      <c r="L52" s="119"/>
      <c r="M52" s="119"/>
      <c r="N52" s="119"/>
      <c r="O52" s="119"/>
      <c r="P52" s="119"/>
      <c r="Q52" s="119"/>
      <c r="R52" s="119"/>
      <c r="S52" s="119"/>
      <c r="T52" s="119"/>
      <c r="U52" s="119"/>
      <c r="V52" s="119"/>
    </row>
    <row r="53" spans="1:22" x14ac:dyDescent="0.3">
      <c r="A53" s="119"/>
      <c r="B53" s="119"/>
      <c r="C53" s="152" t="s">
        <v>83</v>
      </c>
      <c r="D53" s="119"/>
      <c r="E53" s="119"/>
      <c r="F53" s="119"/>
      <c r="G53" s="119"/>
      <c r="H53" s="119"/>
      <c r="I53" s="119"/>
      <c r="J53" s="119"/>
      <c r="K53" s="119"/>
      <c r="L53" s="119"/>
      <c r="M53" s="119"/>
      <c r="N53" s="119"/>
      <c r="O53" s="119"/>
      <c r="P53" s="119"/>
      <c r="Q53" s="119"/>
      <c r="R53" s="119"/>
      <c r="S53" s="119"/>
      <c r="T53" s="119"/>
      <c r="U53" s="119"/>
      <c r="V53" s="119"/>
    </row>
    <row r="54" spans="1:22" x14ac:dyDescent="0.3">
      <c r="A54" s="119"/>
      <c r="B54" s="119"/>
      <c r="C54" s="152" t="s">
        <v>84</v>
      </c>
      <c r="D54" s="119"/>
      <c r="E54" s="119"/>
      <c r="F54" s="119"/>
      <c r="G54" s="119"/>
      <c r="H54" s="119"/>
      <c r="I54" s="119"/>
      <c r="J54" s="119"/>
      <c r="K54" s="119"/>
      <c r="L54" s="119"/>
      <c r="M54" s="119"/>
      <c r="N54" s="119"/>
      <c r="O54" s="119"/>
      <c r="P54" s="119"/>
      <c r="Q54" s="119"/>
      <c r="R54" s="119"/>
      <c r="S54" s="119"/>
      <c r="T54" s="119"/>
      <c r="U54" s="119"/>
      <c r="V54" s="119"/>
    </row>
    <row r="55" spans="1:22" x14ac:dyDescent="0.3">
      <c r="A55" s="119"/>
      <c r="B55" s="119"/>
      <c r="C55" s="152" t="s">
        <v>85</v>
      </c>
      <c r="D55" s="119"/>
      <c r="E55" s="119"/>
      <c r="F55" s="119"/>
      <c r="G55" s="119"/>
      <c r="H55" s="119"/>
      <c r="I55" s="119"/>
      <c r="J55" s="119"/>
      <c r="K55" s="119"/>
      <c r="L55" s="119"/>
      <c r="M55" s="119"/>
      <c r="N55" s="119"/>
      <c r="O55" s="119"/>
      <c r="P55" s="119"/>
      <c r="Q55" s="119"/>
      <c r="R55" s="119"/>
      <c r="S55" s="119"/>
      <c r="T55" s="119"/>
      <c r="U55" s="119"/>
      <c r="V55" s="119"/>
    </row>
    <row r="56" spans="1:22" x14ac:dyDescent="0.3">
      <c r="A56" s="119"/>
      <c r="B56" s="119"/>
      <c r="C56" s="152" t="s">
        <v>86</v>
      </c>
      <c r="D56" s="119"/>
      <c r="E56" s="119"/>
      <c r="F56" s="119"/>
      <c r="G56" s="119"/>
      <c r="H56" s="119"/>
      <c r="I56" s="119"/>
      <c r="J56" s="119"/>
      <c r="K56" s="119"/>
      <c r="L56" s="119"/>
      <c r="M56" s="119"/>
      <c r="N56" s="119"/>
      <c r="O56" s="119"/>
      <c r="P56" s="119"/>
      <c r="Q56" s="119"/>
      <c r="R56" s="119"/>
      <c r="S56" s="119"/>
      <c r="T56" s="119"/>
      <c r="U56" s="119"/>
      <c r="V56" s="119"/>
    </row>
    <row r="57" spans="1:22" x14ac:dyDescent="0.3">
      <c r="A57" s="119"/>
      <c r="B57" s="119"/>
      <c r="C57" s="152" t="s">
        <v>87</v>
      </c>
      <c r="D57" s="119"/>
      <c r="E57" s="119"/>
      <c r="F57" s="119"/>
      <c r="G57" s="119"/>
      <c r="H57" s="119"/>
      <c r="I57" s="119"/>
      <c r="J57" s="119"/>
      <c r="K57" s="119"/>
      <c r="L57" s="119"/>
      <c r="M57" s="119"/>
      <c r="N57" s="119"/>
      <c r="O57" s="119"/>
      <c r="P57" s="119"/>
      <c r="Q57" s="119"/>
      <c r="R57" s="119"/>
      <c r="S57" s="119"/>
      <c r="T57" s="119"/>
      <c r="U57" s="119"/>
      <c r="V57" s="119"/>
    </row>
    <row r="58" spans="1:22" x14ac:dyDescent="0.3">
      <c r="A58" s="119"/>
      <c r="B58" s="119"/>
      <c r="C58" s="152" t="s">
        <v>88</v>
      </c>
      <c r="D58" s="119"/>
      <c r="E58" s="119"/>
      <c r="F58" s="119"/>
      <c r="G58" s="119"/>
      <c r="H58" s="119"/>
      <c r="I58" s="119"/>
      <c r="J58" s="119"/>
      <c r="K58" s="119"/>
      <c r="L58" s="119"/>
      <c r="M58" s="119"/>
      <c r="N58" s="119"/>
      <c r="O58" s="119"/>
      <c r="P58" s="119"/>
      <c r="Q58" s="119"/>
      <c r="R58" s="119"/>
      <c r="S58" s="119"/>
      <c r="T58" s="119"/>
      <c r="U58" s="119"/>
      <c r="V58" s="119"/>
    </row>
    <row r="59" spans="1:22" x14ac:dyDescent="0.3">
      <c r="A59" s="119"/>
      <c r="B59" s="119"/>
      <c r="C59" s="119"/>
      <c r="D59" s="119"/>
      <c r="E59" s="119"/>
      <c r="F59" s="119"/>
      <c r="G59" s="119"/>
      <c r="H59" s="119"/>
      <c r="I59" s="119"/>
      <c r="J59" s="119"/>
      <c r="K59" s="119"/>
      <c r="L59" s="119"/>
      <c r="M59" s="119"/>
      <c r="N59" s="119"/>
      <c r="O59" s="119"/>
      <c r="P59" s="119"/>
      <c r="Q59" s="119"/>
      <c r="R59" s="119"/>
      <c r="S59" s="119"/>
      <c r="T59" s="119"/>
      <c r="U59" s="119"/>
      <c r="V59" s="119"/>
    </row>
    <row r="60" spans="1:22" x14ac:dyDescent="0.3">
      <c r="A60" s="119"/>
      <c r="B60" s="119"/>
      <c r="C60" s="119"/>
      <c r="D60" s="119"/>
      <c r="E60" s="119"/>
      <c r="F60" s="119"/>
      <c r="G60" s="119"/>
      <c r="H60" s="119"/>
      <c r="I60" s="119"/>
      <c r="J60" s="119"/>
      <c r="K60" s="119"/>
      <c r="L60" s="119"/>
      <c r="M60" s="119"/>
      <c r="N60" s="119"/>
      <c r="O60" s="119"/>
      <c r="P60" s="119"/>
      <c r="Q60" s="119"/>
      <c r="R60" s="119"/>
      <c r="S60" s="119"/>
      <c r="T60" s="119"/>
      <c r="U60" s="119"/>
      <c r="V60" s="119"/>
    </row>
    <row r="61" spans="1:22" x14ac:dyDescent="0.3">
      <c r="A61" s="119"/>
      <c r="B61" s="119"/>
      <c r="C61" s="119"/>
      <c r="D61" s="119"/>
      <c r="E61" s="119"/>
      <c r="F61" s="119"/>
      <c r="G61" s="119"/>
      <c r="H61" s="119"/>
      <c r="I61" s="119"/>
      <c r="J61" s="119"/>
      <c r="K61" s="119"/>
      <c r="L61" s="119"/>
      <c r="M61" s="119"/>
      <c r="N61" s="119"/>
      <c r="O61" s="119"/>
      <c r="P61" s="119"/>
      <c r="Q61" s="119"/>
      <c r="R61" s="119"/>
      <c r="S61" s="119"/>
      <c r="T61" s="119"/>
      <c r="U61" s="119"/>
      <c r="V61" s="119"/>
    </row>
    <row r="62" spans="1:22" x14ac:dyDescent="0.3">
      <c r="A62" s="119"/>
      <c r="B62" s="119"/>
      <c r="C62" s="119"/>
      <c r="D62" s="119"/>
      <c r="E62" s="119"/>
      <c r="F62" s="119"/>
      <c r="G62" s="119"/>
      <c r="H62" s="119"/>
      <c r="I62" s="119"/>
      <c r="J62" s="119"/>
      <c r="K62" s="119"/>
      <c r="L62" s="119"/>
      <c r="M62" s="119"/>
      <c r="N62" s="119"/>
      <c r="O62" s="119"/>
      <c r="P62" s="119"/>
      <c r="Q62" s="119"/>
      <c r="R62" s="119"/>
      <c r="S62" s="119"/>
      <c r="T62" s="119"/>
      <c r="U62" s="119"/>
      <c r="V62" s="119"/>
    </row>
    <row r="63" spans="1:22" x14ac:dyDescent="0.3">
      <c r="A63" s="119"/>
      <c r="B63" s="119"/>
      <c r="C63" s="119"/>
      <c r="D63" s="119"/>
      <c r="E63" s="119"/>
      <c r="F63" s="119"/>
      <c r="G63" s="119"/>
      <c r="H63" s="119"/>
      <c r="I63" s="119"/>
      <c r="J63" s="119"/>
      <c r="K63" s="119"/>
      <c r="L63" s="119"/>
      <c r="M63" s="119"/>
      <c r="N63" s="119"/>
      <c r="O63" s="119"/>
      <c r="P63" s="119"/>
      <c r="Q63" s="119"/>
      <c r="R63" s="119"/>
      <c r="S63" s="119"/>
      <c r="T63" s="119"/>
      <c r="U63" s="119"/>
      <c r="V63" s="119"/>
    </row>
    <row r="64" spans="1:22" x14ac:dyDescent="0.3">
      <c r="A64" s="119"/>
      <c r="B64" s="119"/>
      <c r="C64" s="119"/>
      <c r="D64" s="119"/>
      <c r="E64" s="119"/>
      <c r="F64" s="119"/>
      <c r="G64" s="119"/>
      <c r="H64" s="119"/>
      <c r="I64" s="119"/>
      <c r="J64" s="119"/>
      <c r="K64" s="119"/>
      <c r="L64" s="119"/>
      <c r="M64" s="119"/>
      <c r="N64" s="119"/>
      <c r="O64" s="119"/>
      <c r="P64" s="119"/>
      <c r="Q64" s="119"/>
      <c r="R64" s="119"/>
      <c r="S64" s="119"/>
      <c r="T64" s="119"/>
      <c r="U64" s="119"/>
      <c r="V64" s="119"/>
    </row>
    <row r="65" spans="1:22" x14ac:dyDescent="0.3">
      <c r="A65" s="119"/>
      <c r="B65" s="119"/>
      <c r="C65" s="119"/>
      <c r="D65" s="119"/>
      <c r="E65" s="119"/>
      <c r="F65" s="119"/>
      <c r="G65" s="119"/>
      <c r="H65" s="119"/>
      <c r="I65" s="119"/>
      <c r="J65" s="119"/>
      <c r="K65" s="119"/>
      <c r="L65" s="119"/>
      <c r="M65" s="119"/>
      <c r="N65" s="119"/>
      <c r="O65" s="119"/>
      <c r="P65" s="119"/>
      <c r="Q65" s="119"/>
      <c r="R65" s="119"/>
      <c r="S65" s="119"/>
      <c r="T65" s="119"/>
      <c r="U65" s="119"/>
      <c r="V65" s="119"/>
    </row>
    <row r="66" spans="1:22" x14ac:dyDescent="0.3">
      <c r="A66" s="119"/>
      <c r="B66" s="119"/>
      <c r="C66" s="119"/>
      <c r="D66" s="119"/>
      <c r="E66" s="119"/>
      <c r="F66" s="119"/>
      <c r="G66" s="119"/>
      <c r="H66" s="119"/>
      <c r="I66" s="119"/>
      <c r="J66" s="119"/>
      <c r="K66" s="119"/>
      <c r="L66" s="119"/>
      <c r="M66" s="119"/>
      <c r="N66" s="119"/>
      <c r="O66" s="119"/>
      <c r="P66" s="119"/>
      <c r="Q66" s="119"/>
      <c r="R66" s="119"/>
      <c r="S66" s="119"/>
      <c r="T66" s="119"/>
      <c r="U66" s="119"/>
      <c r="V66" s="119"/>
    </row>
    <row r="67" spans="1:22" x14ac:dyDescent="0.3">
      <c r="A67" s="119"/>
      <c r="B67" s="119"/>
      <c r="C67" s="119"/>
      <c r="D67" s="119"/>
      <c r="E67" s="119"/>
      <c r="F67" s="119"/>
      <c r="G67" s="119"/>
      <c r="H67" s="119"/>
      <c r="I67" s="119"/>
      <c r="J67" s="119"/>
      <c r="K67" s="119"/>
      <c r="L67" s="119"/>
      <c r="M67" s="119"/>
      <c r="N67" s="119"/>
      <c r="O67" s="119"/>
      <c r="P67" s="119"/>
      <c r="Q67" s="119"/>
      <c r="R67" s="119"/>
      <c r="S67" s="119"/>
      <c r="T67" s="119"/>
      <c r="U67" s="119"/>
      <c r="V67" s="119"/>
    </row>
    <row r="68" spans="1:22" x14ac:dyDescent="0.3">
      <c r="A68" s="119"/>
      <c r="B68" s="119"/>
      <c r="C68" s="119"/>
      <c r="D68" s="119"/>
      <c r="E68" s="119"/>
      <c r="F68" s="119"/>
      <c r="G68" s="119"/>
      <c r="H68" s="119"/>
      <c r="I68" s="119"/>
      <c r="J68" s="119"/>
      <c r="K68" s="119"/>
      <c r="L68" s="119"/>
      <c r="M68" s="119"/>
      <c r="N68" s="119"/>
      <c r="O68" s="119"/>
      <c r="P68" s="119"/>
      <c r="Q68" s="119"/>
      <c r="R68" s="119"/>
      <c r="S68" s="119"/>
      <c r="T68" s="119"/>
      <c r="U68" s="119"/>
      <c r="V68" s="119"/>
    </row>
    <row r="69" spans="1:22" x14ac:dyDescent="0.3">
      <c r="A69" s="119"/>
      <c r="B69" s="119"/>
      <c r="C69" s="119"/>
      <c r="D69" s="119"/>
      <c r="E69" s="119"/>
      <c r="F69" s="119"/>
      <c r="G69" s="119"/>
      <c r="H69" s="119"/>
      <c r="I69" s="119"/>
      <c r="J69" s="119"/>
      <c r="K69" s="119"/>
      <c r="L69" s="119"/>
      <c r="M69" s="119"/>
      <c r="N69" s="119"/>
      <c r="O69" s="119"/>
      <c r="P69" s="119"/>
      <c r="Q69" s="119"/>
      <c r="R69" s="119"/>
      <c r="S69" s="119"/>
      <c r="T69" s="119"/>
      <c r="U69" s="119"/>
      <c r="V69" s="119"/>
    </row>
    <row r="70" spans="1:22" x14ac:dyDescent="0.3">
      <c r="A70" s="119"/>
      <c r="B70" s="119"/>
      <c r="C70" s="119"/>
      <c r="D70" s="119"/>
      <c r="E70" s="119"/>
      <c r="F70" s="119"/>
      <c r="G70" s="119"/>
      <c r="H70" s="119"/>
      <c r="I70" s="119"/>
      <c r="J70" s="119"/>
      <c r="K70" s="119"/>
      <c r="L70" s="119"/>
      <c r="M70" s="119"/>
      <c r="N70" s="119"/>
      <c r="O70" s="119"/>
      <c r="P70" s="119"/>
      <c r="Q70" s="119"/>
      <c r="R70" s="119"/>
      <c r="S70" s="119"/>
      <c r="T70" s="119"/>
      <c r="U70" s="119"/>
      <c r="V70" s="119"/>
    </row>
    <row r="71" spans="1:22" x14ac:dyDescent="0.3">
      <c r="A71" s="119"/>
      <c r="B71" s="119"/>
      <c r="C71" s="119"/>
      <c r="D71" s="119"/>
      <c r="E71" s="119"/>
      <c r="F71" s="119"/>
      <c r="G71" s="119"/>
      <c r="H71" s="119"/>
      <c r="I71" s="119"/>
      <c r="J71" s="119"/>
      <c r="K71" s="119"/>
      <c r="L71" s="119"/>
      <c r="M71" s="119"/>
      <c r="N71" s="119"/>
      <c r="O71" s="119"/>
      <c r="P71" s="119"/>
      <c r="Q71" s="119"/>
      <c r="R71" s="119"/>
      <c r="S71" s="119"/>
      <c r="T71" s="119"/>
      <c r="U71" s="119"/>
      <c r="V71" s="119"/>
    </row>
    <row r="72" spans="1:22" x14ac:dyDescent="0.3">
      <c r="A72" s="119"/>
      <c r="B72" s="119"/>
      <c r="C72" s="119"/>
      <c r="D72" s="119"/>
      <c r="E72" s="119"/>
      <c r="F72" s="119"/>
      <c r="G72" s="119"/>
      <c r="H72" s="119"/>
      <c r="I72" s="119"/>
      <c r="J72" s="119"/>
      <c r="K72" s="119"/>
      <c r="L72" s="119"/>
      <c r="M72" s="119"/>
      <c r="N72" s="119"/>
      <c r="O72" s="119"/>
      <c r="P72" s="119"/>
      <c r="Q72" s="119"/>
      <c r="R72" s="119"/>
      <c r="S72" s="119"/>
      <c r="T72" s="119"/>
      <c r="U72" s="119"/>
      <c r="V72" s="119"/>
    </row>
    <row r="73" spans="1:22" x14ac:dyDescent="0.3">
      <c r="A73" s="119"/>
      <c r="B73" s="119"/>
      <c r="C73" s="119"/>
      <c r="D73" s="119"/>
      <c r="E73" s="119"/>
      <c r="F73" s="119"/>
      <c r="G73" s="119"/>
      <c r="H73" s="119"/>
      <c r="I73" s="119"/>
      <c r="J73" s="119"/>
      <c r="K73" s="119"/>
      <c r="L73" s="119"/>
      <c r="M73" s="119"/>
      <c r="N73" s="119"/>
      <c r="O73" s="119"/>
      <c r="P73" s="119"/>
      <c r="Q73" s="119"/>
      <c r="R73" s="119"/>
      <c r="S73" s="119"/>
      <c r="T73" s="119"/>
      <c r="U73" s="119"/>
      <c r="V73" s="119"/>
    </row>
    <row r="74" spans="1:22" x14ac:dyDescent="0.3">
      <c r="A74" s="119"/>
      <c r="B74" s="119"/>
      <c r="C74" s="119"/>
      <c r="D74" s="119"/>
      <c r="E74" s="119"/>
      <c r="F74" s="119"/>
      <c r="G74" s="119"/>
      <c r="H74" s="119"/>
      <c r="I74" s="119"/>
      <c r="J74" s="119"/>
      <c r="K74" s="119"/>
      <c r="L74" s="119"/>
      <c r="M74" s="119"/>
      <c r="N74" s="119"/>
      <c r="O74" s="119"/>
      <c r="P74" s="119"/>
      <c r="Q74" s="119"/>
      <c r="R74" s="119"/>
      <c r="S74" s="119"/>
      <c r="T74" s="119"/>
      <c r="U74" s="119"/>
      <c r="V74" s="119"/>
    </row>
    <row r="75" spans="1:22" x14ac:dyDescent="0.3">
      <c r="A75" s="119"/>
      <c r="B75" s="119"/>
      <c r="C75" s="119"/>
      <c r="D75" s="119"/>
      <c r="E75" s="119"/>
      <c r="F75" s="119"/>
      <c r="G75" s="119"/>
      <c r="H75" s="119"/>
      <c r="I75" s="119"/>
      <c r="J75" s="119"/>
      <c r="K75" s="119"/>
      <c r="L75" s="119"/>
      <c r="M75" s="119"/>
      <c r="N75" s="119"/>
      <c r="O75" s="119"/>
      <c r="P75" s="119"/>
      <c r="Q75" s="119"/>
      <c r="R75" s="119"/>
      <c r="S75" s="119"/>
      <c r="T75" s="119"/>
      <c r="U75" s="119"/>
      <c r="V75" s="119"/>
    </row>
    <row r="76" spans="1:22" x14ac:dyDescent="0.3">
      <c r="A76" s="119"/>
      <c r="B76" s="119"/>
      <c r="C76" s="119"/>
      <c r="D76" s="119"/>
      <c r="E76" s="119"/>
      <c r="F76" s="119"/>
      <c r="G76" s="119"/>
      <c r="H76" s="119"/>
      <c r="I76" s="119"/>
      <c r="J76" s="119"/>
      <c r="K76" s="119"/>
      <c r="L76" s="119"/>
      <c r="M76" s="119"/>
      <c r="N76" s="119"/>
      <c r="O76" s="119"/>
      <c r="P76" s="119"/>
      <c r="Q76" s="119"/>
      <c r="R76" s="119"/>
      <c r="S76" s="119"/>
      <c r="T76" s="119"/>
      <c r="U76" s="119"/>
      <c r="V76" s="119"/>
    </row>
    <row r="77" spans="1:22" x14ac:dyDescent="0.3">
      <c r="A77" s="119"/>
      <c r="B77" s="119"/>
      <c r="C77" s="119"/>
      <c r="D77" s="119"/>
      <c r="E77" s="119"/>
      <c r="F77" s="119"/>
      <c r="G77" s="119"/>
      <c r="H77" s="119"/>
      <c r="I77" s="119"/>
      <c r="J77" s="119"/>
      <c r="K77" s="119"/>
      <c r="L77" s="119"/>
      <c r="M77" s="119"/>
      <c r="N77" s="119"/>
      <c r="O77" s="119"/>
      <c r="P77" s="119"/>
      <c r="Q77" s="119"/>
      <c r="R77" s="119"/>
      <c r="S77" s="119"/>
      <c r="T77" s="119"/>
      <c r="U77" s="119"/>
      <c r="V77" s="119"/>
    </row>
    <row r="78" spans="1:22" x14ac:dyDescent="0.3">
      <c r="A78" s="119"/>
      <c r="B78" s="119"/>
      <c r="C78" s="119"/>
      <c r="D78" s="119"/>
      <c r="E78" s="119"/>
      <c r="F78" s="119"/>
      <c r="G78" s="119"/>
      <c r="H78" s="119"/>
      <c r="I78" s="119"/>
      <c r="J78" s="119"/>
      <c r="K78" s="119"/>
      <c r="L78" s="119"/>
      <c r="M78" s="119"/>
      <c r="N78" s="119"/>
      <c r="O78" s="119"/>
      <c r="P78" s="119"/>
      <c r="Q78" s="119"/>
      <c r="R78" s="119"/>
      <c r="S78" s="119"/>
      <c r="T78" s="119"/>
      <c r="U78" s="119"/>
      <c r="V78" s="119"/>
    </row>
    <row r="79" spans="1:22" x14ac:dyDescent="0.3">
      <c r="A79" s="119"/>
      <c r="B79" s="119"/>
      <c r="C79" s="119"/>
      <c r="D79" s="119"/>
      <c r="E79" s="119"/>
      <c r="F79" s="119"/>
      <c r="G79" s="119"/>
      <c r="H79" s="119"/>
      <c r="I79" s="119"/>
      <c r="J79" s="119"/>
      <c r="K79" s="119"/>
      <c r="L79" s="119"/>
      <c r="M79" s="119"/>
      <c r="N79" s="119"/>
      <c r="O79" s="119"/>
      <c r="P79" s="119"/>
      <c r="Q79" s="119"/>
      <c r="R79" s="119"/>
      <c r="S79" s="119"/>
      <c r="T79" s="119"/>
      <c r="U79" s="119"/>
      <c r="V79" s="119"/>
    </row>
    <row r="80" spans="1:22" x14ac:dyDescent="0.3">
      <c r="A80" s="119"/>
      <c r="B80" s="119"/>
      <c r="C80" s="119"/>
      <c r="D80" s="119"/>
      <c r="E80" s="119"/>
      <c r="F80" s="119"/>
      <c r="G80" s="119"/>
      <c r="H80" s="119"/>
      <c r="I80" s="119"/>
      <c r="J80" s="119"/>
      <c r="K80" s="119"/>
      <c r="L80" s="119"/>
      <c r="M80" s="119"/>
      <c r="N80" s="119"/>
      <c r="O80" s="119"/>
      <c r="P80" s="119"/>
      <c r="Q80" s="119"/>
      <c r="R80" s="119"/>
      <c r="S80" s="119"/>
      <c r="T80" s="119"/>
      <c r="U80" s="119"/>
      <c r="V80" s="119"/>
    </row>
    <row r="81" spans="1:22" x14ac:dyDescent="0.3">
      <c r="A81" s="119"/>
      <c r="B81" s="119"/>
      <c r="C81" s="119"/>
      <c r="D81" s="119"/>
      <c r="E81" s="119"/>
      <c r="F81" s="119"/>
      <c r="G81" s="119"/>
      <c r="H81" s="119"/>
      <c r="I81" s="119"/>
      <c r="J81" s="119"/>
      <c r="K81" s="119"/>
      <c r="L81" s="119"/>
      <c r="M81" s="119"/>
      <c r="N81" s="119"/>
      <c r="O81" s="119"/>
      <c r="P81" s="119"/>
      <c r="Q81" s="119"/>
      <c r="R81" s="119"/>
      <c r="S81" s="119"/>
      <c r="T81" s="119"/>
      <c r="U81" s="119"/>
      <c r="V81" s="119"/>
    </row>
    <row r="82" spans="1:22" x14ac:dyDescent="0.3">
      <c r="A82" s="119"/>
      <c r="B82" s="119"/>
      <c r="C82" s="119"/>
      <c r="D82" s="119"/>
      <c r="E82" s="119"/>
      <c r="F82" s="119"/>
      <c r="G82" s="119"/>
      <c r="H82" s="119"/>
      <c r="I82" s="119"/>
      <c r="J82" s="119"/>
      <c r="K82" s="119"/>
      <c r="L82" s="119"/>
      <c r="M82" s="119"/>
      <c r="N82" s="119"/>
      <c r="O82" s="119"/>
      <c r="P82" s="119"/>
      <c r="Q82" s="119"/>
      <c r="R82" s="119"/>
      <c r="S82" s="119"/>
      <c r="T82" s="119"/>
      <c r="U82" s="119"/>
      <c r="V82" s="119"/>
    </row>
    <row r="83" spans="1:22" x14ac:dyDescent="0.3">
      <c r="A83" s="119"/>
      <c r="B83" s="119"/>
      <c r="C83" s="119"/>
      <c r="D83" s="119"/>
      <c r="E83" s="119"/>
      <c r="F83" s="119"/>
      <c r="G83" s="119"/>
      <c r="H83" s="119"/>
      <c r="I83" s="119"/>
      <c r="J83" s="119"/>
      <c r="K83" s="119"/>
      <c r="L83" s="119"/>
      <c r="M83" s="119"/>
      <c r="N83" s="119"/>
      <c r="O83" s="119"/>
      <c r="P83" s="119"/>
      <c r="Q83" s="119"/>
      <c r="R83" s="119"/>
      <c r="S83" s="119"/>
      <c r="T83" s="119"/>
      <c r="U83" s="119"/>
      <c r="V83" s="119"/>
    </row>
  </sheetData>
  <sheetProtection insertRows="0"/>
  <protectedRanges>
    <protectedRange sqref="B12:J24" name="Plage2"/>
    <protectedRange sqref="L12:N24" name="Plage5"/>
    <protectedRange sqref="A12:A24" name="Plage1_1"/>
  </protectedRanges>
  <autoFilter ref="A10:V28"/>
  <mergeCells count="6">
    <mergeCell ref="N27:P27"/>
    <mergeCell ref="B2:H2"/>
    <mergeCell ref="D3:I3"/>
    <mergeCell ref="A5:I5"/>
    <mergeCell ref="A6:I6"/>
    <mergeCell ref="A8:I8"/>
  </mergeCells>
  <dataValidations count="6">
    <dataValidation type="list" allowBlank="1" showInputMessage="1" showErrorMessage="1" sqref="D3 F3:I3">
      <formula1>"Sélectionner dans la liste déroulante,Demande de paiement n°1, Demande de paiement n°2, Solde"</formula1>
    </dataValidation>
    <dataValidation type="list" allowBlank="1" showInputMessage="1" showErrorMessage="1" sqref="H12:H24 N12:N24">
      <formula1>"heure(s),jour(s)"</formula1>
    </dataValidation>
    <dataValidation type="list" allowBlank="1" showInputMessage="1" showErrorMessage="1" sqref="F12:F24">
      <formula1>$C$44:$C$58</formula1>
    </dataValidation>
    <dataValidation type="list" allowBlank="1" showInputMessage="1" showErrorMessage="1" sqref="A12:A24">
      <formula1>"Action 1,Action 2, Action 3, Action 4, Action 5, Action 6, Action 7, Action 8, Action 9, Action 10, Action 11, Action 12, Action 13, Action 14, Action 15"</formula1>
    </dataValidation>
    <dataValidation type="list" allowBlank="1" showInputMessage="1" showErrorMessage="1" sqref="Q12:Q24">
      <formula1>"oui,non"</formula1>
    </dataValidation>
    <dataValidation type="list" allowBlank="1" showInputMessage="1" showErrorMessage="1" sqref="J8:K9">
      <formula1>$A$25:$A$46</formula1>
    </dataValidation>
  </dataValidations>
  <pageMargins left="0.7" right="0.7" top="0.75" bottom="0.75" header="0.3" footer="0.3"/>
  <pageSetup paperSize="9" scale="20" fitToHeight="0" orientation="portrait" r:id="rId1"/>
  <rowBreaks count="1" manualBreakCount="1">
    <brk id="1" max="20" man="1"/>
  </rowBreaks>
  <colBreaks count="1" manualBreakCount="1">
    <brk id="1" max="101" man="1"/>
  </col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Présentation!$B$19:$B$27</xm:f>
          </x14:formula1>
          <xm:sqref>C12:C24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L19"/>
  <sheetViews>
    <sheetView view="pageBreakPreview" topLeftCell="C7" zoomScaleNormal="100" zoomScaleSheetLayoutView="100" workbookViewId="0">
      <selection activeCell="L8" sqref="L8"/>
    </sheetView>
  </sheetViews>
  <sheetFormatPr baseColWidth="10" defaultRowHeight="14.4" x14ac:dyDescent="0.3"/>
  <cols>
    <col min="1" max="1" width="22.109375" customWidth="1"/>
    <col min="2" max="2" width="40.33203125" customWidth="1"/>
    <col min="3" max="3" width="24.88671875" customWidth="1"/>
    <col min="4" max="4" width="23.6640625" customWidth="1"/>
    <col min="5" max="5" width="15.6640625" customWidth="1"/>
    <col min="6" max="6" width="20.6640625" customWidth="1"/>
    <col min="7" max="7" width="17.44140625" customWidth="1"/>
    <col min="8" max="8" width="20.6640625" customWidth="1"/>
    <col min="9" max="10" width="19.44140625" customWidth="1"/>
    <col min="11" max="11" width="16.33203125" customWidth="1"/>
    <col min="12" max="12" width="17.6640625" customWidth="1"/>
  </cols>
  <sheetData>
    <row r="1" spans="1:12" ht="15.6" x14ac:dyDescent="0.3">
      <c r="A1" s="51" t="s">
        <v>106</v>
      </c>
      <c r="B1" s="52"/>
      <c r="C1" s="52"/>
      <c r="D1" s="111"/>
      <c r="E1" s="111"/>
      <c r="F1" s="111"/>
      <c r="G1" s="111"/>
      <c r="H1" s="119"/>
      <c r="I1" s="119"/>
      <c r="J1" s="119"/>
      <c r="K1" s="119"/>
      <c r="L1" s="119"/>
    </row>
    <row r="2" spans="1:12" x14ac:dyDescent="0.3">
      <c r="A2" s="114" t="s">
        <v>45</v>
      </c>
      <c r="B2" s="259">
        <f>Présentation!B11</f>
        <v>0</v>
      </c>
      <c r="C2" s="260"/>
      <c r="D2" s="260"/>
      <c r="E2" s="260"/>
      <c r="F2" s="261"/>
      <c r="G2" s="119"/>
      <c r="H2" s="119"/>
      <c r="I2" s="119"/>
      <c r="J2" s="119"/>
      <c r="K2" s="119"/>
      <c r="L2" s="119"/>
    </row>
    <row r="3" spans="1:12" x14ac:dyDescent="0.3">
      <c r="A3" s="114" t="s">
        <v>46</v>
      </c>
      <c r="B3" s="115"/>
      <c r="C3" s="115"/>
      <c r="D3" s="255" t="s">
        <v>99</v>
      </c>
      <c r="E3" s="256"/>
      <c r="F3" s="256"/>
      <c r="G3" s="119"/>
      <c r="H3" s="119"/>
      <c r="I3" s="119"/>
      <c r="J3" s="119"/>
      <c r="K3" s="119"/>
      <c r="L3" s="119"/>
    </row>
    <row r="4" spans="1:12" x14ac:dyDescent="0.3">
      <c r="A4" s="111"/>
      <c r="B4" s="111"/>
      <c r="C4" s="111"/>
      <c r="D4" s="111"/>
      <c r="E4" s="111"/>
      <c r="F4" s="111"/>
      <c r="G4" s="111"/>
      <c r="H4" s="119"/>
      <c r="I4" s="119"/>
      <c r="J4" s="119"/>
      <c r="K4" s="119"/>
      <c r="L4" s="119"/>
    </row>
    <row r="5" spans="1:12" ht="27.75" customHeight="1" x14ac:dyDescent="0.3">
      <c r="A5" s="257" t="s">
        <v>52</v>
      </c>
      <c r="B5" s="258"/>
      <c r="C5" s="258"/>
      <c r="D5" s="258"/>
      <c r="E5" s="258"/>
      <c r="F5" s="258"/>
      <c r="G5" s="258"/>
      <c r="H5" s="119"/>
      <c r="I5" s="119"/>
      <c r="J5" s="119"/>
      <c r="K5" s="119"/>
      <c r="L5" s="119"/>
    </row>
    <row r="6" spans="1:12" ht="13.5" customHeight="1" x14ac:dyDescent="0.3">
      <c r="A6" s="119"/>
      <c r="B6" s="119"/>
      <c r="C6" s="119"/>
      <c r="D6" s="119"/>
      <c r="E6" s="119"/>
      <c r="F6" s="119"/>
      <c r="G6" s="119"/>
      <c r="H6" s="158"/>
      <c r="I6" s="158"/>
      <c r="J6" s="158"/>
      <c r="K6" s="158"/>
      <c r="L6" s="158"/>
    </row>
    <row r="7" spans="1:12" ht="80.25" customHeight="1" x14ac:dyDescent="0.3">
      <c r="A7" s="159" t="s">
        <v>105</v>
      </c>
      <c r="B7" s="160" t="s">
        <v>37</v>
      </c>
      <c r="C7" s="160" t="s">
        <v>68</v>
      </c>
      <c r="D7" s="160" t="s">
        <v>109</v>
      </c>
      <c r="E7" s="160" t="s">
        <v>51</v>
      </c>
      <c r="F7" s="160" t="s">
        <v>47</v>
      </c>
      <c r="G7" s="160" t="s">
        <v>49</v>
      </c>
      <c r="H7" s="160" t="s">
        <v>69</v>
      </c>
      <c r="I7" s="160" t="s">
        <v>48</v>
      </c>
      <c r="J7" s="160" t="s">
        <v>163</v>
      </c>
      <c r="K7" s="160" t="s">
        <v>50</v>
      </c>
      <c r="L7" s="161" t="s">
        <v>36</v>
      </c>
    </row>
    <row r="8" spans="1:12" x14ac:dyDescent="0.3">
      <c r="A8" s="198" t="s">
        <v>21</v>
      </c>
      <c r="B8" s="199" t="s">
        <v>181</v>
      </c>
      <c r="C8" s="199" t="s">
        <v>171</v>
      </c>
      <c r="D8" s="200" t="s">
        <v>74</v>
      </c>
      <c r="E8" s="201" t="s">
        <v>182</v>
      </c>
      <c r="F8" s="202" t="s">
        <v>164</v>
      </c>
      <c r="G8" s="203">
        <v>43978</v>
      </c>
      <c r="H8" s="204">
        <v>44012</v>
      </c>
      <c r="I8" s="205">
        <v>4286</v>
      </c>
      <c r="J8" s="205">
        <v>5143.2</v>
      </c>
      <c r="K8" s="206" t="s">
        <v>165</v>
      </c>
      <c r="L8" s="207" t="s">
        <v>166</v>
      </c>
    </row>
    <row r="9" spans="1:12" x14ac:dyDescent="0.3">
      <c r="A9" s="10"/>
      <c r="B9" s="169"/>
      <c r="C9" s="3"/>
      <c r="D9" s="164"/>
      <c r="E9" s="165"/>
      <c r="F9" s="169"/>
      <c r="G9" s="166" t="s">
        <v>70</v>
      </c>
      <c r="H9" s="166" t="s">
        <v>70</v>
      </c>
      <c r="I9" s="167">
        <v>0</v>
      </c>
      <c r="J9" s="167"/>
      <c r="K9" s="31"/>
      <c r="L9" s="168"/>
    </row>
    <row r="10" spans="1:12" x14ac:dyDescent="0.3">
      <c r="A10" s="10"/>
      <c r="B10" s="169"/>
      <c r="C10" s="3"/>
      <c r="D10" s="164"/>
      <c r="E10" s="165"/>
      <c r="F10" s="169"/>
      <c r="G10" s="166" t="s">
        <v>70</v>
      </c>
      <c r="H10" s="166" t="s">
        <v>70</v>
      </c>
      <c r="I10" s="167">
        <v>0</v>
      </c>
      <c r="J10" s="167"/>
      <c r="K10" s="31"/>
      <c r="L10" s="168"/>
    </row>
    <row r="11" spans="1:12" x14ac:dyDescent="0.3">
      <c r="A11" s="10"/>
      <c r="B11" s="169"/>
      <c r="C11" s="3"/>
      <c r="D11" s="164"/>
      <c r="E11" s="165"/>
      <c r="F11" s="169"/>
      <c r="G11" s="166" t="s">
        <v>70</v>
      </c>
      <c r="H11" s="166" t="s">
        <v>70</v>
      </c>
      <c r="I11" s="167">
        <v>0</v>
      </c>
      <c r="J11" s="167"/>
      <c r="K11" s="31"/>
      <c r="L11" s="168"/>
    </row>
    <row r="12" spans="1:12" x14ac:dyDescent="0.3">
      <c r="A12" s="10"/>
      <c r="B12" s="169"/>
      <c r="C12" s="3"/>
      <c r="D12" s="164"/>
      <c r="E12" s="165"/>
      <c r="F12" s="169"/>
      <c r="G12" s="166" t="s">
        <v>70</v>
      </c>
      <c r="H12" s="166" t="s">
        <v>70</v>
      </c>
      <c r="I12" s="167">
        <v>0</v>
      </c>
      <c r="J12" s="167"/>
      <c r="K12" s="31"/>
      <c r="L12" s="168"/>
    </row>
    <row r="13" spans="1:12" x14ac:dyDescent="0.3">
      <c r="A13" s="10"/>
      <c r="B13" s="169"/>
      <c r="C13" s="3"/>
      <c r="D13" s="164"/>
      <c r="E13" s="165"/>
      <c r="F13" s="169"/>
      <c r="G13" s="166" t="s">
        <v>70</v>
      </c>
      <c r="H13" s="166" t="s">
        <v>70</v>
      </c>
      <c r="I13" s="167">
        <v>0</v>
      </c>
      <c r="J13" s="167"/>
      <c r="K13" s="31"/>
      <c r="L13" s="168"/>
    </row>
    <row r="14" spans="1:12" x14ac:dyDescent="0.3">
      <c r="A14" s="10"/>
      <c r="B14" s="169"/>
      <c r="C14" s="3"/>
      <c r="D14" s="164"/>
      <c r="E14" s="165"/>
      <c r="F14" s="169"/>
      <c r="G14" s="166" t="s">
        <v>70</v>
      </c>
      <c r="H14" s="166" t="s">
        <v>70</v>
      </c>
      <c r="I14" s="167">
        <v>0</v>
      </c>
      <c r="J14" s="167"/>
      <c r="K14" s="31"/>
      <c r="L14" s="168"/>
    </row>
    <row r="15" spans="1:12" ht="15" thickBot="1" x14ac:dyDescent="0.35">
      <c r="A15" s="26"/>
      <c r="B15" s="170"/>
      <c r="C15" s="27"/>
      <c r="D15" s="171"/>
      <c r="E15" s="172"/>
      <c r="F15" s="170"/>
      <c r="G15" s="173" t="s">
        <v>70</v>
      </c>
      <c r="H15" s="173" t="s">
        <v>70</v>
      </c>
      <c r="I15" s="174">
        <v>0</v>
      </c>
      <c r="J15" s="174"/>
      <c r="K15" s="59"/>
      <c r="L15" s="175"/>
    </row>
    <row r="16" spans="1:12" x14ac:dyDescent="0.3">
      <c r="A16" s="119"/>
      <c r="B16" s="119"/>
      <c r="C16" s="119"/>
      <c r="D16" s="119"/>
      <c r="E16" s="119"/>
      <c r="F16" s="119"/>
      <c r="G16" s="119"/>
      <c r="H16" s="119"/>
      <c r="I16" s="162">
        <f>SUM(I8:I15)</f>
        <v>4286</v>
      </c>
      <c r="J16" s="162">
        <f>SUM(J8:J15)</f>
        <v>5143.2</v>
      </c>
      <c r="K16" s="163"/>
      <c r="L16" s="119"/>
    </row>
    <row r="17" spans="1:12" x14ac:dyDescent="0.3">
      <c r="A17" s="119"/>
      <c r="B17" s="119"/>
      <c r="C17" s="119"/>
      <c r="D17" s="119"/>
      <c r="E17" s="119"/>
      <c r="F17" s="119"/>
      <c r="G17" s="119"/>
      <c r="H17" s="119"/>
      <c r="I17" s="119"/>
      <c r="J17" s="119"/>
      <c r="K17" s="119"/>
      <c r="L17" s="119"/>
    </row>
    <row r="18" spans="1:12" x14ac:dyDescent="0.3">
      <c r="A18" s="119"/>
      <c r="B18" s="119"/>
      <c r="C18" s="119"/>
      <c r="D18" s="119"/>
      <c r="E18" s="119"/>
      <c r="F18" s="119"/>
      <c r="G18" s="119"/>
      <c r="H18" s="119"/>
      <c r="I18" s="119"/>
      <c r="J18" s="119"/>
      <c r="K18" s="119"/>
      <c r="L18" s="119" t="s">
        <v>160</v>
      </c>
    </row>
    <row r="19" spans="1:12" x14ac:dyDescent="0.3">
      <c r="A19" s="119"/>
      <c r="B19" s="119"/>
      <c r="C19" s="119"/>
      <c r="D19" s="119"/>
      <c r="E19" s="119"/>
      <c r="F19" s="119"/>
      <c r="G19" s="119"/>
      <c r="H19" s="119"/>
      <c r="I19" s="119"/>
      <c r="J19" s="119"/>
      <c r="K19" s="119"/>
      <c r="L19" s="119"/>
    </row>
  </sheetData>
  <autoFilter ref="A7:L7"/>
  <mergeCells count="3">
    <mergeCell ref="A5:G5"/>
    <mergeCell ref="D3:F3"/>
    <mergeCell ref="B2:F2"/>
  </mergeCells>
  <dataValidations count="2">
    <dataValidation type="list" allowBlank="1" showInputMessage="1" showErrorMessage="1" sqref="D3:F3">
      <formula1>"Sélectionner dans la liste déroulante,Demande de paiement n°1, Demande de paiement n°2, Solde"</formula1>
    </dataValidation>
    <dataValidation type="list" allowBlank="1" showInputMessage="1" showErrorMessage="1" sqref="K9:L15">
      <formula1>"oui,non"</formula1>
    </dataValidation>
  </dataValidations>
  <pageMargins left="0.7" right="0.7" top="0.75" bottom="0.75" header="0.3" footer="0.3"/>
  <pageSetup paperSize="9" scale="50" orientation="landscape" r:id="rId1"/>
  <extLst>
    <ext xmlns:x14="http://schemas.microsoft.com/office/spreadsheetml/2009/9/main" uri="{CCE6A557-97BC-4b89-ADB6-D9C93CAAB3DF}">
      <x14:dataValidations xmlns:xm="http://schemas.microsoft.com/office/excel/2006/main" count="5">
        <x14:dataValidation type="list" allowBlank="1" showInputMessage="1" showErrorMessage="1">
          <x14:formula1>
            <xm:f>'C:\Users\mherlaut\AppData\Local\Microsoft\Windows\INetCache\Content.Outlook\TDWV4XET\[FEADER_161_PEI_Picardie_annexe-financiere_15022023 (003).xlsx]Feuil1'!#REF!</xm:f>
          </x14:formula1>
          <xm:sqref>D8</xm:sqref>
        </x14:dataValidation>
        <x14:dataValidation type="list" allowBlank="1" showInputMessage="1" showErrorMessage="1">
          <x14:formula1>
            <xm:f>'C:\Users\mherlaut\AppData\Local\Microsoft\Windows\INetCache\Content.Outlook\TDWV4XET\[FEADER_161_PEI_Picardie_annexe-financiere_15022023 (003).xlsx]Présentation'!#REF!</xm:f>
          </x14:formula1>
          <xm:sqref>A8</xm:sqref>
        </x14:dataValidation>
        <x14:dataValidation type="list" allowBlank="1" showInputMessage="1" showErrorMessage="1">
          <x14:formula1>
            <xm:f>'A1 - Dépenses de personnel'!$C$46:$C$60</xm:f>
          </x14:formula1>
          <xm:sqref>D9:D15</xm:sqref>
        </x14:dataValidation>
        <x14:dataValidation type="list" allowBlank="1" showInputMessage="1" showErrorMessage="1">
          <x14:formula1>
            <xm:f>Présentation!$A$33:$A$41</xm:f>
          </x14:formula1>
          <xm:sqref>A9:A15</xm:sqref>
        </x14:dataValidation>
        <x14:dataValidation type="list" allowBlank="1" showInputMessage="1" showErrorMessage="1">
          <x14:formula1>
            <xm:f>Présentation!$B$19:$B$27</xm:f>
          </x14:formula1>
          <xm:sqref>C9:C15 C8</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H33"/>
  <sheetViews>
    <sheetView view="pageBreakPreview" topLeftCell="A7" zoomScaleNormal="100" zoomScaleSheetLayoutView="100" workbookViewId="0">
      <selection activeCell="D11" sqref="D11"/>
    </sheetView>
  </sheetViews>
  <sheetFormatPr baseColWidth="10" defaultRowHeight="14.4" x14ac:dyDescent="0.3"/>
  <cols>
    <col min="1" max="1" width="33.88671875" customWidth="1"/>
    <col min="2" max="2" width="27.6640625" customWidth="1"/>
    <col min="3" max="3" width="20.6640625" customWidth="1"/>
    <col min="4" max="4" width="20.5546875" customWidth="1"/>
    <col min="5" max="5" width="24.5546875" customWidth="1"/>
    <col min="6" max="6" width="17.44140625" customWidth="1"/>
    <col min="8" max="8" width="35.33203125" customWidth="1"/>
  </cols>
  <sheetData>
    <row r="1" spans="1:8" ht="15.6" x14ac:dyDescent="0.3">
      <c r="A1" s="4" t="s">
        <v>107</v>
      </c>
      <c r="B1" s="47"/>
      <c r="C1" s="47"/>
      <c r="D1" s="47"/>
    </row>
    <row r="2" spans="1:8" x14ac:dyDescent="0.3">
      <c r="A2" s="30" t="s">
        <v>45</v>
      </c>
      <c r="B2" s="266">
        <f>Présentation!B11</f>
        <v>0</v>
      </c>
      <c r="C2" s="267"/>
      <c r="D2" s="267"/>
      <c r="E2" s="267"/>
      <c r="F2" s="267"/>
      <c r="G2" s="49"/>
      <c r="H2" s="50"/>
    </row>
    <row r="3" spans="1:8" x14ac:dyDescent="0.3">
      <c r="A3" s="30" t="s">
        <v>46</v>
      </c>
      <c r="B3" s="48"/>
      <c r="C3" s="48"/>
      <c r="D3" s="226" t="s">
        <v>99</v>
      </c>
      <c r="E3" s="227"/>
      <c r="F3" s="227"/>
      <c r="G3" s="46"/>
      <c r="H3" s="46"/>
    </row>
    <row r="4" spans="1:8" ht="15.6" x14ac:dyDescent="0.3">
      <c r="A4" s="44"/>
      <c r="B4" s="45"/>
      <c r="C4" s="45"/>
      <c r="D4" s="45"/>
    </row>
    <row r="5" spans="1:8" ht="21.75" customHeight="1" x14ac:dyDescent="0.3">
      <c r="A5" s="262" t="s">
        <v>4</v>
      </c>
      <c r="B5" s="263"/>
      <c r="C5" s="263"/>
      <c r="D5" s="264"/>
    </row>
    <row r="7" spans="1:8" ht="17.25" customHeight="1" x14ac:dyDescent="0.3">
      <c r="A7" s="21" t="s">
        <v>53</v>
      </c>
      <c r="B7" s="21" t="s">
        <v>108</v>
      </c>
      <c r="C7" s="21" t="s">
        <v>54</v>
      </c>
      <c r="D7" s="21" t="s">
        <v>55</v>
      </c>
      <c r="E7" s="21" t="s">
        <v>56</v>
      </c>
      <c r="F7" s="21" t="s">
        <v>36</v>
      </c>
    </row>
    <row r="8" spans="1:8" x14ac:dyDescent="0.3">
      <c r="A8" s="2"/>
      <c r="B8" s="25">
        <v>0</v>
      </c>
      <c r="C8" s="1"/>
      <c r="D8" s="1"/>
      <c r="E8" s="1"/>
      <c r="F8" s="1"/>
    </row>
    <row r="9" spans="1:8" x14ac:dyDescent="0.3">
      <c r="A9" s="2"/>
      <c r="B9" s="25">
        <v>0</v>
      </c>
      <c r="C9" s="1"/>
      <c r="D9" s="1"/>
      <c r="E9" s="1"/>
      <c r="F9" s="1"/>
    </row>
    <row r="10" spans="1:8" x14ac:dyDescent="0.3">
      <c r="A10" s="2"/>
      <c r="B10" s="25">
        <v>0</v>
      </c>
      <c r="C10" s="1"/>
      <c r="D10" s="1"/>
      <c r="E10" s="1"/>
      <c r="F10" s="1"/>
    </row>
    <row r="11" spans="1:8" x14ac:dyDescent="0.3">
      <c r="A11" s="2"/>
      <c r="B11" s="25">
        <v>0</v>
      </c>
      <c r="C11" s="1"/>
      <c r="D11" s="1"/>
      <c r="E11" s="1"/>
      <c r="F11" s="1"/>
    </row>
    <row r="12" spans="1:8" x14ac:dyDescent="0.3">
      <c r="A12" s="2"/>
      <c r="B12" s="25">
        <v>0</v>
      </c>
      <c r="C12" s="1"/>
      <c r="D12" s="1"/>
      <c r="E12" s="1"/>
      <c r="F12" s="1"/>
    </row>
    <row r="13" spans="1:8" x14ac:dyDescent="0.3">
      <c r="A13" s="2"/>
      <c r="B13" s="25">
        <v>0</v>
      </c>
      <c r="C13" s="1"/>
      <c r="D13" s="1"/>
      <c r="E13" s="1"/>
      <c r="F13" s="1"/>
    </row>
    <row r="14" spans="1:8" x14ac:dyDescent="0.3">
      <c r="A14" s="2"/>
      <c r="B14" s="25">
        <v>0</v>
      </c>
      <c r="C14" s="1"/>
      <c r="D14" s="1"/>
      <c r="E14" s="1"/>
      <c r="F14" s="1"/>
    </row>
    <row r="15" spans="1:8" x14ac:dyDescent="0.3">
      <c r="A15" s="2"/>
      <c r="B15" s="25">
        <v>0</v>
      </c>
      <c r="C15" s="1"/>
      <c r="D15" s="1"/>
      <c r="E15" s="1"/>
      <c r="F15" s="1"/>
    </row>
    <row r="16" spans="1:8" x14ac:dyDescent="0.3">
      <c r="A16" s="2"/>
      <c r="B16" s="25">
        <v>0</v>
      </c>
      <c r="C16" s="1"/>
      <c r="D16" s="1"/>
      <c r="E16" s="1"/>
      <c r="F16" s="1"/>
    </row>
    <row r="17" spans="1:8" x14ac:dyDescent="0.3">
      <c r="A17" s="2"/>
      <c r="B17" s="25">
        <v>0</v>
      </c>
      <c r="C17" s="1"/>
      <c r="D17" s="1"/>
      <c r="E17" s="1"/>
      <c r="F17" s="1"/>
    </row>
    <row r="18" spans="1:8" x14ac:dyDescent="0.3">
      <c r="A18" s="29" t="s">
        <v>0</v>
      </c>
      <c r="B18" s="25">
        <f>SUM(B8:B17)</f>
        <v>0</v>
      </c>
    </row>
    <row r="19" spans="1:8" ht="15" thickBot="1" x14ac:dyDescent="0.35"/>
    <row r="20" spans="1:8" ht="51" customHeight="1" x14ac:dyDescent="0.3">
      <c r="A20" s="265" t="s">
        <v>57</v>
      </c>
      <c r="B20" s="265"/>
      <c r="C20" s="265"/>
      <c r="D20" s="265"/>
      <c r="E20" s="32" t="s">
        <v>58</v>
      </c>
      <c r="F20" s="32"/>
      <c r="G20" s="33"/>
      <c r="H20" s="37"/>
    </row>
    <row r="21" spans="1:8" ht="32.25" customHeight="1" x14ac:dyDescent="0.3">
      <c r="A21" s="34" t="s">
        <v>59</v>
      </c>
      <c r="B21" s="35"/>
      <c r="C21" s="36"/>
      <c r="D21" s="38"/>
      <c r="E21" s="35" t="s">
        <v>60</v>
      </c>
      <c r="F21" s="35"/>
      <c r="G21" s="35"/>
      <c r="H21" s="38"/>
    </row>
    <row r="22" spans="1:8" ht="33" customHeight="1" x14ac:dyDescent="0.3">
      <c r="A22" s="34" t="s">
        <v>61</v>
      </c>
      <c r="B22" s="35"/>
      <c r="C22" s="36"/>
      <c r="D22" s="38"/>
      <c r="E22" s="35" t="s">
        <v>62</v>
      </c>
      <c r="F22" s="36"/>
      <c r="G22" s="36"/>
      <c r="H22" s="38"/>
    </row>
    <row r="23" spans="1:8" ht="49.5" customHeight="1" thickBot="1" x14ac:dyDescent="0.35">
      <c r="A23" s="39" t="s">
        <v>63</v>
      </c>
      <c r="B23" s="40"/>
      <c r="C23" s="41"/>
      <c r="D23" s="43"/>
      <c r="E23" s="40" t="s">
        <v>64</v>
      </c>
      <c r="F23" s="40"/>
      <c r="G23" s="40"/>
      <c r="H23" s="42"/>
    </row>
    <row r="33" spans="8:8" x14ac:dyDescent="0.3">
      <c r="H33" t="s">
        <v>161</v>
      </c>
    </row>
  </sheetData>
  <sheetProtection sheet="1" insertRows="0"/>
  <protectedRanges>
    <protectedRange sqref="B18" name="Plage2"/>
    <protectedRange sqref="A8:B17" name="Plage1"/>
  </protectedRanges>
  <mergeCells count="4">
    <mergeCell ref="A5:D5"/>
    <mergeCell ref="A20:D20"/>
    <mergeCell ref="D3:F3"/>
    <mergeCell ref="B2:F2"/>
  </mergeCells>
  <dataValidations count="1">
    <dataValidation type="list" allowBlank="1" showInputMessage="1" showErrorMessage="1" sqref="D3:F3">
      <formula1>"Sélectionner dans la liste déroulante,Demande de paiement n°1, Demande de paiement n°2, Solde"</formula1>
    </dataValidation>
  </dataValidations>
  <pageMargins left="0.7" right="0.7" top="0.75" bottom="0.75" header="0.3" footer="0.3"/>
  <pageSetup paperSize="9" scale="43"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6">
              <controlPr defaultSize="0" autoFill="0" autoLine="0" autoPict="0">
                <anchor moveWithCells="1" sizeWithCells="1">
                  <from>
                    <xdr:col>5</xdr:col>
                    <xdr:colOff>457200</xdr:colOff>
                    <xdr:row>7</xdr:row>
                    <xdr:rowOff>0</xdr:rowOff>
                  </from>
                  <to>
                    <xdr:col>5</xdr:col>
                    <xdr:colOff>792480</xdr:colOff>
                    <xdr:row>7</xdr:row>
                    <xdr:rowOff>175260</xdr:rowOff>
                  </to>
                </anchor>
              </controlPr>
            </control>
          </mc:Choice>
        </mc:AlternateContent>
        <mc:AlternateContent xmlns:mc="http://schemas.openxmlformats.org/markup-compatibility/2006">
          <mc:Choice Requires="x14">
            <control shapeId="11266" r:id="rId5" name="Check Box 16">
              <controlPr defaultSize="0" autoFill="0" autoLine="0" autoPict="0">
                <anchor moveWithCells="1" sizeWithCells="1">
                  <from>
                    <xdr:col>5</xdr:col>
                    <xdr:colOff>457200</xdr:colOff>
                    <xdr:row>8</xdr:row>
                    <xdr:rowOff>22860</xdr:rowOff>
                  </from>
                  <to>
                    <xdr:col>5</xdr:col>
                    <xdr:colOff>792480</xdr:colOff>
                    <xdr:row>9</xdr:row>
                    <xdr:rowOff>0</xdr:rowOff>
                  </to>
                </anchor>
              </controlPr>
            </control>
          </mc:Choice>
        </mc:AlternateContent>
        <mc:AlternateContent xmlns:mc="http://schemas.openxmlformats.org/markup-compatibility/2006">
          <mc:Choice Requires="x14">
            <control shapeId="11267" r:id="rId6" name="Check Box 16">
              <controlPr defaultSize="0" autoFill="0" autoLine="0" autoPict="0">
                <anchor moveWithCells="1" sizeWithCells="1">
                  <from>
                    <xdr:col>5</xdr:col>
                    <xdr:colOff>457200</xdr:colOff>
                    <xdr:row>9</xdr:row>
                    <xdr:rowOff>22860</xdr:rowOff>
                  </from>
                  <to>
                    <xdr:col>5</xdr:col>
                    <xdr:colOff>792480</xdr:colOff>
                    <xdr:row>10</xdr:row>
                    <xdr:rowOff>0</xdr:rowOff>
                  </to>
                </anchor>
              </controlPr>
            </control>
          </mc:Choice>
        </mc:AlternateContent>
        <mc:AlternateContent xmlns:mc="http://schemas.openxmlformats.org/markup-compatibility/2006">
          <mc:Choice Requires="x14">
            <control shapeId="11268" r:id="rId7" name="Check Box 16">
              <controlPr defaultSize="0" autoFill="0" autoLine="0" autoPict="0">
                <anchor moveWithCells="1" sizeWithCells="1">
                  <from>
                    <xdr:col>5</xdr:col>
                    <xdr:colOff>464820</xdr:colOff>
                    <xdr:row>10</xdr:row>
                    <xdr:rowOff>22860</xdr:rowOff>
                  </from>
                  <to>
                    <xdr:col>5</xdr:col>
                    <xdr:colOff>800100</xdr:colOff>
                    <xdr:row>11</xdr:row>
                    <xdr:rowOff>0</xdr:rowOff>
                  </to>
                </anchor>
              </controlPr>
            </control>
          </mc:Choice>
        </mc:AlternateContent>
        <mc:AlternateContent xmlns:mc="http://schemas.openxmlformats.org/markup-compatibility/2006">
          <mc:Choice Requires="x14">
            <control shapeId="11269" r:id="rId8" name="Check Box 16">
              <controlPr defaultSize="0" autoFill="0" autoLine="0" autoPict="0">
                <anchor moveWithCells="1" sizeWithCells="1">
                  <from>
                    <xdr:col>5</xdr:col>
                    <xdr:colOff>464820</xdr:colOff>
                    <xdr:row>11</xdr:row>
                    <xdr:rowOff>7620</xdr:rowOff>
                  </from>
                  <to>
                    <xdr:col>5</xdr:col>
                    <xdr:colOff>800100</xdr:colOff>
                    <xdr:row>11</xdr:row>
                    <xdr:rowOff>182880</xdr:rowOff>
                  </to>
                </anchor>
              </controlPr>
            </control>
          </mc:Choice>
        </mc:AlternateContent>
        <mc:AlternateContent xmlns:mc="http://schemas.openxmlformats.org/markup-compatibility/2006">
          <mc:Choice Requires="x14">
            <control shapeId="11270" r:id="rId9" name="Check Box 16">
              <controlPr defaultSize="0" autoFill="0" autoLine="0" autoPict="0">
                <anchor moveWithCells="1" sizeWithCells="1">
                  <from>
                    <xdr:col>5</xdr:col>
                    <xdr:colOff>457200</xdr:colOff>
                    <xdr:row>12</xdr:row>
                    <xdr:rowOff>22860</xdr:rowOff>
                  </from>
                  <to>
                    <xdr:col>5</xdr:col>
                    <xdr:colOff>792480</xdr:colOff>
                    <xdr:row>13</xdr:row>
                    <xdr:rowOff>0</xdr:rowOff>
                  </to>
                </anchor>
              </controlPr>
            </control>
          </mc:Choice>
        </mc:AlternateContent>
        <mc:AlternateContent xmlns:mc="http://schemas.openxmlformats.org/markup-compatibility/2006">
          <mc:Choice Requires="x14">
            <control shapeId="11271" r:id="rId10" name="Check Box 16">
              <controlPr defaultSize="0" autoFill="0" autoLine="0" autoPict="0">
                <anchor moveWithCells="1" sizeWithCells="1">
                  <from>
                    <xdr:col>5</xdr:col>
                    <xdr:colOff>449580</xdr:colOff>
                    <xdr:row>13</xdr:row>
                    <xdr:rowOff>7620</xdr:rowOff>
                  </from>
                  <to>
                    <xdr:col>5</xdr:col>
                    <xdr:colOff>784860</xdr:colOff>
                    <xdr:row>13</xdr:row>
                    <xdr:rowOff>182880</xdr:rowOff>
                  </to>
                </anchor>
              </controlPr>
            </control>
          </mc:Choice>
        </mc:AlternateContent>
        <mc:AlternateContent xmlns:mc="http://schemas.openxmlformats.org/markup-compatibility/2006">
          <mc:Choice Requires="x14">
            <control shapeId="11272" r:id="rId11" name="Check Box 16">
              <controlPr defaultSize="0" autoFill="0" autoLine="0" autoPict="0">
                <anchor moveWithCells="1" sizeWithCells="1">
                  <from>
                    <xdr:col>5</xdr:col>
                    <xdr:colOff>449580</xdr:colOff>
                    <xdr:row>14</xdr:row>
                    <xdr:rowOff>0</xdr:rowOff>
                  </from>
                  <to>
                    <xdr:col>5</xdr:col>
                    <xdr:colOff>784860</xdr:colOff>
                    <xdr:row>14</xdr:row>
                    <xdr:rowOff>175260</xdr:rowOff>
                  </to>
                </anchor>
              </controlPr>
            </control>
          </mc:Choice>
        </mc:AlternateContent>
        <mc:AlternateContent xmlns:mc="http://schemas.openxmlformats.org/markup-compatibility/2006">
          <mc:Choice Requires="x14">
            <control shapeId="11273" r:id="rId12" name="Check Box 16">
              <controlPr defaultSize="0" autoFill="0" autoLine="0" autoPict="0">
                <anchor moveWithCells="1" sizeWithCells="1">
                  <from>
                    <xdr:col>5</xdr:col>
                    <xdr:colOff>449580</xdr:colOff>
                    <xdr:row>15</xdr:row>
                    <xdr:rowOff>0</xdr:rowOff>
                  </from>
                  <to>
                    <xdr:col>5</xdr:col>
                    <xdr:colOff>784860</xdr:colOff>
                    <xdr:row>15</xdr:row>
                    <xdr:rowOff>175260</xdr:rowOff>
                  </to>
                </anchor>
              </controlPr>
            </control>
          </mc:Choice>
        </mc:AlternateContent>
        <mc:AlternateContent xmlns:mc="http://schemas.openxmlformats.org/markup-compatibility/2006">
          <mc:Choice Requires="x14">
            <control shapeId="11274" r:id="rId13" name="Check Box 16">
              <controlPr defaultSize="0" autoFill="0" autoLine="0" autoPict="0">
                <anchor moveWithCells="1" sizeWithCells="1">
                  <from>
                    <xdr:col>5</xdr:col>
                    <xdr:colOff>457200</xdr:colOff>
                    <xdr:row>16</xdr:row>
                    <xdr:rowOff>7620</xdr:rowOff>
                  </from>
                  <to>
                    <xdr:col>5</xdr:col>
                    <xdr:colOff>792480</xdr:colOff>
                    <xdr:row>16</xdr:row>
                    <xdr:rowOff>182880</xdr:rowOff>
                  </to>
                </anchor>
              </controlPr>
            </control>
          </mc:Choice>
        </mc:AlternateContent>
        <mc:AlternateContent xmlns:mc="http://schemas.openxmlformats.org/markup-compatibility/2006">
          <mc:Choice Requires="x14">
            <control shapeId="11275" r:id="rId14" name="Check Box 16">
              <controlPr defaultSize="0" autoFill="0" autoLine="0" autoPict="0">
                <anchor moveWithCells="1" sizeWithCells="1">
                  <from>
                    <xdr:col>5</xdr:col>
                    <xdr:colOff>457200</xdr:colOff>
                    <xdr:row>7</xdr:row>
                    <xdr:rowOff>0</xdr:rowOff>
                  </from>
                  <to>
                    <xdr:col>5</xdr:col>
                    <xdr:colOff>792480</xdr:colOff>
                    <xdr:row>7</xdr:row>
                    <xdr:rowOff>175260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75"/>
  <sheetViews>
    <sheetView tabSelected="1" view="pageBreakPreview" zoomScaleNormal="100" zoomScaleSheetLayoutView="100" workbookViewId="0">
      <selection activeCell="D9" sqref="D9"/>
    </sheetView>
  </sheetViews>
  <sheetFormatPr baseColWidth="10" defaultRowHeight="14.4" x14ac:dyDescent="0.3"/>
  <cols>
    <col min="1" max="1" width="38.33203125" customWidth="1"/>
    <col min="2" max="2" width="28.33203125" customWidth="1"/>
    <col min="3" max="3" width="24.5546875" customWidth="1"/>
    <col min="4" max="4" width="27.44140625" customWidth="1"/>
    <col min="5" max="5" width="20.44140625" customWidth="1"/>
    <col min="6" max="6" width="23.5546875" customWidth="1"/>
    <col min="7" max="7" width="15.44140625" customWidth="1"/>
  </cols>
  <sheetData>
    <row r="1" spans="1:8" ht="15.6" x14ac:dyDescent="0.3">
      <c r="A1" s="5" t="s">
        <v>98</v>
      </c>
      <c r="B1" s="5"/>
      <c r="C1" s="6"/>
      <c r="D1" s="119"/>
      <c r="E1" s="119"/>
      <c r="F1" s="119"/>
      <c r="G1" s="119"/>
      <c r="H1" s="119"/>
    </row>
    <row r="2" spans="1:8" x14ac:dyDescent="0.3">
      <c r="A2" s="114" t="s">
        <v>45</v>
      </c>
      <c r="B2" s="269">
        <f>Présentation!B11</f>
        <v>0</v>
      </c>
      <c r="C2" s="270"/>
      <c r="D2" s="270"/>
      <c r="E2" s="270"/>
      <c r="F2" s="270"/>
      <c r="G2" s="119"/>
      <c r="H2" s="119"/>
    </row>
    <row r="3" spans="1:8" x14ac:dyDescent="0.3">
      <c r="A3" s="269" t="s">
        <v>46</v>
      </c>
      <c r="B3" s="271"/>
      <c r="C3" s="271"/>
      <c r="D3" s="255" t="s">
        <v>99</v>
      </c>
      <c r="E3" s="256"/>
      <c r="F3" s="256"/>
      <c r="G3" s="119"/>
      <c r="H3" s="119"/>
    </row>
    <row r="4" spans="1:8" x14ac:dyDescent="0.3">
      <c r="A4" s="268"/>
      <c r="B4" s="268"/>
      <c r="C4" s="7"/>
      <c r="D4" s="119"/>
      <c r="E4" s="119"/>
      <c r="F4" s="119"/>
      <c r="G4" s="119"/>
      <c r="H4" s="119"/>
    </row>
    <row r="5" spans="1:8" x14ac:dyDescent="0.3">
      <c r="A5" s="28" t="s">
        <v>95</v>
      </c>
      <c r="B5" s="84"/>
      <c r="C5" s="7"/>
      <c r="D5" s="119"/>
      <c r="E5" s="119"/>
      <c r="F5" s="119"/>
      <c r="G5" s="119"/>
      <c r="H5" s="119"/>
    </row>
    <row r="6" spans="1:8" x14ac:dyDescent="0.3">
      <c r="A6" s="28"/>
      <c r="B6" s="84"/>
      <c r="C6" s="7"/>
      <c r="D6" s="119"/>
      <c r="E6" s="119"/>
      <c r="F6" s="119"/>
      <c r="G6" s="119"/>
      <c r="H6" s="119"/>
    </row>
    <row r="7" spans="1:8" ht="20.25" customHeight="1" x14ac:dyDescent="0.3">
      <c r="A7" s="22"/>
      <c r="B7" s="160" t="s">
        <v>3</v>
      </c>
      <c r="C7" s="119"/>
      <c r="D7" s="119"/>
      <c r="E7" s="119"/>
      <c r="F7" s="119"/>
      <c r="G7" s="119"/>
      <c r="H7" s="119"/>
    </row>
    <row r="8" spans="1:8" ht="21" customHeight="1" x14ac:dyDescent="0.3">
      <c r="A8" s="160" t="s">
        <v>38</v>
      </c>
      <c r="B8" s="185">
        <f>'A1 - Dépenses de personnel'!M20+'A1b - Dépenses de personnel -12'!O25</f>
        <v>11244.869999999999</v>
      </c>
      <c r="C8" s="119"/>
      <c r="D8" s="119"/>
      <c r="E8" s="119"/>
      <c r="F8" s="119"/>
      <c r="G8" s="119"/>
      <c r="H8" s="119"/>
    </row>
    <row r="9" spans="1:8" ht="20.25" customHeight="1" x14ac:dyDescent="0.3">
      <c r="A9" s="160" t="s">
        <v>39</v>
      </c>
      <c r="B9" s="185">
        <f>'A2 -Dépenses sur facturation'!I16</f>
        <v>4286</v>
      </c>
      <c r="C9" s="119"/>
      <c r="D9" s="119"/>
      <c r="E9" s="119"/>
      <c r="F9" s="119"/>
      <c r="G9" s="119"/>
      <c r="H9" s="119"/>
    </row>
    <row r="10" spans="1:8" ht="15" customHeight="1" x14ac:dyDescent="0.3">
      <c r="A10" s="160" t="s">
        <v>40</v>
      </c>
      <c r="B10" s="185">
        <f>'A1 - Dépenses de personnel'!N20+'A1b - Dépenses de personnel -12'!P25</f>
        <v>1686.7304999999999</v>
      </c>
      <c r="C10" s="119"/>
      <c r="D10" s="119"/>
      <c r="E10" s="119"/>
      <c r="F10" s="119"/>
      <c r="G10" s="119"/>
      <c r="H10" s="119"/>
    </row>
    <row r="11" spans="1:8" ht="18" customHeight="1" x14ac:dyDescent="0.3">
      <c r="A11" s="160" t="s">
        <v>0</v>
      </c>
      <c r="B11" s="185">
        <f>SUM(B8:B10)</f>
        <v>17217.6005</v>
      </c>
      <c r="C11" s="119"/>
      <c r="D11" s="119"/>
      <c r="E11" s="119"/>
      <c r="F11" s="119"/>
      <c r="G11" s="119"/>
      <c r="H11" s="119"/>
    </row>
    <row r="12" spans="1:8" x14ac:dyDescent="0.3">
      <c r="A12" s="8"/>
      <c r="B12" s="8"/>
      <c r="C12" s="8"/>
      <c r="D12" s="119"/>
      <c r="E12" s="119"/>
      <c r="F12" s="119"/>
      <c r="G12" s="119"/>
      <c r="H12" s="119"/>
    </row>
    <row r="13" spans="1:8" x14ac:dyDescent="0.3">
      <c r="A13" s="28" t="s">
        <v>96</v>
      </c>
      <c r="B13" s="8"/>
      <c r="C13" s="8"/>
      <c r="D13" s="119"/>
      <c r="E13" s="119"/>
      <c r="F13" s="119"/>
      <c r="G13" s="119"/>
      <c r="H13" s="119"/>
    </row>
    <row r="14" spans="1:8" x14ac:dyDescent="0.3">
      <c r="A14" s="28"/>
      <c r="B14" s="8"/>
      <c r="C14" s="8"/>
      <c r="D14" s="119"/>
      <c r="E14" s="119"/>
      <c r="F14" s="119"/>
      <c r="G14" s="119"/>
      <c r="H14" s="119"/>
    </row>
    <row r="15" spans="1:8" x14ac:dyDescent="0.3">
      <c r="A15" s="158"/>
      <c r="B15" s="160" t="s">
        <v>71</v>
      </c>
      <c r="C15" s="160" t="s">
        <v>72</v>
      </c>
      <c r="D15" s="160" t="s">
        <v>73</v>
      </c>
      <c r="E15" s="176" t="s">
        <v>0</v>
      </c>
      <c r="F15" s="119"/>
      <c r="G15" s="119"/>
      <c r="H15" s="119"/>
    </row>
    <row r="16" spans="1:8" x14ac:dyDescent="0.3">
      <c r="A16" s="160" t="s">
        <v>42</v>
      </c>
      <c r="B16" s="177">
        <f>B39</f>
        <v>4286</v>
      </c>
      <c r="C16" s="177">
        <f>B55</f>
        <v>0</v>
      </c>
      <c r="D16" s="177">
        <f>B71</f>
        <v>0</v>
      </c>
      <c r="E16" s="178">
        <f>SUM(B16:D16)</f>
        <v>4286</v>
      </c>
      <c r="F16" s="119"/>
      <c r="G16" s="119"/>
      <c r="H16" s="119"/>
    </row>
    <row r="17" spans="1:8" x14ac:dyDescent="0.3">
      <c r="A17" s="160" t="s">
        <v>43</v>
      </c>
      <c r="B17" s="177">
        <f>C39</f>
        <v>0</v>
      </c>
      <c r="C17" s="177">
        <f>C55</f>
        <v>0</v>
      </c>
      <c r="D17" s="177">
        <f>C71</f>
        <v>0</v>
      </c>
      <c r="E17" s="178">
        <f t="shared" ref="E17:E20" si="0">SUM(B17:D17)</f>
        <v>0</v>
      </c>
      <c r="F17" s="119"/>
      <c r="G17" s="119"/>
      <c r="H17" s="119"/>
    </row>
    <row r="18" spans="1:8" x14ac:dyDescent="0.3">
      <c r="A18" s="160" t="s">
        <v>32</v>
      </c>
      <c r="B18" s="177">
        <f>D39</f>
        <v>0</v>
      </c>
      <c r="C18" s="177">
        <f>D55</f>
        <v>0</v>
      </c>
      <c r="D18" s="177">
        <f>D71</f>
        <v>0</v>
      </c>
      <c r="E18" s="178">
        <f t="shared" si="0"/>
        <v>0</v>
      </c>
      <c r="F18" s="119"/>
      <c r="G18" s="119"/>
      <c r="H18" s="119"/>
    </row>
    <row r="19" spans="1:8" x14ac:dyDescent="0.3">
      <c r="A19" s="160" t="s">
        <v>33</v>
      </c>
      <c r="B19" s="177">
        <f>E39</f>
        <v>0</v>
      </c>
      <c r="C19" s="177">
        <f>E55</f>
        <v>0</v>
      </c>
      <c r="D19" s="177">
        <f>E71</f>
        <v>0</v>
      </c>
      <c r="E19" s="178">
        <f t="shared" si="0"/>
        <v>0</v>
      </c>
      <c r="F19" s="119"/>
      <c r="G19" s="119"/>
      <c r="H19" s="119"/>
    </row>
    <row r="20" spans="1:8" x14ac:dyDescent="0.3">
      <c r="A20" s="160" t="s">
        <v>34</v>
      </c>
      <c r="B20" s="177">
        <f>F39</f>
        <v>1546.6004999999998</v>
      </c>
      <c r="C20" s="177">
        <f>F55</f>
        <v>0</v>
      </c>
      <c r="D20" s="177">
        <f>F71</f>
        <v>0</v>
      </c>
      <c r="E20" s="178">
        <f t="shared" si="0"/>
        <v>1546.6004999999998</v>
      </c>
      <c r="F20" s="119"/>
      <c r="G20" s="119"/>
      <c r="H20" s="119"/>
    </row>
    <row r="21" spans="1:8" x14ac:dyDescent="0.3">
      <c r="A21" s="176" t="s">
        <v>0</v>
      </c>
      <c r="B21" s="178">
        <f>SUM(B16:B20)</f>
        <v>5832.6004999999996</v>
      </c>
      <c r="C21" s="178">
        <f>SUM(C16:C20)</f>
        <v>0</v>
      </c>
      <c r="D21" s="178">
        <f>SUM(D16:D20)</f>
        <v>0</v>
      </c>
      <c r="E21" s="119"/>
      <c r="F21" s="119"/>
      <c r="G21" s="119"/>
      <c r="H21" s="119"/>
    </row>
    <row r="22" spans="1:8" x14ac:dyDescent="0.3">
      <c r="A22" s="119"/>
      <c r="B22" s="119"/>
      <c r="C22" s="119"/>
      <c r="D22" s="119"/>
      <c r="E22" s="119"/>
      <c r="F22" s="119"/>
      <c r="G22" s="119"/>
      <c r="H22" s="119"/>
    </row>
    <row r="23" spans="1:8" x14ac:dyDescent="0.3">
      <c r="A23" s="119"/>
      <c r="B23" s="119"/>
      <c r="C23" s="119"/>
      <c r="D23" s="176" t="s">
        <v>93</v>
      </c>
      <c r="E23" s="179">
        <f>B21+C21+D21</f>
        <v>5832.6004999999996</v>
      </c>
      <c r="F23" s="119"/>
      <c r="G23" s="119"/>
      <c r="H23" s="119"/>
    </row>
    <row r="24" spans="1:8" x14ac:dyDescent="0.3">
      <c r="A24" s="119"/>
      <c r="B24" s="119"/>
      <c r="C24" s="119"/>
      <c r="D24" s="119"/>
      <c r="E24" s="119"/>
      <c r="F24" s="119"/>
      <c r="G24" s="119"/>
      <c r="H24" s="119"/>
    </row>
    <row r="25" spans="1:8" x14ac:dyDescent="0.3">
      <c r="A25" s="28" t="s">
        <v>97</v>
      </c>
      <c r="B25" s="158"/>
      <c r="C25" s="158"/>
      <c r="D25" s="158"/>
      <c r="E25" s="158"/>
      <c r="F25" s="180"/>
      <c r="G25" s="119"/>
      <c r="H25" s="119"/>
    </row>
    <row r="26" spans="1:8" x14ac:dyDescent="0.3">
      <c r="A26" s="158"/>
      <c r="B26" s="158"/>
      <c r="C26" s="158"/>
      <c r="D26" s="158"/>
      <c r="E26" s="158"/>
      <c r="F26" s="158"/>
      <c r="G26" s="119"/>
      <c r="H26" s="119"/>
    </row>
    <row r="27" spans="1:8" x14ac:dyDescent="0.3">
      <c r="A27" s="181" t="s">
        <v>71</v>
      </c>
      <c r="B27" s="158"/>
      <c r="C27" s="158"/>
      <c r="D27" s="158"/>
      <c r="E27" s="158"/>
      <c r="F27" s="158"/>
      <c r="G27" s="119"/>
      <c r="H27" s="119"/>
    </row>
    <row r="28" spans="1:8" x14ac:dyDescent="0.3">
      <c r="A28" s="158"/>
      <c r="B28" s="177"/>
      <c r="C28" s="158"/>
      <c r="D28" s="158"/>
      <c r="E28" s="158"/>
      <c r="F28" s="158"/>
      <c r="G28" s="119"/>
      <c r="H28" s="119"/>
    </row>
    <row r="29" spans="1:8" x14ac:dyDescent="0.3">
      <c r="A29" s="182" t="s">
        <v>41</v>
      </c>
      <c r="B29" s="160" t="s">
        <v>74</v>
      </c>
      <c r="C29" s="160" t="s">
        <v>75</v>
      </c>
      <c r="D29" s="160" t="s">
        <v>76</v>
      </c>
      <c r="E29" s="160" t="s">
        <v>77</v>
      </c>
      <c r="F29" s="160" t="s">
        <v>78</v>
      </c>
      <c r="G29" s="176" t="s">
        <v>0</v>
      </c>
      <c r="H29" s="119"/>
    </row>
    <row r="30" spans="1:8" ht="18.75" customHeight="1" x14ac:dyDescent="0.3">
      <c r="A30" s="183" t="str">
        <f>IF(ISBLANK(Présentation!B19),"",Présentation!B19)</f>
        <v>Tintin</v>
      </c>
      <c r="B30" s="177">
        <f>SUMIFS('A1 - Dépenses de personnel'!$M$13:$M$19,'A1 - Dépenses de personnel'!$C$13:$C$19,$A$30,'A1 - Dépenses de personnel'!$F$13:$F$19,$B$29)+SUMIFS('A1b - Dépenses de personnel -12'!$O$12:$O$24,'A1b - Dépenses de personnel -12'!$C$12:$C$24,$A$30,'A1b - Dépenses de personnel -12'!$F$12:$F$24,$B$29)+SUMIFS('A2 -Dépenses sur facturation'!$I$8:$I$15,'A2 -Dépenses sur facturation'!$C$8:$C$15,$A$30,'A2 -Dépenses sur facturation'!$D$8:$D$15,$B$29)+SUMIFS('A1 - Dépenses de personnel'!$N$13:$N$19,'A1 - Dépenses de personnel'!$C$13:$C$19,$A$30,'A1 - Dépenses de personnel'!$F$13:$F$19,$B$29)+SUMIFS('A1b - Dépenses de personnel -12'!$P$12:$P$24,'A1b - Dépenses de personnel -12'!$C$12:$C$24,$A$30,'A1b - Dépenses de personnel -12'!$F$12:$F$24,$B$29)</f>
        <v>0</v>
      </c>
      <c r="C30" s="177">
        <f>SUMIFS('A1 - Dépenses de personnel'!$M$13:$M$19,'A1 - Dépenses de personnel'!$C$13:$C$19,$A$30,'A1 - Dépenses de personnel'!$F$13:$F$19,$C$29)+SUMIFS('A1b - Dépenses de personnel -12'!$O$12:$O$24,'A1b - Dépenses de personnel -12'!$C$12:$C$24,$A$30,'A1b - Dépenses de personnel -12'!$F$12:$F$24,$C$29)+SUMIFS('A2 -Dépenses sur facturation'!$I$8:$I$15,'A2 -Dépenses sur facturation'!$C$8:$C$15,$A$30,'A2 -Dépenses sur facturation'!$D$8:$D$15,$C$29)+SUMIFS('A1 - Dépenses de personnel'!$N$13:$N$19,'A1 - Dépenses de personnel'!$C$13:$C$19,$A$30,'A1 - Dépenses de personnel'!$F$13:$F$19,$C$29)+SUMIFS('A1b - Dépenses de personnel -12'!$P$12:$P$24,'A1b - Dépenses de personnel -12'!$C$12:$C$24,$A$30,'A1b - Dépenses de personnel -12'!$F$12:$F$24,$C$29)</f>
        <v>0</v>
      </c>
      <c r="D30" s="177">
        <f>SUMIFS('A1 - Dépenses de personnel'!$M$13:$M$19,'A1 - Dépenses de personnel'!$C$13:$C$19,$A$30,'A1 - Dépenses de personnel'!$F$13:$F$19,$D$29)+SUMIFS('A1b - Dépenses de personnel -12'!$O$12:$O$24,'A1b - Dépenses de personnel -12'!$C$12:$C$24,$A$30,'A1b - Dépenses de personnel -12'!$F$12:$F$24,$D$29)+SUMIFS('A2 -Dépenses sur facturation'!$I$8:$I$15,'A2 -Dépenses sur facturation'!$C$8:$C$15,$A$30,'A2 -Dépenses sur facturation'!$D$8:$D$15,$D$29)+SUMIFS('A1 - Dépenses de personnel'!$N$13:$N$19,'A1 - Dépenses de personnel'!$C$13:$C$19,$A$30,'A1 - Dépenses de personnel'!$F$13:$F$19,$D$29)+SUMIFS('A1b - Dépenses de personnel -12'!$P$12:$P$24,'A1b - Dépenses de personnel -12'!$C$12:$C$24,$A$30,'A1b - Dépenses de personnel -12'!$F$12:$F$24,$D$29)</f>
        <v>0</v>
      </c>
      <c r="E30" s="177">
        <f>SUMIFS('A1 - Dépenses de personnel'!$M$13:$M$19,'A1 - Dépenses de personnel'!$C$13:$C$19,$A$30,'A1 - Dépenses de personnel'!$F$13:$F$19,$E$29)+SUMIFS('A1b - Dépenses de personnel -12'!$O$12:$O$24,'A1b - Dépenses de personnel -12'!$C$12:$C$24,$A$30,'A1b - Dépenses de personnel -12'!$F$12:$F$24,$E$29)+SUMIFS('A2 -Dépenses sur facturation'!$I$8:$I$15,'A2 -Dépenses sur facturation'!$C$8:$C$15,$A$30,'A2 -Dépenses sur facturation'!$D$8:$D$15,$E$29)+SUMIFS('A1 - Dépenses de personnel'!$N$13:$N$19,'A1 - Dépenses de personnel'!$C$13:$C$19,$A$30,'A1 - Dépenses de personnel'!$F$13:$F$19,$E$29)+SUMIFS('A1b - Dépenses de personnel -12'!$P$12:$P$24,'A1b - Dépenses de personnel -12'!$C$12:$C$24,$A$30,'A1b - Dépenses de personnel -12'!$F$12:$F$24,$E$29)</f>
        <v>0</v>
      </c>
      <c r="F30" s="177">
        <f>SUMIFS('A1 - Dépenses de personnel'!$M$13:$M$19,'A1 - Dépenses de personnel'!$C$13:$C$19,$A$30,'A1 - Dépenses de personnel'!$F$13:$F$19,$F$29)+SUMIFS('A1b - Dépenses de personnel -12'!$O$12:$O$24,'A1b - Dépenses de personnel -12'!$C$12:$C$24,$A$30,'A1b - Dépenses de personnel -12'!$F$12:$F$24,$F$29)+SUMIFS('A2 -Dépenses sur facturation'!$I$8:$I$15,'A2 -Dépenses sur facturation'!$C$8:$C$15,$A$30,'A2 -Dépenses sur facturation'!$D$8:$D$15,$F$29)+SUMIFS('A1 - Dépenses de personnel'!$N$13:$N$19,'A1 - Dépenses de personnel'!$C$13:$C$19,$A$30,'A1 - Dépenses de personnel'!$F$13:$F$19,$F$29)+SUMIFS('A1b - Dépenses de personnel -12'!$P$12:$P$24,'A1b - Dépenses de personnel -12'!$C$12:$C$24,$A$30,'A1b - Dépenses de personnel -12'!$F$12:$F$24,$F$29)</f>
        <v>0</v>
      </c>
      <c r="G30" s="178">
        <f>SUM(B30:F30)</f>
        <v>0</v>
      </c>
      <c r="H30" s="119"/>
    </row>
    <row r="31" spans="1:8" x14ac:dyDescent="0.3">
      <c r="A31" s="183" t="str">
        <f>IF(ISBLANK(Présentation!B20),"",Présentation!B20)</f>
        <v>Rémi</v>
      </c>
      <c r="B31" s="177">
        <f>SUMIFS('A1 - Dépenses de personnel'!$M$13:$M$19,'A1 - Dépenses de personnel'!$C$13:$C$19,$A$31,'A1 - Dépenses de personnel'!$F$13:$F$19,$B$29)+SUMIFS('A1b - Dépenses de personnel -12'!$O$12:$O$24,'A1b - Dépenses de personnel -12'!$C$12:$C$24,$A$31,'A1b - Dépenses de personnel -12'!$F$12:$F$24,$B$29)+SUMIFS('A2 -Dépenses sur facturation'!$I$8:$I$15,'A2 -Dépenses sur facturation'!$C$8:$C$15,$A$31,'A2 -Dépenses sur facturation'!$D$8:$D$15,$B$29)+SUMIFS('A1 - Dépenses de personnel'!$N$13:$N$19,'A1 - Dépenses de personnel'!$C$13:$C$19,$A$31,'A1 - Dépenses de personnel'!$F$13:$F$19,$B$29)+SUMIFS('A1b - Dépenses de personnel -12'!$P$12:$P$24,'A1b - Dépenses de personnel -12'!$C$12:$C$24,$A$31,'A1b - Dépenses de personnel -12'!$F$12:$F$24,$B$29)</f>
        <v>0</v>
      </c>
      <c r="C31" s="177">
        <f>SUMIFS('A1 - Dépenses de personnel'!$M$13:$M$19,'A1 - Dépenses de personnel'!$C$13:$C$19,$A$31,'A1 - Dépenses de personnel'!$F$13:$F$19,$C$29)+SUMIFS('A1b - Dépenses de personnel -12'!$O$12:$O$24,'A1b - Dépenses de personnel -12'!$C$12:$C$24,$A$31,'A1b - Dépenses de personnel -12'!$F$12:$F$24,$C$29)+SUMIFS('A2 -Dépenses sur facturation'!$I$8:$I$15,'A2 -Dépenses sur facturation'!$C$8:$C$15,$A$31,'A2 -Dépenses sur facturation'!$D$8:$D$15,$C$29)+SUMIFS('A1 - Dépenses de personnel'!$N$13:$N$19,'A1 - Dépenses de personnel'!$C$13:$C$19,$A$31,'A1 - Dépenses de personnel'!$F$13:$F$19,$C$29)+SUMIFS('A1b - Dépenses de personnel -12'!$P$12:$P$24,'A1b - Dépenses de personnel -12'!$C$12:$C$24,$A$31,'A1b - Dépenses de personnel -12'!$F$12:$F$24,$C$29)</f>
        <v>0</v>
      </c>
      <c r="D31" s="177">
        <f>SUMIFS('A1 - Dépenses de personnel'!$M$13:$M$19,'A1 - Dépenses de personnel'!$C$13:$C$19,$A$31,'A1 - Dépenses de personnel'!$F$13:$F$19,$D$29)+SUMIFS('A1b - Dépenses de personnel -12'!$O$12:$O$24,'A1b - Dépenses de personnel -12'!$C$12:$C$24,$A$31,'A1b - Dépenses de personnel -12'!$F$12:$F$24,$D$29)+SUMIFS('A2 -Dépenses sur facturation'!$I$8:$I$15,'A2 -Dépenses sur facturation'!$C$8:$C$15,$A$31,'A2 -Dépenses sur facturation'!$D$8:$D$15,$D$29)+SUMIFS('A1 - Dépenses de personnel'!$N$13:$N$19,'A1 - Dépenses de personnel'!$C$13:$C$19,$A$31,'A1 - Dépenses de personnel'!$F$13:$F$19,$D$29)+SUMIFS('A1b - Dépenses de personnel -12'!$P$12:$P$24,'A1b - Dépenses de personnel -12'!$C$12:$C$24,$A$31,'A1b - Dépenses de personnel -12'!$F$12:$F$24,$D$29)</f>
        <v>0</v>
      </c>
      <c r="E31" s="177">
        <f>SUMIFS('A1 - Dépenses de personnel'!$M$13:$M$19,'A1 - Dépenses de personnel'!$C$13:$C$19,$A$31,'A1 - Dépenses de personnel'!$F$13:$F$19,$E$29)+SUMIFS('A1b - Dépenses de personnel -12'!$O$12:$O$24,'A1b - Dépenses de personnel -12'!$C$12:$C$24,$A$31,'A1b - Dépenses de personnel -12'!$F$12:$F$24,$E$29)+SUMIFS('A2 -Dépenses sur facturation'!$I$8:$I$15,'A2 -Dépenses sur facturation'!$C$8:$C$15,$A$31,'A2 -Dépenses sur facturation'!$D$8:$D$15,$E$29)+SUMIFS('A1 - Dépenses de personnel'!$N$13:$N$19,'A1 - Dépenses de personnel'!$C$13:$C$19,$A$31,'A1 - Dépenses de personnel'!$F$13:$F$19,$E$29)+SUMIFS('A1b - Dépenses de personnel -12'!$P$12:$P$24,'A1b - Dépenses de personnel -12'!$C$12:$C$24,$A$31,'A1b - Dépenses de personnel -12'!$F$12:$F$24,$E$29)</f>
        <v>0</v>
      </c>
      <c r="F31" s="177">
        <f>SUMIFS('A1 - Dépenses de personnel'!$M$13:$M$19,'A1 - Dépenses de personnel'!$C$13:$C$19,$A$31,'A1 - Dépenses de personnel'!$F$13:$F$19,$F$29)+SUMIFS('A1b - Dépenses de personnel -12'!$O$12:$O$24,'A1b - Dépenses de personnel -12'!$C$12:$C$24,$A$31,'A1b - Dépenses de personnel -12'!$F$12:$F$24,$F$29)+SUMIFS('A2 -Dépenses sur facturation'!$I$8:$I$15,'A2 -Dépenses sur facturation'!$C$8:$C$15,$A$31,'A2 -Dépenses sur facturation'!$D$8:$D$15,$F$29)+SUMIFS('A1 - Dépenses de personnel'!$N$13:$N$19,'A1 - Dépenses de personnel'!$C$13:$C$19,$A$31,'A1 - Dépenses de personnel'!$F$13:$F$19,$F$29)+SUMIFS('A1b - Dépenses de personnel -12'!$P$12:$P$24,'A1b - Dépenses de personnel -12'!$C$12:$C$24,$A$31,'A1b - Dépenses de personnel -12'!$F$12:$F$24,$F$29)</f>
        <v>0</v>
      </c>
      <c r="G31" s="178">
        <f t="shared" ref="G31:G38" si="1">SUM(B31:F31)</f>
        <v>0</v>
      </c>
      <c r="H31" s="119"/>
    </row>
    <row r="32" spans="1:8" x14ac:dyDescent="0.3">
      <c r="A32" s="183" t="str">
        <f>IF(ISBLANK(Présentation!B21),"",Présentation!B21)</f>
        <v>Nana</v>
      </c>
      <c r="B32" s="177">
        <f>SUMIFS('A1 - Dépenses de personnel'!$M$13:$M$19,'A1 - Dépenses de personnel'!$C$13:$C$19,$A$32,'A1 - Dépenses de personnel'!$F$13:$F$19,$B$29)+SUMIFS('A1b - Dépenses de personnel -12'!$O$12:$O$24,'A1b - Dépenses de personnel -12'!$C$12:$C$24,$A$32,'A1b - Dépenses de personnel -12'!$F$12:$F$24,$B$29)+SUMIFS('A2 -Dépenses sur facturation'!$I$8:$I$15,'A2 -Dépenses sur facturation'!$C$8:$C$15,$A$32,'A2 -Dépenses sur facturation'!$D$8:$D$15,$B$29)+SUMIFS('A1 - Dépenses de personnel'!$N$13:$N$19,'A1 - Dépenses de personnel'!$C$13:$C$19,$A$32,'A1 - Dépenses de personnel'!$F$13:$F$19,$B$29)+SUMIFS('A1b - Dépenses de personnel -12'!$P$12:$P$24,'A1b - Dépenses de personnel -12'!$C$12:$C$24,$A$32,'A1b - Dépenses de personnel -12'!$F$12:$F$24,$B$29)</f>
        <v>0</v>
      </c>
      <c r="C32" s="177">
        <f>SUMIFS('A1 - Dépenses de personnel'!$M$13:$M$19,'A1 - Dépenses de personnel'!$C$13:$C$19,$A$32,'A1 - Dépenses de personnel'!$F$13:$F$19,$C$29)+SUMIFS('A1b - Dépenses de personnel -12'!$O$12:$O$24,'A1b - Dépenses de personnel -12'!$C$12:$C$24,$A$32,'A1b - Dépenses de personnel -12'!$F$12:$F$24,$C$29)+SUMIFS('A2 -Dépenses sur facturation'!$I$8:$I$15,'A2 -Dépenses sur facturation'!$C$8:$C$15,$A$32,'A2 -Dépenses sur facturation'!$D$8:$D$15,$C$29)+SUMIFS('A1 - Dépenses de personnel'!$N$13:$N$19,'A1 - Dépenses de personnel'!$C$13:$C$19,$A$32,'A1 - Dépenses de personnel'!$F$13:$F$19,$C$29)+SUMIFS('A1b - Dépenses de personnel -12'!$P$12:$P$24,'A1b - Dépenses de personnel -12'!$C$12:$C$24,$A$32,'A1b - Dépenses de personnel -12'!$F$12:$F$24,$C$29)</f>
        <v>0</v>
      </c>
      <c r="D32" s="177">
        <f>SUMIFS('A1 - Dépenses de personnel'!$M$13:$M$19,'A1 - Dépenses de personnel'!$C$13:$C$19,$A$32,'A1 - Dépenses de personnel'!$F$13:$F$19,$D$29)+SUMIFS('A1b - Dépenses de personnel -12'!$O$12:$O$24,'A1b - Dépenses de personnel -12'!$C$12:$C$24,$A$32,'A1b - Dépenses de personnel -12'!$F$12:$F$24,$D$29)+SUMIFS('A2 -Dépenses sur facturation'!$I$8:$I$15,'A2 -Dépenses sur facturation'!$C$8:$C$15,$A$32,'A2 -Dépenses sur facturation'!$D$8:$D$15,$D$29)+SUMIFS('A1 - Dépenses de personnel'!$N$13:$N$19,'A1 - Dépenses de personnel'!$C$13:$C$19,$A$32,'A1 - Dépenses de personnel'!$F$13:$F$19,$D$29)+SUMIFS('A1b - Dépenses de personnel -12'!$P$12:$P$24,'A1b - Dépenses de personnel -12'!$C$12:$C$24,$A$32,'A1b - Dépenses de personnel -12'!$F$12:$F$24,$D$29)</f>
        <v>0</v>
      </c>
      <c r="E32" s="177">
        <f>SUMIFS('A1 - Dépenses de personnel'!$M$13:$M$19,'A1 - Dépenses de personnel'!$C$13:$C$19,$A$32,'A1 - Dépenses de personnel'!$F$13:$F$19,$E$29)+SUMIFS('A1b - Dépenses de personnel -12'!$O$12:$O$24,'A1b - Dépenses de personnel -12'!$C$12:$C$24,$A$32,'A1b - Dépenses de personnel -12'!$F$12:$F$24,$E$29)+SUMIFS('A2 -Dépenses sur facturation'!$I$8:$I$15,'A2 -Dépenses sur facturation'!$C$8:$C$15,$A$32,'A2 -Dépenses sur facturation'!$D$8:$D$15,$E$29)+SUMIFS('A1 - Dépenses de personnel'!$N$13:$N$19,'A1 - Dépenses de personnel'!$C$13:$C$19,$A$32,'A1 - Dépenses de personnel'!$F$13:$F$19,$E$29)+SUMIFS('A1b - Dépenses de personnel -12'!$P$12:$P$24,'A1b - Dépenses de personnel -12'!$C$12:$C$24,$A$32,'A1b - Dépenses de personnel -12'!$F$12:$F$24,$E$29)</f>
        <v>0</v>
      </c>
      <c r="F32" s="177">
        <f>SUMIFS('A1 - Dépenses de personnel'!$M$13:$M$19,'A1 - Dépenses de personnel'!$C$13:$C$19,$A$32,'A1 - Dépenses de personnel'!$F$13:$F$19,$F$29)+SUMIFS('A1b - Dépenses de personnel -12'!$O$12:$O$24,'A1b - Dépenses de personnel -12'!$C$12:$C$24,$A$32,'A1b - Dépenses de personnel -12'!$F$12:$F$24,$F$29)+SUMIFS('A2 -Dépenses sur facturation'!$I$8:$I$15,'A2 -Dépenses sur facturation'!$C$8:$C$15,$A$32,'A2 -Dépenses sur facturation'!$D$8:$D$15,$F$29)+SUMIFS('A1 - Dépenses de personnel'!$N$13:$N$19,'A1 - Dépenses de personnel'!$C$13:$C$19,$A$32,'A1 - Dépenses de personnel'!$F$13:$F$19,$F$29)+SUMIFS('A1b - Dépenses de personnel -12'!$P$12:$P$24,'A1b - Dépenses de personnel -12'!$C$12:$C$24,$A$32,'A1b - Dépenses de personnel -12'!$F$12:$F$24,$F$29)</f>
        <v>1546.6004999999998</v>
      </c>
      <c r="G32" s="178">
        <f t="shared" si="1"/>
        <v>1546.6004999999998</v>
      </c>
      <c r="H32" s="119"/>
    </row>
    <row r="33" spans="1:8" x14ac:dyDescent="0.3">
      <c r="A33" s="183" t="str">
        <f>IF(ISBLANK(Présentation!B22),"",Présentation!B22)</f>
        <v>Minie</v>
      </c>
      <c r="B33" s="177">
        <f>SUMIFS('A1 - Dépenses de personnel'!$M$13:$M$19,'A1 - Dépenses de personnel'!$C$13:$C$19,$A$33,'A1 - Dépenses de personnel'!$F$13:$F$19,$B$29)+SUMIFS('A1b - Dépenses de personnel -12'!$O$12:$O$24,'A1b - Dépenses de personnel -12'!$C$12:$C$24,$A$33,'A1b - Dépenses de personnel -12'!$F$12:$F$24,$B$29)+SUMIFS('A2 -Dépenses sur facturation'!$I$8:$I$15,'A2 -Dépenses sur facturation'!$C$8:$C$15,$A$33,'A2 -Dépenses sur facturation'!$D$8:$D$15,$B$29)+SUMIFS('A1 - Dépenses de personnel'!$N$13:$N$19,'A1 - Dépenses de personnel'!$C$13:$C$19,$A$33,'A1 - Dépenses de personnel'!$F$13:$F$19,$B$29)+SUMIFS('A1b - Dépenses de personnel -12'!$P$12:$P$24,'A1b - Dépenses de personnel -12'!$C$12:$C$24,$A$33,'A1b - Dépenses de personnel -12'!$F$12:$F$24,$B$29)</f>
        <v>0</v>
      </c>
      <c r="C33" s="177">
        <f>SUMIFS('A1 - Dépenses de personnel'!$M$13:$M$19,'A1 - Dépenses de personnel'!$C$13:$C$19,$A$33,'A1 - Dépenses de personnel'!$F$13:$F$19,$C$29)+SUMIFS('A1b - Dépenses de personnel -12'!$O$12:$O$24,'A1b - Dépenses de personnel -12'!$C$12:$C$24,$A$33,'A1b - Dépenses de personnel -12'!$F$12:$F$24,$C$29)+SUMIFS('A2 -Dépenses sur facturation'!$I$8:$I$15,'A2 -Dépenses sur facturation'!$C$8:$C$15,$A$33,'A2 -Dépenses sur facturation'!$D$8:$D$15,$C$29)+SUMIFS('A1 - Dépenses de personnel'!$N$13:$N$19,'A1 - Dépenses de personnel'!$C$13:$C$19,$A$33,'A1 - Dépenses de personnel'!$F$13:$F$19,$C$29)+SUMIFS('A1b - Dépenses de personnel -12'!$P$12:$P$24,'A1b - Dépenses de personnel -12'!$C$12:$C$24,$A$33,'A1b - Dépenses de personnel -12'!$F$12:$F$24,$C$29)</f>
        <v>0</v>
      </c>
      <c r="D33" s="177">
        <f>SUMIFS('A1 - Dépenses de personnel'!$M$13:$M$19,'A1 - Dépenses de personnel'!$C$13:$C$19,$A$33,'A1 - Dépenses de personnel'!$F$13:$F$19,$D$29)+SUMIFS('A1b - Dépenses de personnel -12'!$O$12:$O$24,'A1b - Dépenses de personnel -12'!$C$12:$C$24,$A$33,'A1b - Dépenses de personnel -12'!$F$12:$F$24,$D$29)+SUMIFS('A2 -Dépenses sur facturation'!$I$8:$I$15,'A2 -Dépenses sur facturation'!$C$8:$C$15,$A$33,'A2 -Dépenses sur facturation'!$D$8:$D$15,$D$29)+SUMIFS('A1 - Dépenses de personnel'!$N$13:$N$19,'A1 - Dépenses de personnel'!$C$13:$C$19,$A$33,'A1 - Dépenses de personnel'!$F$13:$F$19,$D$29)+SUMIFS('A1b - Dépenses de personnel -12'!$P$12:$P$24,'A1b - Dépenses de personnel -12'!$C$12:$C$24,$A$33,'A1b - Dépenses de personnel -12'!$F$12:$F$24,$D$29)</f>
        <v>0</v>
      </c>
      <c r="E33" s="177">
        <f>SUMIFS('A1 - Dépenses de personnel'!$M$13:$M$19,'A1 - Dépenses de personnel'!$C$13:$C$19,$A$33,'A1 - Dépenses de personnel'!$F$13:$F$19,$E$29)+SUMIFS('A1b - Dépenses de personnel -12'!$O$12:$O$24,'A1b - Dépenses de personnel -12'!$C$12:$C$24,$A$33,'A1b - Dépenses de personnel -12'!$F$12:$F$24,$E$29)+SUMIFS('A2 -Dépenses sur facturation'!$I$8:$I$15,'A2 -Dépenses sur facturation'!$C$8:$C$15,$A$33,'A2 -Dépenses sur facturation'!$D$8:$D$15,$E$29)+SUMIFS('A1 - Dépenses de personnel'!$N$13:$N$19,'A1 - Dépenses de personnel'!$C$13:$C$19,$A$33,'A1 - Dépenses de personnel'!$F$13:$F$19,$E$29)+SUMIFS('A1b - Dépenses de personnel -12'!$P$12:$P$24,'A1b - Dépenses de personnel -12'!$C$12:$C$24,$A$33,'A1b - Dépenses de personnel -12'!$F$12:$F$24,$E$29)</f>
        <v>0</v>
      </c>
      <c r="F33" s="177">
        <f>SUMIFS('A1 - Dépenses de personnel'!$M$13:$M$19,'A1 - Dépenses de personnel'!$C$13:$C$19,$A$33,'A1 - Dépenses de personnel'!$F$13:$F$19,$F$29)+SUMIFS('A1b - Dépenses de personnel -12'!$O$12:$O$24,'A1b - Dépenses de personnel -12'!$C$12:$C$24,$A$33,'A1b - Dépenses de personnel -12'!$F$12:$F$24,$F$29)+SUMIFS('A2 -Dépenses sur facturation'!$I$8:$I$15,'A2 -Dépenses sur facturation'!$C$8:$C$15,$A$33,'A2 -Dépenses sur facturation'!$D$8:$D$15,$F$29)+SUMIFS('A1 - Dépenses de personnel'!$N$13:$N$19,'A1 - Dépenses de personnel'!$C$13:$C$19,$A$33,'A1 - Dépenses de personnel'!$F$13:$F$19,$F$29)+SUMIFS('A1b - Dépenses de personnel -12'!$P$12:$P$24,'A1b - Dépenses de personnel -12'!$C$12:$C$24,$A$33,'A1b - Dépenses de personnel -12'!$F$12:$F$24,$F$29)</f>
        <v>0</v>
      </c>
      <c r="G33" s="178">
        <f t="shared" si="1"/>
        <v>0</v>
      </c>
      <c r="H33" s="119"/>
    </row>
    <row r="34" spans="1:8" x14ac:dyDescent="0.3">
      <c r="A34" s="183" t="str">
        <f>IF(ISBLANK(Présentation!B23),"",Présentation!B23)</f>
        <v>Mickey</v>
      </c>
      <c r="B34" s="177">
        <f>SUMIFS('A1 - Dépenses de personnel'!$M$13:$M$19,'A1 - Dépenses de personnel'!$C$13:$C$19,$A$34,'A1 - Dépenses de personnel'!$F$13:$F$19,$B$29)+SUMIFS('A1b - Dépenses de personnel -12'!$O$12:$O$24,'A1b - Dépenses de personnel -12'!$C$12:$C$24,$A$42,'A1b - Dépenses de personnel -12'!$F$12:$F$24,$B$29)+SUMIFS('A2 -Dépenses sur facturation'!$I$8:$I$15,'A2 -Dépenses sur facturation'!$C$8:$C$15,$A$34,'A2 -Dépenses sur facturation'!$D$8:$D$15,$B$29)+SUMIFS('A1 - Dépenses de personnel'!$N$13:$N$19,'A1 - Dépenses de personnel'!$C$13:$C$19,$A$34,'A1 - Dépenses de personnel'!$F$13:$F$19,$B$29)+SUMIFS('A1b - Dépenses de personnel -12'!$P$12:$P$24,'A1b - Dépenses de personnel -12'!$C$12:$C$24,$A$34,'A1b - Dépenses de personnel -12'!$F$12:$F$24,$B$29)</f>
        <v>4286</v>
      </c>
      <c r="C34" s="177">
        <f>SUMIFS('A1 - Dépenses de personnel'!$M$13:$M$19,'A1 - Dépenses de personnel'!$C$13:$C$19,$A$34,'A1 - Dépenses de personnel'!$F$13:$F$19,$C$29)+SUMIFS('A1b - Dépenses de personnel -12'!$O$12:$O$24,'A1b - Dépenses de personnel -12'!$C$12:$C$24,$A$34,'A1b - Dépenses de personnel -12'!$F$12:$F$24,$C$29)+SUMIFS('A2 -Dépenses sur facturation'!$I$8:$I$15,'A2 -Dépenses sur facturation'!$C$8:$C$15,$A$34,'A2 -Dépenses sur facturation'!$D$8:$D$15,$C$29)+SUMIFS('A1 - Dépenses de personnel'!$N$13:$N$19,'A1 - Dépenses de personnel'!$C$13:$C$19,$A$34,'A1 - Dépenses de personnel'!$F$13:$F$19,$C$29)+SUMIFS('A1b - Dépenses de personnel -12'!$P$12:$P$24,'A1b - Dépenses de personnel -12'!$C$12:$C$24,$A$34,'A1b - Dépenses de personnel -12'!$F$12:$F$24,$C$29)</f>
        <v>0</v>
      </c>
      <c r="D34" s="177">
        <f>SUMIFS('A1 - Dépenses de personnel'!$M$13:$M$19,'A1 - Dépenses de personnel'!$C$13:$C$19,$A$34,'A1 - Dépenses de personnel'!$F$13:$F$19,$D$29)+SUMIFS('A1b - Dépenses de personnel -12'!$O$12:$O$24,'A1b - Dépenses de personnel -12'!$C$12:$C$24,$A$34,'A1b - Dépenses de personnel -12'!$F$12:$F$24,$D$29)+SUMIFS('A2 -Dépenses sur facturation'!$I$8:$I$15,'A2 -Dépenses sur facturation'!$C$8:$C$15,$A$34,'A2 -Dépenses sur facturation'!$D$8:$D$15,$D$29)+SUMIFS('A1 - Dépenses de personnel'!$N$13:$N$19,'A1 - Dépenses de personnel'!$C$13:$C$19,$A$34,'A1 - Dépenses de personnel'!$F$13:$F$19,$D$29)+SUMIFS('A1b - Dépenses de personnel -12'!$P$12:$P$24,'A1b - Dépenses de personnel -12'!$C$12:$C$24,$A$34,'A1b - Dépenses de personnel -12'!$F$12:$F$24,$D$29)</f>
        <v>0</v>
      </c>
      <c r="E34" s="177">
        <f>SUMIFS('A1 - Dépenses de personnel'!$M$13:$M$19,'A1 - Dépenses de personnel'!$C$13:$C$19,$A$34,'A1 - Dépenses de personnel'!$F$13:$F$19,$E$29)+SUMIFS('A1b - Dépenses de personnel -12'!$O$12:$O$24,'A1b - Dépenses de personnel -12'!$C$12:$C$24,$A$34,'A1b - Dépenses de personnel -12'!$F$12:$F$24,$E$29)+SUMIFS('A2 -Dépenses sur facturation'!$I$8:$I$15,'A2 -Dépenses sur facturation'!$C$8:$C$15,$A$34,'A2 -Dépenses sur facturation'!$D$8:$D$15,$E$29)+SUMIFS('A1 - Dépenses de personnel'!$N$13:$N$19,'A1 - Dépenses de personnel'!$C$13:$C$19,$A$34,'A1 - Dépenses de personnel'!$F$13:$F$19,$E$29)+SUMIFS('A1b - Dépenses de personnel -12'!$P$12:$P$24,'A1b - Dépenses de personnel -12'!$C$12:$C$24,$A$34,'A1b - Dépenses de personnel -12'!$F$12:$F$24,$E$29)</f>
        <v>0</v>
      </c>
      <c r="F34" s="177">
        <f>SUMIFS('A1 - Dépenses de personnel'!$M$13:$M$19,'A1 - Dépenses de personnel'!$C$13:$C$19,$A$34,'A1 - Dépenses de personnel'!$F$13:$F$19,$F$29)+SUMIFS('A1b - Dépenses de personnel -12'!$O$12:$O$24,'A1b - Dépenses de personnel -12'!$C$12:$C$24,$A$34,'A1b - Dépenses de personnel -12'!$F$12:$F$24,$F$29)+SUMIFS('A2 -Dépenses sur facturation'!$I$8:$I$15,'A2 -Dépenses sur facturation'!$C$8:$C$15,$A$34,'A2 -Dépenses sur facturation'!$D$8:$D$15,$F$29)+SUMIFS('A1 - Dépenses de personnel'!$N$13:$N$19,'A1 - Dépenses de personnel'!$C$13:$C$19,$A$34,'A1 - Dépenses de personnel'!$F$13:$F$19,$F$29)+SUMIFS('A1b - Dépenses de personnel -12'!$P$12:$P$24,'A1b - Dépenses de personnel -12'!$C$12:$C$24,$A$34,'A1b - Dépenses de personnel -12'!$F$12:$F$24,$F$29)</f>
        <v>0</v>
      </c>
      <c r="G34" s="178">
        <f t="shared" si="1"/>
        <v>4286</v>
      </c>
      <c r="H34" s="119"/>
    </row>
    <row r="35" spans="1:8" x14ac:dyDescent="0.3">
      <c r="A35" s="183" t="str">
        <f>IF(ISBLANK(Présentation!B24),"",Présentation!B24)</f>
        <v/>
      </c>
      <c r="B35" s="177">
        <f>SUMIFS('A1 - Dépenses de personnel'!$M$13:$M$19,'A1 - Dépenses de personnel'!$C$13:$C$19,$A$35,'A1 - Dépenses de personnel'!$F$13:$F$19,$B$29)+SUMIFS('A1b - Dépenses de personnel -12'!$O$12:$O$24,'A1b - Dépenses de personnel -12'!$C$12:$C$24,$A$35,'A1b - Dépenses de personnel -12'!$F$12:$F$24,$B$29)+SUMIFS('A2 -Dépenses sur facturation'!$I$8:$I$15,'A2 -Dépenses sur facturation'!$C$8:$C$15,$A$35,'A2 -Dépenses sur facturation'!$D$8:$D$15,$B$29)+SUMIFS('A1 - Dépenses de personnel'!$N$13:$N$19,'A1 - Dépenses de personnel'!$C$13:$C$19,$A$35,'A1 - Dépenses de personnel'!$F$13:$F$19,$B$29)+SUMIFS('A1b - Dépenses de personnel -12'!$P$12:$P$24,'A1b - Dépenses de personnel -12'!$C$12:$C$24,$A$35,'A1b - Dépenses de personnel -12'!$F$12:$F$24,$B$29)</f>
        <v>0</v>
      </c>
      <c r="C35" s="177">
        <f>SUMIFS('A1 - Dépenses de personnel'!$M$13:$M$19,'A1 - Dépenses de personnel'!$C$13:$C$19,$A$35,'A1 - Dépenses de personnel'!$F$13:$F$19,$C$29)+SUMIFS('A1b - Dépenses de personnel -12'!$O$12:$O$24,'A1b - Dépenses de personnel -12'!$C$12:$C$24,$A$35,'A1b - Dépenses de personnel -12'!$F$12:$F$24,$C$29)+SUMIFS('A2 -Dépenses sur facturation'!$I$8:$I$15,'A2 -Dépenses sur facturation'!$C$8:$C$15,$A$35,'A2 -Dépenses sur facturation'!$D$8:$D$15,$C$29)+SUMIFS('A1 - Dépenses de personnel'!$N$13:$N$19,'A1 - Dépenses de personnel'!$C$13:$C$19,$A$35,'A1 - Dépenses de personnel'!$F$13:$F$19,$C$29)+SUMIFS('A1b - Dépenses de personnel -12'!$P$12:$P$24,'A1b - Dépenses de personnel -12'!$C$12:$C$24,$A$35,'A1b - Dépenses de personnel -12'!$F$12:$F$24,$C$29)</f>
        <v>0</v>
      </c>
      <c r="D35" s="177">
        <f>SUMIFS('A1 - Dépenses de personnel'!$M$13:$M$19,'A1 - Dépenses de personnel'!$C$13:$C$19,$A$35,'A1 - Dépenses de personnel'!$F$13:$F$19,$D$29)+SUMIFS('A1b - Dépenses de personnel -12'!$O$12:$O$24,'A1b - Dépenses de personnel -12'!$C$12:$C$24,$A$35,'A1b - Dépenses de personnel -12'!$F$12:$F$24,$D$29)+SUMIFS('A2 -Dépenses sur facturation'!$I$8:$I$15,'A2 -Dépenses sur facturation'!$C$8:$C$15,$A$35,'A2 -Dépenses sur facturation'!$D$8:$D$15,$D$29)+SUMIFS('A1 - Dépenses de personnel'!$N$13:$N$19,'A1 - Dépenses de personnel'!$C$13:$C$19,$A$35,'A1 - Dépenses de personnel'!$F$13:$F$19,$D$29)+SUMIFS('A1b - Dépenses de personnel -12'!$P$12:$P$24,'A1b - Dépenses de personnel -12'!$C$12:$C$24,$A$35,'A1b - Dépenses de personnel -12'!$F$12:$F$24,$D$29)</f>
        <v>0</v>
      </c>
      <c r="E35" s="177">
        <f>SUMIFS('A1 - Dépenses de personnel'!$M$13:$M$19,'A1 - Dépenses de personnel'!$C$13:$C$19,$A$35,'A1 - Dépenses de personnel'!$F$13:$F$19,$E$29)+SUMIFS('A1b - Dépenses de personnel -12'!$O$12:$O$24,'A1b - Dépenses de personnel -12'!$C$12:$C$24,$A$35,'A1b - Dépenses de personnel -12'!$F$12:$F$24,$E$29)+SUMIFS('A2 -Dépenses sur facturation'!$I$8:$I$15,'A2 -Dépenses sur facturation'!$C$8:$C$15,$A$35,'A2 -Dépenses sur facturation'!$D$8:$D$15,$E$29)+SUMIFS('A1 - Dépenses de personnel'!$N$13:$N$19,'A1 - Dépenses de personnel'!$C$13:$C$19,$A$35,'A1 - Dépenses de personnel'!$F$13:$F$19,$E$29)+SUMIFS('A1b - Dépenses de personnel -12'!$P$12:$P$24,'A1b - Dépenses de personnel -12'!$C$12:$C$24,$A$35,'A1b - Dépenses de personnel -12'!$F$12:$F$24,$E$29)</f>
        <v>0</v>
      </c>
      <c r="F35" s="177">
        <f>SUMIFS('A1 - Dépenses de personnel'!$M$13:$M$19,'A1 - Dépenses de personnel'!$C$13:$C$19,$A$35,'A1 - Dépenses de personnel'!$F$13:$F$19,$F$29)+SUMIFS('A1b - Dépenses de personnel -12'!$O$12:$O$24,'A1b - Dépenses de personnel -12'!$C$12:$C$24,$A$35,'A1b - Dépenses de personnel -12'!$F$12:$F$24,$F$29)+SUMIFS('A2 -Dépenses sur facturation'!$I$8:$I$15,'A2 -Dépenses sur facturation'!$C$8:$C$15,$A$35,'A2 -Dépenses sur facturation'!$D$8:$D$15,$F$29)+SUMIFS('A1 - Dépenses de personnel'!$N$13:$N$19,'A1 - Dépenses de personnel'!$C$13:$C$19,$A$35,'A1 - Dépenses de personnel'!$F$13:$F$19,$F$29)+SUMIFS('A1b - Dépenses de personnel -12'!$P$12:$P$24,'A1b - Dépenses de personnel -12'!$C$12:$C$24,$A$35,'A1b - Dépenses de personnel -12'!$F$12:$F$24,$F$29)</f>
        <v>0</v>
      </c>
      <c r="G35" s="178">
        <f t="shared" si="1"/>
        <v>0</v>
      </c>
      <c r="H35" s="119"/>
    </row>
    <row r="36" spans="1:8" x14ac:dyDescent="0.3">
      <c r="A36" s="183" t="str">
        <f>IF(ISBLANK(Présentation!B25),"",Présentation!B25)</f>
        <v/>
      </c>
      <c r="B36" s="177">
        <f>SUMIFS('A1 - Dépenses de personnel'!$M$13:$M$19,'A1 - Dépenses de personnel'!$C$13:$C$19,$A$36,'A1 - Dépenses de personnel'!$F$13:$F$19,$B$29)+SUMIFS('A1b - Dépenses de personnel -12'!$O$12:$O$24,'A1b - Dépenses de personnel -12'!$C$12:$C$24,$A$36,'A1b - Dépenses de personnel -12'!$F$12:$F$24,$B$29)+SUMIFS('A2 -Dépenses sur facturation'!$I$8:$I$15,'A2 -Dépenses sur facturation'!$C$8:$C$15,$A$36,'A2 -Dépenses sur facturation'!$D$8:$D$15,$B$29)+SUMIFS('A1 - Dépenses de personnel'!$N$13:$N$19,'A1 - Dépenses de personnel'!$C$13:$C$19,$A$36,'A1 - Dépenses de personnel'!$F$13:$F$19,$B$29)+SUMIFS('A1b - Dépenses de personnel -12'!$P$12:$P$24,'A1b - Dépenses de personnel -12'!$C$12:$C$24,$A$36,'A1b - Dépenses de personnel -12'!$F$12:$F$24,$B$29)</f>
        <v>0</v>
      </c>
      <c r="C36" s="177">
        <f>SUMIFS('A1 - Dépenses de personnel'!$M$13:$M$19,'A1 - Dépenses de personnel'!$C$13:$C$19,$A$36,'A1 - Dépenses de personnel'!$F$13:$F$19,$C$29)+SUMIFS('A1b - Dépenses de personnel -12'!$O$12:$O$24,'A1b - Dépenses de personnel -12'!$C$12:$C$24,$A$36,'A1b - Dépenses de personnel -12'!$F$12:$F$24,$C$29)+SUMIFS('A2 -Dépenses sur facturation'!$I$8:$I$15,'A2 -Dépenses sur facturation'!$C$8:$C$15,$A$36,'A2 -Dépenses sur facturation'!$D$8:$D$15,$C$29)+SUMIFS('A1 - Dépenses de personnel'!$N$13:$N$19,'A1 - Dépenses de personnel'!$C$13:$C$19,$A$36,'A1 - Dépenses de personnel'!$F$13:$F$19,$C$29)+SUMIFS('A1b - Dépenses de personnel -12'!$P$12:$P$24,'A1b - Dépenses de personnel -12'!$C$12:$C$24,$A$36,'A1b - Dépenses de personnel -12'!$F$12:$F$24,$C$29)</f>
        <v>0</v>
      </c>
      <c r="D36" s="177">
        <f>SUMIFS('A1 - Dépenses de personnel'!$M$13:$M$19,'A1 - Dépenses de personnel'!$C$13:$C$19,$A$36,'A1 - Dépenses de personnel'!$F$13:$F$19,$D$29)+SUMIFS('A1b - Dépenses de personnel -12'!$O$12:$O$24,'A1b - Dépenses de personnel -12'!$C$12:$C$24,$A$36,'A1b - Dépenses de personnel -12'!$F$12:$F$24,$D$29)+SUMIFS('A2 -Dépenses sur facturation'!$I$8:$I$15,'A2 -Dépenses sur facturation'!$C$8:$C$15,$A$36,'A2 -Dépenses sur facturation'!$D$8:$D$15,$D$29)+SUMIFS('A1 - Dépenses de personnel'!$N$13:$N$19,'A1 - Dépenses de personnel'!$C$13:$C$19,$A$36,'A1 - Dépenses de personnel'!$F$13:$F$19,$D$29)+SUMIFS('A1b - Dépenses de personnel -12'!$P$12:$P$24,'A1b - Dépenses de personnel -12'!$C$12:$C$24,$A$36,'A1b - Dépenses de personnel -12'!$F$12:$F$24,$D$29)</f>
        <v>0</v>
      </c>
      <c r="E36" s="177">
        <f>SUMIFS('A1 - Dépenses de personnel'!$M$13:$M$19,'A1 - Dépenses de personnel'!$C$13:$C$19,$A$36,'A1 - Dépenses de personnel'!$F$13:$F$19,$E$29)+SUMIFS('A1b - Dépenses de personnel -12'!$O$12:$O$24,'A1b - Dépenses de personnel -12'!$C$12:$C$24,$A$36,'A1b - Dépenses de personnel -12'!$F$12:$F$24,$E$29)+SUMIFS('A2 -Dépenses sur facturation'!$I$8:$I$15,'A2 -Dépenses sur facturation'!$C$8:$C$15,$A$36,'A2 -Dépenses sur facturation'!$D$8:$D$15,$E$29)+SUMIFS('A1 - Dépenses de personnel'!$N$13:$N$19,'A1 - Dépenses de personnel'!$C$13:$C$19,$A$36,'A1 - Dépenses de personnel'!$F$13:$F$19,$E$29)+SUMIFS('A1b - Dépenses de personnel -12'!$P$12:$P$24,'A1b - Dépenses de personnel -12'!$C$12:$C$24,$A$36,'A1b - Dépenses de personnel -12'!$F$12:$F$24,$E$29)</f>
        <v>0</v>
      </c>
      <c r="F36" s="177">
        <f>SUMIFS('A1 - Dépenses de personnel'!$M$13:$M$19,'A1 - Dépenses de personnel'!$C$13:$C$19,$A$36,'A1 - Dépenses de personnel'!$F$13:$F$19,$F$29)+SUMIFS('A1b - Dépenses de personnel -12'!$O$12:$O$24,'A1b - Dépenses de personnel -12'!$C$12:$C$24,$A$36,'A1b - Dépenses de personnel -12'!$F$12:$F$24,$F$29)+SUMIFS('A2 -Dépenses sur facturation'!$I$8:$I$15,'A2 -Dépenses sur facturation'!$C$8:$C$15,$A$36,'A2 -Dépenses sur facturation'!$D$8:$D$15,$F$29)+SUMIFS('A1 - Dépenses de personnel'!$N$13:$N$19,'A1 - Dépenses de personnel'!$C$13:$C$19,$A$36,'A1 - Dépenses de personnel'!$F$13:$F$19,$F$29)+SUMIFS('A1b - Dépenses de personnel -12'!$P$12:$P$24,'A1b - Dépenses de personnel -12'!$C$12:$C$24,$A$36,'A1b - Dépenses de personnel -12'!$F$12:$F$24,$F$29)</f>
        <v>0</v>
      </c>
      <c r="G36" s="178">
        <f t="shared" si="1"/>
        <v>0</v>
      </c>
      <c r="H36" s="119"/>
    </row>
    <row r="37" spans="1:8" x14ac:dyDescent="0.3">
      <c r="A37" s="183" t="str">
        <f>IF(ISBLANK(Présentation!B26),"",Présentation!B26)</f>
        <v/>
      </c>
      <c r="B37" s="177">
        <f>SUMIFS('A1 - Dépenses de personnel'!$M$13:$M$19,'A1 - Dépenses de personnel'!$C$13:$C$19,$A$37,'A1 - Dépenses de personnel'!$F$13:$F$19,$B$29)+SUMIFS('A1b - Dépenses de personnel -12'!$O$12:$O$24,'A1b - Dépenses de personnel -12'!$C$12:$C$24,$A$37,'A1b - Dépenses de personnel -12'!$F$12:$F$24,$B$29)+SUMIFS('A2 -Dépenses sur facturation'!$I$8:$I$15,'A2 -Dépenses sur facturation'!$C$8:$C$15,$A$37,'A2 -Dépenses sur facturation'!$D$8:$D$15,$B$29)+SUMIFS('A1 - Dépenses de personnel'!$N$13:$N$19,'A1 - Dépenses de personnel'!$C$13:$C$19,$A$37,'A1 - Dépenses de personnel'!$F$13:$F$19,$B$29)+SUMIFS('A1b - Dépenses de personnel -12'!$P$12:$P$24,'A1b - Dépenses de personnel -12'!$C$12:$C$24,$A$37,'A1b - Dépenses de personnel -12'!$F$12:$F$24,$B$29)</f>
        <v>0</v>
      </c>
      <c r="C37" s="177">
        <f>SUMIFS('A1 - Dépenses de personnel'!$M$13:$M$19,'A1 - Dépenses de personnel'!$C$13:$C$19,$A$37,'A1 - Dépenses de personnel'!$F$13:$F$19,$C$29)+SUMIFS('A1b - Dépenses de personnel -12'!$O$12:$O$24,'A1b - Dépenses de personnel -12'!$C$12:$C$24,$A$37,'A1b - Dépenses de personnel -12'!$F$12:$F$24,$C$29)+SUMIFS('A2 -Dépenses sur facturation'!$I$8:$I$15,'A2 -Dépenses sur facturation'!$C$8:$C$15,$A$37,'A2 -Dépenses sur facturation'!$D$8:$D$15,$C$29)+SUMIFS('A1 - Dépenses de personnel'!$N$13:$N$19,'A1 - Dépenses de personnel'!$C$13:$C$19,$A$37,'A1 - Dépenses de personnel'!$F$13:$F$19,$C$29)+SUMIFS('A1b - Dépenses de personnel -12'!$P$12:$P$24,'A1b - Dépenses de personnel -12'!$C$12:$C$24,$A$37,'A1b - Dépenses de personnel -12'!$F$12:$F$24,$C$29)</f>
        <v>0</v>
      </c>
      <c r="D37" s="177">
        <f>SUMIFS('A1 - Dépenses de personnel'!$M$13:$M$19,'A1 - Dépenses de personnel'!$C$13:$C$19,$A$37,'A1 - Dépenses de personnel'!$F$13:$F$19,$D$29)+SUMIFS('A1b - Dépenses de personnel -12'!$O$12:$O$24,'A1b - Dépenses de personnel -12'!$C$12:$C$24,$A$37,'A1b - Dépenses de personnel -12'!$F$12:$F$24,$D$29)+SUMIFS('A2 -Dépenses sur facturation'!$I$8:$I$15,'A2 -Dépenses sur facturation'!$C$8:$C$15,$A$37,'A2 -Dépenses sur facturation'!$D$8:$D$15,$D$29)+SUMIFS('A1 - Dépenses de personnel'!$N$13:$N$19,'A1 - Dépenses de personnel'!$C$13:$C$19,$A$37,'A1 - Dépenses de personnel'!$F$13:$F$19,$D$29)+SUMIFS('A1b - Dépenses de personnel -12'!$P$12:$P$24,'A1b - Dépenses de personnel -12'!$C$12:$C$24,$A$37,'A1b - Dépenses de personnel -12'!$F$12:$F$24,$D$29)</f>
        <v>0</v>
      </c>
      <c r="E37" s="177">
        <f>SUMIFS('A1 - Dépenses de personnel'!$M$13:$M$19,'A1 - Dépenses de personnel'!$C$13:$C$19,$A$37,'A1 - Dépenses de personnel'!$F$13:$F$19,$E$29)+SUMIFS('A1b - Dépenses de personnel -12'!$O$12:$O$24,'A1b - Dépenses de personnel -12'!$C$12:$C$24,$A$37,'A1b - Dépenses de personnel -12'!$F$12:$F$24,$E$29)+SUMIFS('A2 -Dépenses sur facturation'!$I$8:$I$15,'A2 -Dépenses sur facturation'!$C$8:$C$15,$A$37,'A2 -Dépenses sur facturation'!$D$8:$D$15,$E$29)+SUMIFS('A1 - Dépenses de personnel'!$N$13:$N$19,'A1 - Dépenses de personnel'!$C$13:$C$19,$A$37,'A1 - Dépenses de personnel'!$F$13:$F$19,$E$29)+SUMIFS('A1b - Dépenses de personnel -12'!$P$12:$P$24,'A1b - Dépenses de personnel -12'!$C$12:$C$24,$A$37,'A1b - Dépenses de personnel -12'!$F$12:$F$24,$E$29)</f>
        <v>0</v>
      </c>
      <c r="F37" s="177">
        <f>SUMIFS('A1 - Dépenses de personnel'!$M$13:$M$19,'A1 - Dépenses de personnel'!$C$13:$C$19,$A$37,'A1 - Dépenses de personnel'!$F$13:$F$19,$F$29)+SUMIFS('A1b - Dépenses de personnel -12'!$O$12:$O$24,'A1b - Dépenses de personnel -12'!$C$12:$C$24,$A$37,'A1b - Dépenses de personnel -12'!$F$12:$F$24,$F$29)+SUMIFS('A2 -Dépenses sur facturation'!$I$8:$I$15,'A2 -Dépenses sur facturation'!$C$8:$C$15,$A$37,'A2 -Dépenses sur facturation'!$D$8:$D$15,$F$29)+SUMIFS('A1 - Dépenses de personnel'!$N$13:$N$19,'A1 - Dépenses de personnel'!$C$13:$C$19,$A$37,'A1 - Dépenses de personnel'!$F$13:$F$19,$F$29)+SUMIFS('A1b - Dépenses de personnel -12'!$P$12:$P$24,'A1b - Dépenses de personnel -12'!$C$12:$C$24,$A$37,'A1b - Dépenses de personnel -12'!$F$12:$F$24,$F$29)</f>
        <v>0</v>
      </c>
      <c r="G37" s="178">
        <f t="shared" si="1"/>
        <v>0</v>
      </c>
      <c r="H37" s="119"/>
    </row>
    <row r="38" spans="1:8" x14ac:dyDescent="0.3">
      <c r="A38" s="183" t="str">
        <f>IF(ISBLANK(Présentation!B27),"",Présentation!B27)</f>
        <v/>
      </c>
      <c r="B38" s="177">
        <f>SUMIFS('A1 - Dépenses de personnel'!$M$13:$M$19,'A1 - Dépenses de personnel'!$C$13:$C$19,$A$38,'A1 - Dépenses de personnel'!$F$13:$F$19,$B$29)+SUMIFS('A1b - Dépenses de personnel -12'!$O$12:$O$24,'A1b - Dépenses de personnel -12'!$C$12:$C$24,$A$38,'A1b - Dépenses de personnel -12'!$F$12:$F$24,$B$29)+SUMIFS('A2 -Dépenses sur facturation'!$I$8:$I$15,'A2 -Dépenses sur facturation'!$C$8:$C$15,$A$38,'A2 -Dépenses sur facturation'!$D$8:$D$15,$B$29)+SUMIFS('A1 - Dépenses de personnel'!$N$13:$N$19,'A1 - Dépenses de personnel'!$C$13:$C$19,$A$38,'A1 - Dépenses de personnel'!$F$13:$F$19,$B$29)+SUMIFS('A1b - Dépenses de personnel -12'!$P$12:$P$24,'A1b - Dépenses de personnel -12'!$C$12:$C$24,$A$38,'A1b - Dépenses de personnel -12'!$F$12:$F$24,$B$29)</f>
        <v>0</v>
      </c>
      <c r="C38" s="177">
        <f>SUMIFS('A1 - Dépenses de personnel'!$M$13:$M$19,'A1 - Dépenses de personnel'!$C$13:$C$19,$A$38,'A1 - Dépenses de personnel'!$F$13:$F$19,$C$29)+SUMIFS('A1b - Dépenses de personnel -12'!$O$12:$O$24,'A1b - Dépenses de personnel -12'!$C$12:$C$24,$A$38,'A1b - Dépenses de personnel -12'!$F$12:$F$24,$C$29)+SUMIFS('A2 -Dépenses sur facturation'!$I$8:$I$15,'A2 -Dépenses sur facturation'!$C$8:$C$15,$A$38,'A2 -Dépenses sur facturation'!$D$8:$D$15,$C$29)+SUMIFS('A1 - Dépenses de personnel'!$N$13:$N$19,'A1 - Dépenses de personnel'!$C$13:$C$19,$A$38,'A1 - Dépenses de personnel'!$F$13:$F$19,$C$29)+SUMIFS('A1b - Dépenses de personnel -12'!$P$12:$P$24,'A1b - Dépenses de personnel -12'!$C$12:$C$24,$A$38,'A1b - Dépenses de personnel -12'!$F$12:$F$24,$C$29)</f>
        <v>0</v>
      </c>
      <c r="D38" s="177">
        <f>SUMIFS('A1 - Dépenses de personnel'!$M$13:$M$19,'A1 - Dépenses de personnel'!$C$13:$C$19,$A$38,'A1 - Dépenses de personnel'!$F$13:$F$19,$D$29)+SUMIFS('A1b - Dépenses de personnel -12'!$O$12:$O$24,'A1b - Dépenses de personnel -12'!$C$12:$C$24,$A$38,'A1b - Dépenses de personnel -12'!$F$12:$F$24,$D$29)+SUMIFS('A2 -Dépenses sur facturation'!$I$8:$I$15,'A2 -Dépenses sur facturation'!$C$8:$C$15,$A$38,'A2 -Dépenses sur facturation'!$D$8:$D$15,$D$29)+SUMIFS('A1 - Dépenses de personnel'!$N$13:$N$19,'A1 - Dépenses de personnel'!$C$13:$C$19,$A$38,'A1 - Dépenses de personnel'!$F$13:$F$19,$D$29)+SUMIFS('A1b - Dépenses de personnel -12'!$P$12:$P$24,'A1b - Dépenses de personnel -12'!$C$12:$C$24,$A$38,'A1b - Dépenses de personnel -12'!$F$12:$F$24,$D$29)</f>
        <v>0</v>
      </c>
      <c r="E38" s="177">
        <f>SUMIFS('A1 - Dépenses de personnel'!$M$13:$M$19,'A1 - Dépenses de personnel'!$C$13:$C$19,$A$38,'A1 - Dépenses de personnel'!$F$13:$F$19,$E$29)+SUMIFS('A1b - Dépenses de personnel -12'!$O$12:$O$24,'A1b - Dépenses de personnel -12'!$C$12:$C$24,$A$38,'A1b - Dépenses de personnel -12'!$F$12:$F$24,$E$29)+SUMIFS('A2 -Dépenses sur facturation'!$I$8:$I$15,'A2 -Dépenses sur facturation'!$C$8:$C$15,$A$38,'A2 -Dépenses sur facturation'!$D$8:$D$15,$E$29)+SUMIFS('A1 - Dépenses de personnel'!$N$13:$N$19,'A1 - Dépenses de personnel'!$C$13:$C$19,$A$38,'A1 - Dépenses de personnel'!$F$13:$F$19,$E$29)+SUMIFS('A1b - Dépenses de personnel -12'!$P$12:$P$24,'A1b - Dépenses de personnel -12'!$C$12:$C$24,$A$38,'A1b - Dépenses de personnel -12'!$F$12:$F$24,$E$29)</f>
        <v>0</v>
      </c>
      <c r="F38" s="177">
        <f>SUMIFS('A1 - Dépenses de personnel'!$M$13:$M$19,'A1 - Dépenses de personnel'!$C$13:$C$19,$A$38,'A1 - Dépenses de personnel'!$F$13:$F$19,$F$29)+SUMIFS('A1b - Dépenses de personnel -12'!$O$12:$O$24,'A1b - Dépenses de personnel -12'!$C$12:$C$24,$A$38,'A1b - Dépenses de personnel -12'!$F$12:$F$24,$F$29)+SUMIFS('A2 -Dépenses sur facturation'!$I$8:$I$15,'A2 -Dépenses sur facturation'!$C$8:$C$15,$A$38,'A2 -Dépenses sur facturation'!$D$8:$D$15,$F$29)+SUMIFS('A1 - Dépenses de personnel'!$N$13:$N$19,'A1 - Dépenses de personnel'!$C$13:$C$19,$A$38,'A1 - Dépenses de personnel'!$F$13:$F$19,$F$29)+SUMIFS('A1b - Dépenses de personnel -12'!$P$12:$P$24,'A1b - Dépenses de personnel -12'!$C$12:$C$24,$A$38,'A1b - Dépenses de personnel -12'!$F$12:$F$24,$F$29)</f>
        <v>0</v>
      </c>
      <c r="G38" s="178">
        <f t="shared" si="1"/>
        <v>0</v>
      </c>
      <c r="H38" s="119"/>
    </row>
    <row r="39" spans="1:8" x14ac:dyDescent="0.3">
      <c r="A39" s="176" t="s">
        <v>0</v>
      </c>
      <c r="B39" s="178">
        <f>SUM(B30:B38)</f>
        <v>4286</v>
      </c>
      <c r="C39" s="178">
        <f>SUM(C30:C38)</f>
        <v>0</v>
      </c>
      <c r="D39" s="178">
        <f t="shared" ref="D39:E39" si="2">SUM(D30:D38)</f>
        <v>0</v>
      </c>
      <c r="E39" s="178">
        <f t="shared" si="2"/>
        <v>0</v>
      </c>
      <c r="F39" s="178">
        <f>SUM(F30:F38)</f>
        <v>1546.6004999999998</v>
      </c>
      <c r="G39" s="184"/>
      <c r="H39" s="119"/>
    </row>
    <row r="40" spans="1:8" x14ac:dyDescent="0.3">
      <c r="A40" s="158"/>
      <c r="B40" s="158"/>
      <c r="C40" s="158"/>
      <c r="D40" s="158"/>
      <c r="E40" s="119"/>
      <c r="F40" s="119"/>
      <c r="G40" s="119"/>
      <c r="H40" s="119"/>
    </row>
    <row r="41" spans="1:8" x14ac:dyDescent="0.3">
      <c r="A41" s="158"/>
      <c r="B41" s="158"/>
      <c r="C41" s="158"/>
      <c r="D41" s="158"/>
      <c r="E41" s="176" t="s">
        <v>92</v>
      </c>
      <c r="F41" s="179">
        <f>B39+C39+D39+E39+F39</f>
        <v>5832.6004999999996</v>
      </c>
      <c r="G41" s="119"/>
      <c r="H41" s="119"/>
    </row>
    <row r="42" spans="1:8" x14ac:dyDescent="0.3">
      <c r="A42" s="158"/>
      <c r="B42" s="158"/>
      <c r="C42" s="158"/>
      <c r="D42" s="158"/>
      <c r="E42" s="158"/>
      <c r="F42" s="158"/>
      <c r="G42" s="119"/>
      <c r="H42" s="119"/>
    </row>
    <row r="43" spans="1:8" x14ac:dyDescent="0.3">
      <c r="A43" s="181" t="s">
        <v>72</v>
      </c>
      <c r="B43" s="158"/>
      <c r="C43" s="158"/>
      <c r="D43" s="158"/>
      <c r="E43" s="158"/>
      <c r="F43" s="158"/>
      <c r="G43" s="119"/>
      <c r="H43" s="119"/>
    </row>
    <row r="44" spans="1:8" x14ac:dyDescent="0.3">
      <c r="A44" s="158"/>
      <c r="B44" s="158"/>
      <c r="C44" s="158"/>
      <c r="D44" s="158"/>
      <c r="E44" s="158"/>
      <c r="F44" s="158"/>
      <c r="G44" s="119"/>
      <c r="H44" s="119"/>
    </row>
    <row r="45" spans="1:8" x14ac:dyDescent="0.3">
      <c r="A45" s="182" t="s">
        <v>41</v>
      </c>
      <c r="B45" s="160" t="s">
        <v>79</v>
      </c>
      <c r="C45" s="160" t="s">
        <v>80</v>
      </c>
      <c r="D45" s="160" t="s">
        <v>81</v>
      </c>
      <c r="E45" s="160" t="s">
        <v>82</v>
      </c>
      <c r="F45" s="160" t="s">
        <v>83</v>
      </c>
      <c r="G45" s="176" t="s">
        <v>0</v>
      </c>
      <c r="H45" s="119"/>
    </row>
    <row r="46" spans="1:8" x14ac:dyDescent="0.3">
      <c r="A46" s="183" t="str">
        <f>IF(ISBLANK(Présentation!B19),"",Présentation!B19)</f>
        <v>Tintin</v>
      </c>
      <c r="B46" s="177">
        <f>SUMIFS('A1 - Dépenses de personnel'!$M$13:$M$19,'A1 - Dépenses de personnel'!$C$13:$C$19,$A$46,'A1 - Dépenses de personnel'!$F$13:$F$19,$B$45)+SUMIFS('A1b - Dépenses de personnel -12'!$O$12:$O$24,'A1b - Dépenses de personnel -12'!$C$12:$C$24,$A$46,'A1b - Dépenses de personnel -12'!$F$12:$F$24,$B$45)+SUMIFS('A2 -Dépenses sur facturation'!$I$8:$I$15,'A2 -Dépenses sur facturation'!$C$8:$C$15,$A$46,'A2 -Dépenses sur facturation'!$D$8:$D$15,$B$45)+SUMIFS('A1 - Dépenses de personnel'!$N$13:$N$19,'A1 - Dépenses de personnel'!$C$13:$C$19,$A$46,'A1 - Dépenses de personnel'!$F$13:$F$19,$B$45)+SUMIFS('A1b - Dépenses de personnel -12'!$P$12:$P$24,'A1b - Dépenses de personnel -12'!$C$12:$C$24,$A$46,'A1b - Dépenses de personnel -12'!$F$12:$F$24,$B$45)</f>
        <v>0</v>
      </c>
      <c r="C46" s="177">
        <f>SUMIFS('A1 - Dépenses de personnel'!$M$13:$M$19,'A1 - Dépenses de personnel'!$C$13:$C$19,$A$46,'A1 - Dépenses de personnel'!$F$13:$F$19,$C$45)+SUMIFS('A1b - Dépenses de personnel -12'!$O$12:$O$24,'A1b - Dépenses de personnel -12'!$C$12:$C$24,$A$46,'A1b - Dépenses de personnel -12'!$F$12:$F$24,$C$45)+SUMIFS('A2 -Dépenses sur facturation'!$I$8:$I$15,'A2 -Dépenses sur facturation'!$C$8:$C$15,$A$46,'A2 -Dépenses sur facturation'!$D$8:$D$15,$C$45)+SUMIFS('A1 - Dépenses de personnel'!$N$13:$N$19,'A1 - Dépenses de personnel'!$C$13:$C$19,$A$46,'A1 - Dépenses de personnel'!$F$13:$F$19,$C$45)+SUMIFS('A1b - Dépenses de personnel -12'!$P$12:$P$24,'A1b - Dépenses de personnel -12'!$C$12:$C$24,$A$46,'A1b - Dépenses de personnel -12'!$F$12:$F$24,$C$45)</f>
        <v>0</v>
      </c>
      <c r="D46" s="177">
        <f>SUMIFS('A1 - Dépenses de personnel'!$M$13:$M$19,'A1 - Dépenses de personnel'!$C$13:$C$19,$A$46,'A1 - Dépenses de personnel'!$F$13:$F$19,$D$45)+SUMIFS('A1b - Dépenses de personnel -12'!$O$12:$O$24,'A1b - Dépenses de personnel -12'!$C$12:$C$24,$A$46,'A1b - Dépenses de personnel -12'!$F$12:$F$24,$D$45)+SUMIFS('A2 -Dépenses sur facturation'!$I$8:$I$15,'A2 -Dépenses sur facturation'!$C$8:$C$15,$A$46,'A2 -Dépenses sur facturation'!$D$8:$D$15,$D$45)+SUMIFS('A1 - Dépenses de personnel'!$N$13:$N$19,'A1 - Dépenses de personnel'!$C$13:$C$19,$A$46,'A1 - Dépenses de personnel'!$F$13:$F$19,$D$45)+SUMIFS('A1b - Dépenses de personnel -12'!$P$12:$P$24,'A1b - Dépenses de personnel -12'!$C$12:$C$24,$A$46,'A1b - Dépenses de personnel -12'!$F$12:$F$24,$D$45)</f>
        <v>0</v>
      </c>
      <c r="E46" s="177">
        <f>SUMIFS('A1 - Dépenses de personnel'!$M$13:$M$19,'A1 - Dépenses de personnel'!$C$13:$C$19,$A$46,'A1 - Dépenses de personnel'!$F$13:$F$19,$E$45)+SUMIFS('A1b - Dépenses de personnel -12'!$O$12:$O$24,'A1b - Dépenses de personnel -12'!$C$12:$C$24,$A$46,'A1b - Dépenses de personnel -12'!$F$12:$F$24,$E$45)+SUMIFS('A2 -Dépenses sur facturation'!$I$8:$I$15,'A2 -Dépenses sur facturation'!$C$8:$C$15,$A$46,'A2 -Dépenses sur facturation'!$D$8:$D$15,$E$45)+SUMIFS('A1 - Dépenses de personnel'!$N$13:$N$19,'A1 - Dépenses de personnel'!$C$13:$C$19,$A$46,'A1 - Dépenses de personnel'!$F$13:$F$19,$E$45)+SUMIFS('A1b - Dépenses de personnel -12'!$P$12:$P$24,'A1b - Dépenses de personnel -12'!$C$12:$C$24,$A$46,'A1b - Dépenses de personnel -12'!$F$12:$F$24,$E$45)</f>
        <v>0</v>
      </c>
      <c r="F46" s="177">
        <f>SUMIFS('A1 - Dépenses de personnel'!$M$13:$M$19,'A1 - Dépenses de personnel'!$C$13:$C$19,$A$46,'A1 - Dépenses de personnel'!$F$13:$F$19,$F$45)+SUMIFS('A1b - Dépenses de personnel -12'!$O$12:$O$24,'A1b - Dépenses de personnel -12'!$C$12:$C$24,$A$46,'A1b - Dépenses de personnel -12'!$F$12:$F$24,$F$45)+SUMIFS('A2 -Dépenses sur facturation'!$I$8:$I$15,'A2 -Dépenses sur facturation'!$C$8:$C$15,$A$46,'A2 -Dépenses sur facturation'!$D$8:$D$15,$F$45)+SUMIFS('A1 - Dépenses de personnel'!$N$13:$N$19,'A1 - Dépenses de personnel'!$C$13:$C$19,$A$46,'A1 - Dépenses de personnel'!$F$13:$F$19,$F$45)+SUMIFS('A1b - Dépenses de personnel -12'!$P$12:$P$24,'A1b - Dépenses de personnel -12'!$C$12:$C$24,$A$46,'A1b - Dépenses de personnel -12'!$F$12:$F$24,$F$45)</f>
        <v>0</v>
      </c>
      <c r="G46" s="178">
        <f>SUM(B46:F46)</f>
        <v>0</v>
      </c>
      <c r="H46" s="119"/>
    </row>
    <row r="47" spans="1:8" x14ac:dyDescent="0.3">
      <c r="A47" s="183" t="str">
        <f>IF(ISBLANK(Présentation!B20),"",Présentation!B20)</f>
        <v>Rémi</v>
      </c>
      <c r="B47" s="177">
        <f>SUMIFS('A1 - Dépenses de personnel'!$M$13:$M$19,'A1 - Dépenses de personnel'!$C$13:$C$19,$A$47,'A1 - Dépenses de personnel'!$F$13:$F$19,$B$45)+SUMIFS('A1b - Dépenses de personnel -12'!$O$12:$O$24,'A1b - Dépenses de personnel -12'!$C$12:$C$24,$A$47,'A1b - Dépenses de personnel -12'!$F$12:$F$24,$B$45)+SUMIFS('A2 -Dépenses sur facturation'!$I$8:$I$15,'A2 -Dépenses sur facturation'!$C$8:$C$15,$A$47,'A2 -Dépenses sur facturation'!$D$8:$D$15,$B$45)+SUMIFS('A1 - Dépenses de personnel'!$N$13:$N$19,'A1 - Dépenses de personnel'!$C$13:$C$19,$A$47,'A1 - Dépenses de personnel'!$F$13:$F$19,$B$45)+SUMIFS('A1b - Dépenses de personnel -12'!$P$12:$P$24,'A1b - Dépenses de personnel -12'!$C$12:$C$24,$A$47,'A1b - Dépenses de personnel -12'!$F$12:$F$24,$B$45)</f>
        <v>0</v>
      </c>
      <c r="C47" s="177">
        <f>SUMIFS('A1 - Dépenses de personnel'!$M$13:$M$19,'A1 - Dépenses de personnel'!$C$13:$C$19,$A$47,'A1 - Dépenses de personnel'!$F$13:$F$19,$C$45)+SUMIFS('A1b - Dépenses de personnel -12'!$O$12:$O$24,'A1b - Dépenses de personnel -12'!$C$12:$C$24,$A$47,'A1b - Dépenses de personnel -12'!$F$12:$F$24,$C$45)+SUMIFS('A2 -Dépenses sur facturation'!$I$8:$I$15,'A2 -Dépenses sur facturation'!$C$8:$C$15,$A$47,'A2 -Dépenses sur facturation'!$D$8:$D$15,$C$45)+SUMIFS('A1 - Dépenses de personnel'!$N$13:$N$19,'A1 - Dépenses de personnel'!$C$13:$C$19,$A$47,'A1 - Dépenses de personnel'!$F$13:$F$19,$C$45)+SUMIFS('A1b - Dépenses de personnel -12'!$P$12:$P$24,'A1b - Dépenses de personnel -12'!$C$12:$C$24,$A$47,'A1b - Dépenses de personnel -12'!$F$12:$F$24,$C$45)</f>
        <v>0</v>
      </c>
      <c r="D47" s="177">
        <f>SUMIFS('A1 - Dépenses de personnel'!$M$13:$M$19,'A1 - Dépenses de personnel'!$C$13:$C$19,$A$47,'A1 - Dépenses de personnel'!$F$13:$F$19,$D$45)+SUMIFS('A1b - Dépenses de personnel -12'!$O$12:$O$24,'A1b - Dépenses de personnel -12'!$C$12:$C$24,$A$47,'A1b - Dépenses de personnel -12'!$F$12:$F$24,$D$45)+SUMIFS('A2 -Dépenses sur facturation'!$I$8:$I$15,'A2 -Dépenses sur facturation'!$C$8:$C$15,$A$47,'A2 -Dépenses sur facturation'!$D$8:$D$15,$D$45)+SUMIFS('A1 - Dépenses de personnel'!$N$13:$N$19,'A1 - Dépenses de personnel'!$C$13:$C$19,$A$47,'A1 - Dépenses de personnel'!$F$13:$F$19,$D$45)+SUMIFS('A1b - Dépenses de personnel -12'!$P$12:$P$24,'A1b - Dépenses de personnel -12'!$C$12:$C$24,$A$47,'A1b - Dépenses de personnel -12'!$F$12:$F$24,$D$45)</f>
        <v>0</v>
      </c>
      <c r="E47" s="177">
        <f>SUMIFS('A1 - Dépenses de personnel'!$M$13:$M$19,'A1 - Dépenses de personnel'!$C$13:$C$19,$A$47,'A1 - Dépenses de personnel'!$F$13:$F$19,$E$45)+SUMIFS('A1b - Dépenses de personnel -12'!$O$12:$O$24,'A1b - Dépenses de personnel -12'!$C$12:$C$24,$A$47,'A1b - Dépenses de personnel -12'!$F$12:$F$24,$E$45)+SUMIFS('A2 -Dépenses sur facturation'!$I$8:$I$15,'A2 -Dépenses sur facturation'!$C$8:$C$15,$A$47,'A2 -Dépenses sur facturation'!$D$8:$D$15,$E$45)+SUMIFS('A1 - Dépenses de personnel'!$N$13:$N$19,'A1 - Dépenses de personnel'!$C$13:$C$19,$A$47,'A1 - Dépenses de personnel'!$F$13:$F$19,$E$45)+SUMIFS('A1b - Dépenses de personnel -12'!$P$12:$P$24,'A1b - Dépenses de personnel -12'!$C$12:$C$24,$A$47,'A1b - Dépenses de personnel -12'!$F$12:$F$24,$E$45)</f>
        <v>0</v>
      </c>
      <c r="F47" s="177">
        <f>SUMIFS('A1 - Dépenses de personnel'!$M$13:$M$19,'A1 - Dépenses de personnel'!$C$13:$C$19,$A$47,'A1 - Dépenses de personnel'!$F$13:$F$19,$F$45)+SUMIFS('A1b - Dépenses de personnel -12'!$O$12:$O$24,'A1b - Dépenses de personnel -12'!$C$12:$C$24,$A$47,'A1b - Dépenses de personnel -12'!$F$12:$F$24,$F$45)+SUMIFS('A2 -Dépenses sur facturation'!$I$8:$I$15,'A2 -Dépenses sur facturation'!$C$8:$C$15,$A$47,'A2 -Dépenses sur facturation'!$D$8:$D$15,$F$45)+SUMIFS('A1 - Dépenses de personnel'!$N$13:$N$19,'A1 - Dépenses de personnel'!$C$13:$C$19,$A$47,'A1 - Dépenses de personnel'!$F$13:$F$19,$F$45)+SUMIFS('A1b - Dépenses de personnel -12'!$P$12:$P$24,'A1b - Dépenses de personnel -12'!$C$12:$C$24,$A$47,'A1b - Dépenses de personnel -12'!$F$12:$F$24,$F$45)</f>
        <v>0</v>
      </c>
      <c r="G47" s="178">
        <f t="shared" ref="G47:G54" si="3">SUM(B47:F47)</f>
        <v>0</v>
      </c>
      <c r="H47" s="119"/>
    </row>
    <row r="48" spans="1:8" x14ac:dyDescent="0.3">
      <c r="A48" s="183" t="str">
        <f>IF(ISBLANK(Présentation!B21),"",Présentation!B21)</f>
        <v>Nana</v>
      </c>
      <c r="B48" s="177">
        <f>SUMIFS('A1 - Dépenses de personnel'!$M$13:$M$19,'A1 - Dépenses de personnel'!$C$13:$C$19,$A$48,'A1 - Dépenses de personnel'!$F$13:$F$19,$B$45)+SUMIFS('A1b - Dépenses de personnel -12'!$O$12:$O$24,'A1b - Dépenses de personnel -12'!$C$12:$C$24,$A$48,'A1b - Dépenses de personnel -12'!$F$12:$F$24,$B$45)+SUMIFS('A2 -Dépenses sur facturation'!$I$8:$I$15,'A2 -Dépenses sur facturation'!$C$8:$C$15,$A$48,'A2 -Dépenses sur facturation'!$D$8:$D$15,$B$45)+SUMIFS('A1 - Dépenses de personnel'!$N$13:$N$19,'A1 - Dépenses de personnel'!$C$13:$C$19,$A$48,'A1 - Dépenses de personnel'!$F$13:$F$19,$B$45)+SUMIFS('A1b - Dépenses de personnel -12'!$P$12:$P$24,'A1b - Dépenses de personnel -12'!$C$12:$C$24,$A$48,'A1b - Dépenses de personnel -12'!$F$12:$F$24,$B$45)</f>
        <v>0</v>
      </c>
      <c r="C48" s="177">
        <f>SUMIFS('A1 - Dépenses de personnel'!$M$13:$M$19,'A1 - Dépenses de personnel'!$C$13:$C$19,$A$48,'A1 - Dépenses de personnel'!$F$13:$F$19,$C$45)+SUMIFS('A1b - Dépenses de personnel -12'!$O$12:$O$24,'A1b - Dépenses de personnel -12'!$C$12:$C$24,$A$48,'A1b - Dépenses de personnel -12'!$F$12:$F$24,$C$45)+SUMIFS('A2 -Dépenses sur facturation'!$I$8:$I$15,'A2 -Dépenses sur facturation'!$C$8:$C$15,$A$48,'A2 -Dépenses sur facturation'!$D$8:$D$15,$C$45)+SUMIFS('A1 - Dépenses de personnel'!$N$13:$N$19,'A1 - Dépenses de personnel'!$C$13:$C$19,$A$48,'A1 - Dépenses de personnel'!$F$13:$F$19,$C$45)+SUMIFS('A1b - Dépenses de personnel -12'!$P$12:$P$24,'A1b - Dépenses de personnel -12'!$C$12:$C$24,$A$48,'A1b - Dépenses de personnel -12'!$F$12:$F$24,$C$45)</f>
        <v>0</v>
      </c>
      <c r="D48" s="177">
        <f>SUMIFS('A1 - Dépenses de personnel'!$M$13:$M$19,'A1 - Dépenses de personnel'!$C$13:$C$19,$A$48,'A1 - Dépenses de personnel'!$F$13:$F$19,$D$45)+SUMIFS('A1b - Dépenses de personnel -12'!$O$12:$O$24,'A1b - Dépenses de personnel -12'!$C$12:$C$24,$A$48,'A1b - Dépenses de personnel -12'!$F$12:$F$24,$D$45)+SUMIFS('A2 -Dépenses sur facturation'!$I$8:$I$15,'A2 -Dépenses sur facturation'!$C$8:$C$15,$A$48,'A2 -Dépenses sur facturation'!$D$8:$D$15,$D$45)+SUMIFS('A1 - Dépenses de personnel'!$N$13:$N$19,'A1 - Dépenses de personnel'!$C$13:$C$19,$A$48,'A1 - Dépenses de personnel'!$F$13:$F$19,$D$45)+SUMIFS('A1b - Dépenses de personnel -12'!$P$12:$P$24,'A1b - Dépenses de personnel -12'!$C$12:$C$24,$A$48,'A1b - Dépenses de personnel -12'!$F$12:$F$24,$D$45)</f>
        <v>0</v>
      </c>
      <c r="E48" s="177">
        <f>SUMIFS('A1 - Dépenses de personnel'!$M$13:$M$19,'A1 - Dépenses de personnel'!$C$13:$C$19,$A$48,'A1 - Dépenses de personnel'!$F$13:$F$19,$E$45)+SUMIFS('A1b - Dépenses de personnel -12'!$O$12:$O$24,'A1b - Dépenses de personnel -12'!$C$12:$C$24,$A$48,'A1b - Dépenses de personnel -12'!$F$12:$F$24,$E$45)+SUMIFS('A2 -Dépenses sur facturation'!$I$8:$I$15,'A2 -Dépenses sur facturation'!$C$8:$C$15,$A$48,'A2 -Dépenses sur facturation'!$D$8:$D$15,$E$45)+SUMIFS('A1 - Dépenses de personnel'!$N$13:$N$19,'A1 - Dépenses de personnel'!$C$13:$C$19,$A$48,'A1 - Dépenses de personnel'!$F$13:$F$19,$E$45)+SUMIFS('A1b - Dépenses de personnel -12'!$P$12:$P$24,'A1b - Dépenses de personnel -12'!$C$12:$C$24,$A$48,'A1b - Dépenses de personnel -12'!$F$12:$F$24,$E$45)</f>
        <v>0</v>
      </c>
      <c r="F48" s="177">
        <f>SUMIFS('A1 - Dépenses de personnel'!$M$13:$M$19,'A1 - Dépenses de personnel'!$C$13:$C$19,$A$48,'A1 - Dépenses de personnel'!$F$13:$F$19,$F$45)+SUMIFS('A1b - Dépenses de personnel -12'!$O$12:$O$24,'A1b - Dépenses de personnel -12'!$C$12:$C$24,$A$48,'A1b - Dépenses de personnel -12'!$F$12:$F$24,$F$45)+SUMIFS('A2 -Dépenses sur facturation'!$I$8:$I$15,'A2 -Dépenses sur facturation'!$C$8:$C$15,$A$48,'A2 -Dépenses sur facturation'!$D$8:$D$15,$F$45)+SUMIFS('A1 - Dépenses de personnel'!$N$13:$N$19,'A1 - Dépenses de personnel'!$C$13:$C$19,$A$48,'A1 - Dépenses de personnel'!$F$13:$F$19,$F$45)+SUMIFS('A1b - Dépenses de personnel -12'!$P$12:$P$24,'A1b - Dépenses de personnel -12'!$C$12:$C$24,$A$48,'A1b - Dépenses de personnel -12'!$F$12:$F$24,$F$45)</f>
        <v>0</v>
      </c>
      <c r="G48" s="178">
        <f t="shared" si="3"/>
        <v>0</v>
      </c>
      <c r="H48" s="119"/>
    </row>
    <row r="49" spans="1:8" x14ac:dyDescent="0.3">
      <c r="A49" s="183" t="str">
        <f>IF(ISBLANK(Présentation!B22),"",Présentation!B22)</f>
        <v>Minie</v>
      </c>
      <c r="B49" s="177">
        <f>SUMIFS('A1 - Dépenses de personnel'!$M$13:$M$19,'A1 - Dépenses de personnel'!$C$13:$C$19,$A$49,'A1 - Dépenses de personnel'!$F$13:$F$19,$B$45)+SUMIFS('A1b - Dépenses de personnel -12'!$O$12:$O$24,'A1b - Dépenses de personnel -12'!$C$12:$C$24,$A$49,'A1b - Dépenses de personnel -12'!$F$12:$F$24,$B$45)+SUMIFS('A2 -Dépenses sur facturation'!$I$8:$I$15,'A2 -Dépenses sur facturation'!$C$8:$C$15,$A$49,'A2 -Dépenses sur facturation'!$D$8:$D$15,$B$45)+SUMIFS('A1 - Dépenses de personnel'!$N$13:$N$19,'A1 - Dépenses de personnel'!$C$13:$C$19,$A$49,'A1 - Dépenses de personnel'!$F$13:$F$19,$B$45)+SUMIFS('A1b - Dépenses de personnel -12'!$P$12:$P$24,'A1b - Dépenses de personnel -12'!$C$12:$C$24,$A$49,'A1b - Dépenses de personnel -12'!$F$12:$F$24,$B$45)</f>
        <v>0</v>
      </c>
      <c r="C49" s="177">
        <f>SUMIFS('A1 - Dépenses de personnel'!$M$13:$M$19,'A1 - Dépenses de personnel'!$C$13:$C$19,$A$49,'A1 - Dépenses de personnel'!$F$13:$F$19,$C$45)+SUMIFS('A1b - Dépenses de personnel -12'!$O$12:$O$24,'A1b - Dépenses de personnel -12'!$C$12:$C$24,$A$49,'A1b - Dépenses de personnel -12'!$F$12:$F$24,$C$45)+SUMIFS('A2 -Dépenses sur facturation'!$I$8:$I$15,'A2 -Dépenses sur facturation'!$C$8:$C$15,$A$49,'A2 -Dépenses sur facturation'!$D$8:$D$15,$C$45)+SUMIFS('A1 - Dépenses de personnel'!$N$13:$N$19,'A1 - Dépenses de personnel'!$C$13:$C$19,$A$49,'A1 - Dépenses de personnel'!$F$13:$F$19,$C$45)+SUMIFS('A1b - Dépenses de personnel -12'!$P$12:$P$24,'A1b - Dépenses de personnel -12'!$C$12:$C$24,$A$49,'A1b - Dépenses de personnel -12'!$F$12:$F$24,$C$45)</f>
        <v>0</v>
      </c>
      <c r="D49" s="177">
        <f>SUMIFS('A1 - Dépenses de personnel'!$M$13:$M$19,'A1 - Dépenses de personnel'!$C$13:$C$19,$A$49,'A1 - Dépenses de personnel'!$F$13:$F$19,$D$45)+SUMIFS('A1b - Dépenses de personnel -12'!$O$12:$O$24,'A1b - Dépenses de personnel -12'!$C$12:$C$24,$A$49,'A1b - Dépenses de personnel -12'!$F$12:$F$24,$D$45)+SUMIFS('A2 -Dépenses sur facturation'!$I$8:$I$15,'A2 -Dépenses sur facturation'!$C$8:$C$15,$A$49,'A2 -Dépenses sur facturation'!$D$8:$D$15,$D$45)+SUMIFS('A1 - Dépenses de personnel'!$N$13:$N$19,'A1 - Dépenses de personnel'!$C$13:$C$19,$A$49,'A1 - Dépenses de personnel'!$F$13:$F$19,$D$45)+SUMIFS('A1b - Dépenses de personnel -12'!$P$12:$P$24,'A1b - Dépenses de personnel -12'!$C$12:$C$24,$A$39,'A1b - Dépenses de personnel -12'!$F$12:$F$24,$D$45)</f>
        <v>0</v>
      </c>
      <c r="E49" s="177">
        <f>SUMIFS('A1 - Dépenses de personnel'!$M$13:$M$19,'A1 - Dépenses de personnel'!$C$13:$C$19,$A$49,'A1 - Dépenses de personnel'!$F$13:$F$19,$E$45)+SUMIFS('A1b - Dépenses de personnel -12'!$O$12:$O$24,'A1b - Dépenses de personnel -12'!$C$12:$C$24,$A$49,'A1b - Dépenses de personnel -12'!$F$12:$F$24,$E$45)+SUMIFS('A2 -Dépenses sur facturation'!$I$8:$I$15,'A2 -Dépenses sur facturation'!$C$8:$C$15,$A$49,'A2 -Dépenses sur facturation'!$D$8:$D$15,$E$45)+SUMIFS('A1 - Dépenses de personnel'!$N$13:$N$19,'A1 - Dépenses de personnel'!$C$13:$C$19,$A$49,'A1 - Dépenses de personnel'!$F$13:$F$19,$E$45)+SUMIFS('A1b - Dépenses de personnel -12'!$P$12:$P$24,'A1b - Dépenses de personnel -12'!$C$12:$C$24,$A$49,'A1b - Dépenses de personnel -12'!$F$12:$F$24,$E$45)</f>
        <v>0</v>
      </c>
      <c r="F49" s="177">
        <f>SUMIFS('A1 - Dépenses de personnel'!$M$13:$M$19,'A1 - Dépenses de personnel'!$C$13:$C$19,$A$49,'A1 - Dépenses de personnel'!$F$13:$F$19,$F$45)+SUMIFS('A1b - Dépenses de personnel -12'!$O$12:$O$24,'A1b - Dépenses de personnel -12'!$C$12:$C$24,$A$49,'A1b - Dépenses de personnel -12'!$F$12:$F$24,$F$45)+SUMIFS('A2 -Dépenses sur facturation'!$I$8:$I$15,'A2 -Dépenses sur facturation'!$C$8:$C$15,$A$49,'A2 -Dépenses sur facturation'!$D$8:$D$15,$F$45)+SUMIFS('A1 - Dépenses de personnel'!$N$13:$N$19,'A1 - Dépenses de personnel'!$C$13:$C$19,$A$49,'A1 - Dépenses de personnel'!$F$13:$F$19,$F$45)+SUMIFS('A1b - Dépenses de personnel -12'!$P$12:$P$24,'A1b - Dépenses de personnel -12'!$C$12:$C$24,$A$49,'A1b - Dépenses de personnel -12'!$F$12:$F$24,$F$45)</f>
        <v>0</v>
      </c>
      <c r="G49" s="178">
        <f t="shared" si="3"/>
        <v>0</v>
      </c>
      <c r="H49" s="119"/>
    </row>
    <row r="50" spans="1:8" x14ac:dyDescent="0.3">
      <c r="A50" s="183" t="str">
        <f>IF(ISBLANK(Présentation!B23),"",Présentation!B23)</f>
        <v>Mickey</v>
      </c>
      <c r="B50" s="177">
        <f>SUMIFS('A1 - Dépenses de personnel'!$M$13:$M$19,'A1 - Dépenses de personnel'!$C$13:$C$19,$A$50,'A1 - Dépenses de personnel'!$F$13:$F$19,$B$45)+SUMIFS('A1b - Dépenses de personnel -12'!$O$12:$O$24,'A1b - Dépenses de personnel -12'!$C$12:$C$24,$A$50,'A1b - Dépenses de personnel -12'!$F$12:$F$24,$B$45)+SUMIFS('A2 -Dépenses sur facturation'!$I$8:$I$15,'A2 -Dépenses sur facturation'!$C$8:$C$15,$A$50,'A2 -Dépenses sur facturation'!$D$8:$D$15,$B$45)+SUMIFS('A1 - Dépenses de personnel'!$N$13:$N$19,'A1 - Dépenses de personnel'!$C$13:$C$19,$A$50,'A1 - Dépenses de personnel'!$F$13:$F$19,$B$45)+SUMIFS('A1b - Dépenses de personnel -12'!$P$12:$P$24,'A1b - Dépenses de personnel -12'!$C$12:$C$24,$A$50,'A1b - Dépenses de personnel -12'!$F$12:$F$24,$B$45)</f>
        <v>0</v>
      </c>
      <c r="C50" s="177">
        <f>SUMIFS('A1 - Dépenses de personnel'!$M$13:$M$19,'A1 - Dépenses de personnel'!$C$13:$C$19,$A$50,'A1 - Dépenses de personnel'!$F$13:$F$19,$C$45)+SUMIFS('A1b - Dépenses de personnel -12'!$O$12:$O$24,'A1b - Dépenses de personnel -12'!$C$12:$C$24,$A$50,'A1b - Dépenses de personnel -12'!$F$12:$F$24,$C$45)+SUMIFS('A2 -Dépenses sur facturation'!$I$8:$I$15,'A2 -Dépenses sur facturation'!$C$8:$C$15,$A$50,'A2 -Dépenses sur facturation'!$D$8:$D$15,$C$45)+SUMIFS('A1 - Dépenses de personnel'!$N$13:$N$19,'A1 - Dépenses de personnel'!$C$13:$C$19,$A$50,'A1 - Dépenses de personnel'!$F$13:$F$19,$C$45)+SUMIFS('A1b - Dépenses de personnel -12'!$P$12:$P$24,'A1b - Dépenses de personnel -12'!$C$12:$C$24,$A$50,'A1b - Dépenses de personnel -12'!$F$12:$F$24,$C$45)</f>
        <v>0</v>
      </c>
      <c r="D50" s="177">
        <f>SUMIFS('A1 - Dépenses de personnel'!$M$13:$M$19,'A1 - Dépenses de personnel'!$C$13:$C$19,$A$50,'A1 - Dépenses de personnel'!$F$13:$F$19,$D$45)+SUMIFS('A1b - Dépenses de personnel -12'!$O$12:$O$24,'A1b - Dépenses de personnel -12'!$C$12:$C$24,$A$50,'A1b - Dépenses de personnel -12'!$F$12:$F$24,$D$45)+SUMIFS('A2 -Dépenses sur facturation'!$I$8:$I$15,'A2 -Dépenses sur facturation'!$C$8:$C$15,$A$50,'A2 -Dépenses sur facturation'!$D$8:$D$15,$D$45)+SUMIFS('A1 - Dépenses de personnel'!$N$13:$N$19,'A1 - Dépenses de personnel'!$C$13:$C$19,$A$50,'A1 - Dépenses de personnel'!$F$13:$F$19,$D$45)+SUMIFS('A1b - Dépenses de personnel -12'!$P$12:$P$24,'A1b - Dépenses de personnel -12'!$C$12:$C$24,$A$50,'A1b - Dépenses de personnel -12'!$F$12:$F$24,$D$45)</f>
        <v>0</v>
      </c>
      <c r="E50" s="177">
        <f>SUMIFS('A1 - Dépenses de personnel'!$M$13:$M$19,'A1 - Dépenses de personnel'!$C$13:$C$19,$A$50,'A1 - Dépenses de personnel'!$F$13:$F$19,$E$45)+SUMIFS('A1b - Dépenses de personnel -12'!$O$12:$O$24,'A1b - Dépenses de personnel -12'!$C$12:$C$24,$A$50,'A1b - Dépenses de personnel -12'!$F$12:$F$24,$E$45)+SUMIFS('A2 -Dépenses sur facturation'!$I$8:$I$15,'A2 -Dépenses sur facturation'!$C$8:$C$15,$A$50,'A2 -Dépenses sur facturation'!$D$8:$D$15,$E$45)+SUMIFS('A1 - Dépenses de personnel'!$N$13:$N$19,'A1 - Dépenses de personnel'!$C$13:$C$19,$A$50,'A1 - Dépenses de personnel'!$F$13:$F$19,$E$45)+SUMIFS('A1b - Dépenses de personnel -12'!$P$12:$P$24,'A1b - Dépenses de personnel -12'!$C$12:$C$24,$A$50,'A1b - Dépenses de personnel -12'!$F$12:$F$24,$E$45)</f>
        <v>0</v>
      </c>
      <c r="F50" s="177">
        <f>SUMIFS('A1 - Dépenses de personnel'!$M$13:$M$19,'A1 - Dépenses de personnel'!$C$13:$C$19,$A$50,'A1 - Dépenses de personnel'!$F$13:$F$19,$F$45)+SUMIFS('A1b - Dépenses de personnel -12'!$O$12:$O$24,'A1b - Dépenses de personnel -12'!$C$12:$C$24,$A$50,'A1b - Dépenses de personnel -12'!$F$12:$F$24,$F$45)+SUMIFS('A2 -Dépenses sur facturation'!$I$8:$I$15,'A2 -Dépenses sur facturation'!$C$8:$C$15,$A$50,'A2 -Dépenses sur facturation'!$D$8:$D$15,$F$45)+SUMIFS('A1 - Dépenses de personnel'!$N$13:$N$19,'A1 - Dépenses de personnel'!$C$13:$C$19,$A$50,'A1 - Dépenses de personnel'!$F$13:$F$19,$F$45)+SUMIFS('A1b - Dépenses de personnel -12'!$P$12:$P$24,'A1b - Dépenses de personnel -12'!$C$12:$C$24,$A$50,'A1b - Dépenses de personnel -12'!$F$12:$F$24,$F$45)</f>
        <v>0</v>
      </c>
      <c r="G50" s="178">
        <f t="shared" si="3"/>
        <v>0</v>
      </c>
      <c r="H50" s="119"/>
    </row>
    <row r="51" spans="1:8" x14ac:dyDescent="0.3">
      <c r="A51" s="183" t="str">
        <f>IF(ISBLANK(Présentation!B24),"",Présentation!B24)</f>
        <v/>
      </c>
      <c r="B51" s="177">
        <f>SUMIFS('A1 - Dépenses de personnel'!$M$13:$M$19,'A1 - Dépenses de personnel'!$C$13:$C$19,$A$51,'A1 - Dépenses de personnel'!$F$13:$F$19,$B$45)+SUMIFS('A1b - Dépenses de personnel -12'!$O$12:$O$24,'A1b - Dépenses de personnel -12'!$C$12:$C$24,$A$51,'A1b - Dépenses de personnel -12'!$F$12:$F$24,$B$45)+SUMIFS('A2 -Dépenses sur facturation'!$I$8:$I$15,'A2 -Dépenses sur facturation'!$C$8:$C$15,$A$51,'A2 -Dépenses sur facturation'!$D$8:$D$15,$B$45)+SUMIFS('A1 - Dépenses de personnel'!$N$13:$N$19,'A1 - Dépenses de personnel'!$C$13:$C$19,$A$51,'A1 - Dépenses de personnel'!$F$13:$F$19,$B$45)+SUMIFS('A1b - Dépenses de personnel -12'!$P$12:$P$24,'A1b - Dépenses de personnel -12'!$C$12:$C$24,$A$51,'A1b - Dépenses de personnel -12'!$F$12:$F$24,$B$45)</f>
        <v>0</v>
      </c>
      <c r="C51" s="177">
        <f>SUMIFS('A1 - Dépenses de personnel'!$M$13:$M$19,'A1 - Dépenses de personnel'!$C$13:$C$19,$A$51,'A1 - Dépenses de personnel'!$F$13:$F$19,$C$45)+SUMIFS('A1b - Dépenses de personnel -12'!$O$12:$O$24,'A1b - Dépenses de personnel -12'!$C$12:$C$24,$A$51,'A1b - Dépenses de personnel -12'!$F$12:$F$24,$C$45)+SUMIFS('A2 -Dépenses sur facturation'!$I$8:$I$15,'A2 -Dépenses sur facturation'!$C$8:$C$15,$A$51,'A2 -Dépenses sur facturation'!$D$8:$D$15,$C$45)+SUMIFS('A1 - Dépenses de personnel'!$N$13:$N$19,'A1 - Dépenses de personnel'!$C$13:$C$19,$A$51,'A1 - Dépenses de personnel'!$F$13:$F$19,$C$45)+SUMIFS('A1b - Dépenses de personnel -12'!$P$12:$P$24,'A1b - Dépenses de personnel -12'!$C$12:$C$24,$A$51,'A1b - Dépenses de personnel -12'!$F$12:$F$24,$C$45)</f>
        <v>0</v>
      </c>
      <c r="D51" s="177">
        <f>SUMIFS('A1 - Dépenses de personnel'!$M$13:$M$19,'A1 - Dépenses de personnel'!$C$13:$C$19,$A$51,'A1 - Dépenses de personnel'!$F$13:$F$19,$D$45)+SUMIFS('A1b - Dépenses de personnel -12'!$O$12:$O$24,'A1b - Dépenses de personnel -12'!$C$12:$C$24,$A$51,'A1b - Dépenses de personnel -12'!$F$12:$F$24,$D$45)+SUMIFS('A2 -Dépenses sur facturation'!$I$8:$I$15,'A2 -Dépenses sur facturation'!$C$8:$C$15,$A$51,'A2 -Dépenses sur facturation'!$D$8:$D$15,$D$45)+SUMIFS('A1 - Dépenses de personnel'!$N$13:$N$19,'A1 - Dépenses de personnel'!$C$13:$C$19,$A$51,'A1 - Dépenses de personnel'!$F$13:$F$19,$D$45)+SUMIFS('A1b - Dépenses de personnel -12'!$P$12:$P$24,'A1b - Dépenses de personnel -12'!$C$12:$C$24,$A$51,'A1b - Dépenses de personnel -12'!$F$12:$F$24,$D$45)</f>
        <v>0</v>
      </c>
      <c r="E51" s="177">
        <f>SUMIFS('A1 - Dépenses de personnel'!$M$13:$M$19,'A1 - Dépenses de personnel'!$C$13:$C$19,$A$51,'A1 - Dépenses de personnel'!$F$13:$F$19,$E$45)+SUMIFS('A1b - Dépenses de personnel -12'!$O$12:$O$24,'A1b - Dépenses de personnel -12'!$C$12:$C$24,$A$51,'A1b - Dépenses de personnel -12'!$F$12:$F$24,$E$45)+SUMIFS('A2 -Dépenses sur facturation'!$I$8:$I$15,'A2 -Dépenses sur facturation'!$C$8:$C$15,$A$51,'A2 -Dépenses sur facturation'!$D$8:$D$15,$E$45)+SUMIFS('A1 - Dépenses de personnel'!$N$13:$N$19,'A1 - Dépenses de personnel'!$C$13:$C$19,$A$51,'A1 - Dépenses de personnel'!$F$13:$F$19,$E$45)+SUMIFS('A1b - Dépenses de personnel -12'!$P$12:$P$24,'A1b - Dépenses de personnel -12'!$C$12:$C$24,$A$51,'A1b - Dépenses de personnel -12'!$F$12:$F$24,$E$45)</f>
        <v>0</v>
      </c>
      <c r="F51" s="177">
        <f>SUMIFS('A1 - Dépenses de personnel'!$M$13:$M$19,'A1 - Dépenses de personnel'!$C$13:$C$19,$A$51,'A1 - Dépenses de personnel'!$F$13:$F$19,$F$45)+SUMIFS('A1b - Dépenses de personnel -12'!$O$12:$O$24,'A1b - Dépenses de personnel -12'!$C$12:$C$24,$A$51,'A1b - Dépenses de personnel -12'!$F$12:$F$24,$F$45)+SUMIFS('A2 -Dépenses sur facturation'!$I$8:$I$15,'A2 -Dépenses sur facturation'!$C$8:$C$15,$A$51,'A2 -Dépenses sur facturation'!$D$8:$D$15,$F$45)+SUMIFS('A1 - Dépenses de personnel'!$N$13:$N$19,'A1 - Dépenses de personnel'!$C$13:$C$19,$A$51,'A1 - Dépenses de personnel'!$F$13:$F$19,$F$45)+SUMIFS('A1b - Dépenses de personnel -12'!$P$12:$P$24,'A1b - Dépenses de personnel -12'!$C$12:$C$24,$A$51,'A1b - Dépenses de personnel -12'!$F$12:$F$24,$F$45)</f>
        <v>0</v>
      </c>
      <c r="G51" s="178">
        <f t="shared" si="3"/>
        <v>0</v>
      </c>
      <c r="H51" s="119"/>
    </row>
    <row r="52" spans="1:8" x14ac:dyDescent="0.3">
      <c r="A52" s="183" t="str">
        <f>IF(ISBLANK(Présentation!B25),"",Présentation!B25)</f>
        <v/>
      </c>
      <c r="B52" s="177">
        <f>SUMIFS('A1 - Dépenses de personnel'!$M$13:$M$19,'A1 - Dépenses de personnel'!$C$13:$C$19,$A$52,'A1 - Dépenses de personnel'!$F$13:$F$19,$B$45)+SUMIFS('A1b - Dépenses de personnel -12'!$O$12:$O$24,'A1b - Dépenses de personnel -12'!$C$12:$C$24,$A$52,'A1b - Dépenses de personnel -12'!$F$12:$F$24,$B$45)+SUMIFS('A2 -Dépenses sur facturation'!$I$8:$I$15,'A2 -Dépenses sur facturation'!$C$8:$C$15,$A$52,'A2 -Dépenses sur facturation'!$D$8:$D$15,$B$45)+SUMIFS('A1 - Dépenses de personnel'!$N$13:$N$19,'A1 - Dépenses de personnel'!$C$13:$C$19,$A$52,'A1 - Dépenses de personnel'!$F$13:$F$19,$B$45)+SUMIFS('A1b - Dépenses de personnel -12'!$P$12:$P$24,'A1b - Dépenses de personnel -12'!$C$12:$C$24,$A$52,'A1b - Dépenses de personnel -12'!$F$12:$F$24,$B$45)</f>
        <v>0</v>
      </c>
      <c r="C52" s="177">
        <f>SUMIFS('A1 - Dépenses de personnel'!$M$13:$M$19,'A1 - Dépenses de personnel'!$C$13:$C$19,$A$52,'A1 - Dépenses de personnel'!$F$13:$F$19,$C$45)+SUMIFS('A1b - Dépenses de personnel -12'!$O$12:$O$24,'A1b - Dépenses de personnel -12'!$C$12:$C$24,$A$52,'A1b - Dépenses de personnel -12'!$F$12:$F$24,$C$45)+SUMIFS('A2 -Dépenses sur facturation'!$I$8:$I$15,'A2 -Dépenses sur facturation'!$C$8:$C$15,$A$52,'A2 -Dépenses sur facturation'!$D$8:$D$15,$C$45)+SUMIFS('A1 - Dépenses de personnel'!$N$13:$N$19,'A1 - Dépenses de personnel'!$C$13:$C$19,$A$52,'A1 - Dépenses de personnel'!$F$13:$F$19,$C$45)+SUMIFS('A1b - Dépenses de personnel -12'!$P$12:$P$24,'A1b - Dépenses de personnel -12'!$C$12:$C$24,$A$52,'A1b - Dépenses de personnel -12'!$F$12:$F$24,$C$45)</f>
        <v>0</v>
      </c>
      <c r="D52" s="177">
        <f>SUMIFS('A1 - Dépenses de personnel'!$M$13:$M$19,'A1 - Dépenses de personnel'!$C$13:$C$19,$A$52,'A1 - Dépenses de personnel'!$F$13:$F$19,$D$45)+SUMIFS('A1b - Dépenses de personnel -12'!$O$12:$O$24,'A1b - Dépenses de personnel -12'!$C$12:$C$24,$A$52,'A1b - Dépenses de personnel -12'!$F$12:$F$24,$D$45)+SUMIFS('A2 -Dépenses sur facturation'!$I$8:$I$15,'A2 -Dépenses sur facturation'!$C$8:$C$15,$A$52,'A2 -Dépenses sur facturation'!$D$8:$D$15,$D$45)+SUMIFS('A1 - Dépenses de personnel'!$N$13:$N$19,'A1 - Dépenses de personnel'!$C$13:$C$19,$A$52,'A1 - Dépenses de personnel'!$F$13:$F$19,$D$45)+SUMIFS('A1b - Dépenses de personnel -12'!$P$12:$P$24,'A1b - Dépenses de personnel -12'!$C$12:$C$24,$A$52,'A1b - Dépenses de personnel -12'!$F$12:$F$24,$D$45)</f>
        <v>0</v>
      </c>
      <c r="E52" s="177">
        <f>SUMIFS('A1 - Dépenses de personnel'!$M$13:$M$19,'A1 - Dépenses de personnel'!$C$13:$C$19,$A$52,'A1 - Dépenses de personnel'!$F$13:$F$19,$E$45)+SUMIFS('A1b - Dépenses de personnel -12'!$O$12:$O$24,'A1b - Dépenses de personnel -12'!$C$12:$C$24,$A$52,'A1b - Dépenses de personnel -12'!$F$12:$F$24,$E$45)+SUMIFS('A2 -Dépenses sur facturation'!$I$8:$I$15,'A2 -Dépenses sur facturation'!$C$8:$C$15,$A$52,'A2 -Dépenses sur facturation'!$D$8:$D$15,$E$45)+SUMIFS('A1 - Dépenses de personnel'!$N$13:$N$19,'A1 - Dépenses de personnel'!$C$13:$C$19,$A$52,'A1 - Dépenses de personnel'!$F$13:$F$19,$E$45)+SUMIFS('A1b - Dépenses de personnel -12'!$P$12:$P$24,'A1b - Dépenses de personnel -12'!$C$12:$C$24,$A$52,'A1b - Dépenses de personnel -12'!$F$12:$F$24,$E$45)</f>
        <v>0</v>
      </c>
      <c r="F52" s="177">
        <f>SUMIFS('A1 - Dépenses de personnel'!$M$13:$M$19,'A1 - Dépenses de personnel'!$C$13:$C$19,$A$52,'A1 - Dépenses de personnel'!$F$13:$F$19,$F$45)+SUMIFS('A1b - Dépenses de personnel -12'!$O$12:$O$24,'A1b - Dépenses de personnel -12'!$C$12:$C$24,$A$52,'A1b - Dépenses de personnel -12'!$F$12:$F$24,$F$45)+SUMIFS('A2 -Dépenses sur facturation'!$I$8:$I$15,'A2 -Dépenses sur facturation'!$C$8:$C$15,$A$52,'A2 -Dépenses sur facturation'!$D$8:$D$15,$F$45)+SUMIFS('A1 - Dépenses de personnel'!$N$13:$N$19,'A1 - Dépenses de personnel'!$C$13:$C$19,$A$52,'A1 - Dépenses de personnel'!$F$13:$F$19,$F$45)+SUMIFS('A1b - Dépenses de personnel -12'!$P$12:$P$24,'A1b - Dépenses de personnel -12'!$C$12:$C$24,$A$52,'A1b - Dépenses de personnel -12'!$F$12:$F$24,$F$45)</f>
        <v>0</v>
      </c>
      <c r="G52" s="178">
        <f t="shared" si="3"/>
        <v>0</v>
      </c>
      <c r="H52" s="119"/>
    </row>
    <row r="53" spans="1:8" x14ac:dyDescent="0.3">
      <c r="A53" s="183" t="str">
        <f>IF(ISBLANK(Présentation!B26),"",Présentation!B26)</f>
        <v/>
      </c>
      <c r="B53" s="177">
        <f>SUMIFS('A1 - Dépenses de personnel'!$M$13:$M$19,'A1 - Dépenses de personnel'!$C$13:$C$19,$A$53,'A1 - Dépenses de personnel'!$F$13:$F$19,$B$45)+SUMIFS('A1b - Dépenses de personnel -12'!$O$12:$O$24,'A1b - Dépenses de personnel -12'!$C$12:$C$24,$A$53,'A1b - Dépenses de personnel -12'!$F$12:$F$24,$B$45)+SUMIFS('A2 -Dépenses sur facturation'!$I$8:$I$15,'A2 -Dépenses sur facturation'!$C$8:$C$15,$A$53,'A2 -Dépenses sur facturation'!$D$8:$D$15,$B$45)+SUMIFS('A1 - Dépenses de personnel'!$N$13:$N$19,'A1 - Dépenses de personnel'!$C$13:$C$19,$A$53,'A1 - Dépenses de personnel'!$F$13:$F$19,$B$45)+SUMIFS('A1b - Dépenses de personnel -12'!$P$12:$P$24,'A1b - Dépenses de personnel -12'!$C$12:$C$24,$A$53,'A1b - Dépenses de personnel -12'!$F$12:$F$24,$B$45)</f>
        <v>0</v>
      </c>
      <c r="C53" s="177">
        <f>SUMIFS('A1 - Dépenses de personnel'!$M$13:$M$19,'A1 - Dépenses de personnel'!$C$13:$C$19,$A$53,'A1 - Dépenses de personnel'!$F$13:$F$19,$C$45)+SUMIFS('A1b - Dépenses de personnel -12'!$O$12:$O$24,'A1b - Dépenses de personnel -12'!$C$12:$C$24,$A$53,'A1b - Dépenses de personnel -12'!$F$12:$F$24,$C$45)+SUMIFS('A2 -Dépenses sur facturation'!$I$8:$I$15,'A2 -Dépenses sur facturation'!$C$8:$C$15,$A$53,'A2 -Dépenses sur facturation'!$D$8:$D$15,$C$45)+SUMIFS('A1 - Dépenses de personnel'!$N$13:$N$19,'A1 - Dépenses de personnel'!$C$13:$C$19,$A$53,'A1 - Dépenses de personnel'!$F$13:$F$19,$C$45)+SUMIFS('A1b - Dépenses de personnel -12'!$P$12:$P$24,'A1b - Dépenses de personnel -12'!$C$12:$C$24,$A$53,'A1b - Dépenses de personnel -12'!$F$12:$F$24,$C$45)</f>
        <v>0</v>
      </c>
      <c r="D53" s="177">
        <f>SUMIFS('A1 - Dépenses de personnel'!$M$13:$M$19,'A1 - Dépenses de personnel'!$C$13:$C$19,$A$53,'A1 - Dépenses de personnel'!$F$13:$F$19,$D$45)+SUMIFS('A1b - Dépenses de personnel -12'!$O$12:$O$24,'A1b - Dépenses de personnel -12'!$C$12:$C$24,$A$53,'A1b - Dépenses de personnel -12'!$F$12:$F$24,$D$45)+SUMIFS('A2 -Dépenses sur facturation'!$I$8:$I$15,'A2 -Dépenses sur facturation'!$C$8:$C$15,$A$53,'A2 -Dépenses sur facturation'!$D$8:$D$15,$D$45)+SUMIFS('A1 - Dépenses de personnel'!$N$13:$N$19,'A1 - Dépenses de personnel'!$C$13:$C$19,$A$53,'A1 - Dépenses de personnel'!$F$13:$F$19,$D$45)+SUMIFS('A1b - Dépenses de personnel -12'!$P$12:$P$24,'A1b - Dépenses de personnel -12'!$C$12:$C$24,$A$53,'A1b - Dépenses de personnel -12'!$F$12:$F$24,$D$45)</f>
        <v>0</v>
      </c>
      <c r="E53" s="177">
        <f>SUMIFS('A1 - Dépenses de personnel'!$M$13:$M$19,'A1 - Dépenses de personnel'!$C$13:$C$19,$A$53,'A1 - Dépenses de personnel'!$F$13:$F$19,$E$45)+SUMIFS('A1b - Dépenses de personnel -12'!$O$12:$O$24,'A1b - Dépenses de personnel -12'!$C$12:$C$24,$A$53,'A1b - Dépenses de personnel -12'!$F$12:$F$24,$E$45)+SUMIFS('A2 -Dépenses sur facturation'!$I$8:$I$15,'A2 -Dépenses sur facturation'!$C$8:$C$15,$A$53,'A2 -Dépenses sur facturation'!$D$8:$D$15,$E$45)+SUMIFS('A1 - Dépenses de personnel'!$N$13:$N$19,'A1 - Dépenses de personnel'!$C$13:$C$19,$A$53,'A1 - Dépenses de personnel'!$F$13:$F$19,$E$45)+SUMIFS('A1b - Dépenses de personnel -12'!$P$12:$P$24,'A1b - Dépenses de personnel -12'!$C$12:$C$24,$A$53,'A1b - Dépenses de personnel -12'!$F$12:$F$24,$E$45)</f>
        <v>0</v>
      </c>
      <c r="F53" s="177">
        <f>SUMIFS('A1 - Dépenses de personnel'!$M$13:$M$19,'A1 - Dépenses de personnel'!$C$13:$C$19,$A$53,'A1 - Dépenses de personnel'!$F$13:$F$19,$F$45)+SUMIFS('A1b - Dépenses de personnel -12'!$O$12:$O$24,'A1b - Dépenses de personnel -12'!$C$12:$C$24,$A$53,'A1b - Dépenses de personnel -12'!$F$12:$F$24,$F$45)+SUMIFS('A2 -Dépenses sur facturation'!$I$8:$I$15,'A2 -Dépenses sur facturation'!$C$8:$C$15,$A$53,'A2 -Dépenses sur facturation'!$D$8:$D$15,$F$45)+SUMIFS('A1 - Dépenses de personnel'!$N$13:$N$19,'A1 - Dépenses de personnel'!$C$13:$C$19,$A$53,'A1 - Dépenses de personnel'!$F$13:$F$19,$F$45)+SUMIFS('A1b - Dépenses de personnel -12'!$P$12:$P$24,'A1b - Dépenses de personnel -12'!$C$12:$C$24,$A$53,'A1b - Dépenses de personnel -12'!$F$12:$F$24,$F$45)</f>
        <v>0</v>
      </c>
      <c r="G53" s="178">
        <f t="shared" si="3"/>
        <v>0</v>
      </c>
      <c r="H53" s="119"/>
    </row>
    <row r="54" spans="1:8" x14ac:dyDescent="0.3">
      <c r="A54" s="183" t="str">
        <f>IF(ISBLANK(Présentation!B27),"",Présentation!B27)</f>
        <v/>
      </c>
      <c r="B54" s="177">
        <f>SUMIFS('A1 - Dépenses de personnel'!$M$13:$M$19,'A1 - Dépenses de personnel'!$C$13:$C$19,$A$54,'A1 - Dépenses de personnel'!$F$13:$F$19,$B$45)+SUMIFS('A1b - Dépenses de personnel -12'!$O$12:$O$24,'A1b - Dépenses de personnel -12'!$C$12:$C$24,$A$54,'A1b - Dépenses de personnel -12'!$F$12:$F$24,$B$45)+SUMIFS('A2 -Dépenses sur facturation'!$I$8:$I$15,'A2 -Dépenses sur facturation'!$C$8:$C$15,$A$54,'A2 -Dépenses sur facturation'!$D$8:$D$15,$B$45)+SUMIFS('A1 - Dépenses de personnel'!$N$13:$N$19,'A1 - Dépenses de personnel'!$C$13:$C$19,$A$54,'A1 - Dépenses de personnel'!$F$13:$F$19,$B$45)+SUMIFS('A1b - Dépenses de personnel -12'!$P$12:$P$24,'A1b - Dépenses de personnel -12'!$C$12:$C$24,$A$54,'A1b - Dépenses de personnel -12'!$F$12:$F$24,$B$45)</f>
        <v>0</v>
      </c>
      <c r="C54" s="177">
        <f>SUMIFS('A1 - Dépenses de personnel'!$M$13:$M$19,'A1 - Dépenses de personnel'!$C$13:$C$19,$A$54,'A1 - Dépenses de personnel'!$F$13:$F$19,$C$45)+SUMIFS('A1b - Dépenses de personnel -12'!$O$12:$O$24,'A1b - Dépenses de personnel -12'!$C$12:$C$24,$A$54,'A1b - Dépenses de personnel -12'!$F$12:$F$24,$C$45)+SUMIFS('A2 -Dépenses sur facturation'!$I$8:$I$15,'A2 -Dépenses sur facturation'!$C$8:$C$15,$A$54,'A2 -Dépenses sur facturation'!$D$8:$D$15,$C$45)+SUMIFS('A1 - Dépenses de personnel'!$N$13:$N$19,'A1 - Dépenses de personnel'!$C$13:$C$19,$A$54,'A1 - Dépenses de personnel'!$F$13:$F$19,$C$45)+SUMIFS('A1b - Dépenses de personnel -12'!$P$12:$P$24,'A1b - Dépenses de personnel -12'!$C$12:$C$24,$A$54,'A1b - Dépenses de personnel -12'!$F$12:$F$24,$C$45)</f>
        <v>0</v>
      </c>
      <c r="D54" s="177">
        <f>SUMIFS('A1 - Dépenses de personnel'!$M$13:$M$19,'A1 - Dépenses de personnel'!$C$13:$C$19,$A$54,'A1 - Dépenses de personnel'!$F$13:$F$19,$D$45)+SUMIFS('A1b - Dépenses de personnel -12'!$O$12:$O$24,'A1b - Dépenses de personnel -12'!$C$12:$C$24,$A$54,'A1b - Dépenses de personnel -12'!$F$12:$F$24,$D$45)+SUMIFS('A2 -Dépenses sur facturation'!$I$8:$I$15,'A2 -Dépenses sur facturation'!$C$8:$C$15,$A$54,'A2 -Dépenses sur facturation'!$D$8:$D$15,$D$45)+SUMIFS('A1 - Dépenses de personnel'!$N$13:$N$19,'A1 - Dépenses de personnel'!$C$13:$C$19,$A$54,'A1 - Dépenses de personnel'!$F$13:$F$19,$D$45)+SUMIFS('A1b - Dépenses de personnel -12'!$P$12:$P$24,'A1b - Dépenses de personnel -12'!$C$12:$C$24,$A$54,'A1b - Dépenses de personnel -12'!$F$12:$F$24,$D$45)</f>
        <v>0</v>
      </c>
      <c r="E54" s="177">
        <f>SUMIFS('A1 - Dépenses de personnel'!$M$13:$M$19,'A1 - Dépenses de personnel'!$C$13:$C$19,$A$54,'A1 - Dépenses de personnel'!$F$13:$F$19,$E$45)+SUMIFS('A1b - Dépenses de personnel -12'!$O$12:$O$24,'A1b - Dépenses de personnel -12'!$C$12:$C$24,$A$54,'A1b - Dépenses de personnel -12'!$F$12:$F$24,$E$45)+SUMIFS('A2 -Dépenses sur facturation'!$I$8:$I$15,'A2 -Dépenses sur facturation'!$C$8:$C$15,$A$54,'A2 -Dépenses sur facturation'!$D$8:$D$15,$E$45)+SUMIFS('A1 - Dépenses de personnel'!$N$13:$N$19,'A1 - Dépenses de personnel'!$C$13:$C$19,$A$54,'A1 - Dépenses de personnel'!$F$13:$F$19,$E$45)+SUMIFS('A1b - Dépenses de personnel -12'!$P$12:$P$24,'A1b - Dépenses de personnel -12'!$C$12:$C$24,$A$54,'A1b - Dépenses de personnel -12'!$F$12:$F$24,$E$45)</f>
        <v>0</v>
      </c>
      <c r="F54" s="177">
        <f>SUMIFS('A1 - Dépenses de personnel'!$M$13:$M$19,'A1 - Dépenses de personnel'!$C$13:$C$19,$A$54,'A1 - Dépenses de personnel'!$F$13:$F$19,$F$45)+SUMIFS('A1b - Dépenses de personnel -12'!$O$12:$O$24,'A1b - Dépenses de personnel -12'!$C$12:$C$24,$A$54,'A1b - Dépenses de personnel -12'!$F$12:$F$24,$F$45)+SUMIFS('A2 -Dépenses sur facturation'!$I$8:$I$15,'A2 -Dépenses sur facturation'!$C$8:$C$15,$A$54,'A2 -Dépenses sur facturation'!$D$8:$D$15,$F$45)+SUMIFS('A1 - Dépenses de personnel'!$N$13:$N$19,'A1 - Dépenses de personnel'!$C$13:$C$19,$A$54,'A1 - Dépenses de personnel'!$F$13:$F$19,$F$45)+SUMIFS('A1b - Dépenses de personnel -12'!$P$12:$P$24,'A1b - Dépenses de personnel -12'!$C$12:$C$24,$A$54,'A1b - Dépenses de personnel -12'!$F$12:$F$24,$F$45)</f>
        <v>0</v>
      </c>
      <c r="G54" s="178">
        <f t="shared" si="3"/>
        <v>0</v>
      </c>
      <c r="H54" s="119"/>
    </row>
    <row r="55" spans="1:8" x14ac:dyDescent="0.3">
      <c r="A55" s="176" t="s">
        <v>0</v>
      </c>
      <c r="B55" s="178">
        <f>SUM(B46:B54)</f>
        <v>0</v>
      </c>
      <c r="C55" s="178">
        <f t="shared" ref="C55:F55" si="4">SUM(C46:C54)</f>
        <v>0</v>
      </c>
      <c r="D55" s="178">
        <f t="shared" si="4"/>
        <v>0</v>
      </c>
      <c r="E55" s="178">
        <f t="shared" si="4"/>
        <v>0</v>
      </c>
      <c r="F55" s="178">
        <f t="shared" si="4"/>
        <v>0</v>
      </c>
      <c r="G55" s="119"/>
      <c r="H55" s="119"/>
    </row>
    <row r="56" spans="1:8" x14ac:dyDescent="0.3">
      <c r="A56" s="158"/>
      <c r="B56" s="158"/>
      <c r="C56" s="158"/>
      <c r="D56" s="158"/>
      <c r="E56" s="119"/>
      <c r="F56" s="119"/>
      <c r="G56" s="119"/>
      <c r="H56" s="119"/>
    </row>
    <row r="57" spans="1:8" x14ac:dyDescent="0.3">
      <c r="A57" s="119"/>
      <c r="B57" s="158"/>
      <c r="C57" s="158"/>
      <c r="D57" s="158"/>
      <c r="E57" s="176" t="s">
        <v>91</v>
      </c>
      <c r="F57" s="179">
        <f>B55+C55+D55+E55+F55</f>
        <v>0</v>
      </c>
      <c r="G57" s="119"/>
      <c r="H57" s="119"/>
    </row>
    <row r="58" spans="1:8" x14ac:dyDescent="0.3">
      <c r="A58" s="119"/>
      <c r="B58" s="158"/>
      <c r="C58" s="158"/>
      <c r="D58" s="158"/>
      <c r="E58" s="158"/>
      <c r="F58" s="158"/>
      <c r="G58" s="119"/>
      <c r="H58" s="119"/>
    </row>
    <row r="59" spans="1:8" x14ac:dyDescent="0.3">
      <c r="A59" s="181" t="s">
        <v>73</v>
      </c>
      <c r="B59" s="158"/>
      <c r="C59" s="158"/>
      <c r="D59" s="158"/>
      <c r="E59" s="158"/>
      <c r="F59" s="158"/>
      <c r="G59" s="119"/>
      <c r="H59" s="119"/>
    </row>
    <row r="60" spans="1:8" x14ac:dyDescent="0.3">
      <c r="A60" s="119"/>
      <c r="B60" s="158"/>
      <c r="C60" s="158"/>
      <c r="D60" s="158"/>
      <c r="E60" s="158"/>
      <c r="F60" s="158"/>
      <c r="G60" s="119"/>
      <c r="H60" s="119"/>
    </row>
    <row r="61" spans="1:8" x14ac:dyDescent="0.3">
      <c r="A61" s="182" t="s">
        <v>41</v>
      </c>
      <c r="B61" s="160" t="s">
        <v>84</v>
      </c>
      <c r="C61" s="160" t="s">
        <v>85</v>
      </c>
      <c r="D61" s="160" t="s">
        <v>86</v>
      </c>
      <c r="E61" s="160" t="s">
        <v>87</v>
      </c>
      <c r="F61" s="160" t="s">
        <v>88</v>
      </c>
      <c r="G61" s="176" t="s">
        <v>0</v>
      </c>
      <c r="H61" s="119"/>
    </row>
    <row r="62" spans="1:8" x14ac:dyDescent="0.3">
      <c r="A62" s="183" t="str">
        <f>IF(ISBLANK(Présentation!B19),"",Présentation!B19)</f>
        <v>Tintin</v>
      </c>
      <c r="B62" s="177">
        <f>SUMIFS('A1 - Dépenses de personnel'!$M$13:$M$19,'A1 - Dépenses de personnel'!$C$13:$C$19,$A$62,'A1 - Dépenses de personnel'!$F$13:$F$19,$B$61)+SUMIFS('A1b - Dépenses de personnel -12'!$O$12:$O$24,'A1b - Dépenses de personnel -12'!$C$12:$C$24,$A$62,'A1b - Dépenses de personnel -12'!$F$12:$F$24,$B$61)+SUMIFS('A2 -Dépenses sur facturation'!$I$8:$I$15,'A2 -Dépenses sur facturation'!$C$8:$C$15,$A$62,'A2 -Dépenses sur facturation'!$D$8:$D$15,$B$61)+SUMIFS('A1 - Dépenses de personnel'!$N$13:$N$19,'A1 - Dépenses de personnel'!$C$13:$C$19,$A$62,'A1 - Dépenses de personnel'!$F$13:$F$19,$B$61)+SUMIFS('A1b - Dépenses de personnel -12'!$P$12:$P$24,'A1b - Dépenses de personnel -12'!$C$12:$C$24,$A$62,'A1b - Dépenses de personnel -12'!$F$12:$F$24,$B$61)</f>
        <v>0</v>
      </c>
      <c r="C62" s="177">
        <f>SUMIFS('A1 - Dépenses de personnel'!$M$13:$M$19,'A1 - Dépenses de personnel'!$C$13:$C$19,$A$62,'A1 - Dépenses de personnel'!$F$13:$F$19,$C$61)+SUMIFS('A1b - Dépenses de personnel -12'!$O$12:$O$24,'A1b - Dépenses de personnel -12'!$C$12:$C$24,$A$62,'A1b - Dépenses de personnel -12'!$F$12:$F$24,$C$61)+SUMIFS('A2 -Dépenses sur facturation'!$I$8:$I$15,'A2 -Dépenses sur facturation'!$C$8:$C$15,$A$62,'A2 -Dépenses sur facturation'!$D$8:$D$15,$C$61)+SUMIFS('A1 - Dépenses de personnel'!$N$13:$N$19,'A1 - Dépenses de personnel'!$C$13:$C$19,$A$62,'A1 - Dépenses de personnel'!$F$13:$F$19,$C$61)+SUMIFS('A1b - Dépenses de personnel -12'!$P$12:$P$24,'A1b - Dépenses de personnel -12'!$C$12:$C$24,$A$62,'A1b - Dépenses de personnel -12'!$F$12:$F$24,$C$61)</f>
        <v>0</v>
      </c>
      <c r="D62" s="177">
        <f>SUMIFS('A1 - Dépenses de personnel'!$M$13:$M$19,'A1 - Dépenses de personnel'!$C$13:$C$19,$A$62,'A1 - Dépenses de personnel'!$F$13:$F$19,$D$61)+SUMIFS('A1b - Dépenses de personnel -12'!$O$12:$O$24,'A1b - Dépenses de personnel -12'!$C$12:$C$24,$A$62,'A1b - Dépenses de personnel -12'!$F$12:$F$24,$D$61)+SUMIFS('A2 -Dépenses sur facturation'!$I$8:$I$15,'A2 -Dépenses sur facturation'!$C$8:$C$15,$A$62,'A2 -Dépenses sur facturation'!$D$8:$D$15,$D$61)+SUMIFS('A1 - Dépenses de personnel'!$N$13:$N$19,'A1 - Dépenses de personnel'!$C$13:$C$19,$A$62,'A1 - Dépenses de personnel'!$F$13:$F$19,$D$61)+SUMIFS('A1b - Dépenses de personnel -12'!$P$12:$P$24,'A1b - Dépenses de personnel -12'!$C$12:$C$24,$A$62,'A1b - Dépenses de personnel -12'!$F$12:$F$24,$D$61)</f>
        <v>0</v>
      </c>
      <c r="E62" s="177">
        <f>SUMIFS('A1 - Dépenses de personnel'!$M$13:$M$19,'A1 - Dépenses de personnel'!$C$13:$C$19,$A$62,'A1 - Dépenses de personnel'!$F$13:$F$19,$E$61)+SUMIFS('A1b - Dépenses de personnel -12'!$O$12:$O$24,'A1b - Dépenses de personnel -12'!$C$12:$C$24,$A$62,'A1b - Dépenses de personnel -12'!$F$12:$F$24,$E$61)+SUMIFS('A2 -Dépenses sur facturation'!$I$8:$I$15,'A2 -Dépenses sur facturation'!$C$8:$C$15,$A$62,'A2 -Dépenses sur facturation'!$D$8:$D$15,$E$61)+SUMIFS('A1 - Dépenses de personnel'!$N$13:$N$19,'A1 - Dépenses de personnel'!$C$13:$C$19,$A$62,'A1 - Dépenses de personnel'!$F$13:$F$19,$E$61)+SUMIFS('A1b - Dépenses de personnel -12'!$P$12:$P$24,'A1b - Dépenses de personnel -12'!$C$12:$C$24,$A$62,'A1b - Dépenses de personnel -12'!$F$12:$F$24,$E$61)</f>
        <v>0</v>
      </c>
      <c r="F62" s="177">
        <f>SUMIFS('A1 - Dépenses de personnel'!$M$13:$M$19,'A1 - Dépenses de personnel'!$C$13:$C$19,$A$62,'A1 - Dépenses de personnel'!$F$13:$F$19,$F$61)+SUMIFS('A1b - Dépenses de personnel -12'!$O$12:$O$24,'A1b - Dépenses de personnel -12'!$C$12:$C$24,$A$62,'A1b - Dépenses de personnel -12'!$F$12:$F$24,$F$61)+SUMIFS('A2 -Dépenses sur facturation'!$I$8:$I$15,'A2 -Dépenses sur facturation'!$C$8:$C$15,$A$62,'A2 -Dépenses sur facturation'!$D$8:$D$15,$F$61)+SUMIFS('A1 - Dépenses de personnel'!$N$13:$N$19,'A1 - Dépenses de personnel'!$C$13:$C$19,$A$62,'A1 - Dépenses de personnel'!$F$13:$F$19,$F$61)+SUMIFS('A1b - Dépenses de personnel -12'!$P$12:$P$24,'A1b - Dépenses de personnel -12'!$C$12:$C$24,$A$62,'A1b - Dépenses de personnel -12'!$F$12:$F$24,$F$61)</f>
        <v>0</v>
      </c>
      <c r="G62" s="178">
        <f>SUM(B62:F62)</f>
        <v>0</v>
      </c>
      <c r="H62" s="119"/>
    </row>
    <row r="63" spans="1:8" x14ac:dyDescent="0.3">
      <c r="A63" s="183" t="str">
        <f>IF(ISBLANK(Présentation!B20),"",Présentation!B20)</f>
        <v>Rémi</v>
      </c>
      <c r="B63" s="177">
        <f>SUMIFS('A1 - Dépenses de personnel'!$M$13:$M$19,'A1 - Dépenses de personnel'!$C$13:$C$19,$A$63,'A1 - Dépenses de personnel'!$F$13:$F$19,$B$61)+SUMIFS('A1b - Dépenses de personnel -12'!$O$12:$O$24,'A1b - Dépenses de personnel -12'!$C$12:$C$24,$A$63,'A1b - Dépenses de personnel -12'!$F$12:$F$24,$B$61)+SUMIFS('A2 -Dépenses sur facturation'!$I$8:$I$15,'A2 -Dépenses sur facturation'!$C$8:$C$15,$A$63,'A2 -Dépenses sur facturation'!$D$8:$D$15,$B$61)+SUMIFS('A1 - Dépenses de personnel'!$N$13:$N$19,'A1 - Dépenses de personnel'!$C$13:$C$19,$A$63,'A1 - Dépenses de personnel'!$F$13:$F$19,$B$61)+SUMIFS('A1b - Dépenses de personnel -12'!$P$12:$P$24,'A1b - Dépenses de personnel -12'!$C$12:$C$24,$A$63,'A1b - Dépenses de personnel -12'!$F$12:$F$24,$B$61)</f>
        <v>0</v>
      </c>
      <c r="C63" s="177">
        <f>SUMIFS('A1 - Dépenses de personnel'!$M$13:$M$19,'A1 - Dépenses de personnel'!$C$13:$C$19,$A$63,'A1 - Dépenses de personnel'!$F$13:$F$19,$C$61)+SUMIFS('A1b - Dépenses de personnel -12'!$O$12:$O$24,'A1b - Dépenses de personnel -12'!$C$12:$C$24,$A$63,'A1b - Dépenses de personnel -12'!$F$12:$F$24,$C$61)+SUMIFS('A2 -Dépenses sur facturation'!$I$8:$I$15,'A2 -Dépenses sur facturation'!$C$8:$C$15,$A$63,'A2 -Dépenses sur facturation'!$D$8:$D$15,$C$61)+SUMIFS('A1 - Dépenses de personnel'!$N$13:$N$19,'A1 - Dépenses de personnel'!$C$13:$C$19,$A$63,'A1 - Dépenses de personnel'!$F$13:$F$19,$C$61)+SUMIFS('A1b - Dépenses de personnel -12'!$P$12:$P$24,'A1b - Dépenses de personnel -12'!$C$12:$C$24,$A$63,'A1b - Dépenses de personnel -12'!$F$12:$F$24,$C$61)</f>
        <v>0</v>
      </c>
      <c r="D63" s="177">
        <f>SUMIFS('A1 - Dépenses de personnel'!$M$13:$M$19,'A1 - Dépenses de personnel'!$C$13:$C$19,$A$63,'A1 - Dépenses de personnel'!$F$13:$F$19,$D$61)+SUMIFS('A1b - Dépenses de personnel -12'!$O$12:$O$24,'A1b - Dépenses de personnel -12'!$C$12:$C$24,$A$63,'A1b - Dépenses de personnel -12'!$F$12:$F$24,$D$61)+SUMIFS('A2 -Dépenses sur facturation'!$I$8:$I$15,'A2 -Dépenses sur facturation'!$C$8:$C$15,$A$63,'A2 -Dépenses sur facturation'!$D$8:$D$15,$D$61)+SUMIFS('A1 - Dépenses de personnel'!$N$13:$N$19,'A1 - Dépenses de personnel'!$C$13:$C$19,$A$63,'A1 - Dépenses de personnel'!$F$13:$F$19,$D$61)+SUMIFS('A1b - Dépenses de personnel -12'!$P$12:$P$24,'A1b - Dépenses de personnel -12'!$C$12:$C$24,$A$63,'A1b - Dépenses de personnel -12'!$F$12:$F$24,$D$61)</f>
        <v>0</v>
      </c>
      <c r="E63" s="177">
        <f>SUMIFS('A1 - Dépenses de personnel'!$M$13:$M$19,'A1 - Dépenses de personnel'!$C$13:$C$19,$A$63,'A1 - Dépenses de personnel'!$F$13:$F$19,$E$61)+SUMIFS('A1b - Dépenses de personnel -12'!$O$12:$O$24,'A1b - Dépenses de personnel -12'!$C$12:$C$24,$A$63,'A1b - Dépenses de personnel -12'!$F$12:$F$24,$E$61)+SUMIFS('A2 -Dépenses sur facturation'!$I$8:$I$15,'A2 -Dépenses sur facturation'!$C$8:$C$15,$A$63,'A2 -Dépenses sur facturation'!$D$8:$D$15,$E$61)+SUMIFS('A1 - Dépenses de personnel'!$N$13:$N$19,'A1 - Dépenses de personnel'!$C$13:$C$19,$A$63,'A1 - Dépenses de personnel'!$F$13:$F$19,$E$61)+SUMIFS('A1b - Dépenses de personnel -12'!$P$12:$P$24,'A1b - Dépenses de personnel -12'!$C$12:$C$24,$A$63,'A1b - Dépenses de personnel -12'!$F$12:$F$24,$E$61)</f>
        <v>0</v>
      </c>
      <c r="F63" s="177">
        <f>SUMIFS('A1 - Dépenses de personnel'!$M$13:$M$19,'A1 - Dépenses de personnel'!$C$13:$C$19,$A$63,'A1 - Dépenses de personnel'!$F$13:$F$19,$F$61)+SUMIFS('A1b - Dépenses de personnel -12'!$O$12:$O$24,'A1b - Dépenses de personnel -12'!$C$12:$C$24,$A$63,'A1b - Dépenses de personnel -12'!$F$12:$F$24,$F$61)+SUMIFS('A2 -Dépenses sur facturation'!$I$8:$I$15,'A2 -Dépenses sur facturation'!$C$8:$C$15,$A$63,'A2 -Dépenses sur facturation'!$D$8:$D$15,$F$61)+SUMIFS('A1 - Dépenses de personnel'!$N$13:$N$19,'A1 - Dépenses de personnel'!$C$13:$C$19,$A$63,'A1 - Dépenses de personnel'!$F$13:$F$19,$F$61)+SUMIFS('A1b - Dépenses de personnel -12'!$P$12:$P$24,'A1b - Dépenses de personnel -12'!$C$12:$C$24,$A$63,'A1b - Dépenses de personnel -12'!$F$12:$F$24,$F$61)</f>
        <v>0</v>
      </c>
      <c r="G63" s="178">
        <f t="shared" ref="G63:G70" si="5">SUM(B63:F63)</f>
        <v>0</v>
      </c>
      <c r="H63" s="119"/>
    </row>
    <row r="64" spans="1:8" x14ac:dyDescent="0.3">
      <c r="A64" s="183" t="str">
        <f>IF(ISBLANK(Présentation!B21),"",Présentation!B21)</f>
        <v>Nana</v>
      </c>
      <c r="B64" s="177">
        <f>SUMIFS('A1 - Dépenses de personnel'!$M$13:$M$19,'A1 - Dépenses de personnel'!$C$13:$C$19,$A$64,'A1 - Dépenses de personnel'!$F$13:$F$19,$B$61)+SUMIFS('A1b - Dépenses de personnel -12'!$O$12:$O$24,'A1b - Dépenses de personnel -12'!$C$12:$C$24,$A$64,'A1b - Dépenses de personnel -12'!$F$12:$F$24,$B$61)+SUMIFS('A2 -Dépenses sur facturation'!$I$8:$I$15,'A2 -Dépenses sur facturation'!$C$8:$C$15,$A$64,'A2 -Dépenses sur facturation'!$D$8:$D$15,$B$61)+SUMIFS('A1 - Dépenses de personnel'!$N$13:$N$19,'A1 - Dépenses de personnel'!$C$13:$C$19,$A$64,'A1 - Dépenses de personnel'!$F$13:$F$19,$B$61)+SUMIFS('A1b - Dépenses de personnel -12'!$P$12:$P$24,'A1b - Dépenses de personnel -12'!$C$12:$C$24,$A$64,'A1b - Dépenses de personnel -12'!$F$12:$F$24,$B$61)</f>
        <v>0</v>
      </c>
      <c r="C64" s="177">
        <f>SUMIFS('A1 - Dépenses de personnel'!$M$13:$M$19,'A1 - Dépenses de personnel'!$C$13:$C$19,$A$64,'A1 - Dépenses de personnel'!$F$13:$F$19,$C$61)+SUMIFS('A1b - Dépenses de personnel -12'!$O$12:$O$24,'A1b - Dépenses de personnel -12'!$C$12:$C$24,$A$64,'A1b - Dépenses de personnel -12'!$F$12:$F$24,$C$61)+SUMIFS('A2 -Dépenses sur facturation'!$I$8:$I$15,'A2 -Dépenses sur facturation'!$C$8:$C$15,$A$64,'A2 -Dépenses sur facturation'!$D$8:$D$15,$C$61)+SUMIFS('A1 - Dépenses de personnel'!$N$13:$N$19,'A1 - Dépenses de personnel'!$C$13:$C$19,$A$64,'A1 - Dépenses de personnel'!$F$13:$F$19,$C$61)+SUMIFS('A1b - Dépenses de personnel -12'!$P$12:$P$24,'A1b - Dépenses de personnel -12'!$C$12:$C$24,$A$64,'A1b - Dépenses de personnel -12'!$F$12:$F$24,$C$61)</f>
        <v>0</v>
      </c>
      <c r="D64" s="177">
        <f>SUMIFS('A1 - Dépenses de personnel'!$M$13:$M$19,'A1 - Dépenses de personnel'!$C$13:$C$19,$A$64,'A1 - Dépenses de personnel'!$F$13:$F$19,$D$61)+SUMIFS('A1b - Dépenses de personnel -12'!$O$12:$O$24,'A1b - Dépenses de personnel -12'!$C$12:$C$24,$A$64,'A1b - Dépenses de personnel -12'!$F$12:$F$24,$D$61)+SUMIFS('A2 -Dépenses sur facturation'!$I$8:$I$15,'A2 -Dépenses sur facturation'!$C$8:$C$15,$A$64,'A2 -Dépenses sur facturation'!$D$8:$D$15,$D$61)+SUMIFS('A1 - Dépenses de personnel'!$N$13:$N$19,'A1 - Dépenses de personnel'!$C$13:$C$19,$A$64,'A1 - Dépenses de personnel'!$F$13:$F$19,$D$61)+SUMIFS('A1b - Dépenses de personnel -12'!$P$12:$P$24,'A1b - Dépenses de personnel -12'!$C$12:$C$24,$A$64,'A1b - Dépenses de personnel -12'!$F$12:$F$24,$D$61)</f>
        <v>0</v>
      </c>
      <c r="E64" s="177">
        <f>SUMIFS('A1 - Dépenses de personnel'!$M$13:$M$19,'A1 - Dépenses de personnel'!$C$13:$C$19,$A$64,'A1 - Dépenses de personnel'!$F$13:$F$19,$E$61)+SUMIFS('A1b - Dépenses de personnel -12'!$O$12:$O$24,'A1b - Dépenses de personnel -12'!$C$12:$C$24,$A$64,'A1b - Dépenses de personnel -12'!$F$12:$F$24,$E$61)+SUMIFS('A2 -Dépenses sur facturation'!$I$8:$I$15,'A2 -Dépenses sur facturation'!$C$8:$C$15,$A$64,'A2 -Dépenses sur facturation'!$D$8:$D$15,$E$61)+SUMIFS('A1 - Dépenses de personnel'!$N$13:$N$19,'A1 - Dépenses de personnel'!$C$13:$C$19,$A$64,'A1 - Dépenses de personnel'!$F$13:$F$19,$E$61)+SUMIFS('A1b - Dépenses de personnel -12'!$P$12:$P$24,'A1b - Dépenses de personnel -12'!$C$12:$C$24,$A$64,'A1b - Dépenses de personnel -12'!$F$12:$F$24,$E$61)</f>
        <v>0</v>
      </c>
      <c r="F64" s="177">
        <f>SUMIFS('A1 - Dépenses de personnel'!$M$13:$M$19,'A1 - Dépenses de personnel'!$C$13:$C$19,$A$64,'A1 - Dépenses de personnel'!$F$13:$F$19,$F$61)+SUMIFS('A1b - Dépenses de personnel -12'!$O$12:$O$24,'A1b - Dépenses de personnel -12'!$C$12:$C$24,$A$64,'A1b - Dépenses de personnel -12'!$F$12:$F$24,$F$61)+SUMIFS('A2 -Dépenses sur facturation'!$I$8:$I$15,'A2 -Dépenses sur facturation'!$C$8:$C$15,$A$64,'A2 -Dépenses sur facturation'!$D$8:$D$15,$F$61)+SUMIFS('A1 - Dépenses de personnel'!$N$13:$N$19,'A1 - Dépenses de personnel'!$C$13:$C$19,$A$64,'A1 - Dépenses de personnel'!$F$13:$F$19,$F$61)+SUMIFS('A1b - Dépenses de personnel -12'!$P$12:$P$24,'A1b - Dépenses de personnel -12'!$C$12:$C$24,$A$64,'A1b - Dépenses de personnel -12'!$F$12:$F$24,$F$61)</f>
        <v>0</v>
      </c>
      <c r="G64" s="178">
        <f t="shared" si="5"/>
        <v>0</v>
      </c>
      <c r="H64" s="119"/>
    </row>
    <row r="65" spans="1:8" x14ac:dyDescent="0.3">
      <c r="A65" s="183" t="str">
        <f>IF(ISBLANK(Présentation!B22),"",Présentation!B22)</f>
        <v>Minie</v>
      </c>
      <c r="B65" s="177">
        <f>SUMIFS('A1 - Dépenses de personnel'!$M$13:$M$19,'A1 - Dépenses de personnel'!$C$13:$C$19,$A$65,'A1 - Dépenses de personnel'!$F$13:$F$19,$B$61)+SUMIFS('A1b - Dépenses de personnel -12'!$O$12:$O$24,'A1b - Dépenses de personnel -12'!$C$12:$C$24,$A$65,'A1b - Dépenses de personnel -12'!$F$12:$F$24,$B$61)+SUMIFS('A2 -Dépenses sur facturation'!$I$8:$I$15,'A2 -Dépenses sur facturation'!$C$8:$C$15,$A$65,'A2 -Dépenses sur facturation'!$D$8:$D$15,$B$61)+SUMIFS('A1 - Dépenses de personnel'!$N$13:$N$19,'A1 - Dépenses de personnel'!$C$13:$C$19,$A$65,'A1 - Dépenses de personnel'!$F$13:$F$19,$B$61)+SUMIFS('A1b - Dépenses de personnel -12'!$P$12:$P$24,'A1b - Dépenses de personnel -12'!$C$12:$C$24,$A$65,'A1b - Dépenses de personnel -12'!$F$12:$F$24,$B$61)</f>
        <v>0</v>
      </c>
      <c r="C65" s="177">
        <f>SUMIFS('A1 - Dépenses de personnel'!$M$13:$M$19,'A1 - Dépenses de personnel'!$C$13:$C$19,$A$65,'A1 - Dépenses de personnel'!$F$13:$F$19,$C$61)+SUMIFS('A1b - Dépenses de personnel -12'!$O$12:$O$24,'A1b - Dépenses de personnel -12'!$C$12:$C$24,$A$65,'A1b - Dépenses de personnel -12'!$F$12:$F$24,$C$61)+SUMIFS('A2 -Dépenses sur facturation'!$I$8:$I$15,'A2 -Dépenses sur facturation'!$C$8:$C$15,$A$65,'A2 -Dépenses sur facturation'!$D$8:$D$15,$C$61)+SUMIFS('A1 - Dépenses de personnel'!$N$13:$N$19,'A1 - Dépenses de personnel'!$C$13:$C$19,$A$65,'A1 - Dépenses de personnel'!$F$13:$F$19,$C$61)+SUMIFS('A1b - Dépenses de personnel -12'!$P$12:$P$24,'A1b - Dépenses de personnel -12'!$C$12:$C$24,$A$65,'A1b - Dépenses de personnel -12'!$F$12:$F$24,$C$61)</f>
        <v>0</v>
      </c>
      <c r="D65" s="177">
        <f>SUMIFS('A1 - Dépenses de personnel'!$M$13:$M$19,'A1 - Dépenses de personnel'!$C$13:$C$19,$A$65,'A1 - Dépenses de personnel'!$F$13:$F$19,$D$61)+SUMIFS('A1b - Dépenses de personnel -12'!$O$12:$O$24,'A1b - Dépenses de personnel -12'!$C$12:$C$24,$A$65,'A1b - Dépenses de personnel -12'!$F$12:$F$24,$D$61)+SUMIFS('A2 -Dépenses sur facturation'!$I$8:$I$15,'A2 -Dépenses sur facturation'!$C$8:$C$15,$A$65,'A2 -Dépenses sur facturation'!$D$8:$D$15,$D$61)+SUMIFS('A1 - Dépenses de personnel'!$N$13:$N$19,'A1 - Dépenses de personnel'!$C$13:$C$19,$A$65,'A1 - Dépenses de personnel'!$F$13:$F$19,$D$61)+SUMIFS('A1b - Dépenses de personnel -12'!$P$12:$P$24,'A1b - Dépenses de personnel -12'!$C$12:$C$24,$A$65,'A1b - Dépenses de personnel -12'!$F$12:$F$24,$D$61)</f>
        <v>0</v>
      </c>
      <c r="E65" s="177">
        <f>SUMIFS('A1 - Dépenses de personnel'!$M$13:$M$19,'A1 - Dépenses de personnel'!$C$13:$C$19,$A$65,'A1 - Dépenses de personnel'!$F$13:$F$19,$E$61)+SUMIFS('A1b - Dépenses de personnel -12'!$O$12:$O$24,'A1b - Dépenses de personnel -12'!$C$12:$C$24,$A$65,'A1b - Dépenses de personnel -12'!$F$12:$F$24,$E$61)+SUMIFS('A2 -Dépenses sur facturation'!$I$8:$I$15,'A2 -Dépenses sur facturation'!$C$8:$C$15,$A$65,'A2 -Dépenses sur facturation'!$D$8:$D$15,$E$61)+SUMIFS('A1 - Dépenses de personnel'!$N$13:$N$19,'A1 - Dépenses de personnel'!$C$13:$C$19,$A$65,'A1 - Dépenses de personnel'!$F$13:$F$19,$E$61)+SUMIFS('A1b - Dépenses de personnel -12'!$P$12:$P$24,'A1b - Dépenses de personnel -12'!$C$12:$C$24,$A$65,'A1b - Dépenses de personnel -12'!$F$12:$F$24,$E$61)</f>
        <v>0</v>
      </c>
      <c r="F65" s="177">
        <f>SUMIFS('A1 - Dépenses de personnel'!$M$13:$M$19,'A1 - Dépenses de personnel'!$C$13:$C$19,$A$65,'A1 - Dépenses de personnel'!$F$13:$F$19,$F$61)+SUMIFS('A1b - Dépenses de personnel -12'!$O$12:$O$24,'A1b - Dépenses de personnel -12'!$C$12:$C$24,$A$65,'A1b - Dépenses de personnel -12'!$F$12:$F$24,$F$61)+SUMIFS('A2 -Dépenses sur facturation'!$I$8:$I$15,'A2 -Dépenses sur facturation'!$C$8:$C$15,$A$65,'A2 -Dépenses sur facturation'!$D$8:$D$15,$F$61)+SUMIFS('A1 - Dépenses de personnel'!$N$13:$N$19,'A1 - Dépenses de personnel'!$C$13:$C$19,$A$65,'A1 - Dépenses de personnel'!$F$13:$F$19,$F$61)+SUMIFS('A1b - Dépenses de personnel -12'!$P$12:$P$24,'A1b - Dépenses de personnel -12'!$C$12:$C$24,$A$65,'A1b - Dépenses de personnel -12'!$F$12:$F$24,$F$61)</f>
        <v>0</v>
      </c>
      <c r="G65" s="178">
        <f t="shared" si="5"/>
        <v>0</v>
      </c>
      <c r="H65" s="119"/>
    </row>
    <row r="66" spans="1:8" x14ac:dyDescent="0.3">
      <c r="A66" s="183" t="str">
        <f>IF(ISBLANK(Présentation!B23),"",Présentation!B23)</f>
        <v>Mickey</v>
      </c>
      <c r="B66" s="177">
        <f>SUMIFS('A1 - Dépenses de personnel'!$M$13:$M$19,'A1 - Dépenses de personnel'!$C$13:$C$19,$A$66,'A1 - Dépenses de personnel'!$F$13:$F$19,$B$61)+SUMIFS('A1b - Dépenses de personnel -12'!$O$12:$O$24,'A1b - Dépenses de personnel -12'!$C$12:$C$24,$A$66,'A1b - Dépenses de personnel -12'!$F$12:$F$24,$B$61)+SUMIFS('A2 -Dépenses sur facturation'!$I$8:$I$15,'A2 -Dépenses sur facturation'!$C$8:$C$15,$A$66,'A2 -Dépenses sur facturation'!$D$8:$D$15,$B$61)+SUMIFS('A1 - Dépenses de personnel'!$N$13:$N$19,'A1 - Dépenses de personnel'!$C$13:$C$19,$A$66,'A1 - Dépenses de personnel'!$F$13:$F$19,$B$61)+SUMIFS('A1b - Dépenses de personnel -12'!$P$12:$P$24,'A1b - Dépenses de personnel -12'!$C$12:$C$24,$A$66,'A1b - Dépenses de personnel -12'!$F$12:$F$24,$B$61)</f>
        <v>0</v>
      </c>
      <c r="C66" s="177">
        <f>SUMIFS('A1 - Dépenses de personnel'!$M$13:$M$19,'A1 - Dépenses de personnel'!$C$13:$C$19,$A$66,'A1 - Dépenses de personnel'!$F$13:$F$19,$C$61)+SUMIFS('A1b - Dépenses de personnel -12'!$O$12:$O$24,'A1b - Dépenses de personnel -12'!$C$12:$C$24,$A$66,'A1b - Dépenses de personnel -12'!$F$12:$F$24,$C$61)+SUMIFS('A2 -Dépenses sur facturation'!$I$8:$I$15,'A2 -Dépenses sur facturation'!$C$8:$C$15,$A$66,'A2 -Dépenses sur facturation'!$D$8:$D$15,$C$61)+SUMIFS('A1 - Dépenses de personnel'!$N$13:$N$19,'A1 - Dépenses de personnel'!$C$13:$C$19,$A$66,'A1 - Dépenses de personnel'!$F$13:$F$19,$C$61)+SUMIFS('A1b - Dépenses de personnel -12'!$P$12:$P$24,'A1b - Dépenses de personnel -12'!$C$12:$C$24,$A$66,'A1b - Dépenses de personnel -12'!$F$12:$F$24,$C$61)</f>
        <v>0</v>
      </c>
      <c r="D66" s="177">
        <f>SUMIFS('A1 - Dépenses de personnel'!$M$13:$M$19,'A1 - Dépenses de personnel'!$C$13:$C$19,$A$66,'A1 - Dépenses de personnel'!$F$13:$F$19,$D$61)+SUMIFS('A1b - Dépenses de personnel -12'!$O$12:$O$24,'A1b - Dépenses de personnel -12'!$C$12:$C$24,$A$66,'A1b - Dépenses de personnel -12'!$F$12:$F$24,$D$61)+SUMIFS('A2 -Dépenses sur facturation'!$I$8:$I$15,'A2 -Dépenses sur facturation'!$C$8:$C$15,$A$66,'A2 -Dépenses sur facturation'!$D$8:$D$15,$D$61)+SUMIFS('A1 - Dépenses de personnel'!$N$13:$N$19,'A1 - Dépenses de personnel'!$C$13:$C$19,$A$66,'A1 - Dépenses de personnel'!$F$13:$F$19,$D$61)+SUMIFS('A1b - Dépenses de personnel -12'!$P$12:$P$24,'A1b - Dépenses de personnel -12'!$C$12:$C$24,$A$66,'A1b - Dépenses de personnel -12'!$F$12:$F$24,$D$61)</f>
        <v>0</v>
      </c>
      <c r="E66" s="177">
        <f>SUMIFS('A1 - Dépenses de personnel'!$M$13:$M$19,'A1 - Dépenses de personnel'!$C$13:$C$19,$A$66,'A1 - Dépenses de personnel'!$F$13:$F$19,$E$61)+SUMIFS('A1b - Dépenses de personnel -12'!$O$12:$O$24,'A1b - Dépenses de personnel -12'!$C$12:$C$24,$A$66,'A1b - Dépenses de personnel -12'!$F$12:$F$24,$E$61)+SUMIFS('A2 -Dépenses sur facturation'!$I$8:$I$15,'A2 -Dépenses sur facturation'!$C$8:$C$15,$A$66,'A2 -Dépenses sur facturation'!$D$8:$D$15,$E$61)+SUMIFS('A1 - Dépenses de personnel'!$N$13:$N$19,'A1 - Dépenses de personnel'!$C$13:$C$19,$A$66,'A1 - Dépenses de personnel'!$F$13:$F$19,$E$61)+SUMIFS('A1b - Dépenses de personnel -12'!$P$12:$P$24,'A1b - Dépenses de personnel -12'!$C$12:$C$24,$A$66,'A1b - Dépenses de personnel -12'!$F$12:$F$24,$E$61)</f>
        <v>0</v>
      </c>
      <c r="F66" s="177">
        <f>SUMIFS('A1 - Dépenses de personnel'!$M$13:$M$19,'A1 - Dépenses de personnel'!$C$13:$C$19,$A$66,'A1 - Dépenses de personnel'!$F$13:$F$19,$F$61)+SUMIFS('A1b - Dépenses de personnel -12'!$O$12:$O$24,'A1b - Dépenses de personnel -12'!$C$12:$C$24,$A$66,'A1b - Dépenses de personnel -12'!$F$12:$F$24,$F$61)+SUMIFS('A2 -Dépenses sur facturation'!$I$8:$I$15,'A2 -Dépenses sur facturation'!$C$8:$C$15,$A$66,'A2 -Dépenses sur facturation'!$D$8:$D$15,$F$61)+SUMIFS('A1 - Dépenses de personnel'!$N$13:$N$19,'A1 - Dépenses de personnel'!$C$13:$C$19,$A$66,'A1 - Dépenses de personnel'!$F$13:$F$19,$F$61)+SUMIFS('A1b - Dépenses de personnel -12'!$P$12:$P$24,'A1b - Dépenses de personnel -12'!$C$12:$C$24,$A$66,'A1b - Dépenses de personnel -12'!$F$12:$F$24,$F$61)</f>
        <v>0</v>
      </c>
      <c r="G66" s="178">
        <f t="shared" si="5"/>
        <v>0</v>
      </c>
      <c r="H66" s="119"/>
    </row>
    <row r="67" spans="1:8" x14ac:dyDescent="0.3">
      <c r="A67" s="183" t="str">
        <f>IF(ISBLANK(Présentation!B24),"",Présentation!B24)</f>
        <v/>
      </c>
      <c r="B67" s="177">
        <f>SUMIFS('A1 - Dépenses de personnel'!$M$13:$M$19,'A1 - Dépenses de personnel'!$C$13:$C$19,$A$67,'A1 - Dépenses de personnel'!$F$13:$F$19,$B$61)+SUMIFS('A1b - Dépenses de personnel -12'!$O$12:$O$24,'A1b - Dépenses de personnel -12'!$C$12:$C$24,$A$67,'A1b - Dépenses de personnel -12'!$F$12:$F$24,$B$61)+SUMIFS('A2 -Dépenses sur facturation'!$I$8:$I$15,'A2 -Dépenses sur facturation'!$C$8:$C$15,$A$67,'A2 -Dépenses sur facturation'!$D$8:$D$15,$B$61)+SUMIFS('A1 - Dépenses de personnel'!$N$13:$N$19,'A1 - Dépenses de personnel'!$C$13:$C$19,$A$67,'A1 - Dépenses de personnel'!$F$13:$F$19,$B$61)+SUMIFS('A1b - Dépenses de personnel -12'!$P$12:$P$24,'A1b - Dépenses de personnel -12'!$C$12:$C$24,$A$67,'A1b - Dépenses de personnel -12'!$F$12:$F$24,$B$61)</f>
        <v>0</v>
      </c>
      <c r="C67" s="177">
        <f>SUMIFS('A1 - Dépenses de personnel'!$M$13:$M$19,'A1 - Dépenses de personnel'!$C$13:$C$19,$A$67,'A1 - Dépenses de personnel'!$F$13:$F$19,$C$61)+SUMIFS('A1b - Dépenses de personnel -12'!$O$12:$O$24,'A1b - Dépenses de personnel -12'!$C$12:$C$24,$A$67,'A1b - Dépenses de personnel -12'!$F$12:$F$24,$C$61)+SUMIFS('A2 -Dépenses sur facturation'!$I$8:$I$15,'A2 -Dépenses sur facturation'!$C$8:$C$15,$A$67,'A2 -Dépenses sur facturation'!$D$8:$D$15,$C$61)+SUMIFS('A1 - Dépenses de personnel'!$N$13:$N$19,'A1 - Dépenses de personnel'!$C$13:$C$19,$A$67,'A1 - Dépenses de personnel'!$F$13:$F$19,$C$61)+SUMIFS('A1b - Dépenses de personnel -12'!$P$12:$P$24,'A1b - Dépenses de personnel -12'!$C$12:$C$24,$A$67,'A1b - Dépenses de personnel -12'!$F$12:$F$24,$C$61)</f>
        <v>0</v>
      </c>
      <c r="D67" s="177">
        <f>SUMIFS('A1 - Dépenses de personnel'!$M$13:$M$19,'A1 - Dépenses de personnel'!$C$13:$C$19,$A$67,'A1 - Dépenses de personnel'!$F$13:$F$19,$D$61)+SUMIFS('A1b - Dépenses de personnel -12'!$O$12:$O$24,'A1b - Dépenses de personnel -12'!$C$12:$C$24,$A$67,'A1b - Dépenses de personnel -12'!$F$12:$F$24,$D$61)+SUMIFS('A2 -Dépenses sur facturation'!$I$8:$I$15,'A2 -Dépenses sur facturation'!$C$8:$C$15,$A$67,'A2 -Dépenses sur facturation'!$D$8:$D$15,$D$61)+SUMIFS('A1 - Dépenses de personnel'!$N$13:$N$19,'A1 - Dépenses de personnel'!$C$13:$C$19,$A$67,'A1 - Dépenses de personnel'!$F$13:$F$19,$D$61)+SUMIFS('A1b - Dépenses de personnel -12'!$P$12:$P$24,'A1b - Dépenses de personnel -12'!$C$12:$C$24,$A$67,'A1b - Dépenses de personnel -12'!$F$12:$F$24,$D$61)</f>
        <v>0</v>
      </c>
      <c r="E67" s="177">
        <f>SUMIFS('A1 - Dépenses de personnel'!$M$13:$M$19,'A1 - Dépenses de personnel'!$C$13:$C$19,$A$67,'A1 - Dépenses de personnel'!$F$13:$F$19,$E$61)+SUMIFS('A1b - Dépenses de personnel -12'!$O$12:$O$24,'A1b - Dépenses de personnel -12'!$C$12:$C$24,$A$67,'A1b - Dépenses de personnel -12'!$F$12:$F$24,$E$61)+SUMIFS('A2 -Dépenses sur facturation'!$I$8:$I$15,'A2 -Dépenses sur facturation'!$C$8:$C$15,$A$67,'A2 -Dépenses sur facturation'!$D$8:$D$15,$E$61)+SUMIFS('A1 - Dépenses de personnel'!$N$13:$N$19,'A1 - Dépenses de personnel'!$C$13:$C$19,$A$67,'A1 - Dépenses de personnel'!$F$13:$F$19,$E$61)+SUMIFS('A1b - Dépenses de personnel -12'!$P$12:$P$24,'A1b - Dépenses de personnel -12'!$C$12:$C$24,$A$67,'A1b - Dépenses de personnel -12'!$F$12:$F$24,$E$61)</f>
        <v>0</v>
      </c>
      <c r="F67" s="177">
        <f>SUMIFS('A1 - Dépenses de personnel'!$M$13:$M$19,'A1 - Dépenses de personnel'!$C$13:$C$19,$A$67,'A1 - Dépenses de personnel'!$F$13:$F$19,$F$61)+SUMIFS('A1b - Dépenses de personnel -12'!$O$12:$O$24,'A1b - Dépenses de personnel -12'!$C$12:$C$24,$A$67,'A1b - Dépenses de personnel -12'!$F$12:$F$24,$F$61)+SUMIFS('A2 -Dépenses sur facturation'!$I$8:$I$15,'A2 -Dépenses sur facturation'!$C$8:$C$15,$A$67,'A2 -Dépenses sur facturation'!$D$8:$D$15,$F$61)+SUMIFS('A1 - Dépenses de personnel'!$N$13:$N$19,'A1 - Dépenses de personnel'!$C$13:$C$19,$A$67,'A1 - Dépenses de personnel'!$F$13:$F$19,$F$61)+SUMIFS('A1b - Dépenses de personnel -12'!$P$12:$P$24,'A1b - Dépenses de personnel -12'!$C$12:$C$24,$A$67,'A1b - Dépenses de personnel -12'!$F$12:$F$24,$F$61)</f>
        <v>0</v>
      </c>
      <c r="G67" s="178">
        <f t="shared" si="5"/>
        <v>0</v>
      </c>
      <c r="H67" s="119"/>
    </row>
    <row r="68" spans="1:8" x14ac:dyDescent="0.3">
      <c r="A68" s="183" t="str">
        <f>IF(ISBLANK(Présentation!B25),"",Présentation!B25)</f>
        <v/>
      </c>
      <c r="B68" s="177">
        <f>SUMIFS('A1 - Dépenses de personnel'!$M$13:$M$19,'A1 - Dépenses de personnel'!$C$13:$C$19,$A$68,'A1 - Dépenses de personnel'!$F$13:$F$19,$B$61)+SUMIFS('A1b - Dépenses de personnel -12'!$O$12:$O$24,'A1b - Dépenses de personnel -12'!$C$12:$C$24,$A$68,'A1b - Dépenses de personnel -12'!$F$12:$F$24,$B$61)+SUMIFS('A2 -Dépenses sur facturation'!$I$8:$I$15,'A2 -Dépenses sur facturation'!$C$8:$C$15,$A$68,'A2 -Dépenses sur facturation'!$D$8:$D$15,$B$61)+SUMIFS('A1 - Dépenses de personnel'!$N$13:$N$19,'A1 - Dépenses de personnel'!$C$13:$C$19,$A$68,'A1 - Dépenses de personnel'!$F$13:$F$19,$B$61)+SUMIFS('A1b - Dépenses de personnel -12'!$P$12:$P$24,'A1b - Dépenses de personnel -12'!$C$12:$C$24,$A$68,'A1b - Dépenses de personnel -12'!$F$12:$F$24,$B$61)</f>
        <v>0</v>
      </c>
      <c r="C68" s="177">
        <f>SUMIFS('A1 - Dépenses de personnel'!$M$13:$M$19,'A1 - Dépenses de personnel'!$C$13:$C$19,$A$68,'A1 - Dépenses de personnel'!$F$13:$F$19,$C$61)+SUMIFS('A1b - Dépenses de personnel -12'!$O$12:$O$24,'A1b - Dépenses de personnel -12'!$C$12:$C$24,$A$68,'A1b - Dépenses de personnel -12'!$F$12:$F$24,$C$61)+SUMIFS('A2 -Dépenses sur facturation'!$I$8:$I$15,'A2 -Dépenses sur facturation'!$C$8:$C$15,$A$68,'A2 -Dépenses sur facturation'!$D$8:$D$15,$C$61)+SUMIFS('A1 - Dépenses de personnel'!$N$13:$N$19,'A1 - Dépenses de personnel'!$C$13:$C$19,$A$68,'A1 - Dépenses de personnel'!$F$13:$F$19,$C$61)+SUMIFS('A1b - Dépenses de personnel -12'!$P$12:$P$24,'A1b - Dépenses de personnel -12'!$C$12:$C$24,$A$68,'A1b - Dépenses de personnel -12'!$F$12:$F$24,$C$61)</f>
        <v>0</v>
      </c>
      <c r="D68" s="177">
        <f>SUMIFS('A1 - Dépenses de personnel'!$M$13:$M$19,'A1 - Dépenses de personnel'!$C$13:$C$19,$A$68,'A1 - Dépenses de personnel'!$F$13:$F$19,$D$61)+SUMIFS('A1b - Dépenses de personnel -12'!$O$12:$O$24,'A1b - Dépenses de personnel -12'!$C$12:$C$24,$A$68,'A1b - Dépenses de personnel -12'!$F$12:$F$24,$D$61)+SUMIFS('A2 -Dépenses sur facturation'!$I$8:$I$15,'A2 -Dépenses sur facturation'!$C$8:$C$15,$A$68,'A2 -Dépenses sur facturation'!$D$8:$D$15,$D$61)+SUMIFS('A1 - Dépenses de personnel'!$N$13:$N$19,'A1 - Dépenses de personnel'!$C$13:$C$19,$A$68,'A1 - Dépenses de personnel'!$F$13:$F$19,$D$61)+SUMIFS('A1b - Dépenses de personnel -12'!$P$12:$P$24,'A1b - Dépenses de personnel -12'!$C$12:$C$24,$A$68,'A1b - Dépenses de personnel -12'!$F$12:$F$24,$D$61)</f>
        <v>0</v>
      </c>
      <c r="E68" s="177">
        <f>SUMIFS('A1 - Dépenses de personnel'!$M$13:$M$19,'A1 - Dépenses de personnel'!$C$13:$C$19,$A$68,'A1 - Dépenses de personnel'!$F$13:$F$19,$E$61)+SUMIFS('A1b - Dépenses de personnel -12'!$O$12:$O$24,'A1b - Dépenses de personnel -12'!$C$12:$C$24,$A$68,'A1b - Dépenses de personnel -12'!$F$12:$F$24,$E$61)+SUMIFS('A2 -Dépenses sur facturation'!$I$8:$I$15,'A2 -Dépenses sur facturation'!$C$8:$C$15,$A$68,'A2 -Dépenses sur facturation'!$D$8:$D$15,$E$61)+SUMIFS('A1 - Dépenses de personnel'!$N$13:$N$19,'A1 - Dépenses de personnel'!$C$13:$C$19,$A$68,'A1 - Dépenses de personnel'!$F$13:$F$19,$E$61)+SUMIFS('A1b - Dépenses de personnel -12'!$P$12:$P$24,'A1b - Dépenses de personnel -12'!$C$12:$C$24,$A$68,'A1b - Dépenses de personnel -12'!$F$12:$F$24,$E$61)</f>
        <v>0</v>
      </c>
      <c r="F68" s="177">
        <f>SUMIFS('A1 - Dépenses de personnel'!$M$13:$M$19,'A1 - Dépenses de personnel'!$C$13:$C$19,$A$68,'A1 - Dépenses de personnel'!$F$13:$F$19,$F$61)+SUMIFS('A1b - Dépenses de personnel -12'!$O$12:$O$24,'A1b - Dépenses de personnel -12'!$C$12:$C$24,$A$68,'A1b - Dépenses de personnel -12'!$F$12:$F$24,$F$61)+SUMIFS('A2 -Dépenses sur facturation'!$I$8:$I$15,'A2 -Dépenses sur facturation'!$C$8:$C$15,$A$68,'A2 -Dépenses sur facturation'!$D$8:$D$15,$F$61)+SUMIFS('A1 - Dépenses de personnel'!$N$13:$N$19,'A1 - Dépenses de personnel'!$C$13:$C$19,$A$68,'A1 - Dépenses de personnel'!$F$13:$F$19,$F$61)+SUMIFS('A1b - Dépenses de personnel -12'!$P$12:$P$24,'A1b - Dépenses de personnel -12'!$C$12:$C$24,$A$68,'A1b - Dépenses de personnel -12'!$F$12:$F$24,$F$61)</f>
        <v>0</v>
      </c>
      <c r="G68" s="178">
        <f t="shared" si="5"/>
        <v>0</v>
      </c>
      <c r="H68" s="119"/>
    </row>
    <row r="69" spans="1:8" x14ac:dyDescent="0.3">
      <c r="A69" s="183" t="str">
        <f>IF(ISBLANK(Présentation!B26),"",Présentation!B26)</f>
        <v/>
      </c>
      <c r="B69" s="177">
        <f>SUMIFS('A1 - Dépenses de personnel'!$M$13:$M$19,'A1 - Dépenses de personnel'!$C$13:$C$19,$A$69,'A1 - Dépenses de personnel'!$F$13:$F$19,$B$61)+SUMIFS('A1b - Dépenses de personnel -12'!$O$12:$O$24,'A1b - Dépenses de personnel -12'!$C$12:$C$24,$A$69,'A1b - Dépenses de personnel -12'!$F$12:$F$24,$B$61)+SUMIFS('A2 -Dépenses sur facturation'!$I$8:$I$15,'A2 -Dépenses sur facturation'!$C$8:$C$15,$A$69,'A2 -Dépenses sur facturation'!$D$8:$D$15,$B$61)+SUMIFS('A1 - Dépenses de personnel'!$N$13:$N$19,'A1 - Dépenses de personnel'!$C$13:$C$19,$A$69,'A1 - Dépenses de personnel'!$F$13:$F$19,$B$61)+SUMIFS('A1b - Dépenses de personnel -12'!$P$12:$P$24,'A1b - Dépenses de personnel -12'!$C$12:$C$24,$A$69,'A1b - Dépenses de personnel -12'!$F$12:$F$24,$B$61)</f>
        <v>0</v>
      </c>
      <c r="C69" s="177">
        <f>SUMIFS('A1 - Dépenses de personnel'!$M$13:$M$19,'A1 - Dépenses de personnel'!$C$13:$C$19,$A$69,'A1 - Dépenses de personnel'!$F$13:$F$19,$C$61)+SUMIFS('A1b - Dépenses de personnel -12'!$O$12:$O$24,'A1b - Dépenses de personnel -12'!$C$12:$C$24,$A$69,'A1b - Dépenses de personnel -12'!$F$12:$F$24,$C$61)+SUMIFS('A2 -Dépenses sur facturation'!$I$8:$I$15,'A2 -Dépenses sur facturation'!$C$8:$C$15,$A$69,'A2 -Dépenses sur facturation'!$D$8:$D$15,$C$61)+SUMIFS('A1 - Dépenses de personnel'!$N$13:$N$19,'A1 - Dépenses de personnel'!$C$13:$C$19,$A$69,'A1 - Dépenses de personnel'!$F$13:$F$19,$C$61)+SUMIFS('A1b - Dépenses de personnel -12'!$P$12:$P$24,'A1b - Dépenses de personnel -12'!$C$12:$C$24,$A$69,'A1b - Dépenses de personnel -12'!$F$12:$F$24,$C$61)</f>
        <v>0</v>
      </c>
      <c r="D69" s="177">
        <f>SUMIFS('A1 - Dépenses de personnel'!$M$13:$M$19,'A1 - Dépenses de personnel'!$C$13:$C$19,$A$69,'A1 - Dépenses de personnel'!$F$13:$F$19,$D$61)+SUMIFS('A1b - Dépenses de personnel -12'!$O$12:$O$24,'A1b - Dépenses de personnel -12'!$C$12:$C$24,$A$69,'A1b - Dépenses de personnel -12'!$F$12:$F$24,$D$61)+SUMIFS('A2 -Dépenses sur facturation'!$I$8:$I$15,'A2 -Dépenses sur facturation'!$C$8:$C$15,$A$69,'A2 -Dépenses sur facturation'!$D$8:$D$15,$D$61)+SUMIFS('A1 - Dépenses de personnel'!$N$13:$N$19,'A1 - Dépenses de personnel'!$C$13:$C$19,$A$69,'A1 - Dépenses de personnel'!$F$13:$F$19,$D$61)+SUMIFS('A1b - Dépenses de personnel -12'!$P$12:$P$24,'A1b - Dépenses de personnel -12'!$C$12:$C$24,$A$69,'A1b - Dépenses de personnel -12'!$F$12:$F$24,$D$61)</f>
        <v>0</v>
      </c>
      <c r="E69" s="177">
        <f>SUMIFS('A1 - Dépenses de personnel'!$M$13:$M$19,'A1 - Dépenses de personnel'!$C$13:$C$19,$A$69,'A1 - Dépenses de personnel'!$F$13:$F$19,$E$61)+SUMIFS('A1b - Dépenses de personnel -12'!$O$12:$O$24,'A1b - Dépenses de personnel -12'!$C$12:$C$24,$A$69,'A1b - Dépenses de personnel -12'!$F$12:$F$24,$E$61)+SUMIFS('A2 -Dépenses sur facturation'!$I$8:$I$15,'A2 -Dépenses sur facturation'!$C$8:$C$15,$A$69,'A2 -Dépenses sur facturation'!$D$8:$D$15,$E$61)+SUMIFS('A1 - Dépenses de personnel'!$N$13:$N$19,'A1 - Dépenses de personnel'!$C$13:$C$19,$A$69,'A1 - Dépenses de personnel'!$F$13:$F$19,$E$61)+SUMIFS('A1b - Dépenses de personnel -12'!$P$12:$P$24,'A1b - Dépenses de personnel -12'!$C$12:$C$24,$A$69,'A1b - Dépenses de personnel -12'!$F$12:$F$24,$E$61)</f>
        <v>0</v>
      </c>
      <c r="F69" s="177">
        <f>SUMIFS('A1 - Dépenses de personnel'!$M$13:$M$19,'A1 - Dépenses de personnel'!$C$13:$C$19,$A$69,'A1 - Dépenses de personnel'!$F$13:$F$19,$F$61)+SUMIFS('A1b - Dépenses de personnel -12'!$O$12:$O$24,'A1b - Dépenses de personnel -12'!$C$12:$C$24,$A$69,'A1b - Dépenses de personnel -12'!$F$12:$F$24,$F$61)+SUMIFS('A2 -Dépenses sur facturation'!$I$8:$I$15,'A2 -Dépenses sur facturation'!$C$8:$C$15,$A$69,'A2 -Dépenses sur facturation'!$D$8:$D$15,$F$61)+SUMIFS('A1 - Dépenses de personnel'!$N$13:$N$19,'A1 - Dépenses de personnel'!$C$13:$C$19,$A$69,'A1 - Dépenses de personnel'!$F$13:$F$19,$F$61)+SUMIFS('A1b - Dépenses de personnel -12'!$P$12:$P$24,'A1b - Dépenses de personnel -12'!$C$12:$C$24,$A$69,'A1b - Dépenses de personnel -12'!$F$12:$F$24,$F$61)</f>
        <v>0</v>
      </c>
      <c r="G69" s="178">
        <f t="shared" si="5"/>
        <v>0</v>
      </c>
      <c r="H69" s="119"/>
    </row>
    <row r="70" spans="1:8" x14ac:dyDescent="0.3">
      <c r="A70" s="183" t="str">
        <f>IF(ISBLANK(Présentation!B27),"",Présentation!B27)</f>
        <v/>
      </c>
      <c r="B70" s="177">
        <f>SUMIFS('A1 - Dépenses de personnel'!$M$13:$M$19,'A1 - Dépenses de personnel'!$C$13:$C$19,$A$70,'A1 - Dépenses de personnel'!$F$13:$F$19,$B$61)+SUMIFS('A1b - Dépenses de personnel -12'!$O$12:$O$24,'A1b - Dépenses de personnel -12'!$C$12:$C$24,$A$70,'A1b - Dépenses de personnel -12'!$F$12:$F$24,$B$61)+SUMIFS('A2 -Dépenses sur facturation'!$I$8:$I$15,'A2 -Dépenses sur facturation'!$C$8:$C$15,$A$70,'A2 -Dépenses sur facturation'!$D$8:$D$15,$B$61)+SUMIFS('A1 - Dépenses de personnel'!$N$13:$N$19,'A1 - Dépenses de personnel'!$C$13:$C$19,$A$70,'A1 - Dépenses de personnel'!$F$13:$F$19,$B$61)+SUMIFS('A1b - Dépenses de personnel -12'!$P$12:$P$24,'A1b - Dépenses de personnel -12'!$C$12:$C$24,$A$70,'A1b - Dépenses de personnel -12'!$F$12:$F$24,$B$61)</f>
        <v>0</v>
      </c>
      <c r="C70" s="177">
        <f>SUMIFS('A1 - Dépenses de personnel'!$M$13:$M$19,'A1 - Dépenses de personnel'!$C$13:$C$19,$A$70,'A1 - Dépenses de personnel'!$F$13:$F$19,$C$61)+SUMIFS('A1b - Dépenses de personnel -12'!$O$12:$O$24,'A1b - Dépenses de personnel -12'!$C$12:$C$24,$A$70,'A1b - Dépenses de personnel -12'!$F$12:$F$24,$C$61)+SUMIFS('A2 -Dépenses sur facturation'!$I$8:$I$15,'A2 -Dépenses sur facturation'!$C$8:$C$15,$A$70,'A2 -Dépenses sur facturation'!$D$8:$D$15,$C$61)+SUMIFS('A1 - Dépenses de personnel'!$N$13:$N$19,'A1 - Dépenses de personnel'!$C$13:$C$19,$A$70,'A1 - Dépenses de personnel'!$F$13:$F$19,$C$61)+SUMIFS('A1b - Dépenses de personnel -12'!$P$12:$P$24,'A1b - Dépenses de personnel -12'!$C$12:$C$24,$A$70,'A1b - Dépenses de personnel -12'!$F$12:$F$24,$C$61)</f>
        <v>0</v>
      </c>
      <c r="D70" s="177">
        <f>SUMIFS('A1 - Dépenses de personnel'!$M$13:$M$19,'A1 - Dépenses de personnel'!$C$13:$C$19,$A$70,'A1 - Dépenses de personnel'!$F$13:$F$19,$D$61)+SUMIFS('A1b - Dépenses de personnel -12'!$O$12:$O$24,'A1b - Dépenses de personnel -12'!$C$12:$C$24,$A$70,'A1b - Dépenses de personnel -12'!$F$12:$F$24,$D$61)+SUMIFS('A2 -Dépenses sur facturation'!$I$8:$I$15,'A2 -Dépenses sur facturation'!$C$8:$C$15,$A$70,'A2 -Dépenses sur facturation'!$D$8:$D$15,$D$61)+SUMIFS('A1 - Dépenses de personnel'!$N$13:$N$19,'A1 - Dépenses de personnel'!$C$13:$C$19,$A$70,'A1 - Dépenses de personnel'!$F$13:$F$19,$D$61)+SUMIFS('A1b - Dépenses de personnel -12'!$P$12:$P$24,'A1b - Dépenses de personnel -12'!$C$12:$C$24,$A$70,'A1b - Dépenses de personnel -12'!$F$12:$F$24,$D$61)</f>
        <v>0</v>
      </c>
      <c r="E70" s="177">
        <f>SUMIFS('A1 - Dépenses de personnel'!$M$13:$M$19,'A1 - Dépenses de personnel'!$C$13:$C$19,$A$70,'A1 - Dépenses de personnel'!$F$13:$F$19,$E$61)+SUMIFS('A1b - Dépenses de personnel -12'!$O$12:$O$24,'A1b - Dépenses de personnel -12'!$C$12:$C$24,$A$70,'A1b - Dépenses de personnel -12'!$F$12:$F$24,$E$61)+SUMIFS('A2 -Dépenses sur facturation'!$I$8:$I$15,'A2 -Dépenses sur facturation'!$C$8:$C$15,$A$70,'A2 -Dépenses sur facturation'!$D$8:$D$15,$E$61)+SUMIFS('A1 - Dépenses de personnel'!$N$13:$N$19,'A1 - Dépenses de personnel'!$C$13:$C$19,$A$70,'A1 - Dépenses de personnel'!$F$13:$F$19,$E$61)+SUMIFS('A1b - Dépenses de personnel -12'!$P$12:$P$24,'A1b - Dépenses de personnel -12'!$C$12:$C$24,$A$70,'A1b - Dépenses de personnel -12'!$F$12:$F$24,$E$61)</f>
        <v>0</v>
      </c>
      <c r="F70" s="177">
        <f>SUMIFS('A1 - Dépenses de personnel'!$M$13:$M$19,'A1 - Dépenses de personnel'!$C$13:$C$19,$A$70,'A1 - Dépenses de personnel'!$F$13:$F$19,$F$61)+SUMIFS('A1b - Dépenses de personnel -12'!$O$12:$O$24,'A1b - Dépenses de personnel -12'!$C$12:$C$24,$A$70,'A1b - Dépenses de personnel -12'!$F$12:$F$24,$F$61)+SUMIFS('A2 -Dépenses sur facturation'!$I$8:$I$15,'A2 -Dépenses sur facturation'!$C$8:$C$15,$A$70,'A2 -Dépenses sur facturation'!$D$8:$D$15,$F$61)+SUMIFS('A1 - Dépenses de personnel'!$N$13:$N$19,'A1 - Dépenses de personnel'!$C$13:$C$19,$A$70,'A1 - Dépenses de personnel'!$F$13:$F$19,$F$61)+SUMIFS('A1b - Dépenses de personnel -12'!$P$12:$P$24,'A1b - Dépenses de personnel -12'!$C$12:$C$24,$A$70,'A1b - Dépenses de personnel -12'!$F$12:$F$24,$F$61)</f>
        <v>0</v>
      </c>
      <c r="G70" s="178">
        <f t="shared" si="5"/>
        <v>0</v>
      </c>
      <c r="H70" s="119"/>
    </row>
    <row r="71" spans="1:8" x14ac:dyDescent="0.3">
      <c r="A71" s="176" t="s">
        <v>0</v>
      </c>
      <c r="B71" s="178">
        <f>SUM(B62:B70)</f>
        <v>0</v>
      </c>
      <c r="C71" s="178">
        <f t="shared" ref="C71:F71" si="6">SUM(C62:C70)</f>
        <v>0</v>
      </c>
      <c r="D71" s="178">
        <f t="shared" si="6"/>
        <v>0</v>
      </c>
      <c r="E71" s="178">
        <f t="shared" si="6"/>
        <v>0</v>
      </c>
      <c r="F71" s="178">
        <f t="shared" si="6"/>
        <v>0</v>
      </c>
      <c r="G71" s="119"/>
      <c r="H71" s="119"/>
    </row>
    <row r="72" spans="1:8" x14ac:dyDescent="0.3">
      <c r="A72" s="119"/>
      <c r="B72" s="119"/>
      <c r="C72" s="119"/>
      <c r="D72" s="119"/>
      <c r="E72" s="119"/>
      <c r="F72" s="119"/>
      <c r="G72" s="119"/>
      <c r="H72" s="119"/>
    </row>
    <row r="73" spans="1:8" x14ac:dyDescent="0.3">
      <c r="A73" s="119"/>
      <c r="B73" s="119"/>
      <c r="C73" s="119"/>
      <c r="D73" s="119"/>
      <c r="E73" s="176" t="s">
        <v>90</v>
      </c>
      <c r="F73" s="179">
        <f>B71+C71+D71+E71+F71</f>
        <v>0</v>
      </c>
      <c r="G73" s="119"/>
      <c r="H73" s="119"/>
    </row>
    <row r="74" spans="1:8" x14ac:dyDescent="0.3">
      <c r="A74" s="119"/>
      <c r="B74" s="119"/>
      <c r="C74" s="119"/>
      <c r="D74" s="119"/>
      <c r="E74" s="119"/>
      <c r="F74" s="119"/>
      <c r="G74" s="119"/>
      <c r="H74" s="119" t="s">
        <v>162</v>
      </c>
    </row>
    <row r="75" spans="1:8" x14ac:dyDescent="0.3">
      <c r="A75" s="119"/>
      <c r="B75" s="119"/>
      <c r="C75" s="119"/>
      <c r="D75" s="119"/>
      <c r="E75" s="119"/>
      <c r="F75" s="119"/>
      <c r="G75" s="119"/>
      <c r="H75" s="119"/>
    </row>
  </sheetData>
  <mergeCells count="4">
    <mergeCell ref="A4:B4"/>
    <mergeCell ref="B2:F2"/>
    <mergeCell ref="A3:C3"/>
    <mergeCell ref="D3:F3"/>
  </mergeCells>
  <dataValidations count="1">
    <dataValidation type="list" allowBlank="1" showInputMessage="1" showErrorMessage="1" sqref="D3:F3">
      <formula1>"Sélectionner dans la liste déroulante,Demande de paiement n°1, Demande de paiement n°2, Solde"</formula1>
    </dataValidation>
  </dataValidations>
  <pageMargins left="0.7" right="0.7" top="0.75" bottom="0.75" header="0.3" footer="0.3"/>
  <pageSetup paperSize="9" scale="46"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C810AB71163E249A7265B4B9D44F812" ma:contentTypeVersion="15" ma:contentTypeDescription="Crée un document." ma:contentTypeScope="" ma:versionID="39350a0c6620614362c6c68339bebf0b">
  <xsd:schema xmlns:xsd="http://www.w3.org/2001/XMLSchema" xmlns:xs="http://www.w3.org/2001/XMLSchema" xmlns:p="http://schemas.microsoft.com/office/2006/metadata/properties" xmlns:ns3="d3dff3a7-c15d-4d3f-ad8a-52053a4a8675" xmlns:ns4="669be1a7-d053-4e5c-a95c-8c583a2cebdc" targetNamespace="http://schemas.microsoft.com/office/2006/metadata/properties" ma:root="true" ma:fieldsID="b609f9f4066660456d3446ac6355949c" ns3:_="" ns4:_="">
    <xsd:import namespace="d3dff3a7-c15d-4d3f-ad8a-52053a4a8675"/>
    <xsd:import namespace="669be1a7-d053-4e5c-a95c-8c583a2cebdc"/>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dff3a7-c15d-4d3f-ad8a-52053a4a867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69be1a7-d053-4e5c-a95c-8c583a2cebdc" elementFormDefault="qualified">
    <xsd:import namespace="http://schemas.microsoft.com/office/2006/documentManagement/types"/>
    <xsd:import namespace="http://schemas.microsoft.com/office/infopath/2007/PartnerControls"/>
    <xsd:element name="SharedWithUsers" ma:index="12"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Partagé avec détails" ma:internalName="SharedWithDetails" ma:readOnly="true">
      <xsd:simpleType>
        <xsd:restriction base="dms:Note">
          <xsd:maxLength value="255"/>
        </xsd:restriction>
      </xsd:simpleType>
    </xsd:element>
    <xsd:element name="SharingHintHash" ma:index="14" nillable="true" ma:displayName="Partage du hachage d’indicateu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d3dff3a7-c15d-4d3f-ad8a-52053a4a8675" xsi:nil="true"/>
  </documentManagement>
</p:properties>
</file>

<file path=customXml/itemProps1.xml><?xml version="1.0" encoding="utf-8"?>
<ds:datastoreItem xmlns:ds="http://schemas.openxmlformats.org/officeDocument/2006/customXml" ds:itemID="{206F4154-520D-4467-903E-788F557EEC6B}">
  <ds:schemaRefs>
    <ds:schemaRef ds:uri="http://schemas.microsoft.com/sharepoint/v3/contenttype/forms"/>
  </ds:schemaRefs>
</ds:datastoreItem>
</file>

<file path=customXml/itemProps2.xml><?xml version="1.0" encoding="utf-8"?>
<ds:datastoreItem xmlns:ds="http://schemas.openxmlformats.org/officeDocument/2006/customXml" ds:itemID="{F95E9F0B-9B67-4AFB-8AC9-6D9EF7B9E3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dff3a7-c15d-4d3f-ad8a-52053a4a8675"/>
    <ds:schemaRef ds:uri="669be1a7-d053-4e5c-a95c-8c583a2cebd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BABDD22-4851-41C3-B48D-7028CE6399C4}">
  <ds:schemaRefs>
    <ds:schemaRef ds:uri="http://schemas.microsoft.com/office/2006/documentManagement/types"/>
    <ds:schemaRef ds:uri="http://schemas.microsoft.com/office/2006/metadata/properties"/>
    <ds:schemaRef ds:uri="669be1a7-d053-4e5c-a95c-8c583a2cebdc"/>
    <ds:schemaRef ds:uri="http://purl.org/dc/elements/1.1/"/>
    <ds:schemaRef ds:uri="http://schemas.openxmlformats.org/package/2006/metadata/core-properties"/>
    <ds:schemaRef ds:uri="http://www.w3.org/XML/1998/namespace"/>
    <ds:schemaRef ds:uri="http://purl.org/dc/terms/"/>
    <ds:schemaRef ds:uri="http://schemas.microsoft.com/office/infopath/2007/PartnerControls"/>
    <ds:schemaRef ds:uri="d3dff3a7-c15d-4d3f-ad8a-52053a4a8675"/>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7</vt:i4>
      </vt:variant>
    </vt:vector>
  </HeadingPairs>
  <TitlesOfParts>
    <vt:vector size="14" baseType="lpstr">
      <vt:lpstr>Présentation</vt:lpstr>
      <vt:lpstr>Postes de dépenses</vt:lpstr>
      <vt:lpstr>A1 - Dépenses de personnel</vt:lpstr>
      <vt:lpstr>A1b - Dépenses de personnel -12</vt:lpstr>
      <vt:lpstr>A2 -Dépenses sur facturation</vt:lpstr>
      <vt:lpstr>A3 - Recettes réalisées</vt:lpstr>
      <vt:lpstr>Synthèse des dépenses</vt:lpstr>
      <vt:lpstr>'A1 - Dépenses de personnel'!Zone_d_impression</vt:lpstr>
      <vt:lpstr>'A1b - Dépenses de personnel -12'!Zone_d_impression</vt:lpstr>
      <vt:lpstr>'A2 -Dépenses sur facturation'!Zone_d_impression</vt:lpstr>
      <vt:lpstr>'A3 - Recettes réalisées'!Zone_d_impression</vt:lpstr>
      <vt:lpstr>'Postes de dépenses'!Zone_d_impression</vt:lpstr>
      <vt:lpstr>Présentation!Zone_d_impression</vt:lpstr>
      <vt:lpstr>'Synthèse des dépenses'!Zone_d_impression</vt:lpstr>
    </vt:vector>
  </TitlesOfParts>
  <Company>Conseil NPdCP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SKUBICH Louise</dc:creator>
  <cp:lastModifiedBy>Utilisateur Windows</cp:lastModifiedBy>
  <dcterms:created xsi:type="dcterms:W3CDTF">2017-07-31T09:28:07Z</dcterms:created>
  <dcterms:modified xsi:type="dcterms:W3CDTF">2023-09-21T06:27:27Z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0x010100DC810AB71163E249A7265B4B9D44F812</vt:lpwstr>
  </property>
</Properties>
</file>