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5440" windowHeight="12435"/>
  </bookViews>
  <sheets>
    <sheet name="Extrait BDD" sheetId="1" r:id="rId1"/>
    <sheet name="Exemple modifications" sheetId="2" r:id="rId2"/>
    <sheet name="Extrait BDD Original" sheetId="7" r:id="rId3"/>
  </sheets>
  <definedNames>
    <definedName name="_xlnm._FilterDatabase" localSheetId="0" hidden="1">'Extrait BDD'!$C$1:$D$80</definedName>
    <definedName name="_xlnm._FilterDatabase" localSheetId="2" hidden="1">'Extrait BDD Original'!$C$1:$D$80</definedName>
  </definedNames>
  <calcPr calcId="145621"/>
  <fileRecoveryPr repairLoad="1"/>
</workbook>
</file>

<file path=xl/calcChain.xml><?xml version="1.0" encoding="utf-8"?>
<calcChain xmlns="http://schemas.openxmlformats.org/spreadsheetml/2006/main">
  <c r="D80" i="7" l="1"/>
  <c r="D75" i="7"/>
  <c r="D70" i="7"/>
  <c r="D65" i="7"/>
  <c r="D61" i="7"/>
  <c r="D59" i="7"/>
  <c r="D55" i="7"/>
  <c r="D52" i="7"/>
  <c r="D50" i="7"/>
  <c r="D45" i="7"/>
  <c r="D26" i="7"/>
  <c r="D24" i="7"/>
  <c r="D22" i="7"/>
  <c r="D20" i="7"/>
  <c r="D17" i="7"/>
  <c r="D15" i="7"/>
  <c r="D12" i="7"/>
  <c r="D10" i="7"/>
  <c r="D7" i="7"/>
  <c r="D80" i="1" l="1"/>
  <c r="D75" i="1"/>
  <c r="D70" i="1"/>
  <c r="D65" i="1"/>
  <c r="D7" i="1"/>
  <c r="D10" i="1" l="1"/>
  <c r="D15" i="1" l="1"/>
  <c r="D12" i="1"/>
  <c r="D17" i="1" l="1"/>
  <c r="D20" i="1" s="1"/>
  <c r="D22" i="1" l="1"/>
  <c r="D24" i="1" l="1"/>
  <c r="D26" i="1" s="1"/>
  <c r="D45" i="1" s="1"/>
  <c r="D50" i="1" l="1"/>
  <c r="D52" i="1" l="1"/>
  <c r="D55" i="1" l="1"/>
  <c r="D59" i="1" s="1"/>
  <c r="D61" i="1" l="1"/>
</calcChain>
</file>

<file path=xl/sharedStrings.xml><?xml version="1.0" encoding="utf-8"?>
<sst xmlns="http://schemas.openxmlformats.org/spreadsheetml/2006/main" count="173" uniqueCount="105">
  <si>
    <t>Pays</t>
  </si>
  <si>
    <t>Programme</t>
  </si>
  <si>
    <t>Valeurs</t>
  </si>
  <si>
    <t>01A2358.706450.20600</t>
  </si>
  <si>
    <t>01A2268.706450.20600</t>
  </si>
  <si>
    <t>01A2340.706450.20600</t>
  </si>
  <si>
    <t>02A1329.706450.20600</t>
  </si>
  <si>
    <t>02A1249.706450.20600</t>
  </si>
  <si>
    <t>03A0654.706450.20600</t>
  </si>
  <si>
    <t>05A0855.706450.20600</t>
  </si>
  <si>
    <t>05A0839.706450.20600</t>
  </si>
  <si>
    <t>06A0749.706450.20600</t>
  </si>
  <si>
    <t>07A1996.706450.20600</t>
  </si>
  <si>
    <t>07A2007.706450.20600</t>
  </si>
  <si>
    <t>51A0383.706450.20600</t>
  </si>
  <si>
    <t>52A0635.706450.20600</t>
  </si>
  <si>
    <t>90A1191.706450.20600</t>
  </si>
  <si>
    <t>99A3498.706450.20600</t>
  </si>
  <si>
    <t>99A3499.706450.20600</t>
  </si>
  <si>
    <t>99A3513.706450.20600</t>
  </si>
  <si>
    <t>99A3518.706450.20600</t>
  </si>
  <si>
    <t>99A3524.706450.20600</t>
  </si>
  <si>
    <t>99A3525.706450.20600</t>
  </si>
  <si>
    <t>99A3535.706450.20600</t>
  </si>
  <si>
    <t>99A3552.706450.20600</t>
  </si>
  <si>
    <t>99A3650.706450.20600</t>
  </si>
  <si>
    <t>99A3656.706450.20600</t>
  </si>
  <si>
    <t>99A3611.706450.20600</t>
  </si>
  <si>
    <t>99A3689.706450.20600</t>
  </si>
  <si>
    <t>99A3688.706450.20600</t>
  </si>
  <si>
    <t>99A3694.706450.20600</t>
  </si>
  <si>
    <t>99A3691.706450.20600</t>
  </si>
  <si>
    <t>99A3693.706450.20600</t>
  </si>
  <si>
    <t>99A3690.706450.20600</t>
  </si>
  <si>
    <t>99A3692.706450.20600</t>
  </si>
  <si>
    <t>520A1577.706450.20600</t>
  </si>
  <si>
    <t>520A1588.706450.20600</t>
  </si>
  <si>
    <t>520A1576.706450.20600</t>
  </si>
  <si>
    <t>520A1598.706450.20600</t>
  </si>
  <si>
    <t>525A0687.706450.20600</t>
  </si>
  <si>
    <t>550A0438.706450.20600</t>
  </si>
  <si>
    <t>550A0437.706450.20600</t>
  </si>
  <si>
    <t>555A0641.706450.20600</t>
  </si>
  <si>
    <t>555A0649.706450.20600</t>
  </si>
  <si>
    <t>555A0647.706450.20600</t>
  </si>
  <si>
    <t>556A0301.706450.20600</t>
  </si>
  <si>
    <t>649A0355.706450.20600</t>
  </si>
  <si>
    <t>649A0356.706450.20600</t>
  </si>
  <si>
    <t>649A0361.706450.20600</t>
  </si>
  <si>
    <t>649A1577.706450.20600</t>
  </si>
  <si>
    <t>513A1577.706450.20600</t>
  </si>
  <si>
    <t>513A1588.706450.20600</t>
  </si>
  <si>
    <t>513A1576.706450.20600</t>
  </si>
  <si>
    <t>513A1598.706450.20600</t>
  </si>
  <si>
    <t>10A1577.706450.20600</t>
  </si>
  <si>
    <t>10A1588.706450.20600</t>
  </si>
  <si>
    <t>10A1576.706450.20600</t>
  </si>
  <si>
    <t>10A1598.706450.20600</t>
  </si>
  <si>
    <t>08A1577.706450.20600</t>
  </si>
  <si>
    <t>08A1588.706450.20600</t>
  </si>
  <si>
    <t>08A1576.706450.20600</t>
  </si>
  <si>
    <t>08A1598.706450.20600</t>
  </si>
  <si>
    <t>08A</t>
  </si>
  <si>
    <t>10A</t>
  </si>
  <si>
    <t>12A</t>
  </si>
  <si>
    <t>513A</t>
  </si>
  <si>
    <t>13A</t>
  </si>
  <si>
    <t>520A</t>
  </si>
  <si>
    <t>525A</t>
  </si>
  <si>
    <t>550A</t>
  </si>
  <si>
    <t>555A</t>
  </si>
  <si>
    <t>556A</t>
  </si>
  <si>
    <t>649A</t>
  </si>
  <si>
    <t>Si le programme commence par</t>
  </si>
  <si>
    <t>Alors remplacer la rubrique</t>
  </si>
  <si>
    <t>99A0844</t>
  </si>
  <si>
    <t>99A0845</t>
  </si>
  <si>
    <t>99A0846</t>
  </si>
  <si>
    <t>99A0847</t>
  </si>
  <si>
    <t>99A0848</t>
  </si>
  <si>
    <t>99A0849</t>
  </si>
  <si>
    <t>99A0850</t>
  </si>
  <si>
    <t>99A0851</t>
  </si>
  <si>
    <t>99A0852</t>
  </si>
  <si>
    <t>Nouvelle rubrique</t>
  </si>
  <si>
    <t>08AXXXX</t>
  </si>
  <si>
    <t>10AXXXX</t>
  </si>
  <si>
    <t>12AXXXX</t>
  </si>
  <si>
    <t>513AXXXX</t>
  </si>
  <si>
    <t>13AXXXX</t>
  </si>
  <si>
    <t>520AXXXX</t>
  </si>
  <si>
    <t>525AXXXX</t>
  </si>
  <si>
    <t>550AXXXX</t>
  </si>
  <si>
    <t>555AXXXX</t>
  </si>
  <si>
    <t>556AXXXX</t>
  </si>
  <si>
    <t>649AXXXX</t>
  </si>
  <si>
    <t>99A0844.706450.20600</t>
  </si>
  <si>
    <t>99A0845.706450.20600</t>
  </si>
  <si>
    <t>99A0852.706450.20600</t>
  </si>
  <si>
    <t>Apres modification -&gt;</t>
  </si>
  <si>
    <t>Exemple avant</t>
  </si>
  <si>
    <t>Résultat apres</t>
  </si>
  <si>
    <t>Modification</t>
  </si>
  <si>
    <t>Année</t>
  </si>
  <si>
    <t>http://forum.excel-pratique.com/excel/fonction-remplacer-avec-conditions-t41050.html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</si>
</sst>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6"/>
        <bgColor theme="6"/>
      </patternFill>
    </fill>
  </fills>
  <borders count="9">
    <border>
      <left/>
      <right/>
      <top/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-0.249977111117893"/>
      </top>
      <bottom style="thin">
        <color theme="4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0.79998168889431442"/>
      </top>
      <bottom style="thin">
        <color theme="4"/>
      </bottom>
      <diagonal/>
    </border>
    <border>
      <left/>
      <right/>
      <top/>
      <bottom style="thin">
        <color theme="4" tint="-0.249977111117893"/>
      </bottom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 style="thin">
        <color theme="6" tint="0.39997558519241921"/>
      </right>
      <top/>
      <bottom style="thin">
        <color theme="6" tint="0.3999755851924192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43" fontId="0" fillId="0" borderId="3" xfId="2" applyFont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43" fontId="0" fillId="0" borderId="1" xfId="2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3" fontId="2" fillId="2" borderId="1" xfId="2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3" fontId="2" fillId="2" borderId="3" xfId="2" applyFont="1" applyFill="1" applyBorder="1" applyAlignment="1">
      <alignment horizontal="center" vertical="center"/>
    </xf>
    <xf numFmtId="43" fontId="0" fillId="0" borderId="0" xfId="2" applyFont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6" fillId="0" borderId="0" xfId="3" applyAlignment="1">
      <alignment horizontal="left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43" fontId="3" fillId="4" borderId="0" xfId="2" applyFont="1" applyFill="1" applyBorder="1" applyAlignment="1">
      <alignment horizontal="center" vertical="center"/>
    </xf>
    <xf numFmtId="43" fontId="3" fillId="4" borderId="5" xfId="2" applyFont="1" applyFill="1" applyBorder="1" applyAlignment="1">
      <alignment horizontal="center" vertical="center"/>
    </xf>
  </cellXfs>
  <cellStyles count="4">
    <cellStyle name="Lien hypertexte" xfId="3" builtinId="8"/>
    <cellStyle name="Milliers" xfId="2" builtinId="3"/>
    <cellStyle name="Milliers 2" xfId="1"/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6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657225</xdr:colOff>
      <xdr:row>9</xdr:row>
      <xdr:rowOff>85725</xdr:rowOff>
    </xdr:from>
    <xdr:to>
      <xdr:col>1</xdr:col>
      <xdr:colOff>876300</xdr:colOff>
      <xdr:row>15</xdr:row>
      <xdr:rowOff>66675</xdr:rowOff>
    </xdr:to>
    <xdr:sp macro="[0]!ChercheRemplace" textlink="">
      <xdr:nvSpPr>
        <xdr:cNvPr id="2" name="Double flèche horizontale 1"/>
        <xdr:cNvSpPr/>
      </xdr:nvSpPr>
      <xdr:spPr>
        <a:xfrm>
          <a:off x="657225" y="1800225"/>
          <a:ext cx="2619375" cy="1123950"/>
        </a:xfrm>
        <a:prstGeom prst="leftRightArrow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Recherche/Remplace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2:E13" totalsRowShown="0" headerRowDxfId="11" dataDxfId="0">
  <autoFilter ref="C2:E13"/>
  <tableColumns count="3">
    <tableColumn id="1" name="Si le programme commence par" dataDxfId="3"/>
    <tableColumn id="2" name="Alors remplacer la rubrique" dataDxfId="2"/>
    <tableColumn id="3" name="Nouvelle rubrique" dataDxfId="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C15:E19" totalsRowShown="0" headerRowDxfId="10" dataDxfId="8" headerRowBorderDxfId="9" tableBorderDxfId="7">
  <autoFilter ref="C15:E19"/>
  <tableColumns count="3">
    <tableColumn id="1" name="Exemple avant" dataDxfId="6"/>
    <tableColumn id="2" name="Modification" dataDxfId="5"/>
    <tableColumn id="3" name="Résultat apres" dataDxfId="4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nction-remplacer-avec-conditions-t41050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80"/>
  <sheetViews>
    <sheetView showGridLines="0" tabSelected="1" workbookViewId="0">
      <pane xSplit="3" ySplit="3" topLeftCell="D4" activePane="bottomRight" state="frozen"/>
      <selection pane="topRight" activeCell="D1" sqref="D1"/>
      <selection pane="bottomLeft" activeCell="A8" sqref="A8"/>
      <selection pane="bottomRight" activeCell="B29" sqref="B29"/>
    </sheetView>
  </sheetViews>
  <sheetFormatPr baseColWidth="10" defaultRowHeight="15" x14ac:dyDescent="0.25"/>
  <cols>
    <col min="1" max="3" width="36" style="1" customWidth="1"/>
    <col min="4" max="4" width="34.140625" style="10" bestFit="1" customWidth="1"/>
    <col min="5" max="16384" width="11.42578125" style="1"/>
  </cols>
  <sheetData>
    <row r="1" spans="1:9" x14ac:dyDescent="0.25">
      <c r="A1" s="15" t="s">
        <v>0</v>
      </c>
      <c r="B1" s="15" t="s">
        <v>103</v>
      </c>
      <c r="C1" s="15" t="s">
        <v>1</v>
      </c>
      <c r="D1" s="17" t="s">
        <v>2</v>
      </c>
      <c r="I1" s="14" t="s">
        <v>104</v>
      </c>
    </row>
    <row r="2" spans="1:9" x14ac:dyDescent="0.25">
      <c r="A2" s="15"/>
      <c r="B2" s="15"/>
      <c r="C2" s="15"/>
      <c r="D2" s="17"/>
    </row>
    <row r="3" spans="1:9" x14ac:dyDescent="0.25">
      <c r="A3" s="16"/>
      <c r="B3" s="16"/>
      <c r="C3" s="16"/>
      <c r="D3" s="18"/>
    </row>
    <row r="4" spans="1:9" x14ac:dyDescent="0.25">
      <c r="A4" s="2"/>
      <c r="B4" s="2"/>
      <c r="C4" s="2" t="s">
        <v>3</v>
      </c>
      <c r="D4" s="3">
        <v>4074.5239045014823</v>
      </c>
    </row>
    <row r="5" spans="1:9" x14ac:dyDescent="0.25">
      <c r="A5" s="4"/>
      <c r="B5" s="4"/>
      <c r="C5" s="4" t="s">
        <v>4</v>
      </c>
      <c r="D5" s="5">
        <v>15000</v>
      </c>
    </row>
    <row r="6" spans="1:9" x14ac:dyDescent="0.25">
      <c r="A6" s="2"/>
      <c r="B6" s="2"/>
      <c r="C6" s="2" t="s">
        <v>5</v>
      </c>
      <c r="D6" s="3">
        <v>5108.3524994075669</v>
      </c>
    </row>
    <row r="7" spans="1:9" x14ac:dyDescent="0.25">
      <c r="A7" s="6"/>
      <c r="B7" s="6"/>
      <c r="C7" s="6"/>
      <c r="D7" s="7">
        <f>SUM(D4:D6)</f>
        <v>24182.876403909049</v>
      </c>
    </row>
    <row r="8" spans="1:9" x14ac:dyDescent="0.25">
      <c r="A8" s="2"/>
      <c r="B8" s="2"/>
      <c r="C8" s="2" t="s">
        <v>6</v>
      </c>
      <c r="D8" s="3">
        <v>1214.9504336835753</v>
      </c>
    </row>
    <row r="9" spans="1:9" x14ac:dyDescent="0.25">
      <c r="A9" s="4"/>
      <c r="B9" s="4"/>
      <c r="C9" s="4" t="s">
        <v>7</v>
      </c>
      <c r="D9" s="5">
        <v>22323.500043063123</v>
      </c>
    </row>
    <row r="10" spans="1:9" x14ac:dyDescent="0.25">
      <c r="A10" s="8"/>
      <c r="B10" s="8"/>
      <c r="C10" s="8"/>
      <c r="D10" s="9">
        <f>SUM(D8:D9)</f>
        <v>23538.450476746697</v>
      </c>
    </row>
    <row r="11" spans="1:9" x14ac:dyDescent="0.25">
      <c r="A11" s="4"/>
      <c r="B11" s="4"/>
      <c r="C11" s="4" t="s">
        <v>8</v>
      </c>
      <c r="D11" s="5">
        <v>1836.4728999560368</v>
      </c>
    </row>
    <row r="12" spans="1:9" x14ac:dyDescent="0.25">
      <c r="A12" s="8"/>
      <c r="B12" s="8"/>
      <c r="C12" s="8"/>
      <c r="D12" s="9">
        <f>SUM(D11)</f>
        <v>1836.4728999560368</v>
      </c>
    </row>
    <row r="13" spans="1:9" x14ac:dyDescent="0.25">
      <c r="A13" s="4"/>
      <c r="B13" s="4"/>
      <c r="C13" s="4" t="s">
        <v>9</v>
      </c>
      <c r="D13" s="5">
        <v>824.03329431727786</v>
      </c>
    </row>
    <row r="14" spans="1:9" x14ac:dyDescent="0.25">
      <c r="A14" s="2"/>
      <c r="B14" s="2"/>
      <c r="C14" s="2" t="s">
        <v>10</v>
      </c>
      <c r="D14" s="3">
        <v>8761.7251520688242</v>
      </c>
    </row>
    <row r="15" spans="1:9" x14ac:dyDescent="0.25">
      <c r="A15" s="6"/>
      <c r="B15" s="6"/>
      <c r="C15" s="6"/>
      <c r="D15" s="7">
        <f>SUM(D13:D14)</f>
        <v>9585.7584463861022</v>
      </c>
    </row>
    <row r="16" spans="1:9" x14ac:dyDescent="0.25">
      <c r="A16" s="2"/>
      <c r="B16" s="2"/>
      <c r="C16" s="2" t="s">
        <v>11</v>
      </c>
      <c r="D16" s="3">
        <v>396.30355797235023</v>
      </c>
    </row>
    <row r="17" spans="1:4" x14ac:dyDescent="0.25">
      <c r="A17" s="6"/>
      <c r="B17" s="6"/>
      <c r="C17" s="6"/>
      <c r="D17" s="7">
        <f>SUM(D16)</f>
        <v>396.30355797235023</v>
      </c>
    </row>
    <row r="18" spans="1:4" x14ac:dyDescent="0.25">
      <c r="A18" s="2"/>
      <c r="B18" s="2"/>
      <c r="C18" s="2" t="s">
        <v>12</v>
      </c>
      <c r="D18" s="3">
        <v>25000</v>
      </c>
    </row>
    <row r="19" spans="1:4" x14ac:dyDescent="0.25">
      <c r="A19" s="4"/>
      <c r="B19" s="4"/>
      <c r="C19" s="4" t="s">
        <v>13</v>
      </c>
      <c r="D19" s="5">
        <v>13221.223235349245</v>
      </c>
    </row>
    <row r="20" spans="1:4" x14ac:dyDescent="0.25">
      <c r="A20" s="8"/>
      <c r="B20" s="8"/>
      <c r="C20" s="8"/>
      <c r="D20" s="9">
        <f>SUM(D18:D19)</f>
        <v>38221.223235349244</v>
      </c>
    </row>
    <row r="21" spans="1:4" x14ac:dyDescent="0.25">
      <c r="A21" s="4"/>
      <c r="B21" s="4"/>
      <c r="C21" s="4" t="s">
        <v>14</v>
      </c>
      <c r="D21" s="5">
        <v>145.96716476735489</v>
      </c>
    </row>
    <row r="22" spans="1:4" x14ac:dyDescent="0.25">
      <c r="A22" s="8"/>
      <c r="B22" s="8"/>
      <c r="C22" s="8"/>
      <c r="D22" s="9">
        <f>SUM(D21)</f>
        <v>145.96716476735489</v>
      </c>
    </row>
    <row r="23" spans="1:4" x14ac:dyDescent="0.25">
      <c r="A23" s="4"/>
      <c r="B23" s="4"/>
      <c r="C23" s="4" t="s">
        <v>15</v>
      </c>
      <c r="D23" s="5">
        <v>945.08705886822884</v>
      </c>
    </row>
    <row r="24" spans="1:4" x14ac:dyDescent="0.25">
      <c r="A24" s="8"/>
      <c r="B24" s="8"/>
      <c r="C24" s="8"/>
      <c r="D24" s="9">
        <f>SUM(D23)</f>
        <v>945.08705886822884</v>
      </c>
    </row>
    <row r="25" spans="1:4" x14ac:dyDescent="0.25">
      <c r="A25" s="4"/>
      <c r="B25" s="4"/>
      <c r="C25" s="4" t="s">
        <v>16</v>
      </c>
      <c r="D25" s="5">
        <v>7407.25</v>
      </c>
    </row>
    <row r="26" spans="1:4" x14ac:dyDescent="0.25">
      <c r="A26" s="8"/>
      <c r="B26" s="8"/>
      <c r="C26" s="8"/>
      <c r="D26" s="9">
        <f>SUM(D25)</f>
        <v>7407.25</v>
      </c>
    </row>
    <row r="27" spans="1:4" x14ac:dyDescent="0.25">
      <c r="A27" s="4"/>
      <c r="B27" s="4"/>
      <c r="C27" s="4" t="s">
        <v>17</v>
      </c>
      <c r="D27" s="5">
        <v>78565.516556507035</v>
      </c>
    </row>
    <row r="28" spans="1:4" x14ac:dyDescent="0.25">
      <c r="A28" s="2"/>
      <c r="B28" s="2"/>
      <c r="C28" s="2" t="s">
        <v>18</v>
      </c>
      <c r="D28" s="3">
        <v>179839.97687305094</v>
      </c>
    </row>
    <row r="29" spans="1:4" x14ac:dyDescent="0.25">
      <c r="A29" s="4"/>
      <c r="B29" s="4"/>
      <c r="C29" s="4" t="s">
        <v>19</v>
      </c>
      <c r="D29" s="5">
        <v>47740.623839264932</v>
      </c>
    </row>
    <row r="30" spans="1:4" x14ac:dyDescent="0.25">
      <c r="A30" s="2"/>
      <c r="B30" s="2"/>
      <c r="C30" s="2" t="s">
        <v>20</v>
      </c>
      <c r="D30" s="3">
        <v>250000</v>
      </c>
    </row>
    <row r="31" spans="1:4" x14ac:dyDescent="0.25">
      <c r="A31" s="4"/>
      <c r="B31" s="4"/>
      <c r="C31" s="4" t="s">
        <v>21</v>
      </c>
      <c r="D31" s="5">
        <v>309553.53960340773</v>
      </c>
    </row>
    <row r="32" spans="1:4" x14ac:dyDescent="0.25">
      <c r="A32" s="2"/>
      <c r="B32" s="2"/>
      <c r="C32" s="2" t="s">
        <v>22</v>
      </c>
      <c r="D32" s="3">
        <v>156713.09189821611</v>
      </c>
    </row>
    <row r="33" spans="1:4" x14ac:dyDescent="0.25">
      <c r="A33" s="4"/>
      <c r="B33" s="4"/>
      <c r="C33" s="4" t="s">
        <v>23</v>
      </c>
      <c r="D33" s="5">
        <v>208704.44749133516</v>
      </c>
    </row>
    <row r="34" spans="1:4" x14ac:dyDescent="0.25">
      <c r="A34" s="2"/>
      <c r="B34" s="2"/>
      <c r="C34" s="2" t="s">
        <v>24</v>
      </c>
      <c r="D34" s="3">
        <v>68000</v>
      </c>
    </row>
    <row r="35" spans="1:4" x14ac:dyDescent="0.25">
      <c r="A35" s="4"/>
      <c r="B35" s="4"/>
      <c r="C35" s="4" t="s">
        <v>25</v>
      </c>
      <c r="D35" s="5">
        <v>23487.055159834286</v>
      </c>
    </row>
    <row r="36" spans="1:4" x14ac:dyDescent="0.25">
      <c r="A36" s="2"/>
      <c r="B36" s="2"/>
      <c r="C36" s="2" t="s">
        <v>26</v>
      </c>
      <c r="D36" s="3">
        <v>85000</v>
      </c>
    </row>
    <row r="37" spans="1:4" x14ac:dyDescent="0.25">
      <c r="A37" s="4"/>
      <c r="B37" s="4"/>
      <c r="C37" s="4" t="s">
        <v>27</v>
      </c>
      <c r="D37" s="5">
        <v>20303.9893788794</v>
      </c>
    </row>
    <row r="38" spans="1:4" x14ac:dyDescent="0.25">
      <c r="A38" s="2"/>
      <c r="B38" s="2"/>
      <c r="C38" s="2" t="s">
        <v>28</v>
      </c>
      <c r="D38" s="3">
        <v>31037.032215757368</v>
      </c>
    </row>
    <row r="39" spans="1:4" x14ac:dyDescent="0.25">
      <c r="A39" s="4"/>
      <c r="B39" s="4"/>
      <c r="C39" s="4" t="s">
        <v>29</v>
      </c>
      <c r="D39" s="5">
        <v>8192.2728635060848</v>
      </c>
    </row>
    <row r="40" spans="1:4" x14ac:dyDescent="0.25">
      <c r="A40" s="2"/>
      <c r="B40" s="2"/>
      <c r="C40" s="2" t="s">
        <v>30</v>
      </c>
      <c r="D40" s="3">
        <v>22345.969918594063</v>
      </c>
    </row>
    <row r="41" spans="1:4" x14ac:dyDescent="0.25">
      <c r="A41" s="4"/>
      <c r="B41" s="4"/>
      <c r="C41" s="4" t="s">
        <v>31</v>
      </c>
      <c r="D41" s="5">
        <v>3339.4204852585103</v>
      </c>
    </row>
    <row r="42" spans="1:4" x14ac:dyDescent="0.25">
      <c r="A42" s="2"/>
      <c r="B42" s="2"/>
      <c r="C42" s="2" t="s">
        <v>32</v>
      </c>
      <c r="D42" s="3">
        <v>34422.433855133284</v>
      </c>
    </row>
    <row r="43" spans="1:4" x14ac:dyDescent="0.25">
      <c r="A43" s="4"/>
      <c r="B43" s="4"/>
      <c r="C43" s="4" t="s">
        <v>33</v>
      </c>
      <c r="D43" s="5">
        <v>8004.1202272827068</v>
      </c>
    </row>
    <row r="44" spans="1:4" x14ac:dyDescent="0.25">
      <c r="A44" s="2"/>
      <c r="B44" s="2"/>
      <c r="C44" s="2" t="s">
        <v>34</v>
      </c>
      <c r="D44" s="3">
        <v>6673.057400264016</v>
      </c>
    </row>
    <row r="45" spans="1:4" x14ac:dyDescent="0.25">
      <c r="A45" s="6"/>
      <c r="B45" s="6"/>
      <c r="C45" s="6"/>
      <c r="D45" s="7">
        <f>SUM(D27:D44)</f>
        <v>1541922.5477662915</v>
      </c>
    </row>
    <row r="46" spans="1:4" x14ac:dyDescent="0.25">
      <c r="A46" s="2"/>
      <c r="B46" s="2"/>
      <c r="C46" s="2" t="s">
        <v>35</v>
      </c>
      <c r="D46" s="3">
        <v>4766.3001953761031</v>
      </c>
    </row>
    <row r="47" spans="1:4" x14ac:dyDescent="0.25">
      <c r="A47" s="4"/>
      <c r="B47" s="4"/>
      <c r="C47" s="4" t="s">
        <v>36</v>
      </c>
      <c r="D47" s="5">
        <v>11316.749311379164</v>
      </c>
    </row>
    <row r="48" spans="1:4" x14ac:dyDescent="0.25">
      <c r="A48" s="2"/>
      <c r="B48" s="2"/>
      <c r="C48" s="2" t="s">
        <v>37</v>
      </c>
      <c r="D48" s="3">
        <v>1658.9995679004019</v>
      </c>
    </row>
    <row r="49" spans="1:4" x14ac:dyDescent="0.25">
      <c r="A49" s="4"/>
      <c r="B49" s="4"/>
      <c r="C49" s="4" t="s">
        <v>38</v>
      </c>
      <c r="D49" s="5">
        <v>11905.4362378322</v>
      </c>
    </row>
    <row r="50" spans="1:4" x14ac:dyDescent="0.25">
      <c r="A50" s="8"/>
      <c r="B50" s="8"/>
      <c r="C50" s="8"/>
      <c r="D50" s="9">
        <f>SUM(D46:D49)</f>
        <v>29647.485312487868</v>
      </c>
    </row>
    <row r="51" spans="1:4" x14ac:dyDescent="0.25">
      <c r="A51" s="4"/>
      <c r="B51" s="4"/>
      <c r="C51" s="4" t="s">
        <v>39</v>
      </c>
      <c r="D51" s="5">
        <v>1543.5845612800015</v>
      </c>
    </row>
    <row r="52" spans="1:4" x14ac:dyDescent="0.25">
      <c r="A52" s="8"/>
      <c r="B52" s="8"/>
      <c r="C52" s="8"/>
      <c r="D52" s="9">
        <f>SUM(D51)</f>
        <v>1543.5845612800015</v>
      </c>
    </row>
    <row r="53" spans="1:4" x14ac:dyDescent="0.25">
      <c r="A53" s="4"/>
      <c r="B53" s="4"/>
      <c r="C53" s="4" t="s">
        <v>40</v>
      </c>
      <c r="D53" s="5">
        <v>1024.0075441154204</v>
      </c>
    </row>
    <row r="54" spans="1:4" x14ac:dyDescent="0.25">
      <c r="A54" s="2"/>
      <c r="B54" s="2"/>
      <c r="C54" s="2" t="s">
        <v>41</v>
      </c>
      <c r="D54" s="3">
        <v>755.12291504703785</v>
      </c>
    </row>
    <row r="55" spans="1:4" x14ac:dyDescent="0.25">
      <c r="A55" s="6"/>
      <c r="B55" s="6"/>
      <c r="C55" s="6"/>
      <c r="D55" s="7">
        <f>SUM(D53:D54)</f>
        <v>1779.1304591624582</v>
      </c>
    </row>
    <row r="56" spans="1:4" x14ac:dyDescent="0.25">
      <c r="A56" s="2"/>
      <c r="B56" s="2"/>
      <c r="C56" s="2" t="s">
        <v>42</v>
      </c>
      <c r="D56" s="3">
        <v>870.80607894061211</v>
      </c>
    </row>
    <row r="57" spans="1:4" x14ac:dyDescent="0.25">
      <c r="A57" s="4"/>
      <c r="B57" s="4"/>
      <c r="C57" s="4" t="s">
        <v>43</v>
      </c>
      <c r="D57" s="5">
        <v>12442.891021022957</v>
      </c>
    </row>
    <row r="58" spans="1:4" x14ac:dyDescent="0.25">
      <c r="A58" s="2"/>
      <c r="B58" s="2"/>
      <c r="C58" s="2" t="s">
        <v>44</v>
      </c>
      <c r="D58" s="3">
        <v>6951.1739536553559</v>
      </c>
    </row>
    <row r="59" spans="1:4" x14ac:dyDescent="0.25">
      <c r="A59" s="6"/>
      <c r="B59" s="6"/>
      <c r="C59" s="6"/>
      <c r="D59" s="7">
        <f>SUM(D56:D58)</f>
        <v>20264.871053618925</v>
      </c>
    </row>
    <row r="60" spans="1:4" x14ac:dyDescent="0.25">
      <c r="A60" s="2"/>
      <c r="B60" s="2"/>
      <c r="C60" s="2" t="s">
        <v>45</v>
      </c>
      <c r="D60" s="3">
        <v>6536.7097017134793</v>
      </c>
    </row>
    <row r="61" spans="1:4" x14ac:dyDescent="0.25">
      <c r="A61" s="6"/>
      <c r="B61" s="6"/>
      <c r="C61" s="6"/>
      <c r="D61" s="7">
        <f>SUM(D60)</f>
        <v>6536.7097017134793</v>
      </c>
    </row>
    <row r="62" spans="1:4" x14ac:dyDescent="0.25">
      <c r="A62" s="2"/>
      <c r="B62" s="2"/>
      <c r="C62" s="2" t="s">
        <v>46</v>
      </c>
      <c r="D62" s="3">
        <v>2307.3937965971686</v>
      </c>
    </row>
    <row r="63" spans="1:4" x14ac:dyDescent="0.25">
      <c r="A63" s="4"/>
      <c r="B63" s="4"/>
      <c r="C63" s="4" t="s">
        <v>47</v>
      </c>
      <c r="D63" s="5">
        <v>2098.1827848235084</v>
      </c>
    </row>
    <row r="64" spans="1:4" x14ac:dyDescent="0.25">
      <c r="A64" s="2"/>
      <c r="B64" s="2"/>
      <c r="C64" s="2" t="s">
        <v>48</v>
      </c>
      <c r="D64" s="3">
        <v>194.98791314751313</v>
      </c>
    </row>
    <row r="65" spans="1:4" x14ac:dyDescent="0.25">
      <c r="A65" s="6"/>
      <c r="B65" s="6"/>
      <c r="C65" s="6"/>
      <c r="D65" s="7">
        <f>SUM(D62:D64)</f>
        <v>4600.5644945681897</v>
      </c>
    </row>
    <row r="66" spans="1:4" x14ac:dyDescent="0.25">
      <c r="A66" s="2"/>
      <c r="B66" s="2"/>
      <c r="C66" s="2" t="s">
        <v>54</v>
      </c>
      <c r="D66" s="3">
        <v>4766.3001953761031</v>
      </c>
    </row>
    <row r="67" spans="1:4" x14ac:dyDescent="0.25">
      <c r="A67" s="4"/>
      <c r="B67" s="4"/>
      <c r="C67" s="4" t="s">
        <v>55</v>
      </c>
      <c r="D67" s="5">
        <v>655</v>
      </c>
    </row>
    <row r="68" spans="1:4" x14ac:dyDescent="0.25">
      <c r="A68" s="2"/>
      <c r="B68" s="2"/>
      <c r="C68" s="2" t="s">
        <v>56</v>
      </c>
      <c r="D68" s="3">
        <v>120000</v>
      </c>
    </row>
    <row r="69" spans="1:4" x14ac:dyDescent="0.25">
      <c r="A69" s="4"/>
      <c r="B69" s="4"/>
      <c r="C69" s="4" t="s">
        <v>57</v>
      </c>
      <c r="D69" s="5">
        <v>11905.4362378322</v>
      </c>
    </row>
    <row r="70" spans="1:4" x14ac:dyDescent="0.25">
      <c r="A70" s="8"/>
      <c r="B70" s="8"/>
      <c r="C70" s="8"/>
      <c r="D70" s="9">
        <f>SUM(D66:D69)</f>
        <v>137326.73643320831</v>
      </c>
    </row>
    <row r="71" spans="1:4" x14ac:dyDescent="0.25">
      <c r="A71" s="2"/>
      <c r="B71" s="2"/>
      <c r="C71" s="2" t="s">
        <v>50</v>
      </c>
      <c r="D71" s="3">
        <v>2307.3937965971686</v>
      </c>
    </row>
    <row r="72" spans="1:4" x14ac:dyDescent="0.25">
      <c r="A72" s="4"/>
      <c r="B72" s="4"/>
      <c r="C72" s="4" t="s">
        <v>51</v>
      </c>
      <c r="D72" s="5">
        <v>2098.1827848235084</v>
      </c>
    </row>
    <row r="73" spans="1:4" x14ac:dyDescent="0.25">
      <c r="A73" s="2"/>
      <c r="B73" s="2"/>
      <c r="C73" s="2" t="s">
        <v>52</v>
      </c>
      <c r="D73" s="3">
        <v>194.98791314751313</v>
      </c>
    </row>
    <row r="74" spans="1:4" x14ac:dyDescent="0.25">
      <c r="A74" s="4"/>
      <c r="B74" s="4"/>
      <c r="C74" s="4" t="s">
        <v>53</v>
      </c>
      <c r="D74" s="5">
        <v>11905.4362378322</v>
      </c>
    </row>
    <row r="75" spans="1:4" x14ac:dyDescent="0.25">
      <c r="A75" s="8"/>
      <c r="B75" s="8"/>
      <c r="C75" s="8"/>
      <c r="D75" s="9">
        <f>SUM(D71:D74)</f>
        <v>16506.000732400389</v>
      </c>
    </row>
    <row r="76" spans="1:4" x14ac:dyDescent="0.25">
      <c r="A76" s="2"/>
      <c r="B76" s="2"/>
      <c r="C76" s="2" t="s">
        <v>58</v>
      </c>
      <c r="D76" s="3">
        <v>4766.3001953761031</v>
      </c>
    </row>
    <row r="77" spans="1:4" x14ac:dyDescent="0.25">
      <c r="A77" s="4"/>
      <c r="B77" s="4"/>
      <c r="C77" s="4" t="s">
        <v>59</v>
      </c>
      <c r="D77" s="5">
        <v>32478</v>
      </c>
    </row>
    <row r="78" spans="1:4" x14ac:dyDescent="0.25">
      <c r="A78" s="2"/>
      <c r="B78" s="2"/>
      <c r="C78" s="2" t="s">
        <v>60</v>
      </c>
      <c r="D78" s="3">
        <v>45135</v>
      </c>
    </row>
    <row r="79" spans="1:4" x14ac:dyDescent="0.25">
      <c r="A79" s="4"/>
      <c r="B79" s="4"/>
      <c r="C79" s="4" t="s">
        <v>61</v>
      </c>
      <c r="D79" s="5">
        <v>4514.741</v>
      </c>
    </row>
    <row r="80" spans="1:4" x14ac:dyDescent="0.25">
      <c r="A80" s="8"/>
      <c r="B80" s="8"/>
      <c r="C80" s="8"/>
      <c r="D80" s="9">
        <f>SUM(D76:D79)</f>
        <v>86894.041195376092</v>
      </c>
    </row>
  </sheetData>
  <mergeCells count="4">
    <mergeCell ref="C1:C3"/>
    <mergeCell ref="D1:D3"/>
    <mergeCell ref="B1:B3"/>
    <mergeCell ref="A1:A3"/>
  </mergeCells>
  <hyperlinks>
    <hyperlink ref="I1" r:id="rId1"/>
  </hyperlinks>
  <pageMargins left="0.70866141732283472" right="0.70866141732283472" top="0.74803149606299213" bottom="0.74803149606299213" header="0.31496062992125984" footer="0.31496062992125984"/>
  <pageSetup paperSize="9" scale="58" orientation="portrait" r:id="rId2"/>
  <headerFooter>
    <oddHeader>&amp;C&amp;F</oddHeader>
    <oddFooter>&amp;R&amp;D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E19"/>
  <sheetViews>
    <sheetView workbookViewId="0">
      <selection activeCell="C25" sqref="C25"/>
    </sheetView>
  </sheetViews>
  <sheetFormatPr baseColWidth="10" defaultRowHeight="15" x14ac:dyDescent="0.25"/>
  <cols>
    <col min="1" max="2" width="11.42578125" style="1"/>
    <col min="3" max="3" width="36.5703125" style="1" customWidth="1"/>
    <col min="4" max="4" width="34.85546875" style="1" customWidth="1"/>
    <col min="5" max="5" width="28.85546875" style="1" customWidth="1"/>
    <col min="6" max="16384" width="11.42578125" style="1"/>
  </cols>
  <sheetData>
    <row r="2" spans="3:5" x14ac:dyDescent="0.25">
      <c r="C2" s="1" t="s">
        <v>73</v>
      </c>
      <c r="D2" s="1" t="s">
        <v>74</v>
      </c>
      <c r="E2" s="1" t="s">
        <v>84</v>
      </c>
    </row>
    <row r="3" spans="3:5" x14ac:dyDescent="0.25">
      <c r="C3" s="1" t="s">
        <v>62</v>
      </c>
      <c r="D3" s="1" t="s">
        <v>85</v>
      </c>
      <c r="E3" s="1" t="s">
        <v>75</v>
      </c>
    </row>
    <row r="4" spans="3:5" x14ac:dyDescent="0.25">
      <c r="C4" s="1" t="s">
        <v>63</v>
      </c>
      <c r="D4" s="1" t="s">
        <v>86</v>
      </c>
      <c r="E4" s="1" t="s">
        <v>75</v>
      </c>
    </row>
    <row r="5" spans="3:5" x14ac:dyDescent="0.25">
      <c r="C5" s="1" t="s">
        <v>64</v>
      </c>
      <c r="D5" s="1" t="s">
        <v>87</v>
      </c>
      <c r="E5" s="1" t="s">
        <v>76</v>
      </c>
    </row>
    <row r="6" spans="3:5" x14ac:dyDescent="0.25">
      <c r="C6" s="1" t="s">
        <v>65</v>
      </c>
      <c r="D6" s="1" t="s">
        <v>88</v>
      </c>
      <c r="E6" s="1" t="s">
        <v>77</v>
      </c>
    </row>
    <row r="7" spans="3:5" ht="15.75" customHeight="1" x14ac:dyDescent="0.25">
      <c r="C7" s="1" t="s">
        <v>66</v>
      </c>
      <c r="D7" s="1" t="s">
        <v>89</v>
      </c>
      <c r="E7" s="1" t="s">
        <v>77</v>
      </c>
    </row>
    <row r="8" spans="3:5" x14ac:dyDescent="0.25">
      <c r="C8" s="1" t="s">
        <v>67</v>
      </c>
      <c r="D8" s="1" t="s">
        <v>90</v>
      </c>
      <c r="E8" s="1" t="s">
        <v>78</v>
      </c>
    </row>
    <row r="9" spans="3:5" x14ac:dyDescent="0.25">
      <c r="C9" s="1" t="s">
        <v>68</v>
      </c>
      <c r="D9" s="1" t="s">
        <v>91</v>
      </c>
      <c r="E9" s="1" t="s">
        <v>79</v>
      </c>
    </row>
    <row r="10" spans="3:5" x14ac:dyDescent="0.25">
      <c r="C10" s="1" t="s">
        <v>69</v>
      </c>
      <c r="D10" s="1" t="s">
        <v>92</v>
      </c>
      <c r="E10" s="1" t="s">
        <v>80</v>
      </c>
    </row>
    <row r="11" spans="3:5" x14ac:dyDescent="0.25">
      <c r="C11" s="1" t="s">
        <v>70</v>
      </c>
      <c r="D11" s="1" t="s">
        <v>93</v>
      </c>
      <c r="E11" s="1" t="s">
        <v>81</v>
      </c>
    </row>
    <row r="12" spans="3:5" x14ac:dyDescent="0.25">
      <c r="C12" s="1" t="s">
        <v>71</v>
      </c>
      <c r="D12" s="1" t="s">
        <v>94</v>
      </c>
      <c r="E12" s="1" t="s">
        <v>82</v>
      </c>
    </row>
    <row r="13" spans="3:5" x14ac:dyDescent="0.25">
      <c r="C13" s="1" t="s">
        <v>72</v>
      </c>
      <c r="D13" s="1" t="s">
        <v>95</v>
      </c>
      <c r="E13" s="1" t="s">
        <v>83</v>
      </c>
    </row>
    <row r="15" spans="3:5" x14ac:dyDescent="0.25">
      <c r="C15" s="11" t="s">
        <v>100</v>
      </c>
      <c r="D15" s="12" t="s">
        <v>102</v>
      </c>
      <c r="E15" s="13" t="s">
        <v>101</v>
      </c>
    </row>
    <row r="16" spans="3:5" x14ac:dyDescent="0.25">
      <c r="C16" s="1" t="s">
        <v>58</v>
      </c>
      <c r="D16" s="1" t="s">
        <v>99</v>
      </c>
      <c r="E16" s="1" t="s">
        <v>96</v>
      </c>
    </row>
    <row r="17" spans="3:5" x14ac:dyDescent="0.25">
      <c r="C17" s="1" t="s">
        <v>96</v>
      </c>
      <c r="E17" s="1" t="s">
        <v>96</v>
      </c>
    </row>
    <row r="18" spans="3:5" x14ac:dyDescent="0.25">
      <c r="C18" s="1" t="s">
        <v>97</v>
      </c>
      <c r="E18" s="1" t="s">
        <v>97</v>
      </c>
    </row>
    <row r="19" spans="3:5" x14ac:dyDescent="0.25">
      <c r="C19" s="1" t="s">
        <v>49</v>
      </c>
      <c r="E19" s="1" t="s">
        <v>98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80"/>
  <sheetViews>
    <sheetView showGridLines="0" workbookViewId="0">
      <pane xSplit="3" ySplit="3" topLeftCell="D4" activePane="bottomRight" state="frozen"/>
      <selection pane="topRight" activeCell="D1" sqref="D1"/>
      <selection pane="bottomLeft" activeCell="A8" sqref="A8"/>
      <selection pane="bottomRight" activeCell="I7" sqref="I7"/>
    </sheetView>
  </sheetViews>
  <sheetFormatPr baseColWidth="10" defaultRowHeight="15" x14ac:dyDescent="0.25"/>
  <cols>
    <col min="1" max="3" width="36" style="1" customWidth="1"/>
    <col min="4" max="4" width="34.140625" style="10" bestFit="1" customWidth="1"/>
    <col min="5" max="16384" width="11.42578125" style="1"/>
  </cols>
  <sheetData>
    <row r="1" spans="1:9" x14ac:dyDescent="0.25">
      <c r="A1" s="15" t="s">
        <v>0</v>
      </c>
      <c r="B1" s="15" t="s">
        <v>103</v>
      </c>
      <c r="C1" s="15" t="s">
        <v>1</v>
      </c>
      <c r="D1" s="17" t="s">
        <v>2</v>
      </c>
      <c r="I1" s="14"/>
    </row>
    <row r="2" spans="1:9" x14ac:dyDescent="0.25">
      <c r="A2" s="15"/>
      <c r="B2" s="15"/>
      <c r="C2" s="15"/>
      <c r="D2" s="17"/>
    </row>
    <row r="3" spans="1:9" x14ac:dyDescent="0.25">
      <c r="A3" s="16"/>
      <c r="B3" s="16"/>
      <c r="C3" s="16"/>
      <c r="D3" s="18"/>
    </row>
    <row r="4" spans="1:9" x14ac:dyDescent="0.25">
      <c r="A4" s="2"/>
      <c r="B4" s="2"/>
      <c r="C4" s="2" t="s">
        <v>3</v>
      </c>
      <c r="D4" s="3">
        <v>4074.5239045014823</v>
      </c>
    </row>
    <row r="5" spans="1:9" x14ac:dyDescent="0.25">
      <c r="A5" s="4"/>
      <c r="B5" s="4"/>
      <c r="C5" s="4" t="s">
        <v>4</v>
      </c>
      <c r="D5" s="5">
        <v>15000</v>
      </c>
    </row>
    <row r="6" spans="1:9" x14ac:dyDescent="0.25">
      <c r="A6" s="2"/>
      <c r="B6" s="2"/>
      <c r="C6" s="2" t="s">
        <v>5</v>
      </c>
      <c r="D6" s="3">
        <v>5108.3524994075669</v>
      </c>
    </row>
    <row r="7" spans="1:9" x14ac:dyDescent="0.25">
      <c r="A7" s="6"/>
      <c r="B7" s="6"/>
      <c r="C7" s="6"/>
      <c r="D7" s="7">
        <f>SUM(D4:D6)</f>
        <v>24182.876403909049</v>
      </c>
    </row>
    <row r="8" spans="1:9" x14ac:dyDescent="0.25">
      <c r="A8" s="2"/>
      <c r="B8" s="2"/>
      <c r="C8" s="2" t="s">
        <v>6</v>
      </c>
      <c r="D8" s="3">
        <v>1214.9504336835753</v>
      </c>
    </row>
    <row r="9" spans="1:9" x14ac:dyDescent="0.25">
      <c r="A9" s="4"/>
      <c r="B9" s="4"/>
      <c r="C9" s="4" t="s">
        <v>7</v>
      </c>
      <c r="D9" s="5">
        <v>22323.500043063123</v>
      </c>
    </row>
    <row r="10" spans="1:9" x14ac:dyDescent="0.25">
      <c r="A10" s="8"/>
      <c r="B10" s="8"/>
      <c r="C10" s="8"/>
      <c r="D10" s="9">
        <f>SUM(D8:D9)</f>
        <v>23538.450476746697</v>
      </c>
    </row>
    <row r="11" spans="1:9" x14ac:dyDescent="0.25">
      <c r="A11" s="4"/>
      <c r="B11" s="4"/>
      <c r="C11" s="4" t="s">
        <v>8</v>
      </c>
      <c r="D11" s="5">
        <v>1836.4728999560368</v>
      </c>
    </row>
    <row r="12" spans="1:9" x14ac:dyDescent="0.25">
      <c r="A12" s="8"/>
      <c r="B12" s="8"/>
      <c r="C12" s="8"/>
      <c r="D12" s="9">
        <f>SUM(D11)</f>
        <v>1836.4728999560368</v>
      </c>
    </row>
    <row r="13" spans="1:9" x14ac:dyDescent="0.25">
      <c r="A13" s="4"/>
      <c r="B13" s="4"/>
      <c r="C13" s="4" t="s">
        <v>9</v>
      </c>
      <c r="D13" s="5">
        <v>824.03329431727786</v>
      </c>
    </row>
    <row r="14" spans="1:9" x14ac:dyDescent="0.25">
      <c r="A14" s="2"/>
      <c r="B14" s="2"/>
      <c r="C14" s="2" t="s">
        <v>10</v>
      </c>
      <c r="D14" s="3">
        <v>8761.7251520688242</v>
      </c>
    </row>
    <row r="15" spans="1:9" x14ac:dyDescent="0.25">
      <c r="A15" s="6"/>
      <c r="B15" s="6"/>
      <c r="C15" s="6"/>
      <c r="D15" s="7">
        <f>SUM(D13:D14)</f>
        <v>9585.7584463861022</v>
      </c>
    </row>
    <row r="16" spans="1:9" x14ac:dyDescent="0.25">
      <c r="A16" s="2"/>
      <c r="B16" s="2"/>
      <c r="C16" s="2" t="s">
        <v>11</v>
      </c>
      <c r="D16" s="3">
        <v>396.30355797235023</v>
      </c>
    </row>
    <row r="17" spans="1:4" x14ac:dyDescent="0.25">
      <c r="A17" s="6"/>
      <c r="B17" s="6"/>
      <c r="C17" s="6"/>
      <c r="D17" s="7">
        <f>SUM(D16)</f>
        <v>396.30355797235023</v>
      </c>
    </row>
    <row r="18" spans="1:4" x14ac:dyDescent="0.25">
      <c r="A18" s="2"/>
      <c r="B18" s="2"/>
      <c r="C18" s="2" t="s">
        <v>12</v>
      </c>
      <c r="D18" s="3">
        <v>25000</v>
      </c>
    </row>
    <row r="19" spans="1:4" x14ac:dyDescent="0.25">
      <c r="A19" s="4"/>
      <c r="B19" s="4"/>
      <c r="C19" s="4" t="s">
        <v>13</v>
      </c>
      <c r="D19" s="5">
        <v>13221.223235349245</v>
      </c>
    </row>
    <row r="20" spans="1:4" x14ac:dyDescent="0.25">
      <c r="A20" s="8"/>
      <c r="B20" s="8"/>
      <c r="C20" s="8"/>
      <c r="D20" s="9">
        <f>SUM(D18:D19)</f>
        <v>38221.223235349244</v>
      </c>
    </row>
    <row r="21" spans="1:4" x14ac:dyDescent="0.25">
      <c r="A21" s="4"/>
      <c r="B21" s="4"/>
      <c r="C21" s="4" t="s">
        <v>14</v>
      </c>
      <c r="D21" s="5">
        <v>145.96716476735489</v>
      </c>
    </row>
    <row r="22" spans="1:4" x14ac:dyDescent="0.25">
      <c r="A22" s="8"/>
      <c r="B22" s="8"/>
      <c r="C22" s="8"/>
      <c r="D22" s="9">
        <f>SUM(D21)</f>
        <v>145.96716476735489</v>
      </c>
    </row>
    <row r="23" spans="1:4" x14ac:dyDescent="0.25">
      <c r="A23" s="4"/>
      <c r="B23" s="4"/>
      <c r="C23" s="4" t="s">
        <v>15</v>
      </c>
      <c r="D23" s="5">
        <v>945.08705886822884</v>
      </c>
    </row>
    <row r="24" spans="1:4" x14ac:dyDescent="0.25">
      <c r="A24" s="8"/>
      <c r="B24" s="8"/>
      <c r="C24" s="8"/>
      <c r="D24" s="9">
        <f>SUM(D23)</f>
        <v>945.08705886822884</v>
      </c>
    </row>
    <row r="25" spans="1:4" x14ac:dyDescent="0.25">
      <c r="A25" s="4"/>
      <c r="B25" s="4"/>
      <c r="C25" s="4" t="s">
        <v>16</v>
      </c>
      <c r="D25" s="5">
        <v>7407.25</v>
      </c>
    </row>
    <row r="26" spans="1:4" x14ac:dyDescent="0.25">
      <c r="A26" s="8"/>
      <c r="B26" s="8"/>
      <c r="C26" s="8"/>
      <c r="D26" s="9">
        <f>SUM(D25)</f>
        <v>7407.25</v>
      </c>
    </row>
    <row r="27" spans="1:4" x14ac:dyDescent="0.25">
      <c r="A27" s="4"/>
      <c r="B27" s="4"/>
      <c r="C27" s="4" t="s">
        <v>17</v>
      </c>
      <c r="D27" s="5">
        <v>78565.516556507035</v>
      </c>
    </row>
    <row r="28" spans="1:4" x14ac:dyDescent="0.25">
      <c r="A28" s="2"/>
      <c r="B28" s="2"/>
      <c r="C28" s="2" t="s">
        <v>18</v>
      </c>
      <c r="D28" s="3">
        <v>179839.97687305094</v>
      </c>
    </row>
    <row r="29" spans="1:4" x14ac:dyDescent="0.25">
      <c r="A29" s="4"/>
      <c r="B29" s="4"/>
      <c r="C29" s="4" t="s">
        <v>19</v>
      </c>
      <c r="D29" s="5">
        <v>47740.623839264932</v>
      </c>
    </row>
    <row r="30" spans="1:4" x14ac:dyDescent="0.25">
      <c r="A30" s="2"/>
      <c r="B30" s="2"/>
      <c r="C30" s="2" t="s">
        <v>20</v>
      </c>
      <c r="D30" s="3">
        <v>250000</v>
      </c>
    </row>
    <row r="31" spans="1:4" x14ac:dyDescent="0.25">
      <c r="A31" s="4"/>
      <c r="B31" s="4"/>
      <c r="C31" s="4" t="s">
        <v>21</v>
      </c>
      <c r="D31" s="5">
        <v>309553.53960340773</v>
      </c>
    </row>
    <row r="32" spans="1:4" x14ac:dyDescent="0.25">
      <c r="A32" s="2"/>
      <c r="B32" s="2"/>
      <c r="C32" s="2" t="s">
        <v>22</v>
      </c>
      <c r="D32" s="3">
        <v>156713.09189821611</v>
      </c>
    </row>
    <row r="33" spans="1:4" x14ac:dyDescent="0.25">
      <c r="A33" s="4"/>
      <c r="B33" s="4"/>
      <c r="C33" s="4" t="s">
        <v>23</v>
      </c>
      <c r="D33" s="5">
        <v>208704.44749133516</v>
      </c>
    </row>
    <row r="34" spans="1:4" x14ac:dyDescent="0.25">
      <c r="A34" s="2"/>
      <c r="B34" s="2"/>
      <c r="C34" s="2" t="s">
        <v>24</v>
      </c>
      <c r="D34" s="3">
        <v>68000</v>
      </c>
    </row>
    <row r="35" spans="1:4" x14ac:dyDescent="0.25">
      <c r="A35" s="4"/>
      <c r="B35" s="4"/>
      <c r="C35" s="4" t="s">
        <v>25</v>
      </c>
      <c r="D35" s="5">
        <v>23487.055159834286</v>
      </c>
    </row>
    <row r="36" spans="1:4" x14ac:dyDescent="0.25">
      <c r="A36" s="2"/>
      <c r="B36" s="2"/>
      <c r="C36" s="2" t="s">
        <v>26</v>
      </c>
      <c r="D36" s="3">
        <v>85000</v>
      </c>
    </row>
    <row r="37" spans="1:4" x14ac:dyDescent="0.25">
      <c r="A37" s="4"/>
      <c r="B37" s="4"/>
      <c r="C37" s="4" t="s">
        <v>27</v>
      </c>
      <c r="D37" s="5">
        <v>20303.9893788794</v>
      </c>
    </row>
    <row r="38" spans="1:4" x14ac:dyDescent="0.25">
      <c r="A38" s="2"/>
      <c r="B38" s="2"/>
      <c r="C38" s="2" t="s">
        <v>28</v>
      </c>
      <c r="D38" s="3">
        <v>31037.032215757368</v>
      </c>
    </row>
    <row r="39" spans="1:4" x14ac:dyDescent="0.25">
      <c r="A39" s="4"/>
      <c r="B39" s="4"/>
      <c r="C39" s="4" t="s">
        <v>29</v>
      </c>
      <c r="D39" s="5">
        <v>8192.2728635060848</v>
      </c>
    </row>
    <row r="40" spans="1:4" x14ac:dyDescent="0.25">
      <c r="A40" s="2"/>
      <c r="B40" s="2"/>
      <c r="C40" s="2" t="s">
        <v>30</v>
      </c>
      <c r="D40" s="3">
        <v>22345.969918594063</v>
      </c>
    </row>
    <row r="41" spans="1:4" x14ac:dyDescent="0.25">
      <c r="A41" s="4"/>
      <c r="B41" s="4"/>
      <c r="C41" s="4" t="s">
        <v>31</v>
      </c>
      <c r="D41" s="5">
        <v>3339.4204852585103</v>
      </c>
    </row>
    <row r="42" spans="1:4" x14ac:dyDescent="0.25">
      <c r="A42" s="2"/>
      <c r="B42" s="2"/>
      <c r="C42" s="2" t="s">
        <v>32</v>
      </c>
      <c r="D42" s="3">
        <v>34422.433855133284</v>
      </c>
    </row>
    <row r="43" spans="1:4" x14ac:dyDescent="0.25">
      <c r="A43" s="4"/>
      <c r="B43" s="4"/>
      <c r="C43" s="4" t="s">
        <v>33</v>
      </c>
      <c r="D43" s="5">
        <v>8004.1202272827068</v>
      </c>
    </row>
    <row r="44" spans="1:4" x14ac:dyDescent="0.25">
      <c r="A44" s="2"/>
      <c r="B44" s="2"/>
      <c r="C44" s="2" t="s">
        <v>34</v>
      </c>
      <c r="D44" s="3">
        <v>6673.057400264016</v>
      </c>
    </row>
    <row r="45" spans="1:4" x14ac:dyDescent="0.25">
      <c r="A45" s="6"/>
      <c r="B45" s="6"/>
      <c r="C45" s="6"/>
      <c r="D45" s="7">
        <f>SUM(D27:D44)</f>
        <v>1541922.5477662915</v>
      </c>
    </row>
    <row r="46" spans="1:4" x14ac:dyDescent="0.25">
      <c r="A46" s="2"/>
      <c r="B46" s="2"/>
      <c r="C46" s="2" t="s">
        <v>35</v>
      </c>
      <c r="D46" s="3">
        <v>4766.3001953761031</v>
      </c>
    </row>
    <row r="47" spans="1:4" x14ac:dyDescent="0.25">
      <c r="A47" s="4"/>
      <c r="B47" s="4"/>
      <c r="C47" s="4" t="s">
        <v>36</v>
      </c>
      <c r="D47" s="5">
        <v>11316.749311379164</v>
      </c>
    </row>
    <row r="48" spans="1:4" x14ac:dyDescent="0.25">
      <c r="A48" s="2"/>
      <c r="B48" s="2"/>
      <c r="C48" s="2" t="s">
        <v>37</v>
      </c>
      <c r="D48" s="3">
        <v>1658.9995679004019</v>
      </c>
    </row>
    <row r="49" spans="1:4" x14ac:dyDescent="0.25">
      <c r="A49" s="4"/>
      <c r="B49" s="4"/>
      <c r="C49" s="4" t="s">
        <v>38</v>
      </c>
      <c r="D49" s="5">
        <v>11905.4362378322</v>
      </c>
    </row>
    <row r="50" spans="1:4" x14ac:dyDescent="0.25">
      <c r="A50" s="8"/>
      <c r="B50" s="8"/>
      <c r="C50" s="8"/>
      <c r="D50" s="9">
        <f>SUM(D46:D49)</f>
        <v>29647.485312487868</v>
      </c>
    </row>
    <row r="51" spans="1:4" x14ac:dyDescent="0.25">
      <c r="A51" s="4"/>
      <c r="B51" s="4"/>
      <c r="C51" s="4" t="s">
        <v>39</v>
      </c>
      <c r="D51" s="5">
        <v>1543.5845612800015</v>
      </c>
    </row>
    <row r="52" spans="1:4" x14ac:dyDescent="0.25">
      <c r="A52" s="8"/>
      <c r="B52" s="8"/>
      <c r="C52" s="8"/>
      <c r="D52" s="9">
        <f>SUM(D51)</f>
        <v>1543.5845612800015</v>
      </c>
    </row>
    <row r="53" spans="1:4" x14ac:dyDescent="0.25">
      <c r="A53" s="4"/>
      <c r="B53" s="4"/>
      <c r="C53" s="4" t="s">
        <v>40</v>
      </c>
      <c r="D53" s="5">
        <v>1024.0075441154204</v>
      </c>
    </row>
    <row r="54" spans="1:4" x14ac:dyDescent="0.25">
      <c r="A54" s="2"/>
      <c r="B54" s="2"/>
      <c r="C54" s="2" t="s">
        <v>41</v>
      </c>
      <c r="D54" s="3">
        <v>755.12291504703785</v>
      </c>
    </row>
    <row r="55" spans="1:4" x14ac:dyDescent="0.25">
      <c r="A55" s="6"/>
      <c r="B55" s="6"/>
      <c r="C55" s="6"/>
      <c r="D55" s="7">
        <f>SUM(D53:D54)</f>
        <v>1779.1304591624582</v>
      </c>
    </row>
    <row r="56" spans="1:4" x14ac:dyDescent="0.25">
      <c r="A56" s="2"/>
      <c r="B56" s="2"/>
      <c r="C56" s="2" t="s">
        <v>42</v>
      </c>
      <c r="D56" s="3">
        <v>870.80607894061211</v>
      </c>
    </row>
    <row r="57" spans="1:4" x14ac:dyDescent="0.25">
      <c r="A57" s="4"/>
      <c r="B57" s="4"/>
      <c r="C57" s="4" t="s">
        <v>43</v>
      </c>
      <c r="D57" s="5">
        <v>12442.891021022957</v>
      </c>
    </row>
    <row r="58" spans="1:4" x14ac:dyDescent="0.25">
      <c r="A58" s="2"/>
      <c r="B58" s="2"/>
      <c r="C58" s="2" t="s">
        <v>44</v>
      </c>
      <c r="D58" s="3">
        <v>6951.1739536553559</v>
      </c>
    </row>
    <row r="59" spans="1:4" x14ac:dyDescent="0.25">
      <c r="A59" s="6"/>
      <c r="B59" s="6"/>
      <c r="C59" s="6"/>
      <c r="D59" s="7">
        <f>SUM(D56:D58)</f>
        <v>20264.871053618925</v>
      </c>
    </row>
    <row r="60" spans="1:4" x14ac:dyDescent="0.25">
      <c r="A60" s="2"/>
      <c r="B60" s="2"/>
      <c r="C60" s="2" t="s">
        <v>45</v>
      </c>
      <c r="D60" s="3">
        <v>6536.7097017134793</v>
      </c>
    </row>
    <row r="61" spans="1:4" x14ac:dyDescent="0.25">
      <c r="A61" s="6"/>
      <c r="B61" s="6"/>
      <c r="C61" s="6"/>
      <c r="D61" s="7">
        <f>SUM(D60)</f>
        <v>6536.7097017134793</v>
      </c>
    </row>
    <row r="62" spans="1:4" x14ac:dyDescent="0.25">
      <c r="A62" s="2"/>
      <c r="B62" s="2"/>
      <c r="C62" s="2" t="s">
        <v>46</v>
      </c>
      <c r="D62" s="3">
        <v>2307.3937965971686</v>
      </c>
    </row>
    <row r="63" spans="1:4" x14ac:dyDescent="0.25">
      <c r="A63" s="4"/>
      <c r="B63" s="4"/>
      <c r="C63" s="4" t="s">
        <v>47</v>
      </c>
      <c r="D63" s="5">
        <v>2098.1827848235084</v>
      </c>
    </row>
    <row r="64" spans="1:4" x14ac:dyDescent="0.25">
      <c r="A64" s="2"/>
      <c r="B64" s="2"/>
      <c r="C64" s="2" t="s">
        <v>48</v>
      </c>
      <c r="D64" s="3">
        <v>194.98791314751313</v>
      </c>
    </row>
    <row r="65" spans="1:4" x14ac:dyDescent="0.25">
      <c r="A65" s="6"/>
      <c r="B65" s="6"/>
      <c r="C65" s="6"/>
      <c r="D65" s="7">
        <f>SUM(D62:D64)</f>
        <v>4600.5644945681897</v>
      </c>
    </row>
    <row r="66" spans="1:4" x14ac:dyDescent="0.25">
      <c r="A66" s="2"/>
      <c r="B66" s="2"/>
      <c r="C66" s="2" t="s">
        <v>54</v>
      </c>
      <c r="D66" s="3">
        <v>4766.3001953761031</v>
      </c>
    </row>
    <row r="67" spans="1:4" x14ac:dyDescent="0.25">
      <c r="A67" s="4"/>
      <c r="B67" s="4"/>
      <c r="C67" s="4" t="s">
        <v>55</v>
      </c>
      <c r="D67" s="5">
        <v>655</v>
      </c>
    </row>
    <row r="68" spans="1:4" x14ac:dyDescent="0.25">
      <c r="A68" s="2"/>
      <c r="B68" s="2"/>
      <c r="C68" s="2" t="s">
        <v>56</v>
      </c>
      <c r="D68" s="3">
        <v>120000</v>
      </c>
    </row>
    <row r="69" spans="1:4" x14ac:dyDescent="0.25">
      <c r="A69" s="4"/>
      <c r="B69" s="4"/>
      <c r="C69" s="4" t="s">
        <v>57</v>
      </c>
      <c r="D69" s="5">
        <v>11905.4362378322</v>
      </c>
    </row>
    <row r="70" spans="1:4" x14ac:dyDescent="0.25">
      <c r="A70" s="8"/>
      <c r="B70" s="8"/>
      <c r="C70" s="8"/>
      <c r="D70" s="9">
        <f>SUM(D66:D69)</f>
        <v>137326.73643320831</v>
      </c>
    </row>
    <row r="71" spans="1:4" x14ac:dyDescent="0.25">
      <c r="A71" s="2"/>
      <c r="B71" s="2"/>
      <c r="C71" s="2" t="s">
        <v>50</v>
      </c>
      <c r="D71" s="3">
        <v>2307.3937965971686</v>
      </c>
    </row>
    <row r="72" spans="1:4" x14ac:dyDescent="0.25">
      <c r="A72" s="4"/>
      <c r="B72" s="4"/>
      <c r="C72" s="4" t="s">
        <v>51</v>
      </c>
      <c r="D72" s="5">
        <v>2098.1827848235084</v>
      </c>
    </row>
    <row r="73" spans="1:4" x14ac:dyDescent="0.25">
      <c r="A73" s="2"/>
      <c r="B73" s="2"/>
      <c r="C73" s="2" t="s">
        <v>52</v>
      </c>
      <c r="D73" s="3">
        <v>194.98791314751313</v>
      </c>
    </row>
    <row r="74" spans="1:4" x14ac:dyDescent="0.25">
      <c r="A74" s="4"/>
      <c r="B74" s="4"/>
      <c r="C74" s="4" t="s">
        <v>53</v>
      </c>
      <c r="D74" s="5">
        <v>11905.4362378322</v>
      </c>
    </row>
    <row r="75" spans="1:4" x14ac:dyDescent="0.25">
      <c r="A75" s="8"/>
      <c r="B75" s="8"/>
      <c r="C75" s="8"/>
      <c r="D75" s="9">
        <f>SUM(D71:D74)</f>
        <v>16506.000732400389</v>
      </c>
    </row>
    <row r="76" spans="1:4" x14ac:dyDescent="0.25">
      <c r="A76" s="2"/>
      <c r="B76" s="2"/>
      <c r="C76" s="2" t="s">
        <v>58</v>
      </c>
      <c r="D76" s="3">
        <v>4766.3001953761031</v>
      </c>
    </row>
    <row r="77" spans="1:4" x14ac:dyDescent="0.25">
      <c r="A77" s="4"/>
      <c r="B77" s="4"/>
      <c r="C77" s="4" t="s">
        <v>59</v>
      </c>
      <c r="D77" s="5">
        <v>32478</v>
      </c>
    </row>
    <row r="78" spans="1:4" x14ac:dyDescent="0.25">
      <c r="A78" s="2"/>
      <c r="B78" s="2"/>
      <c r="C78" s="2" t="s">
        <v>60</v>
      </c>
      <c r="D78" s="3">
        <v>45135</v>
      </c>
    </row>
    <row r="79" spans="1:4" x14ac:dyDescent="0.25">
      <c r="A79" s="4"/>
      <c r="B79" s="4"/>
      <c r="C79" s="4" t="s">
        <v>61</v>
      </c>
      <c r="D79" s="5">
        <v>4514.741</v>
      </c>
    </row>
    <row r="80" spans="1:4" x14ac:dyDescent="0.25">
      <c r="A80" s="8"/>
      <c r="B80" s="8"/>
      <c r="C80" s="8"/>
      <c r="D80" s="9">
        <f>SUM(D76:D79)</f>
        <v>86894.041195376092</v>
      </c>
    </row>
  </sheetData>
  <mergeCells count="4">
    <mergeCell ref="A1:A3"/>
    <mergeCell ref="B1:B3"/>
    <mergeCell ref="C1:C3"/>
    <mergeCell ref="D1:D3"/>
  </mergeCells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Header>&amp;C&amp;F</oddHeader>
    <oddFooter>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Extrait BDD</vt:lpstr>
      <vt:lpstr>Exemple modifications</vt:lpstr>
      <vt:lpstr>Extrait BDD 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Michel</cp:lastModifiedBy>
  <cp:lastPrinted>2013-04-04T16:39:21Z</cp:lastPrinted>
  <dcterms:created xsi:type="dcterms:W3CDTF">2013-04-04T16:34:44Z</dcterms:created>
  <dcterms:modified xsi:type="dcterms:W3CDTF">2013-06-26T20:56:23Z</dcterms:modified>
</cp:coreProperties>
</file>