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65" yWindow="0" windowWidth="14100" windowHeight="11025" tabRatio="877" activeTab="2"/>
  </bookViews>
  <sheets>
    <sheet name="groupe 1" sheetId="40" r:id="rId1"/>
    <sheet name="groupe 2" sheetId="44" r:id="rId2"/>
    <sheet name="test macro" sheetId="41" r:id="rId3"/>
  </sheets>
  <functionGroups builtInGroupCount="17"/>
  <definedNames>
    <definedName name="_05" localSheetId="1">'groupe 2'!$B$6:$R$6</definedName>
    <definedName name="_05">'groupe 1'!$B$6:$R$6</definedName>
    <definedName name="aa" localSheetId="0">'groupe 1'!$S$2</definedName>
    <definedName name="aa" localSheetId="1">'groupe 2'!$S$2</definedName>
    <definedName name="aca" description="Macro enregistrée le 18/03/1996 par jacques" help="!0" xlm="1" functionGroupId="14" shortcutKey="a">#REF!</definedName>
    <definedName name="acb" xlm="1" functionGroupId="14" shortcutKey="b">#REF!</definedName>
    <definedName name="acc" xlm="1" functionGroupId="14" shortcutKey="c">#REF!</definedName>
    <definedName name="acd" xlm="1" functionGroupId="14" shortcutKey="d">#REF!</definedName>
    <definedName name="ace" xlm="1" functionGroupId="14" shortcutKey="e">#REF!</definedName>
    <definedName name="acf" xlm="1" functionGroupId="14" shortcutKey="f">#REF!</definedName>
    <definedName name="acg" xlm="1" functionGroupId="14" shortcutKey="g">#REF!</definedName>
    <definedName name="ach" xlm="1" functionGroupId="14" shortcutKey="h">#REF!</definedName>
    <definedName name="aci" xlm="1" functionGroupId="14" shortcutKey="i">#REF!</definedName>
    <definedName name="acj" help="_x0000_!" xlm="1" functionGroupId="14">#REF!</definedName>
    <definedName name="ack" xlm="1" functionGroupId="14" shortcutKey="k">#REF!</definedName>
    <definedName name="acl" xlm="1" functionGroupId="14" shortcutKey="l">#REF!</definedName>
    <definedName name="acm" help="_x0000_!" xlm="1" functionGroupId="14">#REF!</definedName>
    <definedName name="acn" xlm="1" functionGroupId="14" shortcutKey="n">#REF!</definedName>
    <definedName name="aco" xlm="1" functionGroupId="14" shortcutKey="o">#REF!</definedName>
    <definedName name="acp" xlm="1" functionGroupId="14" shortcutKey="p">#REF!</definedName>
    <definedName name="acq" xlm="1" functionGroupId="14" shortcutKey="q">#REF!</definedName>
    <definedName name="acr" xlm="1" functionGroupId="14" shortcutKey="r">#REF!</definedName>
    <definedName name="acs" xlm="1" functionGroupId="14" shortcutKey="s">#REF!</definedName>
    <definedName name="act" xlm="1" functionGroupId="14" shortcutKey="t">#REF!</definedName>
    <definedName name="acu" xlm="1" functionGroupId="14" shortcutKey="u">#REF!</definedName>
    <definedName name="acv" xlm="1" functionGroupId="14" shortcutKey="v">#REF!</definedName>
    <definedName name="acw" xlm="1" functionGroupId="14" shortcutKey="w">#REF!</definedName>
    <definedName name="ACwvu.actgrou." localSheetId="0" hidden="1">'groupe 1'!#REF!</definedName>
    <definedName name="ACwvu.actgrou." localSheetId="1" hidden="1">'groupe 2'!#REF!</definedName>
    <definedName name="ACwvu.actjour." localSheetId="0" hidden="1">'groupe 1'!#REF!</definedName>
    <definedName name="ACwvu.actjour." localSheetId="1" hidden="1">'groupe 2'!#REF!</definedName>
    <definedName name="ACwvu.plannning." localSheetId="0" hidden="1">'groupe 1'!$B$2:$R$51</definedName>
    <definedName name="ACwvu.plannning." localSheetId="1" hidden="1">'groupe 2'!$B$2:$R$51</definedName>
    <definedName name="acx" xlm="1" functionGroupId="14" shortcutKey="x">#REF!</definedName>
    <definedName name="acy" xlm="1" functionGroupId="14" shortcutKey="y">#REF!</definedName>
    <definedName name="acz" xlm="1" functionGroupId="14" shortcutKey="z">#REF!</definedName>
    <definedName name="Après_midi" localSheetId="1">'groupe 2'!$B$7:$R$7</definedName>
    <definedName name="Après_midi">'groupe 1'!$B$7:$R$7</definedName>
    <definedName name="cach1" localSheetId="0">'groupe 1'!$F$4:$R$4</definedName>
    <definedName name="cach1" localSheetId="1">'groupe 2'!$D$4:$R$4</definedName>
    <definedName name="cach10" localSheetId="0">'groupe 1'!$D$11:$R$11</definedName>
    <definedName name="cach10" localSheetId="1">'groupe 2'!$D$11:$R$11</definedName>
    <definedName name="cach13" localSheetId="0">'groupe 1'!$D$12:$R$12</definedName>
    <definedName name="cach13" localSheetId="1">'groupe 2'!$D$12:$R$12</definedName>
    <definedName name="cach14" localSheetId="0">'groupe 1'!$D$13:$R$13</definedName>
    <definedName name="cach14" localSheetId="1">'groupe 2'!$D$13:$R$13</definedName>
    <definedName name="cach15" localSheetId="0">'groupe 1'!$D$14:$R$14</definedName>
    <definedName name="cach15" localSheetId="1">'groupe 2'!$D$14:$R$14</definedName>
    <definedName name="cach16" localSheetId="0">'groupe 1'!$D$15:$R$15</definedName>
    <definedName name="cach16" localSheetId="1">'groupe 2'!$D$15:$R$15</definedName>
    <definedName name="cach19" localSheetId="0">'groupe 1'!$D$16:$R$16</definedName>
    <definedName name="cach19" localSheetId="1">'groupe 2'!$D$16:$R$16</definedName>
    <definedName name="cach2" localSheetId="0">'groupe 1'!$D$5:$R$5</definedName>
    <definedName name="cach2" localSheetId="1">'groupe 2'!$D$5:$R$5</definedName>
    <definedName name="cach20" localSheetId="0">'groupe 1'!$D$17:$R$17</definedName>
    <definedName name="cach20" localSheetId="1">'groupe 2'!$D$17:$R$17</definedName>
    <definedName name="cach21" localSheetId="0">'groupe 1'!$D$18:$R$18</definedName>
    <definedName name="cach21" localSheetId="1">'groupe 2'!$D$18:$R$18</definedName>
    <definedName name="cach22" localSheetId="0">'groupe 1'!$D$19:$R$19</definedName>
    <definedName name="cach22" localSheetId="1">'groupe 2'!$D$19:$R$19</definedName>
    <definedName name="cach25" localSheetId="0">'groupe 1'!$D$20:$R$20</definedName>
    <definedName name="cach25" localSheetId="1">'groupe 2'!$D$20:$R$20</definedName>
    <definedName name="cach26" localSheetId="0">'groupe 1'!$D$21:$R$21</definedName>
    <definedName name="cach26" localSheetId="1">'groupe 2'!$D$21:$R$21</definedName>
    <definedName name="cach27" localSheetId="0">'groupe 1'!$D$22:$R$22</definedName>
    <definedName name="cach27" localSheetId="1">'groupe 2'!$D$22:$R$22</definedName>
    <definedName name="cach28" localSheetId="0">'groupe 1'!$D$23:$R$23</definedName>
    <definedName name="cach28" localSheetId="1">'groupe 2'!$D$23:$R$23</definedName>
    <definedName name="cach3" localSheetId="0">'groupe 1'!$D$6:$R$6</definedName>
    <definedName name="cach3" localSheetId="1">'groupe 2'!$D$6:$R$6</definedName>
    <definedName name="cach31" localSheetId="0">'groupe 1'!$D$24:$R$24</definedName>
    <definedName name="cach31" localSheetId="1">'groupe 2'!$D$24:$R$24</definedName>
    <definedName name="cach32" localSheetId="0">'groupe 1'!$D$25:$R$25</definedName>
    <definedName name="cach32" localSheetId="1">'groupe 2'!$D$25:$R$25</definedName>
    <definedName name="cach33" localSheetId="0">'groupe 1'!$D$26:$R$26</definedName>
    <definedName name="cach33" localSheetId="1">'groupe 2'!$D$26:$R$26</definedName>
    <definedName name="cach34" localSheetId="0">'groupe 1'!$D$27:$R$27</definedName>
    <definedName name="cach34" localSheetId="1">'groupe 2'!$D$27:$R$27</definedName>
    <definedName name="cach37" localSheetId="0">'groupe 1'!$D$28:$R$28</definedName>
    <definedName name="cach37" localSheetId="1">'groupe 2'!$D$28:$R$28</definedName>
    <definedName name="cach38" localSheetId="0">'groupe 1'!$D$29:$R$29</definedName>
    <definedName name="cach38" localSheetId="1">'groupe 2'!$D$29:$R$29</definedName>
    <definedName name="cach39" localSheetId="0">'groupe 1'!$D$30:$R$30</definedName>
    <definedName name="cach39" localSheetId="1">'groupe 2'!$D$30:$R$30</definedName>
    <definedName name="cach4" localSheetId="0">'groupe 1'!$D$7:$R$7</definedName>
    <definedName name="cach4" localSheetId="1">'groupe 2'!$D$7:$R$7</definedName>
    <definedName name="cach40" localSheetId="0">'groupe 1'!$D$31:$R$31</definedName>
    <definedName name="cach40" localSheetId="1">'groupe 2'!$D$31:$R$31</definedName>
    <definedName name="cach43" localSheetId="0">'groupe 1'!$D$32:$R$32</definedName>
    <definedName name="cach43" localSheetId="1">'groupe 2'!$D$32:$R$32</definedName>
    <definedName name="cach44" localSheetId="0">'groupe 1'!$D$33:$R$33</definedName>
    <definedName name="cach44" localSheetId="1">'groupe 2'!$D$33:$R$33</definedName>
    <definedName name="cach45" localSheetId="0">'groupe 1'!$D$34:$R$34</definedName>
    <definedName name="cach45" localSheetId="1">'groupe 2'!$D$34:$R$34</definedName>
    <definedName name="cach46" localSheetId="0">'groupe 1'!$D$35:$R$35</definedName>
    <definedName name="cach46" localSheetId="1">'groupe 2'!$D$35:$R$35</definedName>
    <definedName name="cach49" localSheetId="0">'groupe 1'!$D$36:$R$36</definedName>
    <definedName name="cach49" localSheetId="1">'groupe 2'!$D$36:$R$36</definedName>
    <definedName name="cach50" localSheetId="0">'groupe 1'!$D$37:$R$37</definedName>
    <definedName name="cach50" localSheetId="1">'groupe 2'!$D$37:$R$37</definedName>
    <definedName name="cach51" localSheetId="0">'groupe 1'!$D$38:$R$38</definedName>
    <definedName name="cach51" localSheetId="1">'groupe 2'!$D$38:$R$38</definedName>
    <definedName name="cach52" localSheetId="0">'groupe 1'!$D$39:$R$39</definedName>
    <definedName name="cach52" localSheetId="1">'groupe 2'!$D$39:$R$39</definedName>
    <definedName name="cach55" localSheetId="0">'groupe 1'!$D$40:$R$40</definedName>
    <definedName name="cach55" localSheetId="1">'groupe 2'!$D$40:$R$40</definedName>
    <definedName name="cach56" localSheetId="0">'groupe 1'!$D$41:$R$41</definedName>
    <definedName name="cach56" localSheetId="1">'groupe 2'!$D$41:$R$41</definedName>
    <definedName name="cach57" localSheetId="0">'groupe 1'!$D$42:$R$42</definedName>
    <definedName name="cach57" localSheetId="1">'groupe 2'!$D$42:$R$42</definedName>
    <definedName name="cach58" localSheetId="0">'groupe 1'!$D$43:$R$43</definedName>
    <definedName name="cach58" localSheetId="1">'groupe 2'!$D$43:$R$43</definedName>
    <definedName name="cach61" localSheetId="0">'groupe 1'!$D$44:$R$44</definedName>
    <definedName name="cach61" localSheetId="1">'groupe 2'!$D$44:$R$44</definedName>
    <definedName name="cach62" localSheetId="0">'groupe 1'!$D$45:$R$45</definedName>
    <definedName name="cach62" localSheetId="1">'groupe 2'!$D$45:$R$45</definedName>
    <definedName name="cach63" localSheetId="0">'groupe 1'!$D$46:$R$46</definedName>
    <definedName name="cach63" localSheetId="1">'groupe 2'!$D$46:$R$46</definedName>
    <definedName name="cach64" localSheetId="0">'groupe 1'!$D$47:$R$47</definedName>
    <definedName name="cach64" localSheetId="1">'groupe 2'!$D$47:$R$47</definedName>
    <definedName name="cach67" localSheetId="0">'groupe 1'!$D$48:$R$48</definedName>
    <definedName name="cach67" localSheetId="1">'groupe 2'!$D$48:$R$48</definedName>
    <definedName name="cach68" localSheetId="0">'groupe 1'!$D$49:$R$49</definedName>
    <definedName name="cach68" localSheetId="1">'groupe 2'!$D$49:$R$49</definedName>
    <definedName name="cach69" localSheetId="0">'groupe 1'!$D$50:$R$50</definedName>
    <definedName name="cach69" localSheetId="1">'groupe 2'!$D$50:$R$50</definedName>
    <definedName name="cach7" localSheetId="0">'groupe 1'!$D$8:$R$8</definedName>
    <definedName name="cach7" localSheetId="1">'groupe 2'!$D$8:$R$8</definedName>
    <definedName name="cach70" localSheetId="0">'groupe 1'!$D$51:$R$51</definedName>
    <definedName name="cach70" localSheetId="1">'groupe 2'!$D$51:$R$51</definedName>
    <definedName name="cach8" localSheetId="0">'groupe 1'!$D$9:$R$9</definedName>
    <definedName name="cach8" localSheetId="1">'groupe 2'!$D$9:$R$9</definedName>
    <definedName name="cach9" localSheetId="0">'groupe 1'!$D$10:$R$10</definedName>
    <definedName name="cach9" localSheetId="1">'groupe 2'!$D$10:$R$10</definedName>
    <definedName name="Cwvu.actjour." localSheetId="0" hidden="1">'groupe 1'!#REF!,'groupe 1'!#REF!,'groupe 1'!#REF!,'groupe 1'!#REF!,'groupe 1'!#REF!,'groupe 1'!#REF!,'groupe 1'!#REF!,'groupe 1'!#REF!,'groupe 1'!#REF!,'groupe 1'!#REF!,'groupe 1'!#REF!,'groupe 1'!#REF!,'groupe 1'!#REF!,'groupe 1'!#REF!,'groupe 1'!#REF!,'groupe 1'!#REF!,'groupe 1'!$52:$53</definedName>
    <definedName name="Cwvu.actjour." localSheetId="1" hidden="1">'groupe 2'!#REF!,'groupe 2'!#REF!,'groupe 2'!#REF!,'groupe 2'!#REF!,'groupe 2'!#REF!,'groupe 2'!#REF!,'groupe 2'!#REF!,'groupe 2'!#REF!,'groupe 2'!#REF!,'groupe 2'!#REF!,'groupe 2'!#REF!,'groupe 2'!#REF!,'groupe 2'!#REF!,'groupe 2'!#REF!,'groupe 2'!#REF!,'groupe 2'!#REF!,'groupe 2'!$52:$53</definedName>
    <definedName name="dimanche" localSheetId="0">'groupe 1'!$B$29:$R$29</definedName>
    <definedName name="dimanche" localSheetId="1">'groupe 2'!$B$29:$R$29</definedName>
    <definedName name="groupe_1" localSheetId="0">'groupe 1'!$D$2:$D$51</definedName>
    <definedName name="groupe_1" localSheetId="1">'groupe 2'!$D$2:$D$51</definedName>
    <definedName name="groupe_10" localSheetId="0">'groupe 1'!$M$2:$M$51</definedName>
    <definedName name="groupe_10" localSheetId="1">'groupe 2'!$M$2:$M$51</definedName>
    <definedName name="groupe_11" localSheetId="0">'groupe 1'!$N$2:$N$51</definedName>
    <definedName name="groupe_11" localSheetId="1">'groupe 2'!$N$2:$N$51</definedName>
    <definedName name="groupe_12" localSheetId="0">'groupe 1'!$O$2:$O$51</definedName>
    <definedName name="groupe_12" localSheetId="1">'groupe 2'!$O$2:$O$51</definedName>
    <definedName name="groupe_13" localSheetId="0">'groupe 1'!$P$2:$P$51</definedName>
    <definedName name="groupe_13" localSheetId="1">'groupe 2'!$P$2:$P$51</definedName>
    <definedName name="groupe_14" localSheetId="0">'groupe 1'!$Q$2:$Q$51</definedName>
    <definedName name="groupe_14" localSheetId="1">'groupe 2'!$Q$2:$Q$51</definedName>
    <definedName name="groupe_15" localSheetId="0">'groupe 1'!$R$2:$R$51</definedName>
    <definedName name="groupe_15" localSheetId="1">'groupe 2'!$R$2:$R$51</definedName>
    <definedName name="groupe_2" localSheetId="0">'groupe 1'!$E$2:$E$51</definedName>
    <definedName name="groupe_2" localSheetId="1">'groupe 2'!$E$2:$E$51</definedName>
    <definedName name="groupe_3" localSheetId="0">'groupe 1'!$F$2:$F$51</definedName>
    <definedName name="groupe_3" localSheetId="1">'groupe 2'!$F$2:$F$51</definedName>
    <definedName name="groupe_4" localSheetId="0">'groupe 1'!$G$2:$G$51</definedName>
    <definedName name="groupe_4" localSheetId="1">'groupe 2'!$G$2:$G$51</definedName>
    <definedName name="groupe_5" localSheetId="0">'groupe 1'!$H$2:$H$51</definedName>
    <definedName name="groupe_5" localSheetId="1">'groupe 2'!$H$2:$H$51</definedName>
    <definedName name="groupe_6" localSheetId="0">'groupe 1'!$I$2:$I$51</definedName>
    <definedName name="groupe_6" localSheetId="1">'groupe 2'!$I$2:$I$51</definedName>
    <definedName name="groupe_7" localSheetId="0">'groupe 1'!$J$2:$J$51</definedName>
    <definedName name="groupe_7" localSheetId="1">'groupe 2'!$J$2:$J$51</definedName>
    <definedName name="groupe_8" localSheetId="0">'groupe 1'!$K$2:$K$51</definedName>
    <definedName name="groupe_8" localSheetId="1">'groupe 2'!$K$2:$K$51</definedName>
    <definedName name="groupe_9" localSheetId="0">'groupe 1'!$L$2:$L$51</definedName>
    <definedName name="groupe_9" localSheetId="1">'groupe 2'!$L$2:$L$51</definedName>
    <definedName name="jeudi" localSheetId="0">'groupe 1'!$B$17:$R$17</definedName>
    <definedName name="jeudi" localSheetId="1">'groupe 2'!$B$17:$R$17</definedName>
    <definedName name="jeum" localSheetId="0">'groupe 1'!$B$45:$R$45</definedName>
    <definedName name="jeum" localSheetId="1">'groupe 2'!$B$45:$R$45</definedName>
    <definedName name="lundi" localSheetId="0">'groupe 1'!$B$5:$S$5</definedName>
    <definedName name="lundi" localSheetId="1">'groupe 2'!$B$5:$S$5</definedName>
    <definedName name="lunm" localSheetId="0">'groupe 1'!$B$33:$R$33</definedName>
    <definedName name="lunm" localSheetId="1">'groupe 2'!$B$33:$R$33</definedName>
    <definedName name="mardi" localSheetId="0">'groupe 1'!$B$9:$R$9</definedName>
    <definedName name="mardi" localSheetId="1">'groupe 2'!$B$9:$R$9</definedName>
    <definedName name="marm" localSheetId="0">'groupe 1'!$B$37:$R$37</definedName>
    <definedName name="marm" localSheetId="1">'groupe 2'!$B$37:$R$37</definedName>
    <definedName name="matin" localSheetId="1">'groupe 2'!$B$4:$B$7</definedName>
    <definedName name="matin">'groupe 1'!$B$4:$B$7</definedName>
    <definedName name="mercredi" localSheetId="0">'groupe 1'!$B$13:$R$13</definedName>
    <definedName name="mercredi" localSheetId="1">'groupe 2'!$B$13:$R$13</definedName>
    <definedName name="merm" localSheetId="0">'groupe 1'!$B$41:$R$41</definedName>
    <definedName name="merm" localSheetId="1">'groupe 2'!$B$41:$R$41</definedName>
    <definedName name="MOa__a" xlm="1" functionGroupId="14" shortcutKey="A">#REF!</definedName>
    <definedName name="MOb" xlm="1" functionGroupId="14" shortcutKey="B">#REF!</definedName>
    <definedName name="MOc" help="_x0000_!" xlm="1" functionGroupId="14" shortcutKey="C">#REF!</definedName>
    <definedName name="MOd" xlm="1" functionGroupId="14" shortcutKey="D">#REF!</definedName>
    <definedName name="MOe" xlm="1" functionGroupId="14" shortcutKey="E">#REF!</definedName>
    <definedName name="MOf" xlm="1" functionGroupId="14" shortcutKey="F">#REF!</definedName>
    <definedName name="MOg" xlm="1" functionGroupId="14" shortcutKey="G">#REF!</definedName>
    <definedName name="MOh" xlm="1" functionGroupId="14" shortcutKey="H">#REF!</definedName>
    <definedName name="MOi" xlm="1" functionGroupId="14" shortcutKey="I">#REF!</definedName>
    <definedName name="MOj" xlm="1" functionGroupId="14" shortcutKey="J">#REF!</definedName>
    <definedName name="MOk" xlm="1" functionGroupId="14" shortcutKey="K">#REF!</definedName>
    <definedName name="MOl" xlm="1" functionGroupId="14" shortcutKey="L">#REF!</definedName>
    <definedName name="MOm" help="_x0000_!" xlm="1" functionGroupId="14" shortcutKey="M">#REF!</definedName>
    <definedName name="MOn" xlm="1" functionGroupId="14" shortcutKey="N">#REF!</definedName>
    <definedName name="MOo" xlm="1" functionGroupId="14" shortcutKey="O">#REF!</definedName>
    <definedName name="MOp" xlm="1" functionGroupId="14" shortcutKey="P">#REF!</definedName>
    <definedName name="MOq" xlm="1" functionGroupId="14" shortcutKey="Q">#REF!</definedName>
    <definedName name="MOr" xlm="1" functionGroupId="14" shortcutKey="R">#REF!</definedName>
    <definedName name="Mos" xlm="1" functionGroupId="14" shortcutKey="S">#REF!</definedName>
    <definedName name="MOt" xlm="1" functionGroupId="14" shortcutKey="T">#REF!</definedName>
    <definedName name="MOu" xlm="1" functionGroupId="14" shortcutKey="U">#REF!</definedName>
    <definedName name="MOv" xlm="1" functionGroupId="14" shortcutKey="V">#REF!</definedName>
    <definedName name="MOw" xlm="1" functionGroupId="14" shortcutKey="W">#REF!</definedName>
    <definedName name="MOx" xlm="1" functionGroupId="14" shortcutKey="X">#REF!</definedName>
    <definedName name="MOy" xlm="1" functionGroupId="14" shortcutKey="Y">#REF!</definedName>
    <definedName name="MOz" xlm="1" functionGroupId="14" shortcutKey="Z">#REF!</definedName>
    <definedName name="Rwvu.actjour." localSheetId="0" hidden="1">'groupe 1'!$C:$C</definedName>
    <definedName name="Rwvu.actjour." localSheetId="1" hidden="1">'groupe 2'!$C:$C</definedName>
    <definedName name="samedi" localSheetId="0">'groupe 1'!$B$25:$R$25</definedName>
    <definedName name="samedi" localSheetId="1">'groupe 2'!$B$25:$R$25</definedName>
    <definedName name="Swvu.actgrou." localSheetId="0" hidden="1">'groupe 1'!#REF!</definedName>
    <definedName name="Swvu.actgrou." localSheetId="1" hidden="1">'groupe 2'!#REF!</definedName>
    <definedName name="Swvu.actjour." localSheetId="0" hidden="1">'groupe 1'!#REF!</definedName>
    <definedName name="Swvu.actjour." localSheetId="1" hidden="1">'groupe 2'!#REF!</definedName>
    <definedName name="Swvu.plannning." localSheetId="0" hidden="1">'groupe 1'!$B$2:$R$51</definedName>
    <definedName name="Swvu.plannning." localSheetId="1" hidden="1">'groupe 2'!$B$2:$R$51</definedName>
    <definedName name="test" localSheetId="0">'groupe 1'!$D$4:$N$53</definedName>
    <definedName name="test" localSheetId="1">'groupe 2'!$D$4:$N$53</definedName>
    <definedName name="vendredi" localSheetId="0">'groupe 1'!$B$21:$R$21</definedName>
    <definedName name="vendredi" localSheetId="1">'groupe 2'!$B$21:$R$21</definedName>
    <definedName name="venm" localSheetId="0">'groupe 1'!$B$49:$R$49</definedName>
    <definedName name="venm" localSheetId="1">'groupe 2'!$B$49:$R$49</definedName>
    <definedName name="wvu.actgrou." localSheetId="0" hidden="1">{TRUE,FALSE,-1.25,-15.5,604.5,366.75,FALSE,FALSE,TRUE,FALSE,0,2,#N/A,96,#N/A,12.671875,29.3,1,FALSE,FALSE,3,TRUE,2,FALSE,100,"Swvu.actgrou.","ACwvu.actgrou.",#N/A,FALSE,FALSE,0.196850393700787,0.196850393700787,0.52,0.53,2,"","",FALSE,FALSE,FALSE,FALSE,1,100,#N/A,#N/A,"=R110C2:R124C19","=R2",FALSE,FALSE,FALSE,FALSE,FALSE,9,300,300,FALSE,FALSE,TRUE,TRUE,TRUE}</definedName>
    <definedName name="wvu.actgrou." localSheetId="1" hidden="1">{TRUE,FALSE,-1.25,-15.5,604.5,366.75,FALSE,FALSE,TRUE,FALSE,0,2,#N/A,96,#N/A,12.671875,29.3,1,FALSE,FALSE,3,TRUE,2,FALSE,100,"Swvu.actgrou.","ACwvu.actgrou.",#N/A,FALSE,FALSE,0.196850393700787,0.196850393700787,0.52,0.53,2,"","",FALSE,FALSE,FALSE,FALSE,1,100,#N/A,#N/A,"=R110C2:R124C19","=R2",FALSE,FALSE,FALSE,FALSE,FALSE,9,300,300,FALSE,FALSE,TRUE,TRUE,TRUE}</definedName>
    <definedName name="wvu.actjour." localSheetId="0" hidden="1">{TRUE,TRUE,-1.25,-15.5,604.5,366.75,FALSE,FALSE,TRUE,FALSE,0,19,#N/A,1,#N/A,30.3125,52.9090909090909,1,FALSE,FALSE,3,TRUE,2,FALSE,100,"Swvu.actjour.","ACwvu.actjour.",#N/A,FALSE,FALSE,0.196850393700787,0.196850393700787,0.52,0.53,2,"","",FALSE,FALSE,FALSE,FALSE,1,100,#N/A,#N/A,"=R2C20:R103C48","=C2","Rwvu.actjour.","Cwvu.actjour.",FALSE,FALSE,FALSE,9,300,300,FALSE,FALSE,TRUE,TRUE,TRUE}</definedName>
    <definedName name="wvu.actjour." localSheetId="1" hidden="1">{TRUE,TRUE,-1.25,-15.5,604.5,366.75,FALSE,FALSE,TRUE,FALSE,0,19,#N/A,1,#N/A,30.3125,52.9090909090909,1,FALSE,FALSE,3,TRUE,2,FALSE,100,"Swvu.actjour.","ACwvu.actjour.",#N/A,FALSE,FALSE,0.196850393700787,0.196850393700787,0.52,0.53,2,"","",FALSE,FALSE,FALSE,FALSE,1,100,#N/A,#N/A,"=R2C20:R103C48","=C2","Rwvu.actjour.","Cwvu.actjour.",FALSE,FALSE,FALSE,9,300,300,FALSE,FALSE,TRUE,TRUE,TRUE}</definedName>
    <definedName name="wvu.plannning." localSheetId="0" hidden="1">{TRUE,FALSE,-1.25,-15.5,604.5,366.75,FALSE,FALSE,TRUE,FALSE,0,1,9,1,72,2,3,4,TRUE,TRUE,3,TRUE,2,TRUE,100,"Swvu.plannning.","ACwvu.plannning.",#N/A,FALSE,FALSE,0.196850393700787,0.196850393700787,0.52,0.53,2,"","",FALSE,FALSE,FALSE,FALSE,1,100,#N/A,#N/A,"=R2C2:R103C18","=C2",FALSE,FALSE,FALSE,FALSE,FALSE,9,300,300,FALSE,FALSE,TRUE,TRUE,TRUE}</definedName>
    <definedName name="wvu.plannning." localSheetId="1" hidden="1">{TRUE,FALSE,-1.25,-15.5,604.5,366.75,FALSE,FALSE,TRUE,FALSE,0,1,9,1,72,2,3,4,TRUE,TRUE,3,TRUE,2,TRUE,100,"Swvu.plannning.","ACwvu.plannning.",#N/A,FALSE,FALSE,0.196850393700787,0.196850393700787,0.52,0.53,2,"","",FALSE,FALSE,FALSE,FALSE,1,100,#N/A,#N/A,"=R2C2:R103C18","=C2",FALSE,FALSE,FALSE,FALSE,FALSE,9,300,300,FALSE,FALSE,TRUE,TRUE,TRUE}</definedName>
    <definedName name="Z_1F54AD76_BCDA_4416_9DF6_FF43141F63FB_.wvu.Cols" localSheetId="0" hidden="1">'groupe 1'!$C:$C,'groupe 1'!$G:$R</definedName>
    <definedName name="Z_1F54AD76_BCDA_4416_9DF6_FF43141F63FB_.wvu.Cols" localSheetId="1" hidden="1">'groupe 2'!$C:$C,'groupe 2'!$G:$R</definedName>
    <definedName name="Z_1F54AD76_BCDA_4416_9DF6_FF43141F63FB_.wvu.PrintArea" localSheetId="0" hidden="1">'groupe 1'!$B$4:$J$23</definedName>
    <definedName name="Z_1F54AD76_BCDA_4416_9DF6_FF43141F63FB_.wvu.PrintArea" localSheetId="1" hidden="1">'groupe 2'!$B$4:$J$23</definedName>
    <definedName name="Z_1F54AD76_BCDA_4416_9DF6_FF43141F63FB_.wvu.Rows" localSheetId="0" hidden="1">'groupe 1'!$28:$54</definedName>
    <definedName name="Z_1F54AD76_BCDA_4416_9DF6_FF43141F63FB_.wvu.Rows" localSheetId="1" hidden="1">'groupe 2'!$28:$54</definedName>
    <definedName name="Z_29435262_A6B3_4403_8764_7DE3FF6EF582_.wvu.Cols" localSheetId="0" hidden="1">'groupe 1'!$C:$C,'groupe 1'!$G:$R</definedName>
    <definedName name="Z_29435262_A6B3_4403_8764_7DE3FF6EF582_.wvu.Cols" localSheetId="1" hidden="1">'groupe 2'!$C:$C,'groupe 2'!$G:$R</definedName>
    <definedName name="Z_29435262_A6B3_4403_8764_7DE3FF6EF582_.wvu.PrintArea" localSheetId="0" hidden="1">'groupe 1'!$B$4:$J$23</definedName>
    <definedName name="Z_29435262_A6B3_4403_8764_7DE3FF6EF582_.wvu.PrintArea" localSheetId="1" hidden="1">'groupe 2'!$B$4:$J$23</definedName>
    <definedName name="Z_29435262_A6B3_4403_8764_7DE3FF6EF582_.wvu.Rows" localSheetId="0" hidden="1">'groupe 1'!$28:$54</definedName>
    <definedName name="Z_29435262_A6B3_4403_8764_7DE3FF6EF582_.wvu.Rows" localSheetId="1" hidden="1">'groupe 2'!$28:$54</definedName>
    <definedName name="_xlnm.Print_Area" localSheetId="0">'groupe 1'!$B$4:$J$23</definedName>
    <definedName name="_xlnm.Print_Area" localSheetId="1">'groupe 2'!$B$4:$J$23</definedName>
  </definedNames>
  <calcPr calcId="145621" iterateDelta="1E-4"/>
  <customWorkbookViews>
    <customWorkbookView name="Antoine PASQUIER - Affichage personnalisé" guid="{1F54AD76-BCDA-4416-9DF6-FF43141F63FB}" mergeInterval="0" personalView="1" maximized="1" xWindow="1" yWindow="1" windowWidth="1680" windowHeight="820" tabRatio="712" activeSheetId="3"/>
    <customWorkbookView name="Ollivier Guenroc - Affichage personnalisé" guid="{29435262-A6B3-4403-8764-7DE3FF6EF582}" mergeInterval="0" personalView="1" maximized="1" windowWidth="1916" windowHeight="877" tabRatio="712" activeSheetId="8"/>
  </customWorkbookViews>
</workbook>
</file>

<file path=xl/calcChain.xml><?xml version="1.0" encoding="utf-8"?>
<calcChain xmlns="http://schemas.openxmlformats.org/spreadsheetml/2006/main">
  <c r="S51" i="44" l="1"/>
  <c r="S48" i="44"/>
  <c r="S47" i="44"/>
  <c r="S44" i="44"/>
  <c r="S43" i="44"/>
  <c r="S40" i="44"/>
  <c r="S39" i="44"/>
  <c r="B38" i="44"/>
  <c r="S38" i="44" s="1"/>
  <c r="B37" i="44"/>
  <c r="S37" i="44" s="1"/>
  <c r="S36" i="44"/>
  <c r="S35" i="44"/>
  <c r="B34" i="44"/>
  <c r="S34" i="44" s="1"/>
  <c r="B33" i="44"/>
  <c r="S33" i="44" s="1"/>
  <c r="S32" i="44"/>
  <c r="S31" i="44"/>
  <c r="B30" i="44"/>
  <c r="S30" i="44" s="1"/>
  <c r="B29" i="44"/>
  <c r="S29" i="44" s="1"/>
  <c r="S28" i="44"/>
  <c r="S27" i="44"/>
  <c r="B26" i="44"/>
  <c r="S26" i="44" s="1"/>
  <c r="B25" i="44"/>
  <c r="S25" i="44" s="1"/>
  <c r="S23" i="44"/>
  <c r="S22" i="44"/>
  <c r="B22" i="44"/>
  <c r="S21" i="44"/>
  <c r="B21" i="44"/>
  <c r="S20" i="44"/>
  <c r="S19" i="44"/>
  <c r="S18" i="44"/>
  <c r="B18" i="44"/>
  <c r="S16" i="44"/>
  <c r="S15" i="44"/>
  <c r="S14" i="44"/>
  <c r="B14" i="44"/>
  <c r="B13" i="44"/>
  <c r="S13" i="44" s="1"/>
  <c r="S12" i="44"/>
  <c r="S11" i="44"/>
  <c r="B10" i="44"/>
  <c r="S10" i="44" s="1"/>
  <c r="B9" i="44"/>
  <c r="S9" i="44" s="1"/>
  <c r="S8" i="44"/>
  <c r="S7" i="44"/>
  <c r="B6" i="44"/>
  <c r="B17" i="44" s="1"/>
  <c r="S17" i="44" s="1"/>
  <c r="B4" i="44"/>
  <c r="S5" i="44" s="1"/>
  <c r="B9" i="40"/>
  <c r="B10" i="40"/>
  <c r="S10" i="40" s="1"/>
  <c r="B13" i="40"/>
  <c r="B14" i="40"/>
  <c r="S14" i="40" s="1"/>
  <c r="B18" i="40"/>
  <c r="B21" i="40"/>
  <c r="S21" i="40" s="1"/>
  <c r="B22" i="40"/>
  <c r="S11" i="40"/>
  <c r="S9" i="40"/>
  <c r="S8" i="40"/>
  <c r="S7" i="40"/>
  <c r="B6" i="40"/>
  <c r="B17" i="40" s="1"/>
  <c r="S17" i="40" s="1"/>
  <c r="B4" i="40"/>
  <c r="S5" i="40" s="1"/>
  <c r="S51" i="40"/>
  <c r="S48" i="40"/>
  <c r="S47" i="40"/>
  <c r="S44" i="40"/>
  <c r="S43" i="40"/>
  <c r="S40" i="40"/>
  <c r="S39" i="40"/>
  <c r="B38" i="40"/>
  <c r="S38" i="40" s="1"/>
  <c r="B37" i="40"/>
  <c r="B41" i="40" s="1"/>
  <c r="S36" i="40"/>
  <c r="S35" i="40"/>
  <c r="B34" i="40"/>
  <c r="S34" i="40" s="1"/>
  <c r="B33" i="40"/>
  <c r="S33" i="40" s="1"/>
  <c r="S32" i="40"/>
  <c r="S31" i="40"/>
  <c r="B30" i="40"/>
  <c r="S30" i="40" s="1"/>
  <c r="B29" i="40"/>
  <c r="S29" i="40" s="1"/>
  <c r="S28" i="40"/>
  <c r="S27" i="40"/>
  <c r="B26" i="40"/>
  <c r="S26" i="40" s="1"/>
  <c r="B25" i="40"/>
  <c r="S25" i="40" s="1"/>
  <c r="S23" i="40"/>
  <c r="S22" i="40"/>
  <c r="S20" i="40"/>
  <c r="S19" i="40"/>
  <c r="S18" i="40"/>
  <c r="S16" i="40"/>
  <c r="S15" i="40"/>
  <c r="S13" i="40"/>
  <c r="S12" i="40"/>
  <c r="S6" i="40" l="1"/>
  <c r="S6" i="44"/>
  <c r="B41" i="44"/>
  <c r="B42" i="44"/>
  <c r="B42" i="40"/>
  <c r="B46" i="40" s="1"/>
  <c r="S46" i="40" s="1"/>
  <c r="B45" i="40"/>
  <c r="S41" i="40"/>
  <c r="S37" i="40"/>
  <c r="S42" i="40" l="1"/>
  <c r="S41" i="44"/>
  <c r="B45" i="44"/>
  <c r="S42" i="44"/>
  <c r="B46" i="44"/>
  <c r="B50" i="40"/>
  <c r="S50" i="40" s="1"/>
  <c r="B49" i="40"/>
  <c r="S49" i="40" s="1"/>
  <c r="S45" i="40"/>
  <c r="S46" i="44" l="1"/>
  <c r="B50" i="44"/>
  <c r="S50" i="44" s="1"/>
  <c r="S45" i="44"/>
  <c r="B49" i="44"/>
  <c r="S49" i="44" s="1"/>
</calcChain>
</file>

<file path=xl/sharedStrings.xml><?xml version="1.0" encoding="utf-8"?>
<sst xmlns="http://schemas.openxmlformats.org/spreadsheetml/2006/main" count="426" uniqueCount="64">
  <si>
    <t>matin</t>
  </si>
  <si>
    <t>cach1</t>
  </si>
  <si>
    <t>cach2</t>
  </si>
  <si>
    <t>cach3</t>
  </si>
  <si>
    <t>Après midi</t>
  </si>
  <si>
    <t>cach4</t>
  </si>
  <si>
    <t>cach7</t>
  </si>
  <si>
    <t>cach8</t>
  </si>
  <si>
    <t>cach9</t>
  </si>
  <si>
    <t>cach10</t>
  </si>
  <si>
    <t>cach13</t>
  </si>
  <si>
    <t>cach14</t>
  </si>
  <si>
    <t>cach15</t>
  </si>
  <si>
    <t>cach16</t>
  </si>
  <si>
    <t>cach19</t>
  </si>
  <si>
    <t>cach20</t>
  </si>
  <si>
    <t>cach21</t>
  </si>
  <si>
    <t>cach22</t>
  </si>
  <si>
    <t>cach25</t>
  </si>
  <si>
    <t>cach26</t>
  </si>
  <si>
    <t>cach27</t>
  </si>
  <si>
    <t>cach28</t>
  </si>
  <si>
    <t>cach31</t>
  </si>
  <si>
    <t>cach32</t>
  </si>
  <si>
    <t>cach33</t>
  </si>
  <si>
    <t>cach34</t>
  </si>
  <si>
    <t>cach37</t>
  </si>
  <si>
    <t>cach38</t>
  </si>
  <si>
    <t>cach39</t>
  </si>
  <si>
    <t>cach40</t>
  </si>
  <si>
    <t>cach43</t>
  </si>
  <si>
    <t>cach44</t>
  </si>
  <si>
    <t>cach45</t>
  </si>
  <si>
    <t>cach46</t>
  </si>
  <si>
    <t>cach49</t>
  </si>
  <si>
    <t>cach50</t>
  </si>
  <si>
    <t>cach51</t>
  </si>
  <si>
    <t>cach52</t>
  </si>
  <si>
    <t>cach55</t>
  </si>
  <si>
    <t>cach56</t>
  </si>
  <si>
    <t>cach57</t>
  </si>
  <si>
    <t>cach58</t>
  </si>
  <si>
    <t>cach61</t>
  </si>
  <si>
    <t>cach62</t>
  </si>
  <si>
    <t>cach63</t>
  </si>
  <si>
    <t>cach64</t>
  </si>
  <si>
    <t>cach67</t>
  </si>
  <si>
    <t>cach68</t>
  </si>
  <si>
    <t>cach69</t>
  </si>
  <si>
    <t>cach70</t>
  </si>
  <si>
    <t>Antoine</t>
  </si>
  <si>
    <t>Nom du groupe</t>
  </si>
  <si>
    <t>René</t>
  </si>
  <si>
    <t>dessin</t>
  </si>
  <si>
    <t>foot</t>
  </si>
  <si>
    <t>rené</t>
  </si>
  <si>
    <t>avion</t>
  </si>
  <si>
    <t>Si modification de B2 = Mise à jour des jours suivant</t>
  </si>
  <si>
    <t>ski</t>
  </si>
  <si>
    <t>pain</t>
  </si>
  <si>
    <t>activité</t>
  </si>
  <si>
    <t>antoine</t>
  </si>
  <si>
    <t>Comment, lors de la recherche de l'intervant antoine, recopier les lignes contenants "antoine" ainsi que les lignes du dessus dans toutes les feuilles (pour avoir la date)?</t>
  </si>
  <si>
    <t>http://forum.excel-pratique.com/excel/macro-recherche-de-valeur-et-copie-de-lignes-t72976.html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</si>
</sst>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d"/>
    <numFmt numFmtId="165" formatCode="dddd"/>
    <numFmt numFmtId="166" formatCode="d/m/yy;@"/>
  </numFmts>
  <fonts count="37">
    <font>
      <sz val="10"/>
      <name val="Arial"/>
    </font>
    <font>
      <sz val="8"/>
      <name val="Arial"/>
      <family val="2"/>
    </font>
    <font>
      <sz val="12"/>
      <name val="Courier New"/>
    </font>
    <font>
      <sz val="6.5"/>
      <name val="Arial"/>
      <family val="2"/>
    </font>
    <font>
      <sz val="8"/>
      <name val="Arial Rounded MT Bold"/>
      <family val="2"/>
    </font>
    <font>
      <sz val="12"/>
      <name val="Arial Rounded MT Bold"/>
      <family val="2"/>
    </font>
    <font>
      <sz val="8"/>
      <name val="Courier"/>
      <family val="3"/>
    </font>
    <font>
      <sz val="12"/>
      <color indexed="10"/>
      <name val="Arial Rounded MT Bold"/>
      <family val="2"/>
    </font>
    <font>
      <sz val="6.5"/>
      <color indexed="63"/>
      <name val="Arial"/>
      <family val="2"/>
    </font>
    <font>
      <sz val="12"/>
      <color indexed="63"/>
      <name val="Arial Rounded MT Bold"/>
      <family val="2"/>
    </font>
    <font>
      <sz val="8"/>
      <color indexed="63"/>
      <name val="Courier"/>
      <family val="3"/>
    </font>
    <font>
      <sz val="8"/>
      <color indexed="63"/>
      <name val="Arial Rounded MT Bold"/>
      <family val="2"/>
    </font>
    <font>
      <sz val="10"/>
      <color indexed="63"/>
      <name val="Arial"/>
      <family val="2"/>
    </font>
    <font>
      <b/>
      <sz val="6.5"/>
      <color indexed="63"/>
      <name val="Arial"/>
      <family val="2"/>
    </font>
    <font>
      <b/>
      <sz val="8"/>
      <color indexed="63"/>
      <name val="Arial Rounded MT Bold"/>
      <family val="2"/>
    </font>
    <font>
      <b/>
      <sz val="12"/>
      <color indexed="63"/>
      <name val="Arial Rounded MT Bold"/>
      <family val="2"/>
    </font>
    <font>
      <sz val="8"/>
      <color indexed="10"/>
      <name val="Arial Rounded MT Bold"/>
      <family val="2"/>
    </font>
    <font>
      <b/>
      <sz val="8"/>
      <name val="Arial Rounded MT Bold"/>
      <family val="2"/>
    </font>
    <font>
      <b/>
      <sz val="12"/>
      <name val="Arial Rounded MT Bold"/>
      <family val="2"/>
    </font>
    <font>
      <sz val="8"/>
      <color rgb="FF000000"/>
      <name val="Arial"/>
      <family val="2"/>
    </font>
    <font>
      <sz val="6.5"/>
      <color rgb="FF000000"/>
      <name val="Arial"/>
      <family val="2"/>
    </font>
    <font>
      <b/>
      <sz val="10"/>
      <color rgb="FF000000"/>
      <name val="Arial"/>
      <family val="2"/>
    </font>
    <font>
      <i/>
      <sz val="8"/>
      <color rgb="FF000000"/>
      <name val="Arial"/>
      <family val="2"/>
    </font>
    <font>
      <sz val="10"/>
      <color rgb="FF000000"/>
      <name val="Arial"/>
      <family val="2"/>
    </font>
    <font>
      <b/>
      <sz val="6.5"/>
      <color rgb="FF000000"/>
      <name val="Arial"/>
      <family val="2"/>
    </font>
    <font>
      <i/>
      <sz val="14"/>
      <color rgb="FF000000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  <font>
      <sz val="8"/>
      <color rgb="FF000000"/>
      <name val="Courier"/>
      <family val="3"/>
    </font>
    <font>
      <sz val="12"/>
      <color rgb="FF000000"/>
      <name val="Arial Rounded MT Bold"/>
      <family val="2"/>
    </font>
    <font>
      <sz val="12"/>
      <color rgb="FF000000"/>
      <name val="Courier New"/>
      <family val="3"/>
    </font>
    <font>
      <b/>
      <sz val="8"/>
      <color rgb="FF000000"/>
      <name val="Arial"/>
      <family val="2"/>
    </font>
    <font>
      <sz val="14"/>
      <color rgb="FF000000"/>
      <name val="Arial"/>
      <family val="2"/>
    </font>
    <font>
      <sz val="8"/>
      <color rgb="FF000000"/>
      <name val="Arial Rounded MT Bold"/>
      <family val="2"/>
    </font>
    <font>
      <u/>
      <sz val="8"/>
      <color rgb="FF000000"/>
      <name val="Arial Rounded MT Bold"/>
      <family val="2"/>
    </font>
    <font>
      <b/>
      <sz val="12"/>
      <color rgb="FFFF0000"/>
      <name val="Courier New"/>
      <family val="3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hair">
        <color indexed="64"/>
      </left>
      <right style="hair">
        <color indexed="64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hair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hair">
        <color indexed="64"/>
      </left>
      <right style="hair">
        <color indexed="64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36" fillId="0" borderId="0" applyNumberFormat="0" applyFill="0" applyBorder="0" applyAlignment="0" applyProtection="0"/>
  </cellStyleXfs>
  <cellXfs count="133">
    <xf numFmtId="0" fontId="0" fillId="0" borderId="0" xfId="0"/>
    <xf numFmtId="0" fontId="4" fillId="0" borderId="0" xfId="2" applyFont="1" applyProtection="1">
      <protection locked="0"/>
    </xf>
    <xf numFmtId="0" fontId="5" fillId="0" borderId="0" xfId="2" applyFont="1" applyProtection="1">
      <protection locked="0"/>
    </xf>
    <xf numFmtId="14" fontId="6" fillId="0" borderId="0" xfId="2" applyNumberFormat="1" applyFont="1" applyProtection="1">
      <protection locked="0"/>
    </xf>
    <xf numFmtId="0" fontId="7" fillId="0" borderId="0" xfId="2" applyFont="1" applyProtection="1">
      <protection locked="0"/>
    </xf>
    <xf numFmtId="0" fontId="9" fillId="0" borderId="0" xfId="2" applyFont="1" applyProtection="1">
      <protection locked="0"/>
    </xf>
    <xf numFmtId="0" fontId="11" fillId="0" borderId="0" xfId="2" applyFont="1" applyProtection="1">
      <protection locked="0"/>
    </xf>
    <xf numFmtId="0" fontId="14" fillId="0" borderId="0" xfId="2" applyFont="1" applyProtection="1">
      <protection locked="0"/>
    </xf>
    <xf numFmtId="0" fontId="15" fillId="0" borderId="0" xfId="2" applyFont="1" applyProtection="1">
      <protection locked="0"/>
    </xf>
    <xf numFmtId="0" fontId="16" fillId="0" borderId="0" xfId="2" applyFont="1" applyProtection="1">
      <protection locked="0"/>
    </xf>
    <xf numFmtId="0" fontId="17" fillId="0" borderId="0" xfId="2" applyFont="1" applyProtection="1">
      <protection locked="0"/>
    </xf>
    <xf numFmtId="0" fontId="18" fillId="0" borderId="0" xfId="2" applyFont="1" applyProtection="1">
      <protection locked="0"/>
    </xf>
    <xf numFmtId="0" fontId="2" fillId="0" borderId="0" xfId="2" applyProtection="1">
      <protection locked="0"/>
    </xf>
    <xf numFmtId="0" fontId="6" fillId="2" borderId="2" xfId="2" applyFont="1" applyFill="1" applyBorder="1" applyAlignment="1" applyProtection="1">
      <alignment horizontal="center"/>
      <protection locked="0"/>
    </xf>
    <xf numFmtId="164" fontId="12" fillId="0" borderId="4" xfId="1" applyNumberFormat="1" applyFont="1" applyBorder="1" applyAlignment="1" applyProtection="1">
      <alignment horizontal="center" vertical="center"/>
    </xf>
    <xf numFmtId="0" fontId="5" fillId="2" borderId="0" xfId="2" applyFont="1" applyFill="1" applyProtection="1">
      <protection locked="0"/>
    </xf>
    <xf numFmtId="0" fontId="6" fillId="2" borderId="2" xfId="2" applyFont="1" applyFill="1" applyBorder="1" applyProtection="1">
      <protection locked="0"/>
    </xf>
    <xf numFmtId="17" fontId="1" fillId="0" borderId="0" xfId="2" applyNumberFormat="1" applyFont="1" applyAlignment="1" applyProtection="1">
      <alignment horizontal="center"/>
      <protection locked="0"/>
    </xf>
    <xf numFmtId="0" fontId="5" fillId="0" borderId="2" xfId="2" applyFont="1" applyBorder="1" applyProtection="1">
      <protection locked="0"/>
    </xf>
    <xf numFmtId="0" fontId="6" fillId="3" borderId="2" xfId="2" applyFont="1" applyFill="1" applyBorder="1" applyAlignment="1" applyProtection="1">
      <protection locked="0"/>
    </xf>
    <xf numFmtId="0" fontId="6" fillId="3" borderId="2" xfId="2" applyFont="1" applyFill="1" applyBorder="1" applyAlignment="1" applyProtection="1">
      <alignment horizontal="center"/>
      <protection locked="0"/>
    </xf>
    <xf numFmtId="0" fontId="19" fillId="2" borderId="6" xfId="1" applyFont="1" applyFill="1" applyBorder="1" applyAlignment="1" applyProtection="1">
      <alignment vertical="center"/>
      <protection locked="0"/>
    </xf>
    <xf numFmtId="0" fontId="20" fillId="2" borderId="1" xfId="2" applyFont="1" applyFill="1" applyBorder="1" applyAlignment="1" applyProtection="1">
      <alignment vertical="center"/>
      <protection locked="0"/>
    </xf>
    <xf numFmtId="0" fontId="19" fillId="3" borderId="4" xfId="1" applyFont="1" applyFill="1" applyBorder="1" applyAlignment="1" applyProtection="1">
      <alignment horizontal="center" vertical="center"/>
      <protection locked="0"/>
    </xf>
    <xf numFmtId="165" fontId="21" fillId="2" borderId="4" xfId="1" applyNumberFormat="1" applyFont="1" applyFill="1" applyBorder="1" applyAlignment="1" applyProtection="1">
      <alignment horizontal="center" vertical="center"/>
    </xf>
    <xf numFmtId="0" fontId="22" fillId="3" borderId="4" xfId="1" applyFont="1" applyFill="1" applyBorder="1" applyAlignment="1" applyProtection="1">
      <alignment horizontal="center" vertical="center"/>
      <protection locked="0"/>
    </xf>
    <xf numFmtId="164" fontId="23" fillId="2" borderId="4" xfId="1" applyNumberFormat="1" applyFont="1" applyFill="1" applyBorder="1" applyAlignment="1" applyProtection="1">
      <alignment horizontal="center" vertical="center"/>
    </xf>
    <xf numFmtId="0" fontId="19" fillId="3" borderId="7" xfId="1" applyFont="1" applyFill="1" applyBorder="1" applyAlignment="1" applyProtection="1">
      <alignment horizontal="center" vertical="center"/>
      <protection locked="0"/>
    </xf>
    <xf numFmtId="0" fontId="19" fillId="2" borderId="4" xfId="1" applyFont="1" applyFill="1" applyBorder="1" applyAlignment="1" applyProtection="1">
      <alignment horizontal="center" vertical="center"/>
      <protection locked="0"/>
    </xf>
    <xf numFmtId="0" fontId="24" fillId="2" borderId="1" xfId="2" applyFont="1" applyFill="1" applyBorder="1" applyAlignment="1" applyProtection="1">
      <alignment vertical="center"/>
      <protection locked="0"/>
    </xf>
    <xf numFmtId="0" fontId="22" fillId="3" borderId="8" xfId="1" applyFont="1" applyFill="1" applyBorder="1" applyAlignment="1" applyProtection="1">
      <alignment horizontal="center" vertical="center"/>
      <protection locked="0"/>
    </xf>
    <xf numFmtId="0" fontId="19" fillId="3" borderId="0" xfId="2" applyFont="1" applyFill="1" applyAlignment="1" applyProtection="1">
      <alignment horizontal="center" vertical="center"/>
      <protection locked="0"/>
    </xf>
    <xf numFmtId="8" fontId="22" fillId="3" borderId="8" xfId="1" applyNumberFormat="1" applyFont="1" applyFill="1" applyBorder="1" applyAlignment="1" applyProtection="1">
      <alignment horizontal="center" vertical="center"/>
      <protection locked="0"/>
    </xf>
    <xf numFmtId="0" fontId="24" fillId="2" borderId="9" xfId="2" applyFont="1" applyFill="1" applyBorder="1" applyAlignment="1" applyProtection="1">
      <alignment vertical="center"/>
      <protection locked="0"/>
    </xf>
    <xf numFmtId="0" fontId="22" fillId="3" borderId="10" xfId="1" applyFont="1" applyFill="1" applyBorder="1" applyAlignment="1" applyProtection="1">
      <alignment horizontal="center" vertical="center"/>
      <protection locked="0"/>
    </xf>
    <xf numFmtId="8" fontId="22" fillId="3" borderId="10" xfId="1" applyNumberFormat="1" applyFont="1" applyFill="1" applyBorder="1" applyAlignment="1" applyProtection="1">
      <alignment horizontal="center" vertical="center"/>
      <protection locked="0"/>
    </xf>
    <xf numFmtId="0" fontId="19" fillId="3" borderId="6" xfId="1" applyFont="1" applyFill="1" applyBorder="1" applyAlignment="1" applyProtection="1">
      <alignment horizontal="center" vertical="center"/>
      <protection locked="0"/>
    </xf>
    <xf numFmtId="0" fontId="19" fillId="2" borderId="8" xfId="1" applyFont="1" applyFill="1" applyBorder="1" applyAlignment="1" applyProtection="1">
      <alignment horizontal="center" vertical="center"/>
      <protection locked="0"/>
    </xf>
    <xf numFmtId="0" fontId="19" fillId="0" borderId="6" xfId="1" applyFont="1" applyBorder="1" applyAlignment="1" applyProtection="1">
      <alignment vertical="center"/>
      <protection locked="0"/>
    </xf>
    <xf numFmtId="0" fontId="22" fillId="2" borderId="4" xfId="1" applyFont="1" applyFill="1" applyBorder="1" applyAlignment="1" applyProtection="1">
      <alignment vertical="center"/>
      <protection locked="0"/>
    </xf>
    <xf numFmtId="0" fontId="22" fillId="0" borderId="4" xfId="1" applyFont="1" applyBorder="1" applyAlignment="1" applyProtection="1">
      <alignment vertical="center"/>
      <protection locked="0"/>
    </xf>
    <xf numFmtId="164" fontId="23" fillId="0" borderId="4" xfId="1" applyNumberFormat="1" applyFont="1" applyBorder="1" applyAlignment="1" applyProtection="1">
      <alignment horizontal="center" vertical="center"/>
    </xf>
    <xf numFmtId="0" fontId="20" fillId="0" borderId="1" xfId="2" applyFont="1" applyBorder="1" applyAlignment="1" applyProtection="1">
      <alignment vertical="center"/>
      <protection locked="0"/>
    </xf>
    <xf numFmtId="0" fontId="19" fillId="0" borderId="7" xfId="1" applyFont="1" applyBorder="1" applyAlignment="1" applyProtection="1">
      <alignment horizontal="center" vertical="center"/>
      <protection locked="0"/>
    </xf>
    <xf numFmtId="0" fontId="19" fillId="0" borderId="8" xfId="1" applyFont="1" applyBorder="1" applyAlignment="1" applyProtection="1">
      <alignment horizontal="center" vertical="center"/>
      <protection locked="0"/>
    </xf>
    <xf numFmtId="0" fontId="20" fillId="0" borderId="11" xfId="2" applyFont="1" applyBorder="1" applyAlignment="1" applyProtection="1">
      <alignment vertical="center"/>
      <protection locked="0"/>
    </xf>
    <xf numFmtId="0" fontId="22" fillId="0" borderId="8" xfId="1" applyFont="1" applyBorder="1" applyAlignment="1" applyProtection="1">
      <alignment horizontal="center" vertical="center"/>
      <protection locked="0"/>
    </xf>
    <xf numFmtId="0" fontId="19" fillId="0" borderId="4" xfId="1" applyFont="1" applyBorder="1" applyAlignment="1" applyProtection="1">
      <alignment vertical="center"/>
      <protection locked="0"/>
    </xf>
    <xf numFmtId="0" fontId="20" fillId="0" borderId="9" xfId="2" applyFont="1" applyBorder="1" applyAlignment="1" applyProtection="1">
      <alignment vertical="center"/>
      <protection locked="0"/>
    </xf>
    <xf numFmtId="165" fontId="21" fillId="0" borderId="4" xfId="1" applyNumberFormat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horizontal="center" vertical="center"/>
      <protection locked="0"/>
    </xf>
    <xf numFmtId="0" fontId="22" fillId="0" borderId="4" xfId="1" applyFont="1" applyBorder="1" applyAlignment="1" applyProtection="1">
      <alignment horizontal="center" vertical="center"/>
      <protection locked="0"/>
    </xf>
    <xf numFmtId="0" fontId="25" fillId="0" borderId="4" xfId="1" applyFont="1" applyBorder="1" applyAlignment="1" applyProtection="1">
      <alignment horizontal="center" vertical="center"/>
      <protection locked="0"/>
    </xf>
    <xf numFmtId="0" fontId="26" fillId="0" borderId="7" xfId="1" applyFont="1" applyBorder="1" applyAlignment="1" applyProtection="1">
      <alignment horizontal="center" vertical="center"/>
      <protection locked="0"/>
    </xf>
    <xf numFmtId="0" fontId="27" fillId="0" borderId="4" xfId="1" applyFont="1" applyBorder="1" applyAlignment="1" applyProtection="1">
      <alignment horizontal="center" vertical="center"/>
      <protection locked="0"/>
    </xf>
    <xf numFmtId="0" fontId="28" fillId="0" borderId="0" xfId="2" applyFont="1" applyBorder="1" applyProtection="1">
      <protection locked="0"/>
    </xf>
    <xf numFmtId="0" fontId="28" fillId="0" borderId="0" xfId="2" applyFont="1" applyProtection="1">
      <protection locked="0"/>
    </xf>
    <xf numFmtId="0" fontId="29" fillId="0" borderId="0" xfId="2" applyFont="1" applyProtection="1">
      <protection locked="0"/>
    </xf>
    <xf numFmtId="0" fontId="30" fillId="0" borderId="0" xfId="2" applyFont="1" applyProtection="1">
      <protection locked="0"/>
    </xf>
    <xf numFmtId="0" fontId="31" fillId="0" borderId="4" xfId="1" applyFont="1" applyBorder="1" applyAlignment="1" applyProtection="1">
      <alignment horizontal="center" vertical="center"/>
    </xf>
    <xf numFmtId="0" fontId="19" fillId="0" borderId="6" xfId="1" applyFont="1" applyBorder="1" applyAlignment="1" applyProtection="1">
      <alignment vertical="center"/>
    </xf>
    <xf numFmtId="0" fontId="19" fillId="0" borderId="4" xfId="1" applyFont="1" applyBorder="1" applyAlignment="1" applyProtection="1">
      <alignment horizontal="center" vertical="center"/>
    </xf>
    <xf numFmtId="0" fontId="19" fillId="0" borderId="8" xfId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vertical="center"/>
    </xf>
    <xf numFmtId="0" fontId="23" fillId="0" borderId="5" xfId="2" applyFont="1" applyBorder="1" applyAlignment="1" applyProtection="1">
      <alignment horizontal="center" vertical="center" wrapText="1"/>
      <protection locked="0"/>
    </xf>
    <xf numFmtId="0" fontId="23" fillId="0" borderId="5" xfId="2" applyFont="1" applyFill="1" applyBorder="1" applyAlignment="1" applyProtection="1">
      <alignment horizontal="center" vertical="center" wrapText="1"/>
      <protection locked="0"/>
    </xf>
    <xf numFmtId="165" fontId="23" fillId="0" borderId="4" xfId="1" applyNumberFormat="1" applyFont="1" applyBorder="1" applyAlignment="1" applyProtection="1">
      <alignment horizontal="center" vertical="center"/>
    </xf>
    <xf numFmtId="0" fontId="19" fillId="0" borderId="4" xfId="1" applyFont="1" applyBorder="1" applyAlignment="1" applyProtection="1">
      <alignment horizontal="left" vertical="center"/>
    </xf>
    <xf numFmtId="0" fontId="19" fillId="0" borderId="6" xfId="1" applyFont="1" applyBorder="1" applyAlignment="1" applyProtection="1">
      <alignment horizontal="left" vertical="center"/>
    </xf>
    <xf numFmtId="0" fontId="19" fillId="2" borderId="6" xfId="1" applyFont="1" applyFill="1" applyBorder="1" applyAlignment="1" applyProtection="1">
      <alignment horizontal="right" vertical="center"/>
      <protection locked="0"/>
    </xf>
    <xf numFmtId="0" fontId="19" fillId="2" borderId="4" xfId="1" applyFont="1" applyFill="1" applyBorder="1" applyAlignment="1" applyProtection="1">
      <alignment horizontal="right" vertical="center"/>
      <protection locked="0"/>
    </xf>
    <xf numFmtId="14" fontId="19" fillId="0" borderId="2" xfId="2" applyNumberFormat="1" applyFont="1" applyBorder="1" applyAlignment="1" applyProtection="1">
      <alignment horizontal="center" vertical="center"/>
      <protection locked="0"/>
    </xf>
    <xf numFmtId="0" fontId="32" fillId="0" borderId="0" xfId="2" applyFont="1" applyAlignment="1" applyProtection="1">
      <alignment horizontal="center" vertical="center"/>
      <protection locked="0"/>
    </xf>
    <xf numFmtId="0" fontId="32" fillId="0" borderId="0" xfId="2" applyFont="1" applyBorder="1" applyAlignment="1" applyProtection="1">
      <alignment horizontal="center" vertical="center"/>
      <protection locked="0"/>
    </xf>
    <xf numFmtId="0" fontId="33" fillId="0" borderId="0" xfId="2" applyFont="1" applyProtection="1">
      <protection locked="0"/>
    </xf>
    <xf numFmtId="0" fontId="34" fillId="0" borderId="0" xfId="2" applyFont="1" applyProtection="1">
      <protection locked="0"/>
    </xf>
    <xf numFmtId="14" fontId="23" fillId="0" borderId="0" xfId="2" applyNumberFormat="1" applyFont="1" applyBorder="1" applyAlignment="1" applyProtection="1">
      <alignment horizontal="center" vertical="center"/>
      <protection locked="0"/>
    </xf>
    <xf numFmtId="166" fontId="3" fillId="0" borderId="0" xfId="2" applyNumberFormat="1" applyFont="1" applyBorder="1" applyProtection="1">
      <protection locked="0"/>
    </xf>
    <xf numFmtId="166" fontId="3" fillId="0" borderId="0" xfId="2" applyNumberFormat="1" applyFont="1" applyBorder="1" applyAlignment="1" applyProtection="1">
      <alignment horizontal="center"/>
      <protection locked="0"/>
    </xf>
    <xf numFmtId="166" fontId="6" fillId="0" borderId="0" xfId="2" applyNumberFormat="1" applyFont="1" applyBorder="1" applyAlignment="1" applyProtection="1">
      <alignment horizontal="center"/>
      <protection locked="0"/>
    </xf>
    <xf numFmtId="166" fontId="15" fillId="0" borderId="0" xfId="2" applyNumberFormat="1" applyFont="1" applyBorder="1" applyProtection="1">
      <protection locked="0"/>
    </xf>
    <xf numFmtId="166" fontId="5" fillId="0" borderId="0" xfId="2" applyNumberFormat="1" applyFont="1" applyProtection="1">
      <protection locked="0"/>
    </xf>
    <xf numFmtId="166" fontId="2" fillId="0" borderId="0" xfId="2" applyNumberFormat="1" applyProtection="1">
      <protection locked="0"/>
    </xf>
    <xf numFmtId="166" fontId="8" fillId="0" borderId="3" xfId="2" applyNumberFormat="1" applyFont="1" applyBorder="1" applyAlignment="1" applyProtection="1">
      <alignment horizontal="right"/>
      <protection locked="0"/>
    </xf>
    <xf numFmtId="166" fontId="10" fillId="0" borderId="0" xfId="2" applyNumberFormat="1" applyFont="1" applyBorder="1" applyProtection="1">
      <protection locked="0"/>
    </xf>
    <xf numFmtId="166" fontId="13" fillId="0" borderId="3" xfId="2" applyNumberFormat="1" applyFont="1" applyBorder="1" applyProtection="1">
      <protection locked="0"/>
    </xf>
    <xf numFmtId="166" fontId="9" fillId="0" borderId="0" xfId="2" applyNumberFormat="1" applyFont="1" applyBorder="1" applyProtection="1">
      <protection locked="0"/>
    </xf>
    <xf numFmtId="0" fontId="35" fillId="0" borderId="0" xfId="2" applyFont="1" applyAlignment="1" applyProtection="1">
      <alignment horizontal="center" vertical="center"/>
      <protection locked="0"/>
    </xf>
    <xf numFmtId="0" fontId="35" fillId="0" borderId="0" xfId="2" applyFont="1" applyAlignment="1" applyProtection="1">
      <alignment vertical="center"/>
      <protection locked="0"/>
    </xf>
    <xf numFmtId="0" fontId="32" fillId="0" borderId="2" xfId="2" applyFont="1" applyBorder="1" applyAlignment="1" applyProtection="1">
      <alignment horizontal="center" vertical="center"/>
      <protection locked="0"/>
    </xf>
    <xf numFmtId="0" fontId="20" fillId="2" borderId="9" xfId="2" applyFont="1" applyFill="1" applyBorder="1" applyAlignment="1" applyProtection="1">
      <alignment vertical="center"/>
      <protection locked="0"/>
    </xf>
    <xf numFmtId="166" fontId="10" fillId="0" borderId="12" xfId="2" applyNumberFormat="1" applyFont="1" applyBorder="1" applyProtection="1">
      <protection locked="0"/>
    </xf>
    <xf numFmtId="164" fontId="23" fillId="2" borderId="13" xfId="1" applyNumberFormat="1" applyFont="1" applyFill="1" applyBorder="1" applyAlignment="1" applyProtection="1">
      <alignment horizontal="center" vertical="center"/>
    </xf>
    <xf numFmtId="0" fontId="20" fillId="2" borderId="14" xfId="2" applyFont="1" applyFill="1" applyBorder="1" applyAlignment="1" applyProtection="1">
      <alignment vertical="center"/>
      <protection locked="0"/>
    </xf>
    <xf numFmtId="0" fontId="19" fillId="3" borderId="13" xfId="1" applyFont="1" applyFill="1" applyBorder="1" applyAlignment="1" applyProtection="1">
      <alignment horizontal="center" vertical="center"/>
      <protection locked="0"/>
    </xf>
    <xf numFmtId="164" fontId="12" fillId="0" borderId="13" xfId="1" applyNumberFormat="1" applyFont="1" applyBorder="1" applyAlignment="1" applyProtection="1">
      <alignment horizontal="center" vertical="center"/>
    </xf>
    <xf numFmtId="0" fontId="5" fillId="0" borderId="15" xfId="2" applyFont="1" applyBorder="1" applyProtection="1">
      <protection locked="0"/>
    </xf>
    <xf numFmtId="0" fontId="5" fillId="2" borderId="16" xfId="2" applyFont="1" applyFill="1" applyBorder="1" applyProtection="1">
      <protection locked="0"/>
    </xf>
    <xf numFmtId="166" fontId="13" fillId="0" borderId="17" xfId="2" applyNumberFormat="1" applyFont="1" applyBorder="1" applyProtection="1">
      <protection locked="0"/>
    </xf>
    <xf numFmtId="0" fontId="19" fillId="2" borderId="18" xfId="1" applyFont="1" applyFill="1" applyBorder="1" applyAlignment="1" applyProtection="1">
      <alignment horizontal="right" vertical="center"/>
      <protection locked="0"/>
    </xf>
    <xf numFmtId="0" fontId="24" fillId="2" borderId="19" xfId="2" applyFont="1" applyFill="1" applyBorder="1" applyAlignment="1" applyProtection="1">
      <alignment vertical="center"/>
      <protection locked="0"/>
    </xf>
    <xf numFmtId="0" fontId="22" fillId="3" borderId="18" xfId="1" applyFont="1" applyFill="1" applyBorder="1" applyAlignment="1" applyProtection="1">
      <alignment horizontal="center" vertical="center"/>
      <protection locked="0"/>
    </xf>
    <xf numFmtId="0" fontId="19" fillId="0" borderId="18" xfId="1" applyFont="1" applyBorder="1" applyAlignment="1" applyProtection="1">
      <alignment horizontal="left" vertical="center"/>
    </xf>
    <xf numFmtId="0" fontId="5" fillId="0" borderId="20" xfId="2" applyFont="1" applyBorder="1" applyProtection="1">
      <protection locked="0"/>
    </xf>
    <xf numFmtId="0" fontId="5" fillId="2" borderId="21" xfId="2" applyFont="1" applyFill="1" applyBorder="1" applyProtection="1">
      <protection locked="0"/>
    </xf>
    <xf numFmtId="0" fontId="5" fillId="2" borderId="0" xfId="2" applyFont="1" applyFill="1" applyAlignment="1" applyProtection="1">
      <alignment vertical="center"/>
      <protection locked="0"/>
    </xf>
    <xf numFmtId="0" fontId="19" fillId="2" borderId="4" xfId="1" applyFont="1" applyFill="1" applyBorder="1" applyAlignment="1" applyProtection="1">
      <alignment vertical="center"/>
      <protection locked="0"/>
    </xf>
    <xf numFmtId="166" fontId="9" fillId="0" borderId="22" xfId="2" applyNumberFormat="1" applyFont="1" applyBorder="1" applyProtection="1">
      <protection locked="0"/>
    </xf>
    <xf numFmtId="164" fontId="23" fillId="2" borderId="23" xfId="1" applyNumberFormat="1" applyFont="1" applyFill="1" applyBorder="1" applyAlignment="1" applyProtection="1">
      <alignment horizontal="center" vertical="center"/>
    </xf>
    <xf numFmtId="0" fontId="20" fillId="2" borderId="24" xfId="2" applyFont="1" applyFill="1" applyBorder="1" applyAlignment="1" applyProtection="1">
      <alignment vertical="center"/>
      <protection locked="0"/>
    </xf>
    <xf numFmtId="0" fontId="19" fillId="3" borderId="23" xfId="1" applyFont="1" applyFill="1" applyBorder="1" applyAlignment="1" applyProtection="1">
      <alignment horizontal="center" vertical="center"/>
      <protection locked="0"/>
    </xf>
    <xf numFmtId="164" fontId="23" fillId="0" borderId="23" xfId="1" applyNumberFormat="1" applyFont="1" applyBorder="1" applyAlignment="1" applyProtection="1">
      <alignment horizontal="center" vertical="center"/>
    </xf>
    <xf numFmtId="0" fontId="5" fillId="0" borderId="25" xfId="2" applyFont="1" applyBorder="1" applyProtection="1">
      <protection locked="0"/>
    </xf>
    <xf numFmtId="0" fontId="5" fillId="2" borderId="26" xfId="2" applyFont="1" applyFill="1" applyBorder="1" applyProtection="1">
      <protection locked="0"/>
    </xf>
    <xf numFmtId="166" fontId="15" fillId="0" borderId="27" xfId="2" applyNumberFormat="1" applyFont="1" applyBorder="1" applyProtection="1">
      <protection locked="0"/>
    </xf>
    <xf numFmtId="0" fontId="19" fillId="2" borderId="28" xfId="1" applyFont="1" applyFill="1" applyBorder="1" applyAlignment="1" applyProtection="1">
      <alignment horizontal="right" vertical="center"/>
      <protection locked="0"/>
    </xf>
    <xf numFmtId="0" fontId="24" fillId="2" borderId="29" xfId="2" applyFont="1" applyFill="1" applyBorder="1" applyAlignment="1" applyProtection="1">
      <alignment vertical="center"/>
      <protection locked="0"/>
    </xf>
    <xf numFmtId="8" fontId="22" fillId="3" borderId="28" xfId="1" applyNumberFormat="1" applyFont="1" applyFill="1" applyBorder="1" applyAlignment="1" applyProtection="1">
      <alignment horizontal="center" vertical="center"/>
      <protection locked="0"/>
    </xf>
    <xf numFmtId="0" fontId="19" fillId="0" borderId="28" xfId="1" applyFont="1" applyBorder="1" applyAlignment="1" applyProtection="1">
      <alignment horizontal="left" vertical="center"/>
    </xf>
    <xf numFmtId="0" fontId="5" fillId="0" borderId="30" xfId="2" applyFont="1" applyBorder="1" applyProtection="1">
      <protection locked="0"/>
    </xf>
    <xf numFmtId="0" fontId="5" fillId="2" borderId="31" xfId="2" applyFont="1" applyFill="1" applyBorder="1" applyProtection="1">
      <protection locked="0"/>
    </xf>
    <xf numFmtId="166" fontId="15" fillId="0" borderId="22" xfId="2" applyNumberFormat="1" applyFont="1" applyBorder="1" applyProtection="1">
      <protection locked="0"/>
    </xf>
    <xf numFmtId="0" fontId="19" fillId="2" borderId="23" xfId="1" applyFont="1" applyFill="1" applyBorder="1" applyAlignment="1" applyProtection="1">
      <alignment vertical="center"/>
      <protection locked="0"/>
    </xf>
    <xf numFmtId="0" fontId="19" fillId="0" borderId="23" xfId="1" applyFont="1" applyBorder="1" applyAlignment="1" applyProtection="1">
      <alignment vertical="center"/>
    </xf>
    <xf numFmtId="165" fontId="21" fillId="2" borderId="28" xfId="1" applyNumberFormat="1" applyFont="1" applyFill="1" applyBorder="1" applyAlignment="1" applyProtection="1">
      <alignment horizontal="center" vertical="center"/>
    </xf>
    <xf numFmtId="0" fontId="22" fillId="3" borderId="28" xfId="1" applyFont="1" applyFill="1" applyBorder="1" applyAlignment="1" applyProtection="1">
      <alignment horizontal="center" vertical="center"/>
      <protection locked="0"/>
    </xf>
    <xf numFmtId="165" fontId="21" fillId="0" borderId="28" xfId="1" applyNumberFormat="1" applyFont="1" applyBorder="1" applyAlignment="1" applyProtection="1">
      <alignment horizontal="center" vertical="center"/>
    </xf>
    <xf numFmtId="0" fontId="19" fillId="0" borderId="23" xfId="1" applyFont="1" applyBorder="1" applyAlignment="1" applyProtection="1">
      <alignment vertical="center"/>
      <protection locked="0"/>
    </xf>
    <xf numFmtId="0" fontId="20" fillId="2" borderId="29" xfId="2" applyFont="1" applyFill="1" applyBorder="1" applyAlignment="1" applyProtection="1">
      <alignment vertical="center"/>
      <protection locked="0"/>
    </xf>
    <xf numFmtId="0" fontId="22" fillId="2" borderId="28" xfId="1" applyFont="1" applyFill="1" applyBorder="1" applyAlignment="1" applyProtection="1">
      <alignment vertical="center"/>
      <protection locked="0"/>
    </xf>
    <xf numFmtId="0" fontId="22" fillId="0" borderId="28" xfId="1" applyFont="1" applyBorder="1" applyAlignment="1" applyProtection="1">
      <alignment vertical="center"/>
      <protection locked="0"/>
    </xf>
    <xf numFmtId="0" fontId="36" fillId="0" borderId="0" xfId="3"/>
    <xf numFmtId="0" fontId="32" fillId="0" borderId="2" xfId="2" applyFont="1" applyBorder="1" applyAlignment="1" applyProtection="1">
      <alignment horizontal="center" vertical="center"/>
      <protection locked="0"/>
    </xf>
  </cellXfs>
  <cellStyles count="4">
    <cellStyle name="Lien hypertexte" xfId="3" builtinId="8"/>
    <cellStyle name="Normal" xfId="0" builtinId="0"/>
    <cellStyle name="Normal_Modèle" xfId="1"/>
    <cellStyle name="Normal_SEMAINE_PRINTEMPS_03" xfId="2"/>
  </cellStyles>
  <dxfs count="102"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CC99"/>
        </patternFill>
      </fill>
    </dxf>
    <dxf>
      <fill>
        <patternFill>
          <bgColor rgb="FFCC99FF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3</xdr:row>
      <xdr:rowOff>76200</xdr:rowOff>
    </xdr:from>
    <xdr:to>
      <xdr:col>5</xdr:col>
      <xdr:colOff>314325</xdr:colOff>
      <xdr:row>8</xdr:row>
      <xdr:rowOff>28575</xdr:rowOff>
    </xdr:to>
    <xdr:sp macro="[0]!ZoneTexte7_Clic" textlink="">
      <xdr:nvSpPr>
        <xdr:cNvPr id="8" name="ZoneTexte 7"/>
        <xdr:cNvSpPr txBox="1"/>
      </xdr:nvSpPr>
      <xdr:spPr>
        <a:xfrm>
          <a:off x="2466975" y="561975"/>
          <a:ext cx="1657350" cy="7620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Récapitulatif</a:t>
          </a:r>
          <a:r>
            <a:rPr lang="fr-FR" sz="1100" baseline="0"/>
            <a:t> moniteurs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cro-recherche-de-valeur-et-copie-de-lignes-t7297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  <pageSetUpPr autoPageBreaks="0" fitToPage="1"/>
  </sheetPr>
  <dimension ref="A1:AO85"/>
  <sheetViews>
    <sheetView workbookViewId="0">
      <selection activeCell="D7" sqref="D7"/>
    </sheetView>
  </sheetViews>
  <sheetFormatPr baseColWidth="10" defaultColWidth="16" defaultRowHeight="15"/>
  <cols>
    <col min="1" max="1" width="22.7109375" style="81" customWidth="1"/>
    <col min="2" max="2" width="18" style="1" customWidth="1"/>
    <col min="3" max="3" width="6.42578125" style="1" hidden="1" customWidth="1"/>
    <col min="4" max="13" width="12.7109375" style="2" customWidth="1"/>
    <col min="14" max="18" width="12.7109375" style="2" hidden="1" customWidth="1"/>
    <col min="19" max="19" width="11.85546875" style="2" customWidth="1"/>
    <col min="20" max="20" width="9.85546875" style="2" customWidth="1"/>
    <col min="21" max="22" width="3" style="15" customWidth="1"/>
    <col min="23" max="23" width="38.42578125" style="15" customWidth="1"/>
    <col min="24" max="16384" width="16" style="2"/>
  </cols>
  <sheetData>
    <row r="1" spans="1:41" ht="21.75" customHeight="1">
      <c r="A1" s="77"/>
      <c r="B1" s="88" t="s">
        <v>57</v>
      </c>
      <c r="C1" s="88"/>
      <c r="D1" s="88"/>
      <c r="E1" s="88"/>
      <c r="F1" s="88"/>
      <c r="G1" s="88"/>
      <c r="H1" s="89"/>
      <c r="I1" s="89"/>
      <c r="J1" s="89"/>
      <c r="K1" s="89"/>
      <c r="L1" s="89"/>
      <c r="M1" s="89"/>
      <c r="N1" s="72"/>
      <c r="O1" s="72"/>
      <c r="P1" s="72"/>
      <c r="Q1" s="72"/>
      <c r="R1" s="73"/>
    </row>
    <row r="2" spans="1:41" s="1" customFormat="1" ht="23.25" customHeight="1">
      <c r="A2" s="78"/>
      <c r="B2" s="76">
        <v>42522</v>
      </c>
      <c r="C2" s="17"/>
      <c r="D2" s="105" t="s">
        <v>62</v>
      </c>
      <c r="E2" s="64"/>
      <c r="F2" s="64"/>
      <c r="G2" s="65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T2" s="2"/>
      <c r="U2" s="15"/>
      <c r="V2" s="15"/>
      <c r="W2" s="15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pans="1:41" ht="6.75" customHeight="1">
      <c r="A3" s="79"/>
      <c r="B3" s="71"/>
      <c r="C3" s="3"/>
      <c r="D3" s="20"/>
      <c r="E3" s="20"/>
      <c r="F3" s="20"/>
      <c r="G3" s="19"/>
      <c r="H3" s="19"/>
      <c r="I3" s="19"/>
      <c r="J3" s="16"/>
      <c r="K3" s="16"/>
      <c r="L3" s="16"/>
      <c r="M3" s="16"/>
      <c r="N3" s="13"/>
      <c r="O3" s="18"/>
      <c r="P3" s="18"/>
      <c r="Q3" s="18"/>
      <c r="R3" s="18"/>
    </row>
    <row r="4" spans="1:41" s="5" customFormat="1" ht="17.100000000000001" customHeight="1">
      <c r="A4" s="83"/>
      <c r="B4" s="24">
        <f>$B$2</f>
        <v>42522</v>
      </c>
      <c r="C4" s="22" t="s">
        <v>1</v>
      </c>
      <c r="D4" s="23" t="s">
        <v>58</v>
      </c>
      <c r="E4" s="23" t="s">
        <v>59</v>
      </c>
      <c r="F4" s="23" t="s">
        <v>58</v>
      </c>
      <c r="G4" s="23" t="s">
        <v>59</v>
      </c>
      <c r="H4" s="23" t="s">
        <v>58</v>
      </c>
      <c r="I4" s="23" t="s">
        <v>59</v>
      </c>
      <c r="J4" s="23" t="s">
        <v>58</v>
      </c>
      <c r="K4" s="23" t="s">
        <v>59</v>
      </c>
      <c r="L4" s="23" t="s">
        <v>58</v>
      </c>
      <c r="M4" s="23" t="s">
        <v>59</v>
      </c>
      <c r="N4" s="23"/>
      <c r="O4" s="23"/>
      <c r="P4" s="23"/>
      <c r="Q4" s="23"/>
      <c r="R4" s="23"/>
      <c r="S4" s="68"/>
      <c r="T4" s="2"/>
      <c r="U4" s="15"/>
      <c r="V4" s="15"/>
      <c r="W4" s="15"/>
      <c r="X4" s="2"/>
    </row>
    <row r="5" spans="1:41" s="5" customFormat="1" ht="17.100000000000001" customHeight="1" thickBot="1">
      <c r="A5" s="84"/>
      <c r="C5" s="22" t="s">
        <v>2</v>
      </c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66">
        <f>B4</f>
        <v>42522</v>
      </c>
      <c r="T5" s="2"/>
      <c r="U5" s="15"/>
      <c r="V5" s="15"/>
      <c r="W5" s="15"/>
      <c r="X5" s="2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</row>
    <row r="6" spans="1:41" s="5" customFormat="1" ht="17.100000000000001" customHeight="1" thickTop="1">
      <c r="A6" s="91"/>
      <c r="B6" s="92">
        <f>B2</f>
        <v>42522</v>
      </c>
      <c r="C6" s="93" t="s">
        <v>3</v>
      </c>
      <c r="D6" s="94" t="s">
        <v>53</v>
      </c>
      <c r="E6" s="94" t="s">
        <v>53</v>
      </c>
      <c r="F6" s="94" t="s">
        <v>53</v>
      </c>
      <c r="G6" s="94" t="s">
        <v>53</v>
      </c>
      <c r="H6" s="94" t="s">
        <v>53</v>
      </c>
      <c r="I6" s="94" t="s">
        <v>53</v>
      </c>
      <c r="J6" s="94" t="s">
        <v>53</v>
      </c>
      <c r="K6" s="94" t="s">
        <v>53</v>
      </c>
      <c r="L6" s="94" t="s">
        <v>53</v>
      </c>
      <c r="M6" s="94" t="s">
        <v>53</v>
      </c>
      <c r="N6" s="94"/>
      <c r="O6" s="94"/>
      <c r="P6" s="94"/>
      <c r="Q6" s="94"/>
      <c r="R6" s="94"/>
      <c r="S6" s="95">
        <f t="shared" ref="S6:S11" si="0">B6</f>
        <v>42522</v>
      </c>
      <c r="T6" s="96"/>
      <c r="U6" s="97"/>
      <c r="V6" s="15"/>
      <c r="W6" s="105"/>
      <c r="X6" s="2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s="8" customFormat="1" ht="17.100000000000001" customHeight="1" thickBot="1">
      <c r="A7" s="98"/>
      <c r="B7" s="99" t="s">
        <v>4</v>
      </c>
      <c r="C7" s="100" t="s">
        <v>5</v>
      </c>
      <c r="D7" s="101" t="s">
        <v>50</v>
      </c>
      <c r="E7" s="101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01"/>
      <c r="S7" s="102" t="str">
        <f t="shared" si="0"/>
        <v>Après midi</v>
      </c>
      <c r="T7" s="103"/>
      <c r="U7" s="104"/>
      <c r="V7" s="15"/>
      <c r="X7" s="2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</row>
    <row r="8" spans="1:41" s="5" customFormat="1" ht="17.100000000000001" customHeight="1" thickTop="1">
      <c r="A8" s="83"/>
      <c r="B8" s="70" t="s">
        <v>0</v>
      </c>
      <c r="C8" s="90" t="s">
        <v>6</v>
      </c>
      <c r="D8" s="23" t="s">
        <v>58</v>
      </c>
      <c r="E8" s="23" t="s">
        <v>59</v>
      </c>
      <c r="F8" s="23" t="s">
        <v>54</v>
      </c>
      <c r="G8" s="23" t="s">
        <v>58</v>
      </c>
      <c r="H8" s="23" t="s">
        <v>59</v>
      </c>
      <c r="I8" s="23" t="s">
        <v>58</v>
      </c>
      <c r="J8" s="23" t="s">
        <v>59</v>
      </c>
      <c r="K8" s="23" t="s">
        <v>58</v>
      </c>
      <c r="L8" s="23" t="s">
        <v>59</v>
      </c>
      <c r="M8" s="31"/>
      <c r="N8" s="23"/>
      <c r="O8" s="31"/>
      <c r="P8" s="23"/>
      <c r="Q8" s="31"/>
      <c r="R8" s="23"/>
      <c r="S8" s="63" t="str">
        <f t="shared" si="0"/>
        <v>matin</v>
      </c>
      <c r="T8" s="2"/>
      <c r="U8" s="15"/>
      <c r="V8" s="15"/>
      <c r="W8" s="105"/>
      <c r="X8" s="2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1" s="8" customFormat="1" ht="17.100000000000001" customHeight="1" thickBot="1">
      <c r="A9" s="80"/>
      <c r="B9" s="24">
        <f>$B$2+1</f>
        <v>42523</v>
      </c>
      <c r="C9" s="29" t="s">
        <v>7</v>
      </c>
      <c r="D9" s="25"/>
      <c r="E9" s="31"/>
      <c r="F9" s="25" t="s">
        <v>52</v>
      </c>
      <c r="G9" s="31"/>
      <c r="H9" s="25"/>
      <c r="I9" s="31"/>
      <c r="J9" s="25"/>
      <c r="K9" s="31"/>
      <c r="L9" s="25"/>
      <c r="M9" s="31"/>
      <c r="N9" s="25"/>
      <c r="O9" s="31"/>
      <c r="P9" s="25"/>
      <c r="Q9" s="31"/>
      <c r="R9" s="25"/>
      <c r="S9" s="49">
        <f t="shared" si="0"/>
        <v>42523</v>
      </c>
      <c r="T9" s="2"/>
      <c r="U9" s="15"/>
      <c r="V9" s="15"/>
      <c r="W9" s="105"/>
      <c r="X9" s="2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</row>
    <row r="10" spans="1:41" s="5" customFormat="1" ht="17.100000000000001" customHeight="1">
      <c r="A10" s="107"/>
      <c r="B10" s="108">
        <f>$B$2+1</f>
        <v>42523</v>
      </c>
      <c r="C10" s="109" t="s">
        <v>8</v>
      </c>
      <c r="D10" s="110" t="s">
        <v>58</v>
      </c>
      <c r="E10" s="110" t="s">
        <v>59</v>
      </c>
      <c r="F10" s="110" t="s">
        <v>58</v>
      </c>
      <c r="G10" s="110" t="s">
        <v>59</v>
      </c>
      <c r="H10" s="110" t="s">
        <v>60</v>
      </c>
      <c r="I10" s="110" t="s">
        <v>60</v>
      </c>
      <c r="J10" s="110" t="s">
        <v>60</v>
      </c>
      <c r="K10" s="110" t="s">
        <v>60</v>
      </c>
      <c r="L10" s="110" t="s">
        <v>60</v>
      </c>
      <c r="M10" s="110" t="s">
        <v>60</v>
      </c>
      <c r="N10" s="110"/>
      <c r="O10" s="110"/>
      <c r="P10" s="110"/>
      <c r="Q10" s="110"/>
      <c r="R10" s="110"/>
      <c r="S10" s="111">
        <f t="shared" si="0"/>
        <v>42523</v>
      </c>
      <c r="T10" s="112"/>
      <c r="U10" s="113"/>
      <c r="V10" s="15"/>
      <c r="W10" s="105"/>
      <c r="X10" s="2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</row>
    <row r="11" spans="1:41" s="8" customFormat="1" ht="17.100000000000001" customHeight="1" thickBot="1">
      <c r="A11" s="114"/>
      <c r="B11" s="115" t="s">
        <v>4</v>
      </c>
      <c r="C11" s="116" t="s">
        <v>9</v>
      </c>
      <c r="D11" s="117"/>
      <c r="E11" s="117" t="s">
        <v>50</v>
      </c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8" t="str">
        <f t="shared" si="0"/>
        <v>Après midi</v>
      </c>
      <c r="T11" s="119"/>
      <c r="U11" s="120"/>
      <c r="V11" s="15"/>
      <c r="W11" s="105"/>
      <c r="X11" s="2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</row>
    <row r="12" spans="1:41" s="5" customFormat="1" ht="17.100000000000001" customHeight="1">
      <c r="A12" s="80"/>
      <c r="B12" s="106" t="s">
        <v>0</v>
      </c>
      <c r="C12" s="90" t="s">
        <v>10</v>
      </c>
      <c r="D12" s="23" t="s">
        <v>58</v>
      </c>
      <c r="E12" s="23" t="s">
        <v>59</v>
      </c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63" t="str">
        <f t="shared" ref="S12:S51" si="1">B12</f>
        <v>matin</v>
      </c>
      <c r="T12" s="2"/>
      <c r="U12" s="15"/>
      <c r="V12" s="15"/>
      <c r="W12" s="105"/>
      <c r="X12" s="2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</row>
    <row r="13" spans="1:41" s="8" customFormat="1" ht="17.100000000000001" customHeight="1">
      <c r="A13" s="80"/>
      <c r="B13" s="24">
        <f>B2+2</f>
        <v>42524</v>
      </c>
      <c r="C13" s="29" t="s">
        <v>11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49">
        <f t="shared" si="1"/>
        <v>42524</v>
      </c>
      <c r="T13" s="2"/>
      <c r="U13" s="15"/>
      <c r="V13" s="15"/>
      <c r="W13" s="105"/>
      <c r="X13" s="2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</row>
    <row r="14" spans="1:41" s="5" customFormat="1" ht="17.100000000000001" customHeight="1">
      <c r="A14" s="80"/>
      <c r="B14" s="26">
        <f>B2+2</f>
        <v>42524</v>
      </c>
      <c r="C14" s="22" t="s">
        <v>12</v>
      </c>
      <c r="D14" s="23" t="s">
        <v>58</v>
      </c>
      <c r="E14" s="23" t="s">
        <v>59</v>
      </c>
      <c r="F14" s="23" t="s">
        <v>58</v>
      </c>
      <c r="G14" s="23" t="s">
        <v>59</v>
      </c>
      <c r="H14" s="27" t="s">
        <v>60</v>
      </c>
      <c r="I14" s="27" t="s">
        <v>60</v>
      </c>
      <c r="J14" s="27" t="s">
        <v>60</v>
      </c>
      <c r="K14" s="27" t="s">
        <v>60</v>
      </c>
      <c r="L14" s="27" t="s">
        <v>60</v>
      </c>
      <c r="M14" s="27" t="s">
        <v>60</v>
      </c>
      <c r="N14" s="27"/>
      <c r="O14" s="27"/>
      <c r="P14" s="27"/>
      <c r="Q14" s="27"/>
      <c r="R14" s="27"/>
      <c r="S14" s="41">
        <f t="shared" si="1"/>
        <v>42524</v>
      </c>
      <c r="T14" s="2"/>
      <c r="U14" s="15"/>
      <c r="V14" s="15"/>
      <c r="W14" s="105"/>
      <c r="X14" s="2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</row>
    <row r="15" spans="1:41" s="8" customFormat="1" ht="17.100000000000001" customHeight="1" thickBot="1">
      <c r="A15" s="80"/>
      <c r="B15" s="28" t="s">
        <v>4</v>
      </c>
      <c r="C15" s="33" t="s">
        <v>13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59" t="str">
        <f t="shared" si="1"/>
        <v>Après midi</v>
      </c>
      <c r="T15" s="2"/>
      <c r="U15" s="15"/>
      <c r="V15" s="15"/>
      <c r="W15" s="105"/>
      <c r="X15" s="2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</row>
    <row r="16" spans="1:41" s="5" customFormat="1" ht="17.100000000000001" customHeight="1">
      <c r="A16" s="121"/>
      <c r="B16" s="122" t="s">
        <v>0</v>
      </c>
      <c r="C16" s="109" t="s">
        <v>14</v>
      </c>
      <c r="D16" s="110" t="s">
        <v>58</v>
      </c>
      <c r="E16" s="110" t="s">
        <v>59</v>
      </c>
      <c r="F16" s="110" t="s">
        <v>58</v>
      </c>
      <c r="G16" s="110" t="s">
        <v>59</v>
      </c>
      <c r="H16" s="110" t="s">
        <v>60</v>
      </c>
      <c r="I16" s="110" t="s">
        <v>60</v>
      </c>
      <c r="J16" s="110" t="s">
        <v>60</v>
      </c>
      <c r="K16" s="110" t="s">
        <v>60</v>
      </c>
      <c r="L16" s="110" t="s">
        <v>60</v>
      </c>
      <c r="M16" s="110" t="s">
        <v>60</v>
      </c>
      <c r="N16" s="110"/>
      <c r="O16" s="110"/>
      <c r="P16" s="110"/>
      <c r="Q16" s="110"/>
      <c r="R16" s="110"/>
      <c r="S16" s="123" t="str">
        <f t="shared" si="1"/>
        <v>matin</v>
      </c>
      <c r="T16" s="112"/>
      <c r="U16" s="113"/>
      <c r="V16" s="15"/>
      <c r="W16" s="105"/>
      <c r="X16" s="2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</row>
    <row r="17" spans="1:40" s="8" customFormat="1" ht="17.100000000000001" customHeight="1" thickBot="1">
      <c r="A17" s="114"/>
      <c r="B17" s="124">
        <f>B6+2</f>
        <v>42524</v>
      </c>
      <c r="C17" s="116" t="s">
        <v>15</v>
      </c>
      <c r="D17" s="125"/>
      <c r="E17" s="117"/>
      <c r="F17" s="125" t="s">
        <v>61</v>
      </c>
      <c r="G17" s="117"/>
      <c r="H17" s="125"/>
      <c r="I17" s="117"/>
      <c r="J17" s="125"/>
      <c r="K17" s="117"/>
      <c r="L17" s="125"/>
      <c r="M17" s="117"/>
      <c r="N17" s="125"/>
      <c r="O17" s="117"/>
      <c r="P17" s="125"/>
      <c r="Q17" s="117"/>
      <c r="R17" s="125"/>
      <c r="S17" s="126">
        <f t="shared" si="1"/>
        <v>42524</v>
      </c>
      <c r="T17" s="119"/>
      <c r="U17" s="120"/>
      <c r="V17" s="15"/>
      <c r="W17" s="105"/>
      <c r="X17" s="2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</row>
    <row r="18" spans="1:40" s="5" customFormat="1" ht="17.100000000000001" customHeight="1">
      <c r="A18" s="80"/>
      <c r="B18" s="26">
        <f>B2+3</f>
        <v>42525</v>
      </c>
      <c r="C18" s="90" t="s">
        <v>16</v>
      </c>
      <c r="D18" s="23" t="s">
        <v>58</v>
      </c>
      <c r="E18" s="23" t="s">
        <v>59</v>
      </c>
      <c r="F18" s="23" t="s">
        <v>58</v>
      </c>
      <c r="G18" s="23" t="s">
        <v>59</v>
      </c>
      <c r="H18" s="23" t="s">
        <v>60</v>
      </c>
      <c r="I18" s="23" t="s">
        <v>60</v>
      </c>
      <c r="J18" s="23" t="s">
        <v>60</v>
      </c>
      <c r="K18" s="23" t="s">
        <v>60</v>
      </c>
      <c r="L18" s="23" t="s">
        <v>60</v>
      </c>
      <c r="M18" s="23" t="s">
        <v>60</v>
      </c>
      <c r="N18" s="23"/>
      <c r="O18" s="23"/>
      <c r="P18" s="23"/>
      <c r="Q18" s="23"/>
      <c r="R18" s="23"/>
      <c r="S18" s="41">
        <f t="shared" si="1"/>
        <v>42525</v>
      </c>
      <c r="T18" s="2"/>
      <c r="U18" s="15"/>
      <c r="V18" s="15"/>
      <c r="W18" s="15"/>
      <c r="X18" s="2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</row>
    <row r="19" spans="1:40" s="5" customFormat="1" ht="17.100000000000001" customHeight="1">
      <c r="A19" s="80"/>
      <c r="B19" s="28" t="s">
        <v>4</v>
      </c>
      <c r="C19" s="29" t="s">
        <v>17</v>
      </c>
      <c r="D19" s="32"/>
      <c r="E19" s="30"/>
      <c r="F19" s="32"/>
      <c r="G19" s="30" t="s">
        <v>61</v>
      </c>
      <c r="H19" s="32"/>
      <c r="I19" s="30"/>
      <c r="J19" s="32"/>
      <c r="K19" s="30"/>
      <c r="L19" s="32"/>
      <c r="M19" s="30"/>
      <c r="N19" s="32"/>
      <c r="O19" s="30"/>
      <c r="P19" s="32"/>
      <c r="Q19" s="30"/>
      <c r="R19" s="32"/>
      <c r="S19" s="61" t="str">
        <f t="shared" si="1"/>
        <v>Après midi</v>
      </c>
      <c r="T19" s="2"/>
      <c r="U19" s="15"/>
      <c r="V19" s="15"/>
      <c r="W19" s="15"/>
      <c r="X19" s="2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</row>
    <row r="20" spans="1:40" s="4" customFormat="1" ht="17.100000000000001" customHeight="1">
      <c r="A20" s="80"/>
      <c r="B20" s="21" t="s">
        <v>0</v>
      </c>
      <c r="C20" s="22" t="s">
        <v>18</v>
      </c>
      <c r="D20" s="23" t="s">
        <v>58</v>
      </c>
      <c r="E20" s="23" t="s">
        <v>59</v>
      </c>
      <c r="F20" s="23" t="s">
        <v>58</v>
      </c>
      <c r="G20" s="23" t="s">
        <v>59</v>
      </c>
      <c r="H20" s="27" t="s">
        <v>60</v>
      </c>
      <c r="I20" s="27" t="s">
        <v>60</v>
      </c>
      <c r="J20" s="27" t="s">
        <v>60</v>
      </c>
      <c r="K20" s="27" t="s">
        <v>60</v>
      </c>
      <c r="L20" s="27" t="s">
        <v>60</v>
      </c>
      <c r="M20" s="27" t="s">
        <v>60</v>
      </c>
      <c r="N20" s="23"/>
      <c r="O20" s="23"/>
      <c r="P20" s="23"/>
      <c r="Q20" s="23"/>
      <c r="R20" s="23"/>
      <c r="S20" s="60" t="str">
        <f t="shared" si="1"/>
        <v>matin</v>
      </c>
      <c r="T20" s="2"/>
      <c r="U20" s="15"/>
      <c r="V20" s="15"/>
      <c r="W20" s="15"/>
      <c r="X20" s="2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</row>
    <row r="21" spans="1:40" s="11" customFormat="1" ht="17.100000000000001" customHeight="1">
      <c r="A21" s="80"/>
      <c r="B21" s="24">
        <f>B2+4</f>
        <v>42526</v>
      </c>
      <c r="C21" s="29" t="s">
        <v>19</v>
      </c>
      <c r="D21" s="34"/>
      <c r="E21" s="34"/>
      <c r="F21" s="34" t="s">
        <v>55</v>
      </c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49">
        <f t="shared" si="1"/>
        <v>42526</v>
      </c>
      <c r="T21" s="2"/>
      <c r="U21" s="15"/>
      <c r="V21" s="15"/>
      <c r="W21" s="15"/>
      <c r="X21" s="2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</row>
    <row r="22" spans="1:40" s="4" customFormat="1" ht="17.100000000000001" customHeight="1">
      <c r="A22" s="80"/>
      <c r="B22" s="26">
        <f>B2+4</f>
        <v>42526</v>
      </c>
      <c r="C22" s="22" t="s">
        <v>20</v>
      </c>
      <c r="D22" s="23" t="s">
        <v>58</v>
      </c>
      <c r="E22" s="23" t="s">
        <v>59</v>
      </c>
      <c r="F22" s="23" t="s">
        <v>58</v>
      </c>
      <c r="G22" s="23" t="s">
        <v>59</v>
      </c>
      <c r="H22" s="27" t="s">
        <v>60</v>
      </c>
      <c r="I22" s="27" t="s">
        <v>60</v>
      </c>
      <c r="J22" s="27" t="s">
        <v>60</v>
      </c>
      <c r="K22" s="27" t="s">
        <v>60</v>
      </c>
      <c r="L22" s="27" t="s">
        <v>60</v>
      </c>
      <c r="M22" s="27" t="s">
        <v>60</v>
      </c>
      <c r="N22" s="25"/>
      <c r="O22" s="25"/>
      <c r="P22" s="25"/>
      <c r="Q22" s="25"/>
      <c r="R22" s="25"/>
      <c r="S22" s="41">
        <f t="shared" si="1"/>
        <v>42526</v>
      </c>
      <c r="T22" s="2"/>
      <c r="U22" s="15"/>
      <c r="V22" s="15"/>
      <c r="W22" s="15"/>
      <c r="X22" s="2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</row>
    <row r="23" spans="1:40" s="11" customFormat="1" ht="17.100000000000001" customHeight="1">
      <c r="A23" s="80"/>
      <c r="B23" s="28" t="s">
        <v>4</v>
      </c>
      <c r="C23" s="29" t="s">
        <v>21</v>
      </c>
      <c r="D23" s="30"/>
      <c r="E23" s="30"/>
      <c r="F23" s="30"/>
      <c r="G23" s="30" t="s">
        <v>55</v>
      </c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59" t="str">
        <f t="shared" si="1"/>
        <v>Après midi</v>
      </c>
      <c r="T23" s="2"/>
      <c r="U23" s="15"/>
      <c r="V23" s="15"/>
      <c r="W23" s="15"/>
      <c r="X23" s="2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</row>
    <row r="24" spans="1:40" ht="17.100000000000001" customHeight="1">
      <c r="A24" s="80"/>
      <c r="B24" s="21"/>
      <c r="C24" s="22" t="s">
        <v>22</v>
      </c>
      <c r="D24" s="23" t="s">
        <v>58</v>
      </c>
      <c r="E24" s="23" t="s">
        <v>59</v>
      </c>
      <c r="F24" s="23" t="s">
        <v>58</v>
      </c>
      <c r="G24" s="23" t="s">
        <v>59</v>
      </c>
      <c r="H24" s="27" t="s">
        <v>60</v>
      </c>
      <c r="I24" s="27" t="s">
        <v>60</v>
      </c>
      <c r="J24" s="27" t="s">
        <v>60</v>
      </c>
      <c r="K24" s="27" t="s">
        <v>60</v>
      </c>
      <c r="L24" s="27" t="s">
        <v>60</v>
      </c>
      <c r="M24" s="27" t="s">
        <v>60</v>
      </c>
      <c r="N24" s="36"/>
      <c r="O24" s="36"/>
      <c r="P24" s="36"/>
      <c r="Q24" s="36"/>
      <c r="R24" s="36"/>
      <c r="S24" s="60" t="s">
        <v>0</v>
      </c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ht="17.100000000000001" customHeight="1">
      <c r="A25" s="80"/>
      <c r="B25" s="24">
        <f>B2+5</f>
        <v>42527</v>
      </c>
      <c r="C25" s="22" t="s">
        <v>23</v>
      </c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49">
        <f t="shared" si="1"/>
        <v>42527</v>
      </c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ht="17.100000000000001" customHeight="1">
      <c r="A26" s="80"/>
      <c r="B26" s="26">
        <f>B2+5</f>
        <v>42527</v>
      </c>
      <c r="C26" s="22" t="s">
        <v>24</v>
      </c>
      <c r="D26" s="23" t="s">
        <v>58</v>
      </c>
      <c r="E26" s="23" t="s">
        <v>59</v>
      </c>
      <c r="F26" s="23" t="s">
        <v>58</v>
      </c>
      <c r="G26" s="23" t="s">
        <v>59</v>
      </c>
      <c r="H26" s="27" t="s">
        <v>60</v>
      </c>
      <c r="I26" s="27" t="s">
        <v>60</v>
      </c>
      <c r="J26" s="27" t="s">
        <v>60</v>
      </c>
      <c r="K26" s="27" t="s">
        <v>60</v>
      </c>
      <c r="L26" s="27" t="s">
        <v>60</v>
      </c>
      <c r="M26" s="27" t="s">
        <v>60</v>
      </c>
      <c r="N26" s="27"/>
      <c r="O26" s="27"/>
      <c r="P26" s="27"/>
      <c r="Q26" s="27"/>
      <c r="R26" s="27"/>
      <c r="S26" s="41">
        <f t="shared" si="1"/>
        <v>42527</v>
      </c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ht="17.100000000000001" customHeight="1" thickBot="1">
      <c r="A27" s="80"/>
      <c r="B27" s="37" t="s">
        <v>4</v>
      </c>
      <c r="C27" s="22" t="s">
        <v>25</v>
      </c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62" t="str">
        <f t="shared" si="1"/>
        <v>Après midi</v>
      </c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ht="17.100000000000001" customHeight="1">
      <c r="A28" s="121"/>
      <c r="B28" s="122" t="s">
        <v>0</v>
      </c>
      <c r="C28" s="109" t="s">
        <v>26</v>
      </c>
      <c r="D28" s="110" t="s">
        <v>58</v>
      </c>
      <c r="E28" s="110" t="s">
        <v>59</v>
      </c>
      <c r="F28" s="110" t="s">
        <v>58</v>
      </c>
      <c r="G28" s="110" t="s">
        <v>59</v>
      </c>
      <c r="H28" s="110" t="s">
        <v>60</v>
      </c>
      <c r="I28" s="110" t="s">
        <v>60</v>
      </c>
      <c r="J28" s="110" t="s">
        <v>60</v>
      </c>
      <c r="K28" s="110" t="s">
        <v>60</v>
      </c>
      <c r="L28" s="110" t="s">
        <v>60</v>
      </c>
      <c r="M28" s="110" t="s">
        <v>60</v>
      </c>
      <c r="N28" s="122"/>
      <c r="O28" s="122"/>
      <c r="P28" s="127"/>
      <c r="Q28" s="127"/>
      <c r="R28" s="127"/>
      <c r="S28" s="123" t="str">
        <f t="shared" si="1"/>
        <v>matin</v>
      </c>
      <c r="T28" s="112"/>
      <c r="U28" s="113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ht="17.100000000000001" customHeight="1" thickBot="1">
      <c r="A29" s="114"/>
      <c r="B29" s="124">
        <f>B2+6</f>
        <v>42528</v>
      </c>
      <c r="C29" s="128" t="s">
        <v>27</v>
      </c>
      <c r="D29" s="129"/>
      <c r="E29" s="129"/>
      <c r="F29" s="129"/>
      <c r="G29" s="129"/>
      <c r="H29" s="129"/>
      <c r="I29" s="129" t="s">
        <v>61</v>
      </c>
      <c r="J29" s="129"/>
      <c r="K29" s="129"/>
      <c r="L29" s="129"/>
      <c r="M29" s="129"/>
      <c r="N29" s="129"/>
      <c r="O29" s="129"/>
      <c r="P29" s="130"/>
      <c r="Q29" s="130"/>
      <c r="R29" s="130"/>
      <c r="S29" s="126">
        <f t="shared" si="1"/>
        <v>42528</v>
      </c>
      <c r="T29" s="119"/>
      <c r="U29" s="120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ht="20.25" customHeight="1">
      <c r="A30" s="80"/>
      <c r="B30" s="41">
        <f>B2+6</f>
        <v>42528</v>
      </c>
      <c r="C30" s="48" t="s">
        <v>28</v>
      </c>
      <c r="D30" s="23" t="s">
        <v>58</v>
      </c>
      <c r="E30" s="23" t="s">
        <v>59</v>
      </c>
      <c r="F30" s="23" t="s">
        <v>58</v>
      </c>
      <c r="G30" s="23" t="s">
        <v>59</v>
      </c>
      <c r="H30" s="23" t="s">
        <v>60</v>
      </c>
      <c r="I30" s="23" t="s">
        <v>60</v>
      </c>
      <c r="J30" s="23" t="s">
        <v>60</v>
      </c>
      <c r="K30" s="23" t="s">
        <v>60</v>
      </c>
      <c r="L30" s="23" t="s">
        <v>60</v>
      </c>
      <c r="M30" s="23" t="s">
        <v>60</v>
      </c>
      <c r="N30" s="50"/>
      <c r="O30" s="50"/>
      <c r="P30" s="50"/>
      <c r="Q30" s="50"/>
      <c r="R30" s="50"/>
      <c r="S30" s="41">
        <f t="shared" si="1"/>
        <v>42528</v>
      </c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ht="17.100000000000001" customHeight="1">
      <c r="A31" s="80"/>
      <c r="B31" s="44" t="s">
        <v>4</v>
      </c>
      <c r="C31" s="45" t="s">
        <v>29</v>
      </c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62" t="str">
        <f t="shared" si="1"/>
        <v>Après midi</v>
      </c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ht="17.100000000000001" hidden="1" customHeight="1">
      <c r="B32" s="47" t="s">
        <v>0</v>
      </c>
      <c r="C32" s="48" t="s">
        <v>30</v>
      </c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63" t="str">
        <f t="shared" si="1"/>
        <v>matin</v>
      </c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2:40" ht="17.100000000000001" hidden="1" customHeight="1">
      <c r="B33" s="49">
        <f>B2+7</f>
        <v>42529</v>
      </c>
      <c r="C33" s="42" t="s">
        <v>31</v>
      </c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9">
        <f t="shared" si="1"/>
        <v>42529</v>
      </c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2:40" ht="17.100000000000001" hidden="1" customHeight="1">
      <c r="B34" s="41">
        <f>B2+7</f>
        <v>42529</v>
      </c>
      <c r="C34" s="42" t="s">
        <v>32</v>
      </c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1">
        <f t="shared" si="1"/>
        <v>42529</v>
      </c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2:40" ht="17.100000000000001" hidden="1" customHeight="1">
      <c r="B35" s="50" t="s">
        <v>4</v>
      </c>
      <c r="C35" s="42" t="s">
        <v>33</v>
      </c>
      <c r="D35" s="51"/>
      <c r="E35" s="52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61" t="str">
        <f t="shared" si="1"/>
        <v>Après midi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2:40" ht="17.100000000000001" hidden="1" customHeight="1">
      <c r="B36" s="38" t="s">
        <v>0</v>
      </c>
      <c r="C36" s="42" t="s">
        <v>34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60" t="str">
        <f t="shared" si="1"/>
        <v>matin</v>
      </c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2:40" ht="17.100000000000001" hidden="1" customHeight="1">
      <c r="B37" s="49">
        <f>B2+8</f>
        <v>42530</v>
      </c>
      <c r="C37" s="42" t="s">
        <v>35</v>
      </c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9">
        <f t="shared" si="1"/>
        <v>42530</v>
      </c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2:40" ht="17.100000000000001" hidden="1" customHeight="1">
      <c r="B38" s="41">
        <f>B2+8</f>
        <v>42530</v>
      </c>
      <c r="C38" s="42" t="s">
        <v>36</v>
      </c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1">
        <f t="shared" si="1"/>
        <v>42530</v>
      </c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2:40" ht="17.100000000000001" hidden="1" customHeight="1">
      <c r="B39" s="50" t="s">
        <v>4</v>
      </c>
      <c r="C39" s="42" t="s">
        <v>37</v>
      </c>
      <c r="D39" s="51"/>
      <c r="E39" s="51"/>
      <c r="F39" s="52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61" t="str">
        <f t="shared" si="1"/>
        <v>Après midi</v>
      </c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2:40" ht="17.100000000000001" hidden="1" customHeight="1">
      <c r="B40" s="38" t="s">
        <v>0</v>
      </c>
      <c r="C40" s="42" t="s">
        <v>38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60" t="str">
        <f t="shared" si="1"/>
        <v>matin</v>
      </c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2:40" ht="17.100000000000001" hidden="1" customHeight="1">
      <c r="B41" s="49">
        <f>B37+1</f>
        <v>42531</v>
      </c>
      <c r="C41" s="42" t="s">
        <v>39</v>
      </c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9">
        <f t="shared" si="1"/>
        <v>42531</v>
      </c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2:40" ht="17.100000000000001" hidden="1" customHeight="1">
      <c r="B42" s="41">
        <f>B38+1</f>
        <v>42531</v>
      </c>
      <c r="C42" s="42" t="s">
        <v>40</v>
      </c>
      <c r="D42" s="43"/>
      <c r="E42" s="5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1">
        <f t="shared" si="1"/>
        <v>42531</v>
      </c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2:40" ht="17.100000000000001" hidden="1" customHeight="1">
      <c r="B43" s="50" t="s">
        <v>4</v>
      </c>
      <c r="C43" s="42" t="s">
        <v>41</v>
      </c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61" t="str">
        <f t="shared" si="1"/>
        <v>Après midi</v>
      </c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2:40" ht="17.100000000000001" hidden="1" customHeight="1">
      <c r="B44" s="38" t="s">
        <v>0</v>
      </c>
      <c r="C44" s="42" t="s">
        <v>42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60" t="str">
        <f t="shared" si="1"/>
        <v>matin</v>
      </c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2:40" ht="17.100000000000001" hidden="1" customHeight="1">
      <c r="B45" s="49">
        <f>B41+1</f>
        <v>42532</v>
      </c>
      <c r="C45" s="42" t="s">
        <v>43</v>
      </c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9">
        <f t="shared" si="1"/>
        <v>42532</v>
      </c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2:40" ht="17.100000000000001" hidden="1" customHeight="1">
      <c r="B46" s="41">
        <f>B42+1</f>
        <v>42532</v>
      </c>
      <c r="C46" s="42" t="s">
        <v>44</v>
      </c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1">
        <f t="shared" si="1"/>
        <v>42532</v>
      </c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2:40" ht="17.100000000000001" hidden="1" customHeight="1">
      <c r="B47" s="50" t="s">
        <v>4</v>
      </c>
      <c r="C47" s="42" t="s">
        <v>45</v>
      </c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4"/>
      <c r="P47" s="51"/>
      <c r="Q47" s="51"/>
      <c r="R47" s="51"/>
      <c r="S47" s="61" t="str">
        <f t="shared" si="1"/>
        <v>Après midi</v>
      </c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2:40" ht="17.100000000000001" hidden="1" customHeight="1">
      <c r="B48" s="38" t="s">
        <v>0</v>
      </c>
      <c r="C48" s="42" t="s">
        <v>46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60" t="str">
        <f t="shared" si="1"/>
        <v>matin</v>
      </c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1:40" ht="17.100000000000001" hidden="1" customHeight="1">
      <c r="B49" s="49">
        <f>B45+1</f>
        <v>42533</v>
      </c>
      <c r="C49" s="42" t="s">
        <v>47</v>
      </c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9">
        <f t="shared" si="1"/>
        <v>42533</v>
      </c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 ht="17.100000000000001" hidden="1" customHeight="1">
      <c r="B50" s="41">
        <f>B46+1</f>
        <v>42533</v>
      </c>
      <c r="C50" s="42" t="s">
        <v>48</v>
      </c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1">
        <f t="shared" si="1"/>
        <v>42533</v>
      </c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 ht="17.100000000000001" hidden="1" customHeight="1">
      <c r="B51" s="44" t="s">
        <v>4</v>
      </c>
      <c r="C51" s="45" t="s">
        <v>49</v>
      </c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62" t="str">
        <f t="shared" si="1"/>
        <v>Après midi</v>
      </c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 ht="8.25" hidden="1" customHeight="1">
      <c r="B52" s="55"/>
      <c r="C52" s="55"/>
      <c r="D52" s="56"/>
      <c r="E52" s="56"/>
      <c r="F52" s="56"/>
      <c r="G52" s="57"/>
      <c r="H52" s="56"/>
      <c r="I52" s="56"/>
      <c r="J52" s="56"/>
      <c r="K52" s="56"/>
      <c r="L52" s="56"/>
      <c r="M52" s="56"/>
      <c r="N52" s="56"/>
      <c r="O52" s="57"/>
      <c r="P52" s="57"/>
      <c r="Q52" s="57"/>
      <c r="R52" s="57"/>
      <c r="S52" s="57"/>
    </row>
    <row r="53" spans="1:40" ht="10.5" hidden="1" customHeight="1">
      <c r="B53" s="55"/>
      <c r="C53" s="55"/>
      <c r="D53" s="56"/>
      <c r="E53" s="56"/>
      <c r="F53" s="56"/>
      <c r="G53" s="57"/>
      <c r="H53" s="56"/>
      <c r="I53" s="56"/>
      <c r="J53" s="56"/>
      <c r="K53" s="56"/>
      <c r="L53" s="56"/>
      <c r="M53" s="56"/>
      <c r="N53" s="56"/>
      <c r="O53" s="57"/>
      <c r="P53" s="57"/>
      <c r="Q53" s="57"/>
      <c r="R53" s="57"/>
    </row>
    <row r="54" spans="1:40" ht="8.25" hidden="1" customHeight="1">
      <c r="A54" s="82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7"/>
      <c r="P54" s="57"/>
      <c r="Q54" s="57"/>
      <c r="R54" s="57"/>
    </row>
    <row r="55" spans="1:40" ht="64.5" customHeight="1">
      <c r="G55" s="87"/>
      <c r="H55" s="87"/>
      <c r="I55" s="58"/>
      <c r="J55" s="58"/>
      <c r="K55" s="58"/>
      <c r="L55" s="58"/>
      <c r="M55" s="58"/>
      <c r="N55" s="58"/>
      <c r="O55" s="57"/>
      <c r="P55" s="57"/>
      <c r="Q55" s="57"/>
      <c r="R55" s="57"/>
    </row>
    <row r="56" spans="1:40" ht="15.75">
      <c r="B56" s="74"/>
      <c r="C56" s="74"/>
      <c r="D56" s="57"/>
      <c r="E56" s="57"/>
      <c r="F56" s="57"/>
      <c r="O56" s="12"/>
      <c r="P56" s="12"/>
      <c r="Q56" s="1"/>
      <c r="R56" s="1"/>
    </row>
    <row r="57" spans="1:40" ht="15.75">
      <c r="B57" s="75"/>
      <c r="C57" s="74"/>
      <c r="D57" s="57"/>
      <c r="E57" s="57"/>
      <c r="F57" s="57"/>
      <c r="O57" s="12"/>
      <c r="P57" s="12"/>
    </row>
    <row r="58" spans="1:40" ht="15.75">
      <c r="O58" s="12"/>
      <c r="P58" s="12"/>
    </row>
    <row r="59" spans="1:40" ht="15.75">
      <c r="O59" s="12"/>
      <c r="P59" s="12"/>
    </row>
    <row r="60" spans="1:40" ht="15.75">
      <c r="O60" s="12"/>
      <c r="P60" s="12"/>
    </row>
    <row r="61" spans="1:40" ht="15.75">
      <c r="O61" s="12"/>
      <c r="P61" s="12"/>
    </row>
    <row r="62" spans="1:40" ht="15.75">
      <c r="O62" s="12"/>
      <c r="P62" s="12"/>
    </row>
    <row r="63" spans="1:40" ht="15.75">
      <c r="O63" s="12"/>
      <c r="P63" s="12"/>
    </row>
    <row r="64" spans="1:40" ht="15.75">
      <c r="O64" s="12"/>
      <c r="P64" s="12"/>
      <c r="Q64" s="1"/>
      <c r="R64" s="1"/>
    </row>
    <row r="65" spans="15:16" ht="15.75">
      <c r="O65" s="12"/>
      <c r="P65" s="12"/>
    </row>
    <row r="66" spans="15:16" ht="15.75">
      <c r="O66" s="12"/>
      <c r="P66" s="12"/>
    </row>
    <row r="67" spans="15:16" ht="15.75">
      <c r="O67" s="12"/>
      <c r="P67" s="12"/>
    </row>
    <row r="68" spans="15:16" ht="15.75">
      <c r="O68" s="12"/>
      <c r="P68" s="12"/>
    </row>
    <row r="69" spans="15:16" ht="15.75">
      <c r="O69" s="12"/>
      <c r="P69" s="12"/>
    </row>
    <row r="70" spans="15:16" ht="15.75">
      <c r="O70" s="12"/>
      <c r="P70" s="12"/>
    </row>
    <row r="71" spans="15:16" ht="15.75">
      <c r="O71" s="12"/>
      <c r="P71" s="12"/>
    </row>
    <row r="72" spans="15:16" ht="15.75">
      <c r="O72" s="12"/>
      <c r="P72" s="12"/>
    </row>
    <row r="73" spans="15:16" ht="15.75">
      <c r="O73" s="12"/>
      <c r="P73" s="12"/>
    </row>
    <row r="74" spans="15:16" ht="15.75">
      <c r="O74" s="12"/>
      <c r="P74" s="12"/>
    </row>
    <row r="75" spans="15:16" ht="15.75">
      <c r="O75" s="12"/>
      <c r="P75" s="12"/>
    </row>
    <row r="76" spans="15:16" ht="15.75">
      <c r="O76" s="12"/>
      <c r="P76" s="12"/>
    </row>
    <row r="77" spans="15:16" ht="15.75">
      <c r="O77" s="12"/>
      <c r="P77" s="12"/>
    </row>
    <row r="78" spans="15:16" ht="15.75">
      <c r="O78" s="12"/>
      <c r="P78" s="12"/>
    </row>
    <row r="79" spans="15:16" ht="15.75">
      <c r="O79" s="12"/>
      <c r="P79" s="12"/>
    </row>
    <row r="80" spans="15:16" ht="15.75">
      <c r="O80" s="12"/>
      <c r="P80" s="12"/>
    </row>
    <row r="81" spans="15:16" ht="15.75">
      <c r="O81" s="12"/>
      <c r="P81" s="12"/>
    </row>
    <row r="82" spans="15:16" ht="15.75">
      <c r="O82" s="12"/>
      <c r="P82" s="12"/>
    </row>
    <row r="83" spans="15:16" ht="15.75">
      <c r="O83" s="12"/>
      <c r="P83" s="12"/>
    </row>
    <row r="84" spans="15:16" ht="15.75">
      <c r="O84" s="12"/>
      <c r="P84" s="12"/>
    </row>
    <row r="85" spans="15:16" ht="15.75">
      <c r="O85" s="12"/>
      <c r="P85" s="12"/>
    </row>
  </sheetData>
  <sheetProtection formatCells="0" formatColumns="0" formatRows="0" insertColumns="0" insertRows="0" insertHyperlinks="0" deleteColumns="0" deleteRows="0" sort="0" autoFilter="0" pivotTables="0"/>
  <conditionalFormatting sqref="D4:R51">
    <cfRule type="containsText" dxfId="101" priority="13" stopIfTrue="1" operator="containsText" text="Rando.Pédestre">
      <formula>NOT(ISERROR(SEARCH("Rando.Pédestre",D4)))</formula>
    </cfRule>
    <cfRule type="containsText" dxfId="100" priority="14" stopIfTrue="1" operator="containsText" text="Spéléo">
      <formula>NOT(ISERROR(SEARCH("Spéléo",D4)))</formula>
    </cfRule>
    <cfRule type="containsText" dxfId="99" priority="15" stopIfTrue="1" operator="containsText" text="VTT">
      <formula>NOT(ISERROR(SEARCH("VTT",D4)))</formula>
    </cfRule>
    <cfRule type="containsText" dxfId="98" priority="16" stopIfTrue="1" operator="containsText" text="Escalade">
      <formula>NOT(ISERROR(SEARCH("Escalade",D4)))</formula>
    </cfRule>
    <cfRule type="containsText" dxfId="97" priority="17" stopIfTrue="1" operator="containsText" text="Desc.CK">
      <formula>NOT(ISERROR(SEARCH("Desc.CK",D4)))</formula>
    </cfRule>
    <cfRule type="containsText" dxfId="96" priority="18" stopIfTrue="1" operator="containsText" text="Kayak">
      <formula>NOT(ISERROR(SEARCH("Kayak",D4)))</formula>
    </cfRule>
  </conditionalFormatting>
  <printOptions horizontalCentered="1" verticalCentered="1" gridLines="1" gridLinesSet="0"/>
  <pageMargins left="0.19685039370078741" right="0.19685039370078741" top="0.39370078740157483" bottom="0.31496062992125984" header="0" footer="0"/>
  <pageSetup paperSize="9" orientation="landscape" horizontalDpi="4294967293" verticalDpi="300" r:id="rId1"/>
  <headerFooter alignWithMargins="0">
    <oddHeader>&amp;R&amp;11à jour le 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  <pageSetUpPr autoPageBreaks="0" fitToPage="1"/>
  </sheetPr>
  <dimension ref="A1:BP85"/>
  <sheetViews>
    <sheetView workbookViewId="0">
      <selection activeCell="B2" sqref="B2"/>
    </sheetView>
  </sheetViews>
  <sheetFormatPr baseColWidth="10" defaultColWidth="16" defaultRowHeight="15"/>
  <cols>
    <col min="1" max="1" width="1.28515625" style="81" customWidth="1"/>
    <col min="2" max="2" width="15.7109375" style="1" customWidth="1"/>
    <col min="3" max="3" width="6.42578125" style="1" hidden="1" customWidth="1"/>
    <col min="4" max="13" width="12.7109375" style="2" customWidth="1"/>
    <col min="14" max="18" width="12.7109375" style="2" hidden="1" customWidth="1"/>
    <col min="19" max="19" width="11.85546875" style="2" customWidth="1"/>
    <col min="20" max="20" width="9.85546875" style="2" customWidth="1"/>
    <col min="21" max="24" width="3" style="15" customWidth="1"/>
    <col min="25" max="30" width="3.42578125" style="15" customWidth="1"/>
    <col min="31" max="31" width="3.5703125" style="15" customWidth="1"/>
    <col min="32" max="36" width="3.42578125" style="15" customWidth="1"/>
    <col min="37" max="37" width="7.140625" style="15" customWidth="1"/>
    <col min="38" max="50" width="3.42578125" style="15" customWidth="1"/>
    <col min="51" max="16384" width="16" style="2"/>
  </cols>
  <sheetData>
    <row r="1" spans="1:68" ht="21.75" customHeight="1">
      <c r="A1" s="77"/>
      <c r="D1" s="132" t="s">
        <v>51</v>
      </c>
      <c r="E1" s="132"/>
      <c r="F1" s="132"/>
      <c r="G1" s="132"/>
      <c r="H1" s="132"/>
      <c r="I1" s="132"/>
      <c r="J1" s="132"/>
      <c r="K1" s="132"/>
      <c r="L1" s="132"/>
      <c r="M1" s="132"/>
      <c r="N1" s="72"/>
      <c r="O1" s="72"/>
      <c r="P1" s="72"/>
      <c r="Q1" s="72"/>
      <c r="R1" s="73"/>
    </row>
    <row r="2" spans="1:68" s="1" customFormat="1" ht="23.25" customHeight="1">
      <c r="A2" s="78"/>
      <c r="B2" s="76">
        <v>42552</v>
      </c>
      <c r="C2" s="17"/>
      <c r="D2" s="64"/>
      <c r="E2" s="64"/>
      <c r="F2" s="64"/>
      <c r="G2" s="65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T2" s="2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t="6.75" customHeight="1">
      <c r="A3" s="79"/>
      <c r="B3" s="71"/>
      <c r="C3" s="3"/>
      <c r="D3" s="20"/>
      <c r="E3" s="20"/>
      <c r="F3" s="20"/>
      <c r="G3" s="19"/>
      <c r="H3" s="19"/>
      <c r="I3" s="19"/>
      <c r="J3" s="16"/>
      <c r="K3" s="16"/>
      <c r="L3" s="16"/>
      <c r="M3" s="16"/>
      <c r="N3" s="13"/>
      <c r="O3" s="18"/>
      <c r="P3" s="18"/>
      <c r="Q3" s="18"/>
      <c r="R3" s="18"/>
    </row>
    <row r="4" spans="1:68" s="5" customFormat="1" ht="17.100000000000001" customHeight="1">
      <c r="A4" s="83"/>
      <c r="B4" s="24">
        <f>$B$2</f>
        <v>42552</v>
      </c>
      <c r="C4" s="22" t="s">
        <v>1</v>
      </c>
      <c r="D4" s="23" t="s">
        <v>58</v>
      </c>
      <c r="E4" s="23" t="s">
        <v>59</v>
      </c>
      <c r="F4" s="23" t="s">
        <v>58</v>
      </c>
      <c r="G4" s="23" t="s">
        <v>59</v>
      </c>
      <c r="H4" s="27" t="s">
        <v>60</v>
      </c>
      <c r="I4" s="27" t="s">
        <v>60</v>
      </c>
      <c r="J4" s="27" t="s">
        <v>60</v>
      </c>
      <c r="K4" s="27" t="s">
        <v>60</v>
      </c>
      <c r="L4" s="27" t="s">
        <v>60</v>
      </c>
      <c r="M4" s="27" t="s">
        <v>60</v>
      </c>
      <c r="N4" s="23"/>
      <c r="O4" s="23"/>
      <c r="P4" s="23"/>
      <c r="Q4" s="23"/>
      <c r="R4" s="23"/>
      <c r="S4" s="68"/>
      <c r="T4" s="2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2"/>
    </row>
    <row r="5" spans="1:68" s="5" customFormat="1" ht="17.100000000000001" customHeight="1">
      <c r="A5" s="84"/>
      <c r="C5" s="22" t="s">
        <v>2</v>
      </c>
      <c r="D5" s="25" t="s">
        <v>61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66">
        <f>B4</f>
        <v>42552</v>
      </c>
      <c r="T5" s="2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2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</row>
    <row r="6" spans="1:68" s="5" customFormat="1" ht="17.100000000000001" customHeight="1">
      <c r="A6" s="84"/>
      <c r="B6" s="26">
        <f>B2</f>
        <v>42552</v>
      </c>
      <c r="C6" s="22" t="s">
        <v>3</v>
      </c>
      <c r="D6" s="23" t="s">
        <v>58</v>
      </c>
      <c r="E6" s="23" t="s">
        <v>59</v>
      </c>
      <c r="F6" s="23" t="s">
        <v>58</v>
      </c>
      <c r="G6" s="23" t="s">
        <v>59</v>
      </c>
      <c r="H6" s="27" t="s">
        <v>60</v>
      </c>
      <c r="I6" s="27" t="s">
        <v>60</v>
      </c>
      <c r="J6" s="27" t="s">
        <v>60</v>
      </c>
      <c r="K6" s="27" t="s">
        <v>60</v>
      </c>
      <c r="L6" s="27" t="s">
        <v>60</v>
      </c>
      <c r="M6" s="27" t="s">
        <v>60</v>
      </c>
      <c r="N6" s="27"/>
      <c r="O6" s="27"/>
      <c r="P6" s="27"/>
      <c r="Q6" s="27"/>
      <c r="R6" s="27"/>
      <c r="S6" s="14">
        <f t="shared" ref="S6:S51" si="0">B6</f>
        <v>42552</v>
      </c>
      <c r="T6" s="2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2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</row>
    <row r="7" spans="1:68" s="8" customFormat="1" ht="17.100000000000001" customHeight="1">
      <c r="A7" s="85"/>
      <c r="B7" s="70" t="s">
        <v>4</v>
      </c>
      <c r="C7" s="29" t="s">
        <v>5</v>
      </c>
      <c r="D7" s="30" t="s">
        <v>50</v>
      </c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67" t="str">
        <f t="shared" si="0"/>
        <v>Après midi</v>
      </c>
      <c r="T7" s="2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2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8" s="5" customFormat="1" ht="17.100000000000001" customHeight="1">
      <c r="A8" s="83"/>
      <c r="B8" s="69" t="s">
        <v>0</v>
      </c>
      <c r="C8" s="22" t="s">
        <v>6</v>
      </c>
      <c r="D8" s="23" t="s">
        <v>58</v>
      </c>
      <c r="E8" s="23" t="s">
        <v>59</v>
      </c>
      <c r="F8" s="23" t="s">
        <v>58</v>
      </c>
      <c r="G8" s="23" t="s">
        <v>59</v>
      </c>
      <c r="H8" s="27" t="s">
        <v>60</v>
      </c>
      <c r="I8" s="27" t="s">
        <v>60</v>
      </c>
      <c r="J8" s="27" t="s">
        <v>60</v>
      </c>
      <c r="K8" s="27" t="s">
        <v>60</v>
      </c>
      <c r="L8" s="27" t="s">
        <v>60</v>
      </c>
      <c r="M8" s="27" t="s">
        <v>60</v>
      </c>
      <c r="N8" s="23"/>
      <c r="O8" s="31"/>
      <c r="P8" s="23"/>
      <c r="Q8" s="31"/>
      <c r="R8" s="23"/>
      <c r="S8" s="60" t="str">
        <f t="shared" si="0"/>
        <v>matin</v>
      </c>
      <c r="T8" s="2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2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</row>
    <row r="9" spans="1:68" s="8" customFormat="1" ht="17.100000000000001" customHeight="1">
      <c r="A9" s="80"/>
      <c r="B9" s="24">
        <f>$B$2+1</f>
        <v>42553</v>
      </c>
      <c r="C9" s="29" t="s">
        <v>7</v>
      </c>
      <c r="D9" s="25"/>
      <c r="E9" s="31"/>
      <c r="F9" s="25" t="s">
        <v>52</v>
      </c>
      <c r="G9" s="31"/>
      <c r="H9" s="25"/>
      <c r="I9" s="31"/>
      <c r="J9" s="25"/>
      <c r="K9" s="31"/>
      <c r="L9" s="25"/>
      <c r="M9" s="31"/>
      <c r="N9" s="25"/>
      <c r="O9" s="31"/>
      <c r="P9" s="25"/>
      <c r="Q9" s="31"/>
      <c r="R9" s="25"/>
      <c r="S9" s="49">
        <f t="shared" si="0"/>
        <v>42553</v>
      </c>
      <c r="T9" s="2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2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8" s="5" customFormat="1" ht="17.100000000000001" customHeight="1">
      <c r="A10" s="86"/>
      <c r="B10" s="26">
        <f>$B$2+1</f>
        <v>42553</v>
      </c>
      <c r="C10" s="22" t="s">
        <v>8</v>
      </c>
      <c r="D10" s="23" t="s">
        <v>58</v>
      </c>
      <c r="E10" s="23" t="s">
        <v>59</v>
      </c>
      <c r="F10" s="23" t="s">
        <v>58</v>
      </c>
      <c r="G10" s="23" t="s">
        <v>59</v>
      </c>
      <c r="H10" s="27" t="s">
        <v>60</v>
      </c>
      <c r="I10" s="27" t="s">
        <v>60</v>
      </c>
      <c r="J10" s="27" t="s">
        <v>60</v>
      </c>
      <c r="K10" s="27" t="s">
        <v>60</v>
      </c>
      <c r="L10" s="27" t="s">
        <v>60</v>
      </c>
      <c r="M10" s="27" t="s">
        <v>60</v>
      </c>
      <c r="N10" s="27"/>
      <c r="O10" s="27"/>
      <c r="P10" s="27"/>
      <c r="Q10" s="27"/>
      <c r="R10" s="27"/>
      <c r="S10" s="41">
        <f t="shared" si="0"/>
        <v>42553</v>
      </c>
      <c r="T10" s="2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2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</row>
    <row r="11" spans="1:68" s="8" customFormat="1" ht="17.100000000000001" customHeight="1">
      <c r="A11" s="80"/>
      <c r="B11" s="70" t="s">
        <v>4</v>
      </c>
      <c r="C11" s="29" t="s">
        <v>9</v>
      </c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67" t="str">
        <f t="shared" si="0"/>
        <v>Après midi</v>
      </c>
      <c r="T11" s="2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2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8" s="5" customFormat="1" ht="17.100000000000001" customHeight="1">
      <c r="A12" s="80"/>
      <c r="B12" s="21" t="s">
        <v>0</v>
      </c>
      <c r="C12" s="22" t="s">
        <v>10</v>
      </c>
      <c r="D12" s="23" t="s">
        <v>58</v>
      </c>
      <c r="E12" s="23" t="s">
        <v>59</v>
      </c>
      <c r="F12" s="23" t="s">
        <v>58</v>
      </c>
      <c r="G12" s="23" t="s">
        <v>59</v>
      </c>
      <c r="H12" s="27" t="s">
        <v>60</v>
      </c>
      <c r="I12" s="27" t="s">
        <v>60</v>
      </c>
      <c r="J12" s="27" t="s">
        <v>60</v>
      </c>
      <c r="K12" s="27" t="s">
        <v>60</v>
      </c>
      <c r="L12" s="27" t="s">
        <v>60</v>
      </c>
      <c r="M12" s="27" t="s">
        <v>60</v>
      </c>
      <c r="N12" s="23"/>
      <c r="O12" s="23"/>
      <c r="P12" s="23"/>
      <c r="Q12" s="23"/>
      <c r="R12" s="23"/>
      <c r="S12" s="60" t="str">
        <f t="shared" si="0"/>
        <v>matin</v>
      </c>
      <c r="T12" s="2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2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</row>
    <row r="13" spans="1:68" s="8" customFormat="1" ht="17.100000000000001" customHeight="1">
      <c r="A13" s="80"/>
      <c r="B13" s="24">
        <f>B2+2</f>
        <v>42554</v>
      </c>
      <c r="C13" s="29" t="s">
        <v>11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49">
        <f t="shared" si="0"/>
        <v>42554</v>
      </c>
      <c r="T13" s="2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2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8" s="5" customFormat="1" ht="17.100000000000001" customHeight="1">
      <c r="A14" s="80"/>
      <c r="B14" s="26">
        <f>B2+2</f>
        <v>42554</v>
      </c>
      <c r="C14" s="22" t="s">
        <v>12</v>
      </c>
      <c r="D14" s="23" t="s">
        <v>58</v>
      </c>
      <c r="E14" s="23" t="s">
        <v>59</v>
      </c>
      <c r="F14" s="23" t="s">
        <v>58</v>
      </c>
      <c r="G14" s="23" t="s">
        <v>59</v>
      </c>
      <c r="H14" s="27" t="s">
        <v>60</v>
      </c>
      <c r="I14" s="27" t="s">
        <v>60</v>
      </c>
      <c r="J14" s="27" t="s">
        <v>60</v>
      </c>
      <c r="K14" s="27" t="s">
        <v>60</v>
      </c>
      <c r="L14" s="27" t="s">
        <v>60</v>
      </c>
      <c r="M14" s="27" t="s">
        <v>60</v>
      </c>
      <c r="N14" s="27"/>
      <c r="O14" s="27"/>
      <c r="P14" s="27"/>
      <c r="Q14" s="27"/>
      <c r="R14" s="27"/>
      <c r="S14" s="41">
        <f t="shared" si="0"/>
        <v>42554</v>
      </c>
      <c r="T14" s="2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2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</row>
    <row r="15" spans="1:68" s="8" customFormat="1" ht="17.100000000000001" customHeight="1">
      <c r="A15" s="80"/>
      <c r="B15" s="28" t="s">
        <v>4</v>
      </c>
      <c r="C15" s="33" t="s">
        <v>13</v>
      </c>
      <c r="D15" s="30"/>
      <c r="E15" s="30"/>
      <c r="F15" s="30"/>
      <c r="G15" s="30"/>
      <c r="H15" s="30" t="s">
        <v>50</v>
      </c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59" t="str">
        <f t="shared" si="0"/>
        <v>Après midi</v>
      </c>
      <c r="T15" s="2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2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8" s="5" customFormat="1" ht="17.100000000000001" customHeight="1">
      <c r="A16" s="80"/>
      <c r="B16" s="21" t="s">
        <v>0</v>
      </c>
      <c r="C16" s="22" t="s">
        <v>14</v>
      </c>
      <c r="D16" s="23" t="s">
        <v>58</v>
      </c>
      <c r="E16" s="23" t="s">
        <v>59</v>
      </c>
      <c r="F16" s="23" t="s">
        <v>58</v>
      </c>
      <c r="G16" s="23" t="s">
        <v>59</v>
      </c>
      <c r="H16" s="27" t="s">
        <v>60</v>
      </c>
      <c r="I16" s="27" t="s">
        <v>60</v>
      </c>
      <c r="J16" s="27" t="s">
        <v>60</v>
      </c>
      <c r="K16" s="27" t="s">
        <v>60</v>
      </c>
      <c r="L16" s="27" t="s">
        <v>60</v>
      </c>
      <c r="M16" s="27" t="s">
        <v>60</v>
      </c>
      <c r="N16" s="27"/>
      <c r="O16" s="27"/>
      <c r="P16" s="27"/>
      <c r="Q16" s="27"/>
      <c r="R16" s="27"/>
      <c r="S16" s="60" t="str">
        <f t="shared" si="0"/>
        <v>matin</v>
      </c>
      <c r="T16" s="2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2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</row>
    <row r="17" spans="1:67" s="8" customFormat="1" ht="17.100000000000001" customHeight="1">
      <c r="A17" s="80"/>
      <c r="B17" s="24">
        <f>B6+2</f>
        <v>42554</v>
      </c>
      <c r="C17" s="29" t="s">
        <v>15</v>
      </c>
      <c r="D17" s="34"/>
      <c r="E17" s="35"/>
      <c r="F17" s="34"/>
      <c r="G17" s="35"/>
      <c r="H17" s="25"/>
      <c r="I17" s="31"/>
      <c r="J17" s="25" t="s">
        <v>52</v>
      </c>
      <c r="K17" s="31"/>
      <c r="L17" s="34"/>
      <c r="M17" s="35"/>
      <c r="N17" s="34"/>
      <c r="O17" s="35"/>
      <c r="P17" s="34"/>
      <c r="Q17" s="35"/>
      <c r="R17" s="34"/>
      <c r="S17" s="49">
        <f t="shared" si="0"/>
        <v>42554</v>
      </c>
      <c r="T17" s="2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2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s="5" customFormat="1" ht="17.100000000000001" customHeight="1">
      <c r="A18" s="80"/>
      <c r="B18" s="26">
        <f>B2+3</f>
        <v>42555</v>
      </c>
      <c r="C18" s="22" t="s">
        <v>16</v>
      </c>
      <c r="D18" s="23" t="s">
        <v>58</v>
      </c>
      <c r="E18" s="23" t="s">
        <v>59</v>
      </c>
      <c r="F18" s="23" t="s">
        <v>58</v>
      </c>
      <c r="G18" s="23" t="s">
        <v>59</v>
      </c>
      <c r="H18" s="27" t="s">
        <v>60</v>
      </c>
      <c r="I18" s="27" t="s">
        <v>60</v>
      </c>
      <c r="J18" s="27" t="s">
        <v>60</v>
      </c>
      <c r="K18" s="27" t="s">
        <v>60</v>
      </c>
      <c r="L18" s="27" t="s">
        <v>60</v>
      </c>
      <c r="M18" s="27" t="s">
        <v>60</v>
      </c>
      <c r="N18" s="23"/>
      <c r="O18" s="23"/>
      <c r="P18" s="23"/>
      <c r="Q18" s="23"/>
      <c r="R18" s="23"/>
      <c r="S18" s="41">
        <f t="shared" si="0"/>
        <v>42555</v>
      </c>
      <c r="T18" s="2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2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</row>
    <row r="19" spans="1:67" s="5" customFormat="1" ht="17.100000000000001" customHeight="1">
      <c r="A19" s="80"/>
      <c r="B19" s="28" t="s">
        <v>4</v>
      </c>
      <c r="C19" s="29" t="s">
        <v>17</v>
      </c>
      <c r="D19" s="32"/>
      <c r="E19" s="30"/>
      <c r="F19" s="32"/>
      <c r="G19" s="30"/>
      <c r="H19" s="32"/>
      <c r="I19" s="32" t="s">
        <v>50</v>
      </c>
      <c r="J19" s="32"/>
      <c r="K19" s="32"/>
      <c r="L19" s="32"/>
      <c r="M19" s="30"/>
      <c r="N19" s="32"/>
      <c r="O19" s="30"/>
      <c r="P19" s="32"/>
      <c r="Q19" s="30"/>
      <c r="R19" s="32"/>
      <c r="S19" s="61" t="str">
        <f t="shared" si="0"/>
        <v>Après midi</v>
      </c>
      <c r="T19" s="2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2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</row>
    <row r="20" spans="1:67" s="4" customFormat="1" ht="17.100000000000001" customHeight="1">
      <c r="A20" s="80"/>
      <c r="B20" s="21" t="s">
        <v>0</v>
      </c>
      <c r="C20" s="22" t="s">
        <v>18</v>
      </c>
      <c r="D20" s="23" t="s">
        <v>58</v>
      </c>
      <c r="E20" s="23" t="s">
        <v>59</v>
      </c>
      <c r="F20" s="23" t="s">
        <v>58</v>
      </c>
      <c r="G20" s="23" t="s">
        <v>59</v>
      </c>
      <c r="H20" s="27" t="s">
        <v>60</v>
      </c>
      <c r="I20" s="27" t="s">
        <v>60</v>
      </c>
      <c r="J20" s="27" t="s">
        <v>60</v>
      </c>
      <c r="K20" s="27" t="s">
        <v>60</v>
      </c>
      <c r="L20" s="27" t="s">
        <v>60</v>
      </c>
      <c r="M20" s="27" t="s">
        <v>60</v>
      </c>
      <c r="N20" s="23"/>
      <c r="O20" s="23"/>
      <c r="P20" s="23"/>
      <c r="Q20" s="23"/>
      <c r="R20" s="23"/>
      <c r="S20" s="60" t="str">
        <f t="shared" si="0"/>
        <v>matin</v>
      </c>
      <c r="T20" s="2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2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</row>
    <row r="21" spans="1:67" s="11" customFormat="1" ht="17.100000000000001" customHeight="1">
      <c r="A21" s="80"/>
      <c r="B21" s="24">
        <f>B2+4</f>
        <v>42556</v>
      </c>
      <c r="C21" s="29" t="s">
        <v>19</v>
      </c>
      <c r="D21" s="34"/>
      <c r="E21" s="34"/>
      <c r="F21" s="34" t="s">
        <v>55</v>
      </c>
      <c r="G21" s="34"/>
      <c r="H21" s="25"/>
      <c r="I21" s="25"/>
      <c r="J21" s="25"/>
      <c r="K21" s="25"/>
      <c r="L21" s="34"/>
      <c r="M21" s="34"/>
      <c r="N21" s="34"/>
      <c r="O21" s="34"/>
      <c r="P21" s="34"/>
      <c r="Q21" s="34"/>
      <c r="R21" s="34"/>
      <c r="S21" s="49">
        <f t="shared" si="0"/>
        <v>42556</v>
      </c>
      <c r="T21" s="2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2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</row>
    <row r="22" spans="1:67" s="4" customFormat="1" ht="17.100000000000001" customHeight="1">
      <c r="A22" s="80"/>
      <c r="B22" s="26">
        <f>B2+4</f>
        <v>42556</v>
      </c>
      <c r="C22" s="22" t="s">
        <v>20</v>
      </c>
      <c r="D22" s="23" t="s">
        <v>58</v>
      </c>
      <c r="E22" s="23" t="s">
        <v>59</v>
      </c>
      <c r="F22" s="23" t="s">
        <v>58</v>
      </c>
      <c r="G22" s="23" t="s">
        <v>59</v>
      </c>
      <c r="H22" s="27" t="s">
        <v>60</v>
      </c>
      <c r="I22" s="27" t="s">
        <v>60</v>
      </c>
      <c r="J22" s="27" t="s">
        <v>60</v>
      </c>
      <c r="K22" s="27" t="s">
        <v>60</v>
      </c>
      <c r="L22" s="27" t="s">
        <v>60</v>
      </c>
      <c r="M22" s="27" t="s">
        <v>60</v>
      </c>
      <c r="N22" s="25"/>
      <c r="O22" s="25"/>
      <c r="P22" s="25"/>
      <c r="Q22" s="25"/>
      <c r="R22" s="25"/>
      <c r="S22" s="41">
        <f t="shared" si="0"/>
        <v>42556</v>
      </c>
      <c r="T22" s="2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2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</row>
    <row r="23" spans="1:67" s="11" customFormat="1" ht="17.100000000000001" customHeight="1">
      <c r="A23" s="80"/>
      <c r="B23" s="28" t="s">
        <v>4</v>
      </c>
      <c r="C23" s="29" t="s">
        <v>21</v>
      </c>
      <c r="D23" s="30"/>
      <c r="E23" s="30"/>
      <c r="F23" s="30"/>
      <c r="G23" s="30" t="s">
        <v>55</v>
      </c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59" t="str">
        <f t="shared" si="0"/>
        <v>Après midi</v>
      </c>
      <c r="T23" s="2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2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</row>
    <row r="24" spans="1:67" ht="17.100000000000001" customHeight="1">
      <c r="A24" s="80"/>
      <c r="B24" s="21"/>
      <c r="C24" s="22" t="s">
        <v>22</v>
      </c>
      <c r="D24" s="23" t="s">
        <v>58</v>
      </c>
      <c r="E24" s="23" t="s">
        <v>59</v>
      </c>
      <c r="F24" s="23" t="s">
        <v>58</v>
      </c>
      <c r="G24" s="23" t="s">
        <v>59</v>
      </c>
      <c r="H24" s="27" t="s">
        <v>60</v>
      </c>
      <c r="I24" s="27" t="s">
        <v>60</v>
      </c>
      <c r="J24" s="27" t="s">
        <v>60</v>
      </c>
      <c r="K24" s="27" t="s">
        <v>60</v>
      </c>
      <c r="L24" s="27" t="s">
        <v>60</v>
      </c>
      <c r="M24" s="27" t="s">
        <v>60</v>
      </c>
      <c r="N24" s="36"/>
      <c r="O24" s="36"/>
      <c r="P24" s="36"/>
      <c r="Q24" s="36"/>
      <c r="R24" s="36"/>
      <c r="S24" s="60" t="s">
        <v>0</v>
      </c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</row>
    <row r="25" spans="1:67" ht="17.100000000000001" customHeight="1">
      <c r="A25" s="80"/>
      <c r="B25" s="24">
        <f>B2+5</f>
        <v>42557</v>
      </c>
      <c r="C25" s="22" t="s">
        <v>23</v>
      </c>
      <c r="D25" s="25"/>
      <c r="E25" s="25"/>
      <c r="F25" s="25"/>
      <c r="G25" s="25"/>
      <c r="H25" s="34"/>
      <c r="I25" s="35"/>
      <c r="J25" s="34"/>
      <c r="K25" s="35"/>
      <c r="L25" s="25"/>
      <c r="M25" s="25"/>
      <c r="N25" s="25"/>
      <c r="O25" s="25"/>
      <c r="P25" s="25"/>
      <c r="Q25" s="25"/>
      <c r="R25" s="25"/>
      <c r="S25" s="49">
        <f t="shared" si="0"/>
        <v>42557</v>
      </c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</row>
    <row r="26" spans="1:67" ht="17.100000000000001" customHeight="1">
      <c r="A26" s="80"/>
      <c r="B26" s="26">
        <f>B2+5</f>
        <v>42557</v>
      </c>
      <c r="C26" s="22" t="s">
        <v>24</v>
      </c>
      <c r="D26" s="23" t="s">
        <v>58</v>
      </c>
      <c r="E26" s="23" t="s">
        <v>59</v>
      </c>
      <c r="F26" s="23" t="s">
        <v>58</v>
      </c>
      <c r="G26" s="23" t="s">
        <v>59</v>
      </c>
      <c r="H26" s="27" t="s">
        <v>60</v>
      </c>
      <c r="I26" s="27" t="s">
        <v>60</v>
      </c>
      <c r="J26" s="27" t="s">
        <v>60</v>
      </c>
      <c r="K26" s="27" t="s">
        <v>60</v>
      </c>
      <c r="L26" s="27" t="s">
        <v>60</v>
      </c>
      <c r="M26" s="27" t="s">
        <v>60</v>
      </c>
      <c r="N26" s="27"/>
      <c r="O26" s="27"/>
      <c r="P26" s="27"/>
      <c r="Q26" s="27"/>
      <c r="R26" s="27"/>
      <c r="S26" s="41">
        <f t="shared" si="0"/>
        <v>42557</v>
      </c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</row>
    <row r="27" spans="1:67" ht="17.100000000000001" customHeight="1">
      <c r="A27" s="80"/>
      <c r="B27" s="37" t="s">
        <v>4</v>
      </c>
      <c r="C27" s="22" t="s">
        <v>25</v>
      </c>
      <c r="D27" s="30"/>
      <c r="E27" s="30"/>
      <c r="F27" s="30"/>
      <c r="G27" s="30"/>
      <c r="H27" s="32"/>
      <c r="I27" s="30"/>
      <c r="J27" s="32"/>
      <c r="K27" s="30"/>
      <c r="L27" s="30"/>
      <c r="M27" s="30"/>
      <c r="N27" s="30"/>
      <c r="O27" s="30"/>
      <c r="P27" s="30"/>
      <c r="Q27" s="30"/>
      <c r="R27" s="30"/>
      <c r="S27" s="62" t="str">
        <f t="shared" si="0"/>
        <v>Après midi</v>
      </c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</row>
    <row r="28" spans="1:67" ht="17.100000000000001" customHeight="1">
      <c r="A28" s="80"/>
      <c r="B28" s="21" t="s">
        <v>0</v>
      </c>
      <c r="C28" s="22" t="s">
        <v>26</v>
      </c>
      <c r="D28" s="23" t="s">
        <v>58</v>
      </c>
      <c r="E28" s="23" t="s">
        <v>59</v>
      </c>
      <c r="F28" s="23" t="s">
        <v>58</v>
      </c>
      <c r="G28" s="23" t="s">
        <v>59</v>
      </c>
      <c r="H28" s="27" t="s">
        <v>60</v>
      </c>
      <c r="I28" s="27" t="s">
        <v>60</v>
      </c>
      <c r="J28" s="27" t="s">
        <v>60</v>
      </c>
      <c r="K28" s="27" t="s">
        <v>60</v>
      </c>
      <c r="L28" s="27" t="s">
        <v>60</v>
      </c>
      <c r="M28" s="27" t="s">
        <v>60</v>
      </c>
      <c r="N28" s="21"/>
      <c r="O28" s="21"/>
      <c r="P28" s="38"/>
      <c r="Q28" s="38"/>
      <c r="R28" s="38"/>
      <c r="S28" s="63" t="str">
        <f t="shared" si="0"/>
        <v>matin</v>
      </c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</row>
    <row r="29" spans="1:67" ht="17.100000000000001" customHeight="1">
      <c r="A29" s="80"/>
      <c r="B29" s="24">
        <f>B2+6</f>
        <v>42558</v>
      </c>
      <c r="C29" s="22" t="s">
        <v>27</v>
      </c>
      <c r="D29" s="39"/>
      <c r="E29" s="39"/>
      <c r="F29" s="39"/>
      <c r="G29" s="39"/>
      <c r="H29" s="34"/>
      <c r="I29" s="34"/>
      <c r="J29" s="34" t="s">
        <v>55</v>
      </c>
      <c r="K29" s="34"/>
      <c r="L29" s="39"/>
      <c r="M29" s="39"/>
      <c r="N29" s="39"/>
      <c r="O29" s="39"/>
      <c r="P29" s="40"/>
      <c r="Q29" s="40"/>
      <c r="R29" s="40"/>
      <c r="S29" s="49">
        <f t="shared" si="0"/>
        <v>42558</v>
      </c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</row>
    <row r="30" spans="1:67" ht="20.25" customHeight="1">
      <c r="A30" s="80"/>
      <c r="B30" s="41">
        <f>B2+6</f>
        <v>42558</v>
      </c>
      <c r="C30" s="42" t="s">
        <v>28</v>
      </c>
      <c r="D30" s="43"/>
      <c r="E30" s="43"/>
      <c r="F30" s="43"/>
      <c r="G30" s="43"/>
      <c r="H30" s="25"/>
      <c r="I30" s="25"/>
      <c r="J30" s="25"/>
      <c r="K30" s="25" t="s">
        <v>56</v>
      </c>
      <c r="L30" s="43"/>
      <c r="M30" s="43"/>
      <c r="N30" s="43"/>
      <c r="O30" s="43"/>
      <c r="P30" s="43"/>
      <c r="Q30" s="43"/>
      <c r="R30" s="43"/>
      <c r="S30" s="41">
        <f t="shared" si="0"/>
        <v>42558</v>
      </c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</row>
    <row r="31" spans="1:67" ht="17.100000000000001" customHeight="1">
      <c r="A31" s="80"/>
      <c r="B31" s="44" t="s">
        <v>4</v>
      </c>
      <c r="C31" s="45" t="s">
        <v>29</v>
      </c>
      <c r="D31" s="46"/>
      <c r="E31" s="46"/>
      <c r="F31" s="46"/>
      <c r="G31" s="46"/>
      <c r="H31" s="30"/>
      <c r="I31" s="30"/>
      <c r="J31" s="30"/>
      <c r="K31" s="30" t="s">
        <v>55</v>
      </c>
      <c r="L31" s="46"/>
      <c r="M31" s="46"/>
      <c r="N31" s="46"/>
      <c r="O31" s="46"/>
      <c r="P31" s="46"/>
      <c r="Q31" s="46"/>
      <c r="R31" s="46"/>
      <c r="S31" s="62" t="str">
        <f t="shared" si="0"/>
        <v>Après midi</v>
      </c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</row>
    <row r="32" spans="1:67" ht="17.100000000000001" hidden="1" customHeight="1">
      <c r="B32" s="47" t="s">
        <v>0</v>
      </c>
      <c r="C32" s="48" t="s">
        <v>30</v>
      </c>
      <c r="D32" s="47"/>
      <c r="E32" s="47"/>
      <c r="F32" s="47"/>
      <c r="G32" s="47"/>
      <c r="H32" s="36"/>
      <c r="I32" s="36"/>
      <c r="J32" s="36"/>
      <c r="K32" s="36"/>
      <c r="L32" s="47"/>
      <c r="M32" s="47"/>
      <c r="N32" s="47"/>
      <c r="O32" s="47"/>
      <c r="P32" s="47"/>
      <c r="Q32" s="47"/>
      <c r="R32" s="47"/>
      <c r="S32" s="63" t="str">
        <f t="shared" si="0"/>
        <v>matin</v>
      </c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</row>
    <row r="33" spans="2:67" ht="17.100000000000001" hidden="1" customHeight="1">
      <c r="B33" s="49">
        <f>B2+7</f>
        <v>42559</v>
      </c>
      <c r="C33" s="42" t="s">
        <v>31</v>
      </c>
      <c r="D33" s="40"/>
      <c r="E33" s="40"/>
      <c r="F33" s="40"/>
      <c r="G33" s="40"/>
      <c r="H33" s="25"/>
      <c r="I33" s="25"/>
      <c r="J33" s="25"/>
      <c r="K33" s="25"/>
      <c r="L33" s="40"/>
      <c r="M33" s="40"/>
      <c r="N33" s="40"/>
      <c r="O33" s="40"/>
      <c r="P33" s="40"/>
      <c r="Q33" s="40"/>
      <c r="R33" s="40"/>
      <c r="S33" s="49">
        <f t="shared" si="0"/>
        <v>42559</v>
      </c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</row>
    <row r="34" spans="2:67" ht="17.100000000000001" hidden="1" customHeight="1">
      <c r="B34" s="41">
        <f>B2+7</f>
        <v>42559</v>
      </c>
      <c r="C34" s="42" t="s">
        <v>32</v>
      </c>
      <c r="D34" s="43"/>
      <c r="E34" s="43"/>
      <c r="F34" s="43"/>
      <c r="G34" s="43"/>
      <c r="H34" s="27"/>
      <c r="I34" s="27"/>
      <c r="J34" s="27"/>
      <c r="K34" s="27"/>
      <c r="L34" s="43"/>
      <c r="M34" s="43"/>
      <c r="N34" s="43"/>
      <c r="O34" s="43"/>
      <c r="P34" s="43"/>
      <c r="Q34" s="43"/>
      <c r="R34" s="43"/>
      <c r="S34" s="41">
        <f t="shared" si="0"/>
        <v>42559</v>
      </c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</row>
    <row r="35" spans="2:67" ht="17.100000000000001" hidden="1" customHeight="1">
      <c r="B35" s="50" t="s">
        <v>4</v>
      </c>
      <c r="C35" s="42" t="s">
        <v>33</v>
      </c>
      <c r="D35" s="51"/>
      <c r="E35" s="52"/>
      <c r="F35" s="51"/>
      <c r="G35" s="51"/>
      <c r="H35" s="30"/>
      <c r="I35" s="30"/>
      <c r="J35" s="30"/>
      <c r="K35" s="30"/>
      <c r="L35" s="51"/>
      <c r="M35" s="51"/>
      <c r="N35" s="51"/>
      <c r="O35" s="51"/>
      <c r="P35" s="51"/>
      <c r="Q35" s="51"/>
      <c r="R35" s="51"/>
      <c r="S35" s="61" t="str">
        <f t="shared" si="0"/>
        <v>Après midi</v>
      </c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</row>
    <row r="36" spans="2:67" ht="17.100000000000001" hidden="1" customHeight="1">
      <c r="B36" s="38" t="s">
        <v>0</v>
      </c>
      <c r="C36" s="42" t="s">
        <v>34</v>
      </c>
      <c r="D36" s="38"/>
      <c r="E36" s="38"/>
      <c r="F36" s="38"/>
      <c r="G36" s="38"/>
      <c r="H36" s="21"/>
      <c r="I36" s="21"/>
      <c r="J36" s="21"/>
      <c r="K36" s="21"/>
      <c r="L36" s="38"/>
      <c r="M36" s="38"/>
      <c r="N36" s="38"/>
      <c r="O36" s="38"/>
      <c r="P36" s="38"/>
      <c r="Q36" s="38"/>
      <c r="R36" s="38"/>
      <c r="S36" s="60" t="str">
        <f t="shared" si="0"/>
        <v>matin</v>
      </c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</row>
    <row r="37" spans="2:67" ht="17.100000000000001" hidden="1" customHeight="1">
      <c r="B37" s="49">
        <f>B2+8</f>
        <v>42560</v>
      </c>
      <c r="C37" s="42" t="s">
        <v>35</v>
      </c>
      <c r="D37" s="40"/>
      <c r="E37" s="40"/>
      <c r="F37" s="40"/>
      <c r="G37" s="40"/>
      <c r="H37" s="39"/>
      <c r="I37" s="39"/>
      <c r="J37" s="39"/>
      <c r="K37" s="39"/>
      <c r="L37" s="40"/>
      <c r="M37" s="40"/>
      <c r="N37" s="40"/>
      <c r="O37" s="40"/>
      <c r="P37" s="40"/>
      <c r="Q37" s="40"/>
      <c r="R37" s="40"/>
      <c r="S37" s="49">
        <f t="shared" si="0"/>
        <v>42560</v>
      </c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</row>
    <row r="38" spans="2:67" ht="17.100000000000001" hidden="1" customHeight="1">
      <c r="B38" s="41">
        <f>B2+8</f>
        <v>42560</v>
      </c>
      <c r="C38" s="42" t="s">
        <v>36</v>
      </c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1">
        <f t="shared" si="0"/>
        <v>42560</v>
      </c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</row>
    <row r="39" spans="2:67" ht="17.100000000000001" hidden="1" customHeight="1">
      <c r="B39" s="50" t="s">
        <v>4</v>
      </c>
      <c r="C39" s="42" t="s">
        <v>37</v>
      </c>
      <c r="D39" s="51"/>
      <c r="E39" s="51"/>
      <c r="F39" s="52"/>
      <c r="G39" s="51"/>
      <c r="H39" s="46"/>
      <c r="I39" s="46"/>
      <c r="J39" s="46"/>
      <c r="K39" s="46"/>
      <c r="L39" s="51"/>
      <c r="M39" s="51"/>
      <c r="N39" s="51"/>
      <c r="O39" s="51"/>
      <c r="P39" s="51"/>
      <c r="Q39" s="51"/>
      <c r="R39" s="51"/>
      <c r="S39" s="61" t="str">
        <f t="shared" si="0"/>
        <v>Après midi</v>
      </c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</row>
    <row r="40" spans="2:67" ht="17.100000000000001" hidden="1" customHeight="1">
      <c r="B40" s="38" t="s">
        <v>0</v>
      </c>
      <c r="C40" s="42" t="s">
        <v>38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60" t="str">
        <f t="shared" si="0"/>
        <v>matin</v>
      </c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</row>
    <row r="41" spans="2:67" ht="17.100000000000001" hidden="1" customHeight="1">
      <c r="B41" s="49">
        <f>B37+1</f>
        <v>42561</v>
      </c>
      <c r="C41" s="42" t="s">
        <v>39</v>
      </c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9">
        <f t="shared" si="0"/>
        <v>42561</v>
      </c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</row>
    <row r="42" spans="2:67" ht="17.100000000000001" hidden="1" customHeight="1">
      <c r="B42" s="41">
        <f>B38+1</f>
        <v>42561</v>
      </c>
      <c r="C42" s="42" t="s">
        <v>40</v>
      </c>
      <c r="D42" s="43"/>
      <c r="E42" s="5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1">
        <f t="shared" si="0"/>
        <v>42561</v>
      </c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</row>
    <row r="43" spans="2:67" ht="17.100000000000001" hidden="1" customHeight="1">
      <c r="B43" s="50" t="s">
        <v>4</v>
      </c>
      <c r="C43" s="42" t="s">
        <v>41</v>
      </c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61" t="str">
        <f t="shared" si="0"/>
        <v>Après midi</v>
      </c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</row>
    <row r="44" spans="2:67" ht="17.100000000000001" hidden="1" customHeight="1">
      <c r="B44" s="38" t="s">
        <v>0</v>
      </c>
      <c r="C44" s="42" t="s">
        <v>42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60" t="str">
        <f t="shared" si="0"/>
        <v>matin</v>
      </c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</row>
    <row r="45" spans="2:67" ht="17.100000000000001" hidden="1" customHeight="1">
      <c r="B45" s="49">
        <f>B41+1</f>
        <v>42562</v>
      </c>
      <c r="C45" s="42" t="s">
        <v>43</v>
      </c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9">
        <f t="shared" si="0"/>
        <v>42562</v>
      </c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</row>
    <row r="46" spans="2:67" ht="17.100000000000001" hidden="1" customHeight="1">
      <c r="B46" s="41">
        <f>B42+1</f>
        <v>42562</v>
      </c>
      <c r="C46" s="42" t="s">
        <v>44</v>
      </c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1">
        <f t="shared" si="0"/>
        <v>42562</v>
      </c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</row>
    <row r="47" spans="2:67" ht="17.100000000000001" hidden="1" customHeight="1">
      <c r="B47" s="50" t="s">
        <v>4</v>
      </c>
      <c r="C47" s="42" t="s">
        <v>45</v>
      </c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4"/>
      <c r="P47" s="51"/>
      <c r="Q47" s="51"/>
      <c r="R47" s="51"/>
      <c r="S47" s="61" t="str">
        <f t="shared" si="0"/>
        <v>Après midi</v>
      </c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</row>
    <row r="48" spans="2:67" ht="17.100000000000001" hidden="1" customHeight="1">
      <c r="B48" s="38" t="s">
        <v>0</v>
      </c>
      <c r="C48" s="42" t="s">
        <v>46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60" t="str">
        <f t="shared" si="0"/>
        <v>matin</v>
      </c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</row>
    <row r="49" spans="1:67" ht="17.100000000000001" hidden="1" customHeight="1">
      <c r="B49" s="49">
        <f>B45+1</f>
        <v>42563</v>
      </c>
      <c r="C49" s="42" t="s">
        <v>47</v>
      </c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9">
        <f t="shared" si="0"/>
        <v>42563</v>
      </c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</row>
    <row r="50" spans="1:67" ht="17.100000000000001" hidden="1" customHeight="1">
      <c r="B50" s="41">
        <f>B46+1</f>
        <v>42563</v>
      </c>
      <c r="C50" s="42" t="s">
        <v>48</v>
      </c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1">
        <f t="shared" si="0"/>
        <v>42563</v>
      </c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</row>
    <row r="51" spans="1:67" ht="17.100000000000001" hidden="1" customHeight="1">
      <c r="B51" s="44" t="s">
        <v>4</v>
      </c>
      <c r="C51" s="45" t="s">
        <v>49</v>
      </c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62" t="str">
        <f t="shared" si="0"/>
        <v>Après midi</v>
      </c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</row>
    <row r="52" spans="1:67" ht="8.25" hidden="1" customHeight="1">
      <c r="B52" s="55"/>
      <c r="C52" s="55"/>
      <c r="D52" s="56"/>
      <c r="E52" s="56"/>
      <c r="F52" s="56"/>
      <c r="G52" s="57"/>
      <c r="H52" s="56"/>
      <c r="I52" s="56"/>
      <c r="J52" s="56"/>
      <c r="K52" s="56"/>
      <c r="L52" s="56"/>
      <c r="M52" s="56"/>
      <c r="N52" s="56"/>
      <c r="O52" s="57"/>
      <c r="P52" s="57"/>
      <c r="Q52" s="57"/>
      <c r="R52" s="57"/>
      <c r="S52" s="57"/>
    </row>
    <row r="53" spans="1:67" ht="10.5" hidden="1" customHeight="1">
      <c r="B53" s="55"/>
      <c r="C53" s="55"/>
      <c r="D53" s="56"/>
      <c r="E53" s="56"/>
      <c r="F53" s="56"/>
      <c r="G53" s="57"/>
      <c r="H53" s="56"/>
      <c r="I53" s="56"/>
      <c r="J53" s="56"/>
      <c r="K53" s="56"/>
      <c r="L53" s="56"/>
      <c r="M53" s="56"/>
      <c r="N53" s="56"/>
      <c r="O53" s="57"/>
      <c r="P53" s="57"/>
      <c r="Q53" s="57"/>
      <c r="R53" s="57"/>
    </row>
    <row r="54" spans="1:67" ht="8.25" hidden="1" customHeight="1">
      <c r="A54" s="82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7"/>
      <c r="P54" s="57"/>
      <c r="Q54" s="57"/>
      <c r="R54" s="57"/>
    </row>
    <row r="55" spans="1:67" ht="64.5" customHeight="1">
      <c r="A55" s="82"/>
      <c r="B55" s="58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7"/>
      <c r="P55" s="57"/>
      <c r="Q55" s="57"/>
      <c r="R55" s="57"/>
    </row>
    <row r="56" spans="1:67" ht="15.75">
      <c r="B56" s="74"/>
      <c r="C56" s="74"/>
      <c r="D56" s="57"/>
      <c r="E56" s="57"/>
      <c r="F56" s="57"/>
      <c r="O56" s="12"/>
      <c r="P56" s="12"/>
      <c r="Q56" s="1"/>
      <c r="R56" s="1"/>
    </row>
    <row r="57" spans="1:67" ht="15.75">
      <c r="B57" s="75"/>
      <c r="C57" s="74"/>
      <c r="D57" s="57"/>
      <c r="E57" s="57"/>
      <c r="F57" s="57"/>
      <c r="O57" s="12"/>
      <c r="P57" s="12"/>
    </row>
    <row r="58" spans="1:67" ht="15.75">
      <c r="O58" s="12"/>
      <c r="P58" s="12"/>
    </row>
    <row r="59" spans="1:67" ht="15.75">
      <c r="O59" s="12"/>
      <c r="P59" s="12"/>
    </row>
    <row r="60" spans="1:67" ht="15.75">
      <c r="O60" s="12"/>
      <c r="P60" s="12"/>
    </row>
    <row r="61" spans="1:67" ht="15.75">
      <c r="O61" s="12"/>
      <c r="P61" s="12"/>
    </row>
    <row r="62" spans="1:67" ht="15.75">
      <c r="O62" s="12"/>
      <c r="P62" s="12"/>
    </row>
    <row r="63" spans="1:67" ht="15.75">
      <c r="O63" s="12"/>
      <c r="P63" s="12"/>
    </row>
    <row r="64" spans="1:67" ht="15.75">
      <c r="O64" s="12"/>
      <c r="P64" s="12"/>
      <c r="Q64" s="1"/>
      <c r="R64" s="1"/>
    </row>
    <row r="65" spans="15:16" ht="15.75">
      <c r="O65" s="12"/>
      <c r="P65" s="12"/>
    </row>
    <row r="66" spans="15:16" ht="15.75">
      <c r="O66" s="12"/>
      <c r="P66" s="12"/>
    </row>
    <row r="67" spans="15:16" ht="15.75">
      <c r="O67" s="12"/>
      <c r="P67" s="12"/>
    </row>
    <row r="68" spans="15:16" ht="15.75">
      <c r="O68" s="12"/>
      <c r="P68" s="12"/>
    </row>
    <row r="69" spans="15:16" ht="15.75">
      <c r="O69" s="12"/>
      <c r="P69" s="12"/>
    </row>
    <row r="70" spans="15:16" ht="15.75">
      <c r="O70" s="12"/>
      <c r="P70" s="12"/>
    </row>
    <row r="71" spans="15:16" ht="15.75">
      <c r="O71" s="12"/>
      <c r="P71" s="12"/>
    </row>
    <row r="72" spans="15:16" ht="15.75">
      <c r="O72" s="12"/>
      <c r="P72" s="12"/>
    </row>
    <row r="73" spans="15:16" ht="15.75">
      <c r="O73" s="12"/>
      <c r="P73" s="12"/>
    </row>
    <row r="74" spans="15:16" ht="15.75">
      <c r="O74" s="12"/>
      <c r="P74" s="12"/>
    </row>
    <row r="75" spans="15:16" ht="15.75">
      <c r="O75" s="12"/>
      <c r="P75" s="12"/>
    </row>
    <row r="76" spans="15:16" ht="15.75">
      <c r="O76" s="12"/>
      <c r="P76" s="12"/>
    </row>
    <row r="77" spans="15:16" ht="15.75">
      <c r="O77" s="12"/>
      <c r="P77" s="12"/>
    </row>
    <row r="78" spans="15:16" ht="15.75">
      <c r="O78" s="12"/>
      <c r="P78" s="12"/>
    </row>
    <row r="79" spans="15:16" ht="15.75">
      <c r="O79" s="12"/>
      <c r="P79" s="12"/>
    </row>
    <row r="80" spans="15:16" ht="15.75">
      <c r="O80" s="12"/>
      <c r="P80" s="12"/>
    </row>
    <row r="81" spans="15:16" ht="15.75">
      <c r="O81" s="12"/>
      <c r="P81" s="12"/>
    </row>
    <row r="82" spans="15:16" ht="15.75">
      <c r="O82" s="12"/>
      <c r="P82" s="12"/>
    </row>
    <row r="83" spans="15:16" ht="15.75">
      <c r="O83" s="12"/>
      <c r="P83" s="12"/>
    </row>
    <row r="84" spans="15:16" ht="15.75">
      <c r="O84" s="12"/>
      <c r="P84" s="12"/>
    </row>
    <row r="85" spans="15:16" ht="15.75">
      <c r="O85" s="12"/>
      <c r="P85" s="12"/>
    </row>
  </sheetData>
  <sheetProtection formatCells="0" formatColumns="0" formatRows="0" insertColumns="0" insertRows="0" insertHyperlinks="0" deleteColumns="0" deleteRows="0" sort="0" autoFilter="0" pivotTables="0"/>
  <mergeCells count="1">
    <mergeCell ref="D1:M1"/>
  </mergeCells>
  <conditionalFormatting sqref="D4:R51">
    <cfRule type="containsText" dxfId="95" priority="91" stopIfTrue="1" operator="containsText" text="Rando.Pédestre">
      <formula>NOT(ISERROR(SEARCH("Rando.Pédestre",D4)))</formula>
    </cfRule>
    <cfRule type="containsText" dxfId="94" priority="92" stopIfTrue="1" operator="containsText" text="Spéléo">
      <formula>NOT(ISERROR(SEARCH("Spéléo",D4)))</formula>
    </cfRule>
    <cfRule type="containsText" dxfId="93" priority="93" stopIfTrue="1" operator="containsText" text="VTT">
      <formula>NOT(ISERROR(SEARCH("VTT",D4)))</formula>
    </cfRule>
    <cfRule type="containsText" dxfId="92" priority="94" stopIfTrue="1" operator="containsText" text="Escalade">
      <formula>NOT(ISERROR(SEARCH("Escalade",D4)))</formula>
    </cfRule>
    <cfRule type="containsText" dxfId="91" priority="95" stopIfTrue="1" operator="containsText" text="Desc.CK">
      <formula>NOT(ISERROR(SEARCH("Desc.CK",D4)))</formula>
    </cfRule>
    <cfRule type="containsText" dxfId="90" priority="96" stopIfTrue="1" operator="containsText" text="Kayak">
      <formula>NOT(ISERROR(SEARCH("Kayak",D4)))</formula>
    </cfRule>
  </conditionalFormatting>
  <conditionalFormatting sqref="D4:G31 E5:H5">
    <cfRule type="containsText" dxfId="89" priority="85" stopIfTrue="1" operator="containsText" text="Rando.Pédestre">
      <formula>NOT(ISERROR(SEARCH("Rando.Pédestre",D4)))</formula>
    </cfRule>
    <cfRule type="containsText" dxfId="88" priority="86" stopIfTrue="1" operator="containsText" text="Spéléo">
      <formula>NOT(ISERROR(SEARCH("Spéléo",D4)))</formula>
    </cfRule>
    <cfRule type="containsText" dxfId="87" priority="87" stopIfTrue="1" operator="containsText" text="VTT">
      <formula>NOT(ISERROR(SEARCH("VTT",D4)))</formula>
    </cfRule>
    <cfRule type="containsText" dxfId="86" priority="88" stopIfTrue="1" operator="containsText" text="Escalade">
      <formula>NOT(ISERROR(SEARCH("Escalade",D4)))</formula>
    </cfRule>
    <cfRule type="containsText" dxfId="85" priority="89" stopIfTrue="1" operator="containsText" text="Desc.CK">
      <formula>NOT(ISERROR(SEARCH("Desc.CK",D4)))</formula>
    </cfRule>
    <cfRule type="containsText" dxfId="84" priority="90" stopIfTrue="1" operator="containsText" text="Kayak">
      <formula>NOT(ISERROR(SEARCH("Kayak",D4)))</formula>
    </cfRule>
  </conditionalFormatting>
  <conditionalFormatting sqref="H12:K39">
    <cfRule type="containsText" dxfId="83" priority="79" stopIfTrue="1" operator="containsText" text="Rando.Pédestre">
      <formula>NOT(ISERROR(SEARCH("Rando.Pédestre",H12)))</formula>
    </cfRule>
    <cfRule type="containsText" dxfId="82" priority="80" stopIfTrue="1" operator="containsText" text="Spéléo">
      <formula>NOT(ISERROR(SEARCH("Spéléo",H12)))</formula>
    </cfRule>
    <cfRule type="containsText" dxfId="81" priority="81" stopIfTrue="1" operator="containsText" text="VTT">
      <formula>NOT(ISERROR(SEARCH("VTT",H12)))</formula>
    </cfRule>
    <cfRule type="containsText" dxfId="80" priority="82" stopIfTrue="1" operator="containsText" text="Escalade">
      <formula>NOT(ISERROR(SEARCH("Escalade",H12)))</formula>
    </cfRule>
    <cfRule type="containsText" dxfId="79" priority="83" stopIfTrue="1" operator="containsText" text="Desc.CK">
      <formula>NOT(ISERROR(SEARCH("Desc.CK",H12)))</formula>
    </cfRule>
    <cfRule type="containsText" dxfId="78" priority="84" stopIfTrue="1" operator="containsText" text="Kayak">
      <formula>NOT(ISERROR(SEARCH("Kayak",H12)))</formula>
    </cfRule>
  </conditionalFormatting>
  <conditionalFormatting sqref="D4:M4">
    <cfRule type="containsText" dxfId="77" priority="73" stopIfTrue="1" operator="containsText" text="Rando.Pédestre">
      <formula>NOT(ISERROR(SEARCH("Rando.Pédestre",D4)))</formula>
    </cfRule>
    <cfRule type="containsText" dxfId="76" priority="74" stopIfTrue="1" operator="containsText" text="Spéléo">
      <formula>NOT(ISERROR(SEARCH("Spéléo",D4)))</formula>
    </cfRule>
    <cfRule type="containsText" dxfId="75" priority="75" stopIfTrue="1" operator="containsText" text="VTT">
      <formula>NOT(ISERROR(SEARCH("VTT",D4)))</formula>
    </cfRule>
    <cfRule type="containsText" dxfId="74" priority="76" stopIfTrue="1" operator="containsText" text="Escalade">
      <formula>NOT(ISERROR(SEARCH("Escalade",D4)))</formula>
    </cfRule>
    <cfRule type="containsText" dxfId="73" priority="77" stopIfTrue="1" operator="containsText" text="Desc.CK">
      <formula>NOT(ISERROR(SEARCH("Desc.CK",D4)))</formula>
    </cfRule>
    <cfRule type="containsText" dxfId="72" priority="78" stopIfTrue="1" operator="containsText" text="Kayak">
      <formula>NOT(ISERROR(SEARCH("Kayak",D4)))</formula>
    </cfRule>
  </conditionalFormatting>
  <conditionalFormatting sqref="D6:M6">
    <cfRule type="containsText" dxfId="71" priority="67" stopIfTrue="1" operator="containsText" text="Rando.Pédestre">
      <formula>NOT(ISERROR(SEARCH("Rando.Pédestre",D6)))</formula>
    </cfRule>
    <cfRule type="containsText" dxfId="70" priority="68" stopIfTrue="1" operator="containsText" text="Spéléo">
      <formula>NOT(ISERROR(SEARCH("Spéléo",D6)))</formula>
    </cfRule>
    <cfRule type="containsText" dxfId="69" priority="69" stopIfTrue="1" operator="containsText" text="VTT">
      <formula>NOT(ISERROR(SEARCH("VTT",D6)))</formula>
    </cfRule>
    <cfRule type="containsText" dxfId="68" priority="70" stopIfTrue="1" operator="containsText" text="Escalade">
      <formula>NOT(ISERROR(SEARCH("Escalade",D6)))</formula>
    </cfRule>
    <cfRule type="containsText" dxfId="67" priority="71" stopIfTrue="1" operator="containsText" text="Desc.CK">
      <formula>NOT(ISERROR(SEARCH("Desc.CK",D6)))</formula>
    </cfRule>
    <cfRule type="containsText" dxfId="66" priority="72" stopIfTrue="1" operator="containsText" text="Kayak">
      <formula>NOT(ISERROR(SEARCH("Kayak",D6)))</formula>
    </cfRule>
  </conditionalFormatting>
  <conditionalFormatting sqref="D8:M8">
    <cfRule type="containsText" dxfId="65" priority="61" stopIfTrue="1" operator="containsText" text="Rando.Pédestre">
      <formula>NOT(ISERROR(SEARCH("Rando.Pédestre",D8)))</formula>
    </cfRule>
    <cfRule type="containsText" dxfId="64" priority="62" stopIfTrue="1" operator="containsText" text="Spéléo">
      <formula>NOT(ISERROR(SEARCH("Spéléo",D8)))</formula>
    </cfRule>
    <cfRule type="containsText" dxfId="63" priority="63" stopIfTrue="1" operator="containsText" text="VTT">
      <formula>NOT(ISERROR(SEARCH("VTT",D8)))</formula>
    </cfRule>
    <cfRule type="containsText" dxfId="62" priority="64" stopIfTrue="1" operator="containsText" text="Escalade">
      <formula>NOT(ISERROR(SEARCH("Escalade",D8)))</formula>
    </cfRule>
    <cfRule type="containsText" dxfId="61" priority="65" stopIfTrue="1" operator="containsText" text="Desc.CK">
      <formula>NOT(ISERROR(SEARCH("Desc.CK",D8)))</formula>
    </cfRule>
    <cfRule type="containsText" dxfId="60" priority="66" stopIfTrue="1" operator="containsText" text="Kayak">
      <formula>NOT(ISERROR(SEARCH("Kayak",D8)))</formula>
    </cfRule>
  </conditionalFormatting>
  <conditionalFormatting sqref="D10:M10">
    <cfRule type="containsText" dxfId="59" priority="55" stopIfTrue="1" operator="containsText" text="Rando.Pédestre">
      <formula>NOT(ISERROR(SEARCH("Rando.Pédestre",D10)))</formula>
    </cfRule>
    <cfRule type="containsText" dxfId="58" priority="56" stopIfTrue="1" operator="containsText" text="Spéléo">
      <formula>NOT(ISERROR(SEARCH("Spéléo",D10)))</formula>
    </cfRule>
    <cfRule type="containsText" dxfId="57" priority="57" stopIfTrue="1" operator="containsText" text="VTT">
      <formula>NOT(ISERROR(SEARCH("VTT",D10)))</formula>
    </cfRule>
    <cfRule type="containsText" dxfId="56" priority="58" stopIfTrue="1" operator="containsText" text="Escalade">
      <formula>NOT(ISERROR(SEARCH("Escalade",D10)))</formula>
    </cfRule>
    <cfRule type="containsText" dxfId="55" priority="59" stopIfTrue="1" operator="containsText" text="Desc.CK">
      <formula>NOT(ISERROR(SEARCH("Desc.CK",D10)))</formula>
    </cfRule>
    <cfRule type="containsText" dxfId="54" priority="60" stopIfTrue="1" operator="containsText" text="Kayak">
      <formula>NOT(ISERROR(SEARCH("Kayak",D10)))</formula>
    </cfRule>
  </conditionalFormatting>
  <conditionalFormatting sqref="D12:M12">
    <cfRule type="containsText" dxfId="53" priority="49" stopIfTrue="1" operator="containsText" text="Rando.Pédestre">
      <formula>NOT(ISERROR(SEARCH("Rando.Pédestre",D12)))</formula>
    </cfRule>
    <cfRule type="containsText" dxfId="52" priority="50" stopIfTrue="1" operator="containsText" text="Spéléo">
      <formula>NOT(ISERROR(SEARCH("Spéléo",D12)))</formula>
    </cfRule>
    <cfRule type="containsText" dxfId="51" priority="51" stopIfTrue="1" operator="containsText" text="VTT">
      <formula>NOT(ISERROR(SEARCH("VTT",D12)))</formula>
    </cfRule>
    <cfRule type="containsText" dxfId="50" priority="52" stopIfTrue="1" operator="containsText" text="Escalade">
      <formula>NOT(ISERROR(SEARCH("Escalade",D12)))</formula>
    </cfRule>
    <cfRule type="containsText" dxfId="49" priority="53" stopIfTrue="1" operator="containsText" text="Desc.CK">
      <formula>NOT(ISERROR(SEARCH("Desc.CK",D12)))</formula>
    </cfRule>
    <cfRule type="containsText" dxfId="48" priority="54" stopIfTrue="1" operator="containsText" text="Kayak">
      <formula>NOT(ISERROR(SEARCH("Kayak",D12)))</formula>
    </cfRule>
  </conditionalFormatting>
  <conditionalFormatting sqref="D14:M14">
    <cfRule type="containsText" dxfId="47" priority="43" stopIfTrue="1" operator="containsText" text="Rando.Pédestre">
      <formula>NOT(ISERROR(SEARCH("Rando.Pédestre",D14)))</formula>
    </cfRule>
    <cfRule type="containsText" dxfId="46" priority="44" stopIfTrue="1" operator="containsText" text="Spéléo">
      <formula>NOT(ISERROR(SEARCH("Spéléo",D14)))</formula>
    </cfRule>
    <cfRule type="containsText" dxfId="45" priority="45" stopIfTrue="1" operator="containsText" text="VTT">
      <formula>NOT(ISERROR(SEARCH("VTT",D14)))</formula>
    </cfRule>
    <cfRule type="containsText" dxfId="44" priority="46" stopIfTrue="1" operator="containsText" text="Escalade">
      <formula>NOT(ISERROR(SEARCH("Escalade",D14)))</formula>
    </cfRule>
    <cfRule type="containsText" dxfId="43" priority="47" stopIfTrue="1" operator="containsText" text="Desc.CK">
      <formula>NOT(ISERROR(SEARCH("Desc.CK",D14)))</formula>
    </cfRule>
    <cfRule type="containsText" dxfId="42" priority="48" stopIfTrue="1" operator="containsText" text="Kayak">
      <formula>NOT(ISERROR(SEARCH("Kayak",D14)))</formula>
    </cfRule>
  </conditionalFormatting>
  <conditionalFormatting sqref="D16:M16">
    <cfRule type="containsText" dxfId="41" priority="37" stopIfTrue="1" operator="containsText" text="Rando.Pédestre">
      <formula>NOT(ISERROR(SEARCH("Rando.Pédestre",D16)))</formula>
    </cfRule>
    <cfRule type="containsText" dxfId="40" priority="38" stopIfTrue="1" operator="containsText" text="Spéléo">
      <formula>NOT(ISERROR(SEARCH("Spéléo",D16)))</formula>
    </cfRule>
    <cfRule type="containsText" dxfId="39" priority="39" stopIfTrue="1" operator="containsText" text="VTT">
      <formula>NOT(ISERROR(SEARCH("VTT",D16)))</formula>
    </cfRule>
    <cfRule type="containsText" dxfId="38" priority="40" stopIfTrue="1" operator="containsText" text="Escalade">
      <formula>NOT(ISERROR(SEARCH("Escalade",D16)))</formula>
    </cfRule>
    <cfRule type="containsText" dxfId="37" priority="41" stopIfTrue="1" operator="containsText" text="Desc.CK">
      <formula>NOT(ISERROR(SEARCH("Desc.CK",D16)))</formula>
    </cfRule>
    <cfRule type="containsText" dxfId="36" priority="42" stopIfTrue="1" operator="containsText" text="Kayak">
      <formula>NOT(ISERROR(SEARCH("Kayak",D16)))</formula>
    </cfRule>
  </conditionalFormatting>
  <conditionalFormatting sqref="D18:M18">
    <cfRule type="containsText" dxfId="35" priority="31" stopIfTrue="1" operator="containsText" text="Rando.Pédestre">
      <formula>NOT(ISERROR(SEARCH("Rando.Pédestre",D18)))</formula>
    </cfRule>
    <cfRule type="containsText" dxfId="34" priority="32" stopIfTrue="1" operator="containsText" text="Spéléo">
      <formula>NOT(ISERROR(SEARCH("Spéléo",D18)))</formula>
    </cfRule>
    <cfRule type="containsText" dxfId="33" priority="33" stopIfTrue="1" operator="containsText" text="VTT">
      <formula>NOT(ISERROR(SEARCH("VTT",D18)))</formula>
    </cfRule>
    <cfRule type="containsText" dxfId="32" priority="34" stopIfTrue="1" operator="containsText" text="Escalade">
      <formula>NOT(ISERROR(SEARCH("Escalade",D18)))</formula>
    </cfRule>
    <cfRule type="containsText" dxfId="31" priority="35" stopIfTrue="1" operator="containsText" text="Desc.CK">
      <formula>NOT(ISERROR(SEARCH("Desc.CK",D18)))</formula>
    </cfRule>
    <cfRule type="containsText" dxfId="30" priority="36" stopIfTrue="1" operator="containsText" text="Kayak">
      <formula>NOT(ISERROR(SEARCH("Kayak",D18)))</formula>
    </cfRule>
  </conditionalFormatting>
  <conditionalFormatting sqref="D20:M20">
    <cfRule type="containsText" dxfId="29" priority="25" stopIfTrue="1" operator="containsText" text="Rando.Pédestre">
      <formula>NOT(ISERROR(SEARCH("Rando.Pédestre",D20)))</formula>
    </cfRule>
    <cfRule type="containsText" dxfId="28" priority="26" stopIfTrue="1" operator="containsText" text="Spéléo">
      <formula>NOT(ISERROR(SEARCH("Spéléo",D20)))</formula>
    </cfRule>
    <cfRule type="containsText" dxfId="27" priority="27" stopIfTrue="1" operator="containsText" text="VTT">
      <formula>NOT(ISERROR(SEARCH("VTT",D20)))</formula>
    </cfRule>
    <cfRule type="containsText" dxfId="26" priority="28" stopIfTrue="1" operator="containsText" text="Escalade">
      <formula>NOT(ISERROR(SEARCH("Escalade",D20)))</formula>
    </cfRule>
    <cfRule type="containsText" dxfId="25" priority="29" stopIfTrue="1" operator="containsText" text="Desc.CK">
      <formula>NOT(ISERROR(SEARCH("Desc.CK",D20)))</formula>
    </cfRule>
    <cfRule type="containsText" dxfId="24" priority="30" stopIfTrue="1" operator="containsText" text="Kayak">
      <formula>NOT(ISERROR(SEARCH("Kayak",D20)))</formula>
    </cfRule>
  </conditionalFormatting>
  <conditionalFormatting sqref="D22:M22">
    <cfRule type="containsText" dxfId="23" priority="19" stopIfTrue="1" operator="containsText" text="Rando.Pédestre">
      <formula>NOT(ISERROR(SEARCH("Rando.Pédestre",D22)))</formula>
    </cfRule>
    <cfRule type="containsText" dxfId="22" priority="20" stopIfTrue="1" operator="containsText" text="Spéléo">
      <formula>NOT(ISERROR(SEARCH("Spéléo",D22)))</formula>
    </cfRule>
    <cfRule type="containsText" dxfId="21" priority="21" stopIfTrue="1" operator="containsText" text="VTT">
      <formula>NOT(ISERROR(SEARCH("VTT",D22)))</formula>
    </cfRule>
    <cfRule type="containsText" dxfId="20" priority="22" stopIfTrue="1" operator="containsText" text="Escalade">
      <formula>NOT(ISERROR(SEARCH("Escalade",D22)))</formula>
    </cfRule>
    <cfRule type="containsText" dxfId="19" priority="23" stopIfTrue="1" operator="containsText" text="Desc.CK">
      <formula>NOT(ISERROR(SEARCH("Desc.CK",D22)))</formula>
    </cfRule>
    <cfRule type="containsText" dxfId="18" priority="24" stopIfTrue="1" operator="containsText" text="Kayak">
      <formula>NOT(ISERROR(SEARCH("Kayak",D22)))</formula>
    </cfRule>
  </conditionalFormatting>
  <conditionalFormatting sqref="D24:M24">
    <cfRule type="containsText" dxfId="17" priority="13" stopIfTrue="1" operator="containsText" text="Rando.Pédestre">
      <formula>NOT(ISERROR(SEARCH("Rando.Pédestre",D24)))</formula>
    </cfRule>
    <cfRule type="containsText" dxfId="16" priority="14" stopIfTrue="1" operator="containsText" text="Spéléo">
      <formula>NOT(ISERROR(SEARCH("Spéléo",D24)))</formula>
    </cfRule>
    <cfRule type="containsText" dxfId="15" priority="15" stopIfTrue="1" operator="containsText" text="VTT">
      <formula>NOT(ISERROR(SEARCH("VTT",D24)))</formula>
    </cfRule>
    <cfRule type="containsText" dxfId="14" priority="16" stopIfTrue="1" operator="containsText" text="Escalade">
      <formula>NOT(ISERROR(SEARCH("Escalade",D24)))</formula>
    </cfRule>
    <cfRule type="containsText" dxfId="13" priority="17" stopIfTrue="1" operator="containsText" text="Desc.CK">
      <formula>NOT(ISERROR(SEARCH("Desc.CK",D24)))</formula>
    </cfRule>
    <cfRule type="containsText" dxfId="12" priority="18" stopIfTrue="1" operator="containsText" text="Kayak">
      <formula>NOT(ISERROR(SEARCH("Kayak",D24)))</formula>
    </cfRule>
  </conditionalFormatting>
  <conditionalFormatting sqref="D26:M26">
    <cfRule type="containsText" dxfId="11" priority="7" stopIfTrue="1" operator="containsText" text="Rando.Pédestre">
      <formula>NOT(ISERROR(SEARCH("Rando.Pédestre",D26)))</formula>
    </cfRule>
    <cfRule type="containsText" dxfId="10" priority="8" stopIfTrue="1" operator="containsText" text="Spéléo">
      <formula>NOT(ISERROR(SEARCH("Spéléo",D26)))</formula>
    </cfRule>
    <cfRule type="containsText" dxfId="9" priority="9" stopIfTrue="1" operator="containsText" text="VTT">
      <formula>NOT(ISERROR(SEARCH("VTT",D26)))</formula>
    </cfRule>
    <cfRule type="containsText" dxfId="8" priority="10" stopIfTrue="1" operator="containsText" text="Escalade">
      <formula>NOT(ISERROR(SEARCH("Escalade",D26)))</formula>
    </cfRule>
    <cfRule type="containsText" dxfId="7" priority="11" stopIfTrue="1" operator="containsText" text="Desc.CK">
      <formula>NOT(ISERROR(SEARCH("Desc.CK",D26)))</formula>
    </cfRule>
    <cfRule type="containsText" dxfId="6" priority="12" stopIfTrue="1" operator="containsText" text="Kayak">
      <formula>NOT(ISERROR(SEARCH("Kayak",D26)))</formula>
    </cfRule>
  </conditionalFormatting>
  <conditionalFormatting sqref="D28:M28">
    <cfRule type="containsText" dxfId="5" priority="1" stopIfTrue="1" operator="containsText" text="Rando.Pédestre">
      <formula>NOT(ISERROR(SEARCH("Rando.Pédestre",D28)))</formula>
    </cfRule>
    <cfRule type="containsText" dxfId="4" priority="2" stopIfTrue="1" operator="containsText" text="Spéléo">
      <formula>NOT(ISERROR(SEARCH("Spéléo",D28)))</formula>
    </cfRule>
    <cfRule type="containsText" dxfId="3" priority="3" stopIfTrue="1" operator="containsText" text="VTT">
      <formula>NOT(ISERROR(SEARCH("VTT",D28)))</formula>
    </cfRule>
    <cfRule type="containsText" dxfId="2" priority="4" stopIfTrue="1" operator="containsText" text="Escalade">
      <formula>NOT(ISERROR(SEARCH("Escalade",D28)))</formula>
    </cfRule>
    <cfRule type="containsText" dxfId="1" priority="5" stopIfTrue="1" operator="containsText" text="Desc.CK">
      <formula>NOT(ISERROR(SEARCH("Desc.CK",D28)))</formula>
    </cfRule>
    <cfRule type="containsText" dxfId="0" priority="6" stopIfTrue="1" operator="containsText" text="Kayak">
      <formula>NOT(ISERROR(SEARCH("Kayak",D28)))</formula>
    </cfRule>
  </conditionalFormatting>
  <printOptions horizontalCentered="1" verticalCentered="1" gridLines="1" gridLinesSet="0"/>
  <pageMargins left="0.19685039370078741" right="0.19685039370078741" top="0.39370078740157483" bottom="0.31496062992125984" header="0" footer="0"/>
  <pageSetup paperSize="9" orientation="landscape" horizontalDpi="4294967293" verticalDpi="300" r:id="rId1"/>
  <headerFooter alignWithMargins="0">
    <oddHeader>&amp;R&amp;11à jour le 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K1"/>
  <sheetViews>
    <sheetView tabSelected="1" workbookViewId="0">
      <selection activeCell="C29" sqref="C29"/>
    </sheetView>
  </sheetViews>
  <sheetFormatPr baseColWidth="10" defaultRowHeight="12.75"/>
  <sheetData>
    <row r="1" spans="11:11">
      <c r="K1" s="131" t="s">
        <v>63</v>
      </c>
    </row>
  </sheetData>
  <hyperlinks>
    <hyperlink ref="K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162</vt:i4>
      </vt:variant>
    </vt:vector>
  </HeadingPairs>
  <TitlesOfParts>
    <vt:vector size="165" baseType="lpstr">
      <vt:lpstr>groupe 1</vt:lpstr>
      <vt:lpstr>groupe 2</vt:lpstr>
      <vt:lpstr>test macro</vt:lpstr>
      <vt:lpstr>'groupe 2'!_05</vt:lpstr>
      <vt:lpstr>_05</vt:lpstr>
      <vt:lpstr>'groupe 1'!aa</vt:lpstr>
      <vt:lpstr>'groupe 2'!aa</vt:lpstr>
      <vt:lpstr>'groupe 2'!Après_midi</vt:lpstr>
      <vt:lpstr>Après_midi</vt:lpstr>
      <vt:lpstr>'groupe 1'!cach1</vt:lpstr>
      <vt:lpstr>'groupe 2'!cach1</vt:lpstr>
      <vt:lpstr>'groupe 1'!cach10</vt:lpstr>
      <vt:lpstr>'groupe 2'!cach10</vt:lpstr>
      <vt:lpstr>'groupe 1'!cach13</vt:lpstr>
      <vt:lpstr>'groupe 2'!cach13</vt:lpstr>
      <vt:lpstr>'groupe 1'!cach14</vt:lpstr>
      <vt:lpstr>'groupe 2'!cach14</vt:lpstr>
      <vt:lpstr>'groupe 1'!cach15</vt:lpstr>
      <vt:lpstr>'groupe 2'!cach15</vt:lpstr>
      <vt:lpstr>'groupe 1'!cach16</vt:lpstr>
      <vt:lpstr>'groupe 2'!cach16</vt:lpstr>
      <vt:lpstr>'groupe 1'!cach19</vt:lpstr>
      <vt:lpstr>'groupe 2'!cach19</vt:lpstr>
      <vt:lpstr>'groupe 1'!cach2</vt:lpstr>
      <vt:lpstr>'groupe 2'!cach2</vt:lpstr>
      <vt:lpstr>'groupe 1'!cach20</vt:lpstr>
      <vt:lpstr>'groupe 2'!cach20</vt:lpstr>
      <vt:lpstr>'groupe 1'!cach21</vt:lpstr>
      <vt:lpstr>'groupe 2'!cach21</vt:lpstr>
      <vt:lpstr>'groupe 1'!cach22</vt:lpstr>
      <vt:lpstr>'groupe 2'!cach22</vt:lpstr>
      <vt:lpstr>'groupe 1'!cach25</vt:lpstr>
      <vt:lpstr>'groupe 2'!cach25</vt:lpstr>
      <vt:lpstr>'groupe 1'!cach26</vt:lpstr>
      <vt:lpstr>'groupe 2'!cach26</vt:lpstr>
      <vt:lpstr>'groupe 1'!cach27</vt:lpstr>
      <vt:lpstr>'groupe 2'!cach27</vt:lpstr>
      <vt:lpstr>'groupe 1'!cach28</vt:lpstr>
      <vt:lpstr>'groupe 2'!cach28</vt:lpstr>
      <vt:lpstr>'groupe 1'!cach3</vt:lpstr>
      <vt:lpstr>'groupe 2'!cach3</vt:lpstr>
      <vt:lpstr>'groupe 1'!cach31</vt:lpstr>
      <vt:lpstr>'groupe 2'!cach31</vt:lpstr>
      <vt:lpstr>'groupe 1'!cach32</vt:lpstr>
      <vt:lpstr>'groupe 2'!cach32</vt:lpstr>
      <vt:lpstr>'groupe 1'!cach33</vt:lpstr>
      <vt:lpstr>'groupe 2'!cach33</vt:lpstr>
      <vt:lpstr>'groupe 1'!cach34</vt:lpstr>
      <vt:lpstr>'groupe 2'!cach34</vt:lpstr>
      <vt:lpstr>'groupe 1'!cach37</vt:lpstr>
      <vt:lpstr>'groupe 2'!cach37</vt:lpstr>
      <vt:lpstr>'groupe 1'!cach38</vt:lpstr>
      <vt:lpstr>'groupe 2'!cach38</vt:lpstr>
      <vt:lpstr>'groupe 1'!cach39</vt:lpstr>
      <vt:lpstr>'groupe 2'!cach39</vt:lpstr>
      <vt:lpstr>'groupe 1'!cach4</vt:lpstr>
      <vt:lpstr>'groupe 2'!cach4</vt:lpstr>
      <vt:lpstr>'groupe 1'!cach40</vt:lpstr>
      <vt:lpstr>'groupe 2'!cach40</vt:lpstr>
      <vt:lpstr>'groupe 1'!cach43</vt:lpstr>
      <vt:lpstr>'groupe 2'!cach43</vt:lpstr>
      <vt:lpstr>'groupe 1'!cach44</vt:lpstr>
      <vt:lpstr>'groupe 2'!cach44</vt:lpstr>
      <vt:lpstr>'groupe 1'!cach45</vt:lpstr>
      <vt:lpstr>'groupe 2'!cach45</vt:lpstr>
      <vt:lpstr>'groupe 1'!cach46</vt:lpstr>
      <vt:lpstr>'groupe 2'!cach46</vt:lpstr>
      <vt:lpstr>'groupe 1'!cach49</vt:lpstr>
      <vt:lpstr>'groupe 2'!cach49</vt:lpstr>
      <vt:lpstr>'groupe 1'!cach50</vt:lpstr>
      <vt:lpstr>'groupe 2'!cach50</vt:lpstr>
      <vt:lpstr>'groupe 1'!cach51</vt:lpstr>
      <vt:lpstr>'groupe 2'!cach51</vt:lpstr>
      <vt:lpstr>'groupe 1'!cach52</vt:lpstr>
      <vt:lpstr>'groupe 2'!cach52</vt:lpstr>
      <vt:lpstr>'groupe 1'!cach55</vt:lpstr>
      <vt:lpstr>'groupe 2'!cach55</vt:lpstr>
      <vt:lpstr>'groupe 1'!cach56</vt:lpstr>
      <vt:lpstr>'groupe 2'!cach56</vt:lpstr>
      <vt:lpstr>'groupe 1'!cach57</vt:lpstr>
      <vt:lpstr>'groupe 2'!cach57</vt:lpstr>
      <vt:lpstr>'groupe 1'!cach58</vt:lpstr>
      <vt:lpstr>'groupe 2'!cach58</vt:lpstr>
      <vt:lpstr>'groupe 1'!cach61</vt:lpstr>
      <vt:lpstr>'groupe 2'!cach61</vt:lpstr>
      <vt:lpstr>'groupe 1'!cach62</vt:lpstr>
      <vt:lpstr>'groupe 2'!cach62</vt:lpstr>
      <vt:lpstr>'groupe 1'!cach63</vt:lpstr>
      <vt:lpstr>'groupe 2'!cach63</vt:lpstr>
      <vt:lpstr>'groupe 1'!cach64</vt:lpstr>
      <vt:lpstr>'groupe 2'!cach64</vt:lpstr>
      <vt:lpstr>'groupe 1'!cach67</vt:lpstr>
      <vt:lpstr>'groupe 2'!cach67</vt:lpstr>
      <vt:lpstr>'groupe 1'!cach68</vt:lpstr>
      <vt:lpstr>'groupe 2'!cach68</vt:lpstr>
      <vt:lpstr>'groupe 1'!cach69</vt:lpstr>
      <vt:lpstr>'groupe 2'!cach69</vt:lpstr>
      <vt:lpstr>'groupe 1'!cach7</vt:lpstr>
      <vt:lpstr>'groupe 2'!cach7</vt:lpstr>
      <vt:lpstr>'groupe 1'!cach70</vt:lpstr>
      <vt:lpstr>'groupe 2'!cach70</vt:lpstr>
      <vt:lpstr>'groupe 1'!cach8</vt:lpstr>
      <vt:lpstr>'groupe 2'!cach8</vt:lpstr>
      <vt:lpstr>'groupe 1'!cach9</vt:lpstr>
      <vt:lpstr>'groupe 2'!cach9</vt:lpstr>
      <vt:lpstr>'groupe 1'!dimanche</vt:lpstr>
      <vt:lpstr>'groupe 2'!dimanche</vt:lpstr>
      <vt:lpstr>'groupe 1'!groupe_1</vt:lpstr>
      <vt:lpstr>'groupe 2'!groupe_1</vt:lpstr>
      <vt:lpstr>'groupe 1'!groupe_10</vt:lpstr>
      <vt:lpstr>'groupe 2'!groupe_10</vt:lpstr>
      <vt:lpstr>'groupe 1'!groupe_11</vt:lpstr>
      <vt:lpstr>'groupe 2'!groupe_11</vt:lpstr>
      <vt:lpstr>'groupe 1'!groupe_12</vt:lpstr>
      <vt:lpstr>'groupe 2'!groupe_12</vt:lpstr>
      <vt:lpstr>'groupe 1'!groupe_13</vt:lpstr>
      <vt:lpstr>'groupe 2'!groupe_13</vt:lpstr>
      <vt:lpstr>'groupe 1'!groupe_14</vt:lpstr>
      <vt:lpstr>'groupe 2'!groupe_14</vt:lpstr>
      <vt:lpstr>'groupe 1'!groupe_15</vt:lpstr>
      <vt:lpstr>'groupe 2'!groupe_15</vt:lpstr>
      <vt:lpstr>'groupe 1'!groupe_2</vt:lpstr>
      <vt:lpstr>'groupe 2'!groupe_2</vt:lpstr>
      <vt:lpstr>'groupe 1'!groupe_3</vt:lpstr>
      <vt:lpstr>'groupe 2'!groupe_3</vt:lpstr>
      <vt:lpstr>'groupe 1'!groupe_4</vt:lpstr>
      <vt:lpstr>'groupe 2'!groupe_4</vt:lpstr>
      <vt:lpstr>'groupe 1'!groupe_5</vt:lpstr>
      <vt:lpstr>'groupe 2'!groupe_5</vt:lpstr>
      <vt:lpstr>'groupe 1'!groupe_6</vt:lpstr>
      <vt:lpstr>'groupe 2'!groupe_6</vt:lpstr>
      <vt:lpstr>'groupe 1'!groupe_7</vt:lpstr>
      <vt:lpstr>'groupe 2'!groupe_7</vt:lpstr>
      <vt:lpstr>'groupe 1'!groupe_8</vt:lpstr>
      <vt:lpstr>'groupe 2'!groupe_8</vt:lpstr>
      <vt:lpstr>'groupe 1'!groupe_9</vt:lpstr>
      <vt:lpstr>'groupe 2'!groupe_9</vt:lpstr>
      <vt:lpstr>'groupe 1'!jeudi</vt:lpstr>
      <vt:lpstr>'groupe 2'!jeudi</vt:lpstr>
      <vt:lpstr>'groupe 1'!jeum</vt:lpstr>
      <vt:lpstr>'groupe 2'!jeum</vt:lpstr>
      <vt:lpstr>'groupe 1'!lundi</vt:lpstr>
      <vt:lpstr>'groupe 2'!lundi</vt:lpstr>
      <vt:lpstr>'groupe 1'!lunm</vt:lpstr>
      <vt:lpstr>'groupe 2'!lunm</vt:lpstr>
      <vt:lpstr>'groupe 1'!mardi</vt:lpstr>
      <vt:lpstr>'groupe 2'!mardi</vt:lpstr>
      <vt:lpstr>'groupe 1'!marm</vt:lpstr>
      <vt:lpstr>'groupe 2'!marm</vt:lpstr>
      <vt:lpstr>'groupe 2'!matin</vt:lpstr>
      <vt:lpstr>matin</vt:lpstr>
      <vt:lpstr>'groupe 1'!mercredi</vt:lpstr>
      <vt:lpstr>'groupe 2'!mercredi</vt:lpstr>
      <vt:lpstr>'groupe 1'!merm</vt:lpstr>
      <vt:lpstr>'groupe 2'!merm</vt:lpstr>
      <vt:lpstr>'groupe 1'!samedi</vt:lpstr>
      <vt:lpstr>'groupe 2'!samedi</vt:lpstr>
      <vt:lpstr>'groupe 1'!test</vt:lpstr>
      <vt:lpstr>'groupe 2'!test</vt:lpstr>
      <vt:lpstr>'groupe 1'!vendredi</vt:lpstr>
      <vt:lpstr>'groupe 2'!vendredi</vt:lpstr>
      <vt:lpstr>'groupe 1'!venm</vt:lpstr>
      <vt:lpstr>'groupe 2'!venm</vt:lpstr>
      <vt:lpstr>'groupe 1'!Zone_d_impression</vt:lpstr>
      <vt:lpstr>'groupe 2'!Zone_d_impression</vt:lpstr>
    </vt:vector>
  </TitlesOfParts>
  <Company>osca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</dc:creator>
  <cp:lastModifiedBy>Michel Zombaï</cp:lastModifiedBy>
  <cp:lastPrinted>2015-04-01T17:33:17Z</cp:lastPrinted>
  <dcterms:created xsi:type="dcterms:W3CDTF">2008-09-15T12:46:56Z</dcterms:created>
  <dcterms:modified xsi:type="dcterms:W3CDTF">2016-01-21T01:01:21Z</dcterms:modified>
</cp:coreProperties>
</file>