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4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8" i="1" l="1"/>
  <c r="O66" i="1" l="1"/>
  <c r="N66" i="1"/>
  <c r="J66" i="1"/>
  <c r="E66" i="1"/>
  <c r="D66" i="1"/>
  <c r="P64" i="1"/>
  <c r="I64" i="1"/>
  <c r="K64" i="1" s="1"/>
  <c r="F64" i="1"/>
  <c r="P63" i="1"/>
  <c r="K63" i="1"/>
  <c r="F63" i="1"/>
  <c r="P62" i="1"/>
  <c r="K62" i="1"/>
  <c r="F62" i="1"/>
  <c r="P61" i="1"/>
  <c r="K61" i="1"/>
  <c r="F61" i="1"/>
  <c r="P60" i="1"/>
  <c r="P66" i="1" s="1"/>
  <c r="K60" i="1"/>
  <c r="K66" i="1" s="1"/>
  <c r="F60" i="1"/>
  <c r="F66" i="1" s="1"/>
  <c r="O54" i="1"/>
  <c r="N54" i="1"/>
  <c r="J54" i="1"/>
  <c r="I54" i="1"/>
  <c r="E54" i="1"/>
  <c r="D54" i="1"/>
  <c r="P52" i="1"/>
  <c r="K52" i="1"/>
  <c r="F52" i="1"/>
  <c r="P51" i="1"/>
  <c r="K51" i="1"/>
  <c r="F51" i="1"/>
  <c r="P50" i="1"/>
  <c r="K50" i="1"/>
  <c r="F50" i="1"/>
  <c r="P49" i="1"/>
  <c r="P54" i="1" s="1"/>
  <c r="K49" i="1"/>
  <c r="F49" i="1"/>
  <c r="F54" i="1" s="1"/>
  <c r="P48" i="1"/>
  <c r="K48" i="1"/>
  <c r="K54" i="1" s="1"/>
  <c r="F48" i="1"/>
  <c r="O42" i="1"/>
  <c r="N42" i="1"/>
  <c r="J42" i="1"/>
  <c r="I42" i="1"/>
  <c r="E42" i="1"/>
  <c r="D42" i="1"/>
  <c r="P40" i="1"/>
  <c r="K40" i="1"/>
  <c r="F40" i="1"/>
  <c r="P39" i="1"/>
  <c r="K39" i="1"/>
  <c r="F39" i="1"/>
  <c r="P38" i="1"/>
  <c r="K38" i="1"/>
  <c r="F38" i="1"/>
  <c r="P37" i="1"/>
  <c r="P42" i="1" s="1"/>
  <c r="K37" i="1"/>
  <c r="F37" i="1"/>
  <c r="F42" i="1" s="1"/>
  <c r="P36" i="1"/>
  <c r="K36" i="1"/>
  <c r="K42" i="1" s="1"/>
  <c r="F36" i="1"/>
  <c r="O30" i="1"/>
  <c r="N30" i="1"/>
  <c r="J30" i="1"/>
  <c r="I30" i="1"/>
  <c r="E30" i="1"/>
  <c r="D30" i="1"/>
  <c r="P28" i="1"/>
  <c r="K28" i="1"/>
  <c r="F28" i="1"/>
  <c r="P27" i="1"/>
  <c r="K27" i="1"/>
  <c r="F27" i="1"/>
  <c r="P26" i="1"/>
  <c r="K26" i="1"/>
  <c r="F26" i="1"/>
  <c r="P25" i="1"/>
  <c r="P30" i="1" s="1"/>
  <c r="K25" i="1"/>
  <c r="F25" i="1"/>
  <c r="P24" i="1"/>
  <c r="K24" i="1"/>
  <c r="K30" i="1" s="1"/>
  <c r="F24" i="1"/>
  <c r="F30" i="1" l="1"/>
  <c r="I66" i="1"/>
  <c r="O5" i="1" l="1"/>
  <c r="O6" i="1"/>
</calcChain>
</file>

<file path=xl/sharedStrings.xml><?xml version="1.0" encoding="utf-8"?>
<sst xmlns="http://schemas.openxmlformats.org/spreadsheetml/2006/main" count="159" uniqueCount="25">
  <si>
    <t>dépenses</t>
  </si>
  <si>
    <t>budget</t>
  </si>
  <si>
    <t>soldes</t>
  </si>
  <si>
    <t>total</t>
  </si>
  <si>
    <t>courses</t>
  </si>
  <si>
    <t>billets de train</t>
  </si>
  <si>
    <t>billets de tram</t>
  </si>
  <si>
    <t>autres</t>
  </si>
  <si>
    <t>demie pension</t>
  </si>
  <si>
    <t>Budget</t>
  </si>
  <si>
    <t>solde</t>
  </si>
  <si>
    <t>Dépenses totales</t>
  </si>
  <si>
    <t>Mois</t>
  </si>
  <si>
    <t>Novembre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</si>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</sst>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8" formatCode="#,##0.00\ &quot;€&quot;;[Red]\-#,##0.00\ &quot;€&quot;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Border="1"/>
    <xf numFmtId="8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6" fontId="0" fillId="0" borderId="0" xfId="0" applyNumberFormat="1"/>
    <xf numFmtId="8" fontId="0" fillId="0" borderId="5" xfId="0" applyNumberFormat="1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6" fontId="0" fillId="0" borderId="7" xfId="0" applyNumberFormat="1" applyBorder="1" applyAlignment="1">
      <alignment horizontal="center" vertical="center"/>
    </xf>
    <xf numFmtId="8" fontId="0" fillId="0" borderId="7" xfId="0" applyNumberFormat="1" applyBorder="1" applyAlignment="1">
      <alignment horizontal="center" vertical="center"/>
    </xf>
    <xf numFmtId="0" fontId="1" fillId="0" borderId="0" xfId="0" applyFont="1"/>
    <xf numFmtId="164" fontId="0" fillId="0" borderId="0" xfId="0" applyNumberFormat="1"/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8" fontId="2" fillId="0" borderId="1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Résumé</a:t>
            </a:r>
          </a:p>
        </c:rich>
      </c:tx>
      <c:layout>
        <c:manualLayout>
          <c:xMode val="edge"/>
          <c:yMode val="edge"/>
          <c:x val="0.48221704265494425"/>
          <c:y val="3.597122302158273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5719424754857825"/>
          <c:y val="0.12422817651390698"/>
          <c:w val="0.71997397200349955"/>
          <c:h val="0.72088764946048411"/>
        </c:manualLayout>
      </c:layout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invertIfNegative val="0"/>
            <c:bubble3D val="0"/>
            <c:spPr>
              <a:solidFill>
                <a:srgbClr val="C0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dLbl>
              <c:idx val="0"/>
              <c:layout>
                <c:manualLayout>
                  <c:x val="-0.143812375249501"/>
                  <c:y val="3.1836994587710922E-3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2806449F-D922-4120-9A7A-4855D766A104}" type="VALUE">
                      <a:rPr lang="en-US" sz="1400"/>
                      <a:pPr>
                        <a:defRPr sz="900" b="0" i="0" u="none" strike="noStrike" kern="1200" baseline="0">
                          <a:solidFill>
                            <a:schemeClr val="tx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1"/>
              <c:layout>
                <c:manualLayout>
                  <c:x val="-0.15290658839800722"/>
                  <c:y val="3.1836994587710337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Feuil1!$N$4:$N$6</c:f>
              <c:strCache>
                <c:ptCount val="3"/>
                <c:pt idx="0">
                  <c:v>Budget</c:v>
                </c:pt>
                <c:pt idx="1">
                  <c:v>solde</c:v>
                </c:pt>
                <c:pt idx="2">
                  <c:v>Dépenses totales</c:v>
                </c:pt>
              </c:strCache>
            </c:strRef>
          </c:cat>
          <c:val>
            <c:numRef>
              <c:f>Feuil1!$O$4:$O$6</c:f>
              <c:numCache>
                <c:formatCode>#.##0\.00\ "$"</c:formatCode>
                <c:ptCount val="3"/>
                <c:pt idx="0" formatCode="&quot;€&quot;#,##0.00_);[Red]\(&quot;€&quot;#,##0.00\)">
                  <c:v>171.85</c:v>
                </c:pt>
                <c:pt idx="1">
                  <c:v>99.999999999999986</c:v>
                </c:pt>
                <c:pt idx="2">
                  <c:v>71.849999999999994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15"/>
        <c:overlap val="-20"/>
        <c:axId val="112371200"/>
        <c:axId val="112372736"/>
      </c:barChart>
      <c:catAx>
        <c:axId val="1123712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372736"/>
        <c:crosses val="autoZero"/>
        <c:auto val="1"/>
        <c:lblAlgn val="ctr"/>
        <c:lblOffset val="100"/>
        <c:noMultiLvlLbl val="0"/>
      </c:catAx>
      <c:valAx>
        <c:axId val="1123727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&quot;€&quot;#,##0.00_);[Red]\(&quot;€&quot;#,##0.00\)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371200"/>
        <c:crosses val="autoZero"/>
        <c:crossBetween val="between"/>
        <c:majorUnit val="5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Stats des dépenses mensuelles</a:t>
            </a:r>
          </a:p>
        </c:rich>
      </c:tx>
      <c:layout>
        <c:manualLayout>
          <c:xMode val="edge"/>
          <c:yMode val="edge"/>
          <c:x val="0.27792591937243799"/>
          <c:y val="4.196642685851319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24906853637677312"/>
          <c:y val="0.24583904892546868"/>
          <c:w val="0.47377318705948274"/>
          <c:h val="0.5784062228846909"/>
        </c:manualLayout>
      </c:layout>
      <c:pieChart>
        <c:varyColors val="1"/>
        <c:ser>
          <c:idx val="0"/>
          <c:order val="0"/>
          <c:explosion val="19"/>
          <c:dPt>
            <c:idx val="0"/>
            <c:bubble3D val="0"/>
            <c:spPr>
              <a:solidFill>
                <a:srgbClr val="C0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bubble3D val="0"/>
            <c:spPr>
              <a:solidFill>
                <a:srgbClr val="FF3399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dLbl>
              <c:idx val="0"/>
              <c:layout>
                <c:manualLayout>
                  <c:x val="5.4307116104868915E-2"/>
                  <c:y val="-4.3438500228623729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0112359550561797"/>
                  <c:y val="-2.286236854138088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135282"/>
                        <a:gd name="adj2" fmla="val -68656"/>
                      </a:avLst>
                    </a:prstGeom>
                    <a:noFill/>
                    <a:ln>
                      <a:noFill/>
                    </a:ln>
                  </c15:spPr>
                  <c15:layout/>
                </c:ext>
              </c:extLst>
            </c:dLbl>
            <c:dLbl>
              <c:idx val="2"/>
              <c:layout>
                <c:manualLayout>
                  <c:x val="-2.4344569288389514E-2"/>
                  <c:y val="2.7434842249656897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2.4344569288389514E-2"/>
                  <c:y val="-2.7434842249657063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3.7453183520599251E-3"/>
                  <c:y val="-6.4014631915866482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Feuil1!$C$24:$C$28</c:f>
              <c:strCache>
                <c:ptCount val="5"/>
                <c:pt idx="0">
                  <c:v>courses</c:v>
                </c:pt>
                <c:pt idx="1">
                  <c:v>billets de train</c:v>
                </c:pt>
                <c:pt idx="2">
                  <c:v>billets de tram</c:v>
                </c:pt>
                <c:pt idx="3">
                  <c:v>demie pension</c:v>
                </c:pt>
                <c:pt idx="4">
                  <c:v>autres</c:v>
                </c:pt>
              </c:strCache>
            </c:strRef>
          </c:cat>
          <c:val>
            <c:numRef>
              <c:f>Feuil1!$D$24:$D$28</c:f>
              <c:numCache>
                <c:formatCode>"€"#,##0.00_);[Red]\("€"#,##0.00\)</c:formatCode>
                <c:ptCount val="5"/>
                <c:pt idx="0">
                  <c:v>16.649999999999999</c:v>
                </c:pt>
                <c:pt idx="1">
                  <c:v>32.5</c:v>
                </c:pt>
                <c:pt idx="2" formatCode="&quot;€&quot;#,##0_);[Red]\(&quot;€&quot;#,##0\)">
                  <c:v>13</c:v>
                </c:pt>
                <c:pt idx="3" formatCode="&quot;€&quot;#,##0_);[Red]\(&quot;€&quot;#,##0\)">
                  <c:v>0</c:v>
                </c:pt>
                <c:pt idx="4" formatCode="#.##0\.00\ &quot;$&quot;">
                  <c:v>9.6999999999999993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2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3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4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182880</xdr:colOff>
      <xdr:row>0</xdr:row>
      <xdr:rowOff>0</xdr:rowOff>
    </xdr:from>
    <xdr:to>
      <xdr:col>15</xdr:col>
      <xdr:colOff>92286</xdr:colOff>
      <xdr:row>17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8</xdr:col>
      <xdr:colOff>190500</xdr:colOff>
      <xdr:row>17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19</xdr:row>
      <xdr:rowOff>0</xdr:rowOff>
    </xdr:from>
    <xdr:to>
      <xdr:col>7</xdr:col>
      <xdr:colOff>0</xdr:colOff>
      <xdr:row>31</xdr:row>
      <xdr:rowOff>0</xdr:rowOff>
    </xdr:to>
    <xdr:sp macro="" textlink="">
      <xdr:nvSpPr>
        <xdr:cNvPr id="4" name="Mois 1" hidden="1"/>
        <xdr:cNvSpPr>
          <a:spLocks noChangeArrowheads="1"/>
        </xdr:cNvSpPr>
      </xdr:nvSpPr>
      <xdr:spPr bwMode="auto">
        <a:xfrm>
          <a:off x="984250" y="6477000"/>
          <a:ext cx="6096000" cy="4572000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6</xdr:col>
      <xdr:colOff>0</xdr:colOff>
      <xdr:row>19</xdr:row>
      <xdr:rowOff>1</xdr:rowOff>
    </xdr:from>
    <xdr:to>
      <xdr:col>12</xdr:col>
      <xdr:colOff>0</xdr:colOff>
      <xdr:row>31</xdr:row>
      <xdr:rowOff>1</xdr:rowOff>
    </xdr:to>
    <xdr:sp macro="" textlink="">
      <xdr:nvSpPr>
        <xdr:cNvPr id="7" name="Mois 2" hidden="1"/>
        <xdr:cNvSpPr>
          <a:spLocks noChangeArrowheads="1"/>
        </xdr:cNvSpPr>
      </xdr:nvSpPr>
      <xdr:spPr bwMode="auto">
        <a:xfrm>
          <a:off x="6064250" y="6477001"/>
          <a:ext cx="6096000" cy="4572000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9525</xdr:colOff>
      <xdr:row>31</xdr:row>
      <xdr:rowOff>9525</xdr:rowOff>
    </xdr:from>
    <xdr:to>
      <xdr:col>7</xdr:col>
      <xdr:colOff>19050</xdr:colOff>
      <xdr:row>43</xdr:row>
      <xdr:rowOff>19050</xdr:rowOff>
    </xdr:to>
    <xdr:sp macro="" textlink="">
      <xdr:nvSpPr>
        <xdr:cNvPr id="9" name="Mois 4" hidden="1"/>
        <xdr:cNvSpPr>
          <a:spLocks noChangeArrowheads="1"/>
        </xdr:cNvSpPr>
      </xdr:nvSpPr>
      <xdr:spPr bwMode="auto">
        <a:xfrm>
          <a:off x="990600" y="11058525"/>
          <a:ext cx="4829175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0</xdr:colOff>
      <xdr:row>19</xdr:row>
      <xdr:rowOff>0</xdr:rowOff>
    </xdr:from>
    <xdr:to>
      <xdr:col>17</xdr:col>
      <xdr:colOff>0</xdr:colOff>
      <xdr:row>31</xdr:row>
      <xdr:rowOff>0</xdr:rowOff>
    </xdr:to>
    <xdr:sp macro="" textlink="">
      <xdr:nvSpPr>
        <xdr:cNvPr id="10" name="Mois 3" hidden="1"/>
        <xdr:cNvSpPr>
          <a:spLocks noChangeArrowheads="1"/>
        </xdr:cNvSpPr>
      </xdr:nvSpPr>
      <xdr:spPr bwMode="auto">
        <a:xfrm>
          <a:off x="11144250" y="7239000"/>
          <a:ext cx="6096000" cy="4572000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6</xdr:col>
      <xdr:colOff>4763</xdr:colOff>
      <xdr:row>31</xdr:row>
      <xdr:rowOff>0</xdr:rowOff>
    </xdr:from>
    <xdr:to>
      <xdr:col>12</xdr:col>
      <xdr:colOff>0</xdr:colOff>
      <xdr:row>43</xdr:row>
      <xdr:rowOff>9525</xdr:rowOff>
    </xdr:to>
    <xdr:sp macro="" textlink="">
      <xdr:nvSpPr>
        <xdr:cNvPr id="11" name="Mois 5" hidden="1"/>
        <xdr:cNvSpPr>
          <a:spLocks noChangeArrowheads="1"/>
        </xdr:cNvSpPr>
      </xdr:nvSpPr>
      <xdr:spPr bwMode="auto">
        <a:xfrm>
          <a:off x="6069013" y="11049000"/>
          <a:ext cx="6091237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14288</xdr:colOff>
      <xdr:row>31</xdr:row>
      <xdr:rowOff>9525</xdr:rowOff>
    </xdr:from>
    <xdr:to>
      <xdr:col>17</xdr:col>
      <xdr:colOff>0</xdr:colOff>
      <xdr:row>43</xdr:row>
      <xdr:rowOff>19050</xdr:rowOff>
    </xdr:to>
    <xdr:sp macro="" textlink="">
      <xdr:nvSpPr>
        <xdr:cNvPr id="12" name="Mois 6" hidden="1"/>
        <xdr:cNvSpPr>
          <a:spLocks noChangeArrowheads="1"/>
        </xdr:cNvSpPr>
      </xdr:nvSpPr>
      <xdr:spPr bwMode="auto">
        <a:xfrm>
          <a:off x="11158538" y="11058525"/>
          <a:ext cx="6081712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42</xdr:row>
      <xdr:rowOff>371475</xdr:rowOff>
    </xdr:from>
    <xdr:to>
      <xdr:col>7</xdr:col>
      <xdr:colOff>4763</xdr:colOff>
      <xdr:row>55</xdr:row>
      <xdr:rowOff>0</xdr:rowOff>
    </xdr:to>
    <xdr:sp macro="" textlink="">
      <xdr:nvSpPr>
        <xdr:cNvPr id="13" name="Mois 7" hidden="1"/>
        <xdr:cNvSpPr>
          <a:spLocks noChangeArrowheads="1"/>
        </xdr:cNvSpPr>
      </xdr:nvSpPr>
      <xdr:spPr bwMode="auto">
        <a:xfrm>
          <a:off x="976313" y="15611475"/>
          <a:ext cx="4838700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6</xdr:col>
      <xdr:colOff>14288</xdr:colOff>
      <xdr:row>43</xdr:row>
      <xdr:rowOff>0</xdr:rowOff>
    </xdr:from>
    <xdr:to>
      <xdr:col>12</xdr:col>
      <xdr:colOff>0</xdr:colOff>
      <xdr:row>55</xdr:row>
      <xdr:rowOff>9525</xdr:rowOff>
    </xdr:to>
    <xdr:sp macro="" textlink="">
      <xdr:nvSpPr>
        <xdr:cNvPr id="14" name="Mois 8" hidden="1"/>
        <xdr:cNvSpPr>
          <a:spLocks noChangeArrowheads="1"/>
        </xdr:cNvSpPr>
      </xdr:nvSpPr>
      <xdr:spPr bwMode="auto">
        <a:xfrm>
          <a:off x="6078538" y="15621000"/>
          <a:ext cx="6081712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14288</xdr:colOff>
      <xdr:row>43</xdr:row>
      <xdr:rowOff>9525</xdr:rowOff>
    </xdr:from>
    <xdr:to>
      <xdr:col>17</xdr:col>
      <xdr:colOff>0</xdr:colOff>
      <xdr:row>55</xdr:row>
      <xdr:rowOff>19050</xdr:rowOff>
    </xdr:to>
    <xdr:sp macro="" textlink="">
      <xdr:nvSpPr>
        <xdr:cNvPr id="15" name="Mois 9" hidden="1"/>
        <xdr:cNvSpPr>
          <a:spLocks noChangeArrowheads="1"/>
        </xdr:cNvSpPr>
      </xdr:nvSpPr>
      <xdr:spPr bwMode="auto">
        <a:xfrm>
          <a:off x="11158538" y="15630525"/>
          <a:ext cx="6081712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54</xdr:row>
      <xdr:rowOff>371475</xdr:rowOff>
    </xdr:from>
    <xdr:to>
      <xdr:col>7</xdr:col>
      <xdr:colOff>4763</xdr:colOff>
      <xdr:row>67</xdr:row>
      <xdr:rowOff>0</xdr:rowOff>
    </xdr:to>
    <xdr:sp macro="" textlink="">
      <xdr:nvSpPr>
        <xdr:cNvPr id="16" name="Mois 10" hidden="1"/>
        <xdr:cNvSpPr>
          <a:spLocks noChangeArrowheads="1"/>
        </xdr:cNvSpPr>
      </xdr:nvSpPr>
      <xdr:spPr bwMode="auto">
        <a:xfrm>
          <a:off x="976313" y="20183475"/>
          <a:ext cx="4838700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6</xdr:col>
      <xdr:colOff>4763</xdr:colOff>
      <xdr:row>55</xdr:row>
      <xdr:rowOff>0</xdr:rowOff>
    </xdr:from>
    <xdr:to>
      <xdr:col>12</xdr:col>
      <xdr:colOff>0</xdr:colOff>
      <xdr:row>67</xdr:row>
      <xdr:rowOff>9525</xdr:rowOff>
    </xdr:to>
    <xdr:sp macro="" textlink="">
      <xdr:nvSpPr>
        <xdr:cNvPr id="17" name="Mois 11"/>
        <xdr:cNvSpPr>
          <a:spLocks noChangeArrowheads="1"/>
        </xdr:cNvSpPr>
      </xdr:nvSpPr>
      <xdr:spPr bwMode="auto">
        <a:xfrm>
          <a:off x="6069013" y="20193000"/>
          <a:ext cx="6091237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4762</xdr:colOff>
      <xdr:row>55</xdr:row>
      <xdr:rowOff>9525</xdr:rowOff>
    </xdr:from>
    <xdr:to>
      <xdr:col>16</xdr:col>
      <xdr:colOff>1015999</xdr:colOff>
      <xdr:row>67</xdr:row>
      <xdr:rowOff>19050</xdr:rowOff>
    </xdr:to>
    <xdr:sp macro="" textlink="">
      <xdr:nvSpPr>
        <xdr:cNvPr id="18" name="Mois 12" hidden="1"/>
        <xdr:cNvSpPr>
          <a:spLocks noChangeArrowheads="1"/>
        </xdr:cNvSpPr>
      </xdr:nvSpPr>
      <xdr:spPr bwMode="auto">
        <a:xfrm>
          <a:off x="11149012" y="20202525"/>
          <a:ext cx="6091237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20</xdr:row>
          <xdr:rowOff>66675</xdr:rowOff>
        </xdr:from>
        <xdr:to>
          <xdr:col>20</xdr:col>
          <xdr:colOff>495300</xdr:colOff>
          <xdr:row>20</xdr:row>
          <xdr:rowOff>342900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tous les rectangles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76"/>
  <sheetViews>
    <sheetView tabSelected="1" zoomScale="60" zoomScaleNormal="60" workbookViewId="0">
      <selection activeCell="S17" sqref="S17"/>
    </sheetView>
  </sheetViews>
  <sheetFormatPr baseColWidth="10" defaultRowHeight="15" x14ac:dyDescent="0.25"/>
  <cols>
    <col min="1" max="1" width="14.7109375" customWidth="1"/>
    <col min="2" max="18" width="15.28515625" customWidth="1"/>
    <col min="19" max="19" width="11.42578125" customWidth="1"/>
  </cols>
  <sheetData>
    <row r="1" spans="5:15" ht="30" customHeight="1" x14ac:dyDescent="0.3"/>
    <row r="2" spans="5:15" s="1" customFormat="1" ht="30" customHeight="1" x14ac:dyDescent="0.3"/>
    <row r="3" spans="5:15" s="1" customFormat="1" ht="30" customHeight="1" x14ac:dyDescent="0.3"/>
    <row r="4" spans="5:15" s="1" customFormat="1" ht="30" customHeight="1" x14ac:dyDescent="0.3">
      <c r="N4" s="12" t="s">
        <v>9</v>
      </c>
      <c r="O4" s="2">
        <v>171.85</v>
      </c>
    </row>
    <row r="5" spans="5:15" s="1" customFormat="1" ht="30" customHeight="1" x14ac:dyDescent="0.3">
      <c r="N5" t="s">
        <v>10</v>
      </c>
      <c r="O5" s="13">
        <f>F30</f>
        <v>99.999999999999986</v>
      </c>
    </row>
    <row r="6" spans="5:15" s="1" customFormat="1" ht="30" customHeight="1" x14ac:dyDescent="0.25">
      <c r="N6" t="s">
        <v>11</v>
      </c>
      <c r="O6" s="13">
        <f>D30</f>
        <v>71.849999999999994</v>
      </c>
    </row>
    <row r="7" spans="5:15" ht="30" customHeight="1" x14ac:dyDescent="0.3"/>
    <row r="8" spans="5:15" ht="30" customHeight="1" x14ac:dyDescent="0.3"/>
    <row r="9" spans="5:15" ht="30" customHeight="1" x14ac:dyDescent="0.3"/>
    <row r="10" spans="5:15" ht="30" customHeight="1" x14ac:dyDescent="0.3"/>
    <row r="11" spans="5:15" ht="30" customHeight="1" x14ac:dyDescent="0.3">
      <c r="E11" s="2"/>
    </row>
    <row r="12" spans="5:15" ht="30" customHeight="1" x14ac:dyDescent="0.3"/>
    <row r="13" spans="5:15" ht="30" customHeight="1" x14ac:dyDescent="0.3"/>
    <row r="14" spans="5:15" ht="30" customHeight="1" x14ac:dyDescent="0.3"/>
    <row r="15" spans="5:15" ht="30" customHeight="1" x14ac:dyDescent="0.3"/>
    <row r="16" spans="5:15" ht="30" customHeight="1" x14ac:dyDescent="0.3"/>
    <row r="17" spans="2:16" ht="30" customHeight="1" x14ac:dyDescent="0.25"/>
    <row r="18" spans="2:16" ht="30" customHeight="1" x14ac:dyDescent="0.25"/>
    <row r="19" spans="2:16" ht="30" customHeight="1" x14ac:dyDescent="0.25"/>
    <row r="20" spans="2:16" ht="30" customHeight="1" thickBot="1" x14ac:dyDescent="0.3">
      <c r="B20" s="1"/>
      <c r="C20" s="1"/>
      <c r="D20" s="1"/>
      <c r="E20" s="1"/>
      <c r="F20" s="1"/>
      <c r="G20" s="1"/>
    </row>
    <row r="21" spans="2:16" ht="30" customHeight="1" thickBot="1" x14ac:dyDescent="0.3">
      <c r="B21" s="1"/>
      <c r="C21" s="16" t="s">
        <v>12</v>
      </c>
      <c r="D21" s="17"/>
      <c r="E21" s="18" t="s">
        <v>14</v>
      </c>
      <c r="F21" s="1"/>
      <c r="G21" s="1"/>
      <c r="H21" s="16" t="s">
        <v>12</v>
      </c>
      <c r="I21" s="17"/>
      <c r="J21" s="18" t="s">
        <v>15</v>
      </c>
      <c r="M21" s="16" t="s">
        <v>12</v>
      </c>
      <c r="N21" s="17"/>
      <c r="O21" s="16" t="s">
        <v>16</v>
      </c>
    </row>
    <row r="22" spans="2:16" ht="30" customHeight="1" thickBot="1" x14ac:dyDescent="0.3">
      <c r="B22" s="1"/>
      <c r="C22" s="1"/>
      <c r="D22" s="1"/>
      <c r="E22" s="1"/>
      <c r="F22" s="1"/>
      <c r="G22" s="1"/>
    </row>
    <row r="23" spans="2:16" ht="30" customHeight="1" thickBot="1" x14ac:dyDescent="0.3">
      <c r="B23" s="1"/>
      <c r="C23" s="15"/>
      <c r="D23" s="16" t="s">
        <v>0</v>
      </c>
      <c r="E23" s="16" t="s">
        <v>1</v>
      </c>
      <c r="F23" s="19" t="s">
        <v>2</v>
      </c>
      <c r="G23" s="1"/>
      <c r="H23" s="15"/>
      <c r="I23" s="16" t="s">
        <v>0</v>
      </c>
      <c r="J23" s="16" t="s">
        <v>1</v>
      </c>
      <c r="K23" s="19" t="s">
        <v>2</v>
      </c>
      <c r="M23" s="15"/>
      <c r="N23" s="16" t="s">
        <v>0</v>
      </c>
      <c r="O23" s="16" t="s">
        <v>1</v>
      </c>
      <c r="P23" s="19" t="s">
        <v>2</v>
      </c>
    </row>
    <row r="24" spans="2:16" ht="30" customHeight="1" thickBot="1" x14ac:dyDescent="0.3">
      <c r="B24" s="1"/>
      <c r="C24" s="3" t="s">
        <v>4</v>
      </c>
      <c r="D24" s="9">
        <v>16.649999999999999</v>
      </c>
      <c r="E24" s="7">
        <v>67.349999999999994</v>
      </c>
      <c r="F24" s="7">
        <f>E24-D24</f>
        <v>50.699999999999996</v>
      </c>
      <c r="G24" s="1"/>
      <c r="H24" s="3" t="s">
        <v>4</v>
      </c>
      <c r="I24" s="9">
        <v>0</v>
      </c>
      <c r="J24" s="7">
        <v>67.349999999999994</v>
      </c>
      <c r="K24" s="7">
        <f>J24-I24</f>
        <v>67.349999999999994</v>
      </c>
      <c r="M24" s="3" t="s">
        <v>4</v>
      </c>
      <c r="N24" s="9">
        <v>0</v>
      </c>
      <c r="O24" s="7">
        <v>67.349999999999994</v>
      </c>
      <c r="P24" s="7">
        <f>O24-N24</f>
        <v>67.349999999999994</v>
      </c>
    </row>
    <row r="25" spans="2:16" ht="30" customHeight="1" thickBot="1" x14ac:dyDescent="0.3">
      <c r="B25" s="1"/>
      <c r="C25" s="3" t="s">
        <v>5</v>
      </c>
      <c r="D25" s="11">
        <v>32.5</v>
      </c>
      <c r="E25" s="5">
        <v>26</v>
      </c>
      <c r="F25" s="7">
        <f>E25-D25</f>
        <v>-6.5</v>
      </c>
      <c r="G25" s="1"/>
      <c r="H25" s="3" t="s">
        <v>5</v>
      </c>
      <c r="I25" s="11">
        <v>0</v>
      </c>
      <c r="J25" s="5">
        <v>26</v>
      </c>
      <c r="K25" s="7">
        <f>J25-I25</f>
        <v>26</v>
      </c>
      <c r="M25" s="3" t="s">
        <v>5</v>
      </c>
      <c r="N25" s="11">
        <v>0</v>
      </c>
      <c r="O25" s="5">
        <v>26</v>
      </c>
      <c r="P25" s="7">
        <f>O25-N25</f>
        <v>26</v>
      </c>
    </row>
    <row r="26" spans="2:16" ht="30" customHeight="1" thickBot="1" x14ac:dyDescent="0.3">
      <c r="B26" s="1"/>
      <c r="C26" s="3" t="s">
        <v>6</v>
      </c>
      <c r="D26" s="10">
        <v>13</v>
      </c>
      <c r="E26" s="5">
        <v>4.5</v>
      </c>
      <c r="F26" s="7">
        <f>E26-D26</f>
        <v>-8.5</v>
      </c>
      <c r="G26" s="1"/>
      <c r="H26" s="3" t="s">
        <v>6</v>
      </c>
      <c r="I26" s="10">
        <v>0</v>
      </c>
      <c r="J26" s="5">
        <v>4.5</v>
      </c>
      <c r="K26" s="7">
        <f>J26-I26</f>
        <v>4.5</v>
      </c>
      <c r="M26" s="3" t="s">
        <v>6</v>
      </c>
      <c r="N26" s="10">
        <v>0</v>
      </c>
      <c r="O26" s="5">
        <v>4.5</v>
      </c>
      <c r="P26" s="7">
        <f>O26-N26</f>
        <v>4.5</v>
      </c>
    </row>
    <row r="27" spans="2:16" ht="30" customHeight="1" thickBot="1" x14ac:dyDescent="0.3">
      <c r="B27" s="1"/>
      <c r="C27" s="3" t="s">
        <v>8</v>
      </c>
      <c r="D27" s="10">
        <v>0</v>
      </c>
      <c r="E27" s="5">
        <v>74</v>
      </c>
      <c r="F27" s="7">
        <f>E27-D27</f>
        <v>74</v>
      </c>
      <c r="G27" s="1"/>
      <c r="H27" s="3" t="s">
        <v>8</v>
      </c>
      <c r="I27" s="10">
        <v>0</v>
      </c>
      <c r="J27" s="5">
        <v>74</v>
      </c>
      <c r="K27" s="7">
        <f>J27-I27</f>
        <v>74</v>
      </c>
      <c r="M27" s="3" t="s">
        <v>8</v>
      </c>
      <c r="N27" s="10">
        <v>0</v>
      </c>
      <c r="O27" s="5">
        <v>74</v>
      </c>
      <c r="P27" s="7">
        <f>O27-N27</f>
        <v>74</v>
      </c>
    </row>
    <row r="28" spans="2:16" ht="30" customHeight="1" thickBot="1" x14ac:dyDescent="0.3">
      <c r="B28" s="1"/>
      <c r="C28" s="4" t="s">
        <v>7</v>
      </c>
      <c r="D28" s="14">
        <f>9.7</f>
        <v>9.6999999999999993</v>
      </c>
      <c r="E28" s="8">
        <v>0</v>
      </c>
      <c r="F28" s="7">
        <f>E28-D28</f>
        <v>-9.6999999999999993</v>
      </c>
      <c r="G28" s="1"/>
      <c r="H28" s="4" t="s">
        <v>7</v>
      </c>
      <c r="I28" s="14">
        <v>0</v>
      </c>
      <c r="J28" s="8">
        <v>0</v>
      </c>
      <c r="K28" s="7">
        <f>J28-I28</f>
        <v>0</v>
      </c>
      <c r="M28" s="4" t="s">
        <v>7</v>
      </c>
      <c r="N28" s="14">
        <v>0</v>
      </c>
      <c r="O28" s="8">
        <v>0</v>
      </c>
      <c r="P28" s="7">
        <f>O28-N28</f>
        <v>0</v>
      </c>
    </row>
    <row r="29" spans="2:16" ht="30" customHeight="1" thickBot="1" x14ac:dyDescent="0.3">
      <c r="B29" s="1"/>
      <c r="C29" s="1"/>
      <c r="D29" s="16" t="s">
        <v>3</v>
      </c>
      <c r="E29" s="20" t="s">
        <v>3</v>
      </c>
      <c r="F29" s="19" t="s">
        <v>3</v>
      </c>
      <c r="G29" s="1"/>
      <c r="I29" s="16" t="s">
        <v>3</v>
      </c>
      <c r="J29" s="20" t="s">
        <v>3</v>
      </c>
      <c r="K29" s="19" t="s">
        <v>3</v>
      </c>
      <c r="N29" s="16" t="s">
        <v>3</v>
      </c>
      <c r="O29" s="20" t="s">
        <v>3</v>
      </c>
      <c r="P29" s="19" t="s">
        <v>3</v>
      </c>
    </row>
    <row r="30" spans="2:16" ht="30" customHeight="1" thickBot="1" x14ac:dyDescent="0.3">
      <c r="B30" s="1"/>
      <c r="C30" s="1"/>
      <c r="D30" s="21">
        <f>SUM(D24:D28)</f>
        <v>71.849999999999994</v>
      </c>
      <c r="E30" s="22">
        <f>SUM(E24:E28)</f>
        <v>171.85</v>
      </c>
      <c r="F30" s="23">
        <f>SUM(F24:F28)</f>
        <v>99.999999999999986</v>
      </c>
      <c r="G30" s="1"/>
      <c r="I30" s="21">
        <f>SUM(I24:I28)</f>
        <v>0</v>
      </c>
      <c r="J30" s="22">
        <f>SUM(J24:J28)</f>
        <v>171.85</v>
      </c>
      <c r="K30" s="23">
        <f>SUM(K24:K28)</f>
        <v>171.85</v>
      </c>
      <c r="N30" s="21">
        <f>SUM(N24:N28)</f>
        <v>0</v>
      </c>
      <c r="O30" s="22">
        <f>SUM(O24:O28)</f>
        <v>171.85</v>
      </c>
      <c r="P30" s="23">
        <f>SUM(P24:P28)</f>
        <v>171.85</v>
      </c>
    </row>
    <row r="31" spans="2:16" ht="30" customHeight="1" x14ac:dyDescent="0.25">
      <c r="B31" s="1"/>
      <c r="C31" s="1"/>
      <c r="D31" s="1"/>
      <c r="E31" s="1"/>
      <c r="F31" s="1"/>
      <c r="G31" s="1"/>
    </row>
    <row r="32" spans="2:16" ht="30" customHeight="1" thickBot="1" x14ac:dyDescent="0.3">
      <c r="E32" s="6"/>
    </row>
    <row r="33" spans="3:16" ht="30" customHeight="1" thickBot="1" x14ac:dyDescent="0.3">
      <c r="C33" s="16" t="s">
        <v>12</v>
      </c>
      <c r="D33" s="17"/>
      <c r="E33" s="16" t="s">
        <v>17</v>
      </c>
      <c r="H33" s="16" t="s">
        <v>12</v>
      </c>
      <c r="I33" s="17"/>
      <c r="J33" s="16" t="s">
        <v>18</v>
      </c>
      <c r="M33" s="16" t="s">
        <v>12</v>
      </c>
      <c r="N33" s="17"/>
      <c r="O33" s="16" t="s">
        <v>19</v>
      </c>
    </row>
    <row r="34" spans="3:16" ht="30" customHeight="1" thickBot="1" x14ac:dyDescent="0.3"/>
    <row r="35" spans="3:16" ht="30" customHeight="1" thickBot="1" x14ac:dyDescent="0.3">
      <c r="C35" s="15"/>
      <c r="D35" s="16" t="s">
        <v>0</v>
      </c>
      <c r="E35" s="16" t="s">
        <v>1</v>
      </c>
      <c r="F35" s="19" t="s">
        <v>2</v>
      </c>
      <c r="H35" s="15"/>
      <c r="I35" s="16" t="s">
        <v>0</v>
      </c>
      <c r="J35" s="16" t="s">
        <v>1</v>
      </c>
      <c r="K35" s="19" t="s">
        <v>2</v>
      </c>
      <c r="M35" s="15"/>
      <c r="N35" s="16" t="s">
        <v>0</v>
      </c>
      <c r="O35" s="16" t="s">
        <v>1</v>
      </c>
      <c r="P35" s="19" t="s">
        <v>2</v>
      </c>
    </row>
    <row r="36" spans="3:16" ht="30" customHeight="1" thickBot="1" x14ac:dyDescent="0.3">
      <c r="C36" s="3" t="s">
        <v>4</v>
      </c>
      <c r="D36" s="9">
        <v>0</v>
      </c>
      <c r="E36" s="7">
        <v>67.349999999999994</v>
      </c>
      <c r="F36" s="7">
        <f>E36-D36</f>
        <v>67.349999999999994</v>
      </c>
      <c r="H36" s="3" t="s">
        <v>4</v>
      </c>
      <c r="I36" s="9">
        <v>0</v>
      </c>
      <c r="J36" s="7">
        <v>67.349999999999994</v>
      </c>
      <c r="K36" s="7">
        <f>J36-I36</f>
        <v>67.349999999999994</v>
      </c>
      <c r="M36" s="3" t="s">
        <v>4</v>
      </c>
      <c r="N36" s="9">
        <v>0</v>
      </c>
      <c r="O36" s="7">
        <v>67.349999999999994</v>
      </c>
      <c r="P36" s="7">
        <f>O36-N36</f>
        <v>67.349999999999994</v>
      </c>
    </row>
    <row r="37" spans="3:16" ht="30" customHeight="1" thickBot="1" x14ac:dyDescent="0.3">
      <c r="C37" s="3" t="s">
        <v>5</v>
      </c>
      <c r="D37" s="11">
        <v>0</v>
      </c>
      <c r="E37" s="5">
        <v>26</v>
      </c>
      <c r="F37" s="7">
        <f>E37-D37</f>
        <v>26</v>
      </c>
      <c r="H37" s="3" t="s">
        <v>5</v>
      </c>
      <c r="I37" s="11">
        <v>0</v>
      </c>
      <c r="J37" s="5">
        <v>26</v>
      </c>
      <c r="K37" s="7">
        <f>J37-I37</f>
        <v>26</v>
      </c>
      <c r="M37" s="3" t="s">
        <v>5</v>
      </c>
      <c r="N37" s="11">
        <v>0</v>
      </c>
      <c r="O37" s="5">
        <v>26</v>
      </c>
      <c r="P37" s="7">
        <f>O37-N37</f>
        <v>26</v>
      </c>
    </row>
    <row r="38" spans="3:16" ht="30" customHeight="1" thickBot="1" x14ac:dyDescent="0.3">
      <c r="C38" s="3" t="s">
        <v>6</v>
      </c>
      <c r="D38" s="10">
        <v>0</v>
      </c>
      <c r="E38" s="5">
        <v>4.5</v>
      </c>
      <c r="F38" s="7">
        <f>E38-D38</f>
        <v>4.5</v>
      </c>
      <c r="H38" s="3" t="s">
        <v>6</v>
      </c>
      <c r="I38" s="10">
        <v>0</v>
      </c>
      <c r="J38" s="5">
        <v>4.5</v>
      </c>
      <c r="K38" s="7">
        <f>J38-I38</f>
        <v>4.5</v>
      </c>
      <c r="M38" s="3" t="s">
        <v>6</v>
      </c>
      <c r="N38" s="10">
        <v>0</v>
      </c>
      <c r="O38" s="5">
        <v>4.5</v>
      </c>
      <c r="P38" s="7">
        <f>O38-N38</f>
        <v>4.5</v>
      </c>
    </row>
    <row r="39" spans="3:16" ht="30" customHeight="1" thickBot="1" x14ac:dyDescent="0.3">
      <c r="C39" s="3" t="s">
        <v>8</v>
      </c>
      <c r="D39" s="10">
        <v>0</v>
      </c>
      <c r="E39" s="5">
        <v>74</v>
      </c>
      <c r="F39" s="7">
        <f>E39-D39</f>
        <v>74</v>
      </c>
      <c r="H39" s="3" t="s">
        <v>8</v>
      </c>
      <c r="I39" s="10">
        <v>0</v>
      </c>
      <c r="J39" s="5">
        <v>74</v>
      </c>
      <c r="K39" s="7">
        <f>J39-I39</f>
        <v>74</v>
      </c>
      <c r="M39" s="3" t="s">
        <v>8</v>
      </c>
      <c r="N39" s="10">
        <v>0</v>
      </c>
      <c r="O39" s="5">
        <v>74</v>
      </c>
      <c r="P39" s="7">
        <f>O39-N39</f>
        <v>74</v>
      </c>
    </row>
    <row r="40" spans="3:16" ht="30" customHeight="1" thickBot="1" x14ac:dyDescent="0.3">
      <c r="C40" s="4" t="s">
        <v>7</v>
      </c>
      <c r="D40" s="14">
        <v>0</v>
      </c>
      <c r="E40" s="8">
        <v>0</v>
      </c>
      <c r="F40" s="7">
        <f>E40-D40</f>
        <v>0</v>
      </c>
      <c r="H40" s="4" t="s">
        <v>7</v>
      </c>
      <c r="I40" s="14">
        <v>0</v>
      </c>
      <c r="J40" s="8">
        <v>0</v>
      </c>
      <c r="K40" s="7">
        <f>J40-I40</f>
        <v>0</v>
      </c>
      <c r="M40" s="4" t="s">
        <v>7</v>
      </c>
      <c r="N40" s="14">
        <v>0</v>
      </c>
      <c r="O40" s="8">
        <v>0</v>
      </c>
      <c r="P40" s="7">
        <f>O40-N40</f>
        <v>0</v>
      </c>
    </row>
    <row r="41" spans="3:16" ht="30" customHeight="1" thickBot="1" x14ac:dyDescent="0.3">
      <c r="D41" s="16" t="s">
        <v>3</v>
      </c>
      <c r="E41" s="20" t="s">
        <v>3</v>
      </c>
      <c r="F41" s="19" t="s">
        <v>3</v>
      </c>
      <c r="I41" s="16" t="s">
        <v>3</v>
      </c>
      <c r="J41" s="20" t="s">
        <v>3</v>
      </c>
      <c r="K41" s="19" t="s">
        <v>3</v>
      </c>
      <c r="N41" s="16" t="s">
        <v>3</v>
      </c>
      <c r="O41" s="20" t="s">
        <v>3</v>
      </c>
      <c r="P41" s="19" t="s">
        <v>3</v>
      </c>
    </row>
    <row r="42" spans="3:16" ht="30" customHeight="1" thickBot="1" x14ac:dyDescent="0.3">
      <c r="D42" s="21">
        <f>SUM(D36:D40)</f>
        <v>0</v>
      </c>
      <c r="E42" s="22">
        <f>SUM(E36:E40)</f>
        <v>171.85</v>
      </c>
      <c r="F42" s="23">
        <f>SUM(F36:F40)</f>
        <v>171.85</v>
      </c>
      <c r="I42" s="21">
        <f>SUM(I36:I40)</f>
        <v>0</v>
      </c>
      <c r="J42" s="22">
        <f>SUM(J36:J40)</f>
        <v>171.85</v>
      </c>
      <c r="K42" s="23">
        <f>SUM(K36:K40)</f>
        <v>171.85</v>
      </c>
      <c r="N42" s="21">
        <f>SUM(N36:N40)</f>
        <v>0</v>
      </c>
      <c r="O42" s="22">
        <f>SUM(O36:O40)</f>
        <v>171.85</v>
      </c>
      <c r="P42" s="23">
        <f>SUM(P36:P40)</f>
        <v>171.85</v>
      </c>
    </row>
    <row r="43" spans="3:16" ht="30" customHeight="1" x14ac:dyDescent="0.25"/>
    <row r="44" spans="3:16" ht="30" customHeight="1" thickBot="1" x14ac:dyDescent="0.3">
      <c r="E44" s="6"/>
    </row>
    <row r="45" spans="3:16" ht="30" customHeight="1" thickBot="1" x14ac:dyDescent="0.3">
      <c r="C45" s="16" t="s">
        <v>12</v>
      </c>
      <c r="D45" s="17"/>
      <c r="E45" s="16" t="s">
        <v>20</v>
      </c>
      <c r="H45" s="16" t="s">
        <v>12</v>
      </c>
      <c r="I45" s="17"/>
      <c r="J45" s="16" t="s">
        <v>21</v>
      </c>
      <c r="M45" s="16" t="s">
        <v>12</v>
      </c>
      <c r="N45" s="17"/>
      <c r="O45" s="16" t="s">
        <v>22</v>
      </c>
    </row>
    <row r="46" spans="3:16" ht="30" customHeight="1" thickBot="1" x14ac:dyDescent="0.3"/>
    <row r="47" spans="3:16" ht="30" customHeight="1" thickBot="1" x14ac:dyDescent="0.3">
      <c r="C47" s="15"/>
      <c r="D47" s="16" t="s">
        <v>0</v>
      </c>
      <c r="E47" s="16" t="s">
        <v>1</v>
      </c>
      <c r="F47" s="19" t="s">
        <v>2</v>
      </c>
      <c r="H47" s="15"/>
      <c r="I47" s="16" t="s">
        <v>0</v>
      </c>
      <c r="J47" s="16" t="s">
        <v>1</v>
      </c>
      <c r="K47" s="19" t="s">
        <v>2</v>
      </c>
      <c r="M47" s="15"/>
      <c r="N47" s="16" t="s">
        <v>0</v>
      </c>
      <c r="O47" s="16" t="s">
        <v>1</v>
      </c>
      <c r="P47" s="19" t="s">
        <v>2</v>
      </c>
    </row>
    <row r="48" spans="3:16" ht="30" customHeight="1" thickBot="1" x14ac:dyDescent="0.3">
      <c r="C48" s="3" t="s">
        <v>4</v>
      </c>
      <c r="D48" s="9">
        <v>0</v>
      </c>
      <c r="E48" s="7">
        <v>67.349999999999994</v>
      </c>
      <c r="F48" s="7">
        <f>E48-D48</f>
        <v>67.349999999999994</v>
      </c>
      <c r="H48" s="3" t="s">
        <v>4</v>
      </c>
      <c r="I48" s="9">
        <v>0</v>
      </c>
      <c r="J48" s="7">
        <v>67.349999999999994</v>
      </c>
      <c r="K48" s="7">
        <f>J48-I48</f>
        <v>67.349999999999994</v>
      </c>
      <c r="M48" s="3" t="s">
        <v>4</v>
      </c>
      <c r="N48" s="9">
        <v>0</v>
      </c>
      <c r="O48" s="7">
        <v>67.349999999999994</v>
      </c>
      <c r="P48" s="7">
        <f>O48-N48</f>
        <v>67.349999999999994</v>
      </c>
    </row>
    <row r="49" spans="3:16" ht="30" customHeight="1" thickBot="1" x14ac:dyDescent="0.3">
      <c r="C49" s="3" t="s">
        <v>5</v>
      </c>
      <c r="D49" s="11">
        <v>0</v>
      </c>
      <c r="E49" s="5">
        <v>26</v>
      </c>
      <c r="F49" s="7">
        <f>E49-D49</f>
        <v>26</v>
      </c>
      <c r="H49" s="3" t="s">
        <v>5</v>
      </c>
      <c r="I49" s="11">
        <v>0</v>
      </c>
      <c r="J49" s="5">
        <v>26</v>
      </c>
      <c r="K49" s="7">
        <f>J49-I49</f>
        <v>26</v>
      </c>
      <c r="M49" s="3" t="s">
        <v>5</v>
      </c>
      <c r="N49" s="11">
        <v>0</v>
      </c>
      <c r="O49" s="5">
        <v>26</v>
      </c>
      <c r="P49" s="7">
        <f>O49-N49</f>
        <v>26</v>
      </c>
    </row>
    <row r="50" spans="3:16" ht="30" customHeight="1" thickBot="1" x14ac:dyDescent="0.3">
      <c r="C50" s="3" t="s">
        <v>6</v>
      </c>
      <c r="D50" s="10">
        <v>0</v>
      </c>
      <c r="E50" s="5">
        <v>4.5</v>
      </c>
      <c r="F50" s="7">
        <f>E50-D50</f>
        <v>4.5</v>
      </c>
      <c r="H50" s="3" t="s">
        <v>6</v>
      </c>
      <c r="I50" s="10">
        <v>0</v>
      </c>
      <c r="J50" s="5">
        <v>4.5</v>
      </c>
      <c r="K50" s="7">
        <f>J50-I50</f>
        <v>4.5</v>
      </c>
      <c r="M50" s="3" t="s">
        <v>6</v>
      </c>
      <c r="N50" s="10">
        <v>0</v>
      </c>
      <c r="O50" s="5">
        <v>4.5</v>
      </c>
      <c r="P50" s="7">
        <f>O50-N50</f>
        <v>4.5</v>
      </c>
    </row>
    <row r="51" spans="3:16" ht="30" customHeight="1" thickBot="1" x14ac:dyDescent="0.3">
      <c r="C51" s="3" t="s">
        <v>8</v>
      </c>
      <c r="D51" s="10">
        <v>0</v>
      </c>
      <c r="E51" s="5">
        <v>74</v>
      </c>
      <c r="F51" s="7">
        <f>E51-D51</f>
        <v>74</v>
      </c>
      <c r="H51" s="3" t="s">
        <v>8</v>
      </c>
      <c r="I51" s="10">
        <v>0</v>
      </c>
      <c r="J51" s="5">
        <v>74</v>
      </c>
      <c r="K51" s="7">
        <f>J51-I51</f>
        <v>74</v>
      </c>
      <c r="M51" s="3" t="s">
        <v>8</v>
      </c>
      <c r="N51" s="10">
        <v>0</v>
      </c>
      <c r="O51" s="5">
        <v>74</v>
      </c>
      <c r="P51" s="7">
        <f>O51-N51</f>
        <v>74</v>
      </c>
    </row>
    <row r="52" spans="3:16" ht="30" customHeight="1" thickBot="1" x14ac:dyDescent="0.3">
      <c r="C52" s="4" t="s">
        <v>7</v>
      </c>
      <c r="D52" s="14">
        <v>0</v>
      </c>
      <c r="E52" s="8">
        <v>0</v>
      </c>
      <c r="F52" s="7">
        <f>E52-D52</f>
        <v>0</v>
      </c>
      <c r="H52" s="4" t="s">
        <v>7</v>
      </c>
      <c r="I52" s="14">
        <v>0</v>
      </c>
      <c r="J52" s="8">
        <v>0</v>
      </c>
      <c r="K52" s="7">
        <f>J52-I52</f>
        <v>0</v>
      </c>
      <c r="M52" s="4" t="s">
        <v>7</v>
      </c>
      <c r="N52" s="14">
        <v>0</v>
      </c>
      <c r="O52" s="8">
        <v>0</v>
      </c>
      <c r="P52" s="7">
        <f>O52-N52</f>
        <v>0</v>
      </c>
    </row>
    <row r="53" spans="3:16" ht="30" customHeight="1" thickBot="1" x14ac:dyDescent="0.3">
      <c r="D53" s="16" t="s">
        <v>3</v>
      </c>
      <c r="E53" s="20" t="s">
        <v>3</v>
      </c>
      <c r="F53" s="19" t="s">
        <v>3</v>
      </c>
      <c r="I53" s="16" t="s">
        <v>3</v>
      </c>
      <c r="J53" s="20" t="s">
        <v>3</v>
      </c>
      <c r="K53" s="19" t="s">
        <v>3</v>
      </c>
      <c r="N53" s="16" t="s">
        <v>3</v>
      </c>
      <c r="O53" s="20" t="s">
        <v>3</v>
      </c>
      <c r="P53" s="19" t="s">
        <v>3</v>
      </c>
    </row>
    <row r="54" spans="3:16" ht="30" customHeight="1" thickBot="1" x14ac:dyDescent="0.3">
      <c r="D54" s="21">
        <f>SUM(D48:D52)</f>
        <v>0</v>
      </c>
      <c r="E54" s="22">
        <f>SUM(E48:E52)</f>
        <v>171.85</v>
      </c>
      <c r="F54" s="23">
        <f>SUM(F48:F52)</f>
        <v>171.85</v>
      </c>
      <c r="I54" s="21">
        <f>SUM(I48:I52)</f>
        <v>0</v>
      </c>
      <c r="J54" s="22">
        <f>SUM(J48:J52)</f>
        <v>171.85</v>
      </c>
      <c r="K54" s="23">
        <f>SUM(K48:K52)</f>
        <v>171.85</v>
      </c>
      <c r="N54" s="21">
        <f>SUM(N48:N52)</f>
        <v>0</v>
      </c>
      <c r="O54" s="22">
        <f>SUM(O48:O52)</f>
        <v>171.85</v>
      </c>
      <c r="P54" s="23">
        <f>SUM(P48:P52)</f>
        <v>171.85</v>
      </c>
    </row>
    <row r="55" spans="3:16" ht="30" customHeight="1" x14ac:dyDescent="0.25"/>
    <row r="56" spans="3:16" ht="30" customHeight="1" thickBot="1" x14ac:dyDescent="0.3">
      <c r="E56" s="6"/>
    </row>
    <row r="57" spans="3:16" ht="30" customHeight="1" thickBot="1" x14ac:dyDescent="0.3">
      <c r="C57" s="16" t="s">
        <v>12</v>
      </c>
      <c r="D57" s="17"/>
      <c r="E57" s="16" t="s">
        <v>23</v>
      </c>
      <c r="H57" s="16" t="s">
        <v>12</v>
      </c>
      <c r="I57" s="17"/>
      <c r="J57" s="18" t="s">
        <v>13</v>
      </c>
      <c r="M57" s="16" t="s">
        <v>12</v>
      </c>
      <c r="N57" s="17"/>
      <c r="O57" s="16" t="s">
        <v>24</v>
      </c>
    </row>
    <row r="58" spans="3:16" ht="30" customHeight="1" thickBot="1" x14ac:dyDescent="0.3"/>
    <row r="59" spans="3:16" ht="30" customHeight="1" thickBot="1" x14ac:dyDescent="0.3">
      <c r="C59" s="15"/>
      <c r="D59" s="16" t="s">
        <v>0</v>
      </c>
      <c r="E59" s="16" t="s">
        <v>1</v>
      </c>
      <c r="F59" s="19" t="s">
        <v>2</v>
      </c>
      <c r="H59" s="15"/>
      <c r="I59" s="16" t="s">
        <v>0</v>
      </c>
      <c r="J59" s="18" t="s">
        <v>1</v>
      </c>
      <c r="K59" s="19" t="s">
        <v>2</v>
      </c>
      <c r="M59" s="15"/>
      <c r="N59" s="16" t="s">
        <v>0</v>
      </c>
      <c r="O59" s="16" t="s">
        <v>1</v>
      </c>
      <c r="P59" s="19" t="s">
        <v>2</v>
      </c>
    </row>
    <row r="60" spans="3:16" ht="30" customHeight="1" thickBot="1" x14ac:dyDescent="0.3">
      <c r="C60" s="3" t="s">
        <v>4</v>
      </c>
      <c r="D60" s="9">
        <v>0</v>
      </c>
      <c r="E60" s="7">
        <v>67.349999999999994</v>
      </c>
      <c r="F60" s="7">
        <f>E60-D60</f>
        <v>67.349999999999994</v>
      </c>
      <c r="H60" s="3" t="s">
        <v>4</v>
      </c>
      <c r="I60" s="9">
        <v>16.649999999999999</v>
      </c>
      <c r="J60" s="7">
        <v>67.349999999999994</v>
      </c>
      <c r="K60" s="7">
        <f>J60-I60</f>
        <v>50.699999999999996</v>
      </c>
      <c r="M60" s="3" t="s">
        <v>4</v>
      </c>
      <c r="N60" s="9">
        <v>0</v>
      </c>
      <c r="O60" s="7">
        <v>67.349999999999994</v>
      </c>
      <c r="P60" s="7">
        <f>O60-N60</f>
        <v>67.349999999999994</v>
      </c>
    </row>
    <row r="61" spans="3:16" ht="30" customHeight="1" thickBot="1" x14ac:dyDescent="0.3">
      <c r="C61" s="3" t="s">
        <v>5</v>
      </c>
      <c r="D61" s="11">
        <v>0</v>
      </c>
      <c r="E61" s="5">
        <v>26</v>
      </c>
      <c r="F61" s="7">
        <f>E61-D61</f>
        <v>26</v>
      </c>
      <c r="H61" s="3" t="s">
        <v>5</v>
      </c>
      <c r="I61" s="11">
        <v>32.5</v>
      </c>
      <c r="J61" s="5">
        <v>26</v>
      </c>
      <c r="K61" s="7">
        <f>J61-I61</f>
        <v>-6.5</v>
      </c>
      <c r="M61" s="3" t="s">
        <v>5</v>
      </c>
      <c r="N61" s="11">
        <v>0</v>
      </c>
      <c r="O61" s="5">
        <v>26</v>
      </c>
      <c r="P61" s="7">
        <f>O61-N61</f>
        <v>26</v>
      </c>
    </row>
    <row r="62" spans="3:16" ht="30" customHeight="1" thickBot="1" x14ac:dyDescent="0.3">
      <c r="C62" s="3" t="s">
        <v>6</v>
      </c>
      <c r="D62" s="10">
        <v>0</v>
      </c>
      <c r="E62" s="5">
        <v>4.5</v>
      </c>
      <c r="F62" s="7">
        <f>E62-D62</f>
        <v>4.5</v>
      </c>
      <c r="H62" s="3" t="s">
        <v>6</v>
      </c>
      <c r="I62" s="10">
        <v>13</v>
      </c>
      <c r="J62" s="5">
        <v>4.5</v>
      </c>
      <c r="K62" s="7">
        <f>J62-I62</f>
        <v>-8.5</v>
      </c>
      <c r="M62" s="3" t="s">
        <v>6</v>
      </c>
      <c r="N62" s="10">
        <v>0</v>
      </c>
      <c r="O62" s="5">
        <v>4.5</v>
      </c>
      <c r="P62" s="7">
        <f>O62-N62</f>
        <v>4.5</v>
      </c>
    </row>
    <row r="63" spans="3:16" ht="30" customHeight="1" thickBot="1" x14ac:dyDescent="0.3">
      <c r="C63" s="3" t="s">
        <v>8</v>
      </c>
      <c r="D63" s="10">
        <v>0</v>
      </c>
      <c r="E63" s="5">
        <v>74</v>
      </c>
      <c r="F63" s="7">
        <f>E63-D63</f>
        <v>74</v>
      </c>
      <c r="H63" s="3" t="s">
        <v>8</v>
      </c>
      <c r="I63" s="10">
        <v>0</v>
      </c>
      <c r="J63" s="5">
        <v>74</v>
      </c>
      <c r="K63" s="7">
        <f>J63-I63</f>
        <v>74</v>
      </c>
      <c r="M63" s="3" t="s">
        <v>8</v>
      </c>
      <c r="N63" s="10">
        <v>0</v>
      </c>
      <c r="O63" s="5">
        <v>74</v>
      </c>
      <c r="P63" s="7">
        <f>O63-N63</f>
        <v>74</v>
      </c>
    </row>
    <row r="64" spans="3:16" ht="30" customHeight="1" thickBot="1" x14ac:dyDescent="0.3">
      <c r="C64" s="4" t="s">
        <v>7</v>
      </c>
      <c r="D64" s="14">
        <v>0</v>
      </c>
      <c r="E64" s="8">
        <v>0</v>
      </c>
      <c r="F64" s="7">
        <f>E64-D64</f>
        <v>0</v>
      </c>
      <c r="H64" s="4" t="s">
        <v>7</v>
      </c>
      <c r="I64" s="14">
        <f>9.7</f>
        <v>9.6999999999999993</v>
      </c>
      <c r="J64" s="8">
        <v>0</v>
      </c>
      <c r="K64" s="7">
        <f>J64-I64</f>
        <v>-9.6999999999999993</v>
      </c>
      <c r="M64" s="4" t="s">
        <v>7</v>
      </c>
      <c r="N64" s="14">
        <v>0</v>
      </c>
      <c r="O64" s="8">
        <v>0</v>
      </c>
      <c r="P64" s="7">
        <f>O64-N64</f>
        <v>0</v>
      </c>
    </row>
    <row r="65" spans="4:16" ht="30" customHeight="1" thickBot="1" x14ac:dyDescent="0.3">
      <c r="D65" s="16" t="s">
        <v>3</v>
      </c>
      <c r="E65" s="20" t="s">
        <v>3</v>
      </c>
      <c r="F65" s="19" t="s">
        <v>3</v>
      </c>
      <c r="I65" s="16" t="s">
        <v>3</v>
      </c>
      <c r="J65" s="20" t="s">
        <v>3</v>
      </c>
      <c r="K65" s="19" t="s">
        <v>3</v>
      </c>
      <c r="N65" s="16" t="s">
        <v>3</v>
      </c>
      <c r="O65" s="20" t="s">
        <v>3</v>
      </c>
      <c r="P65" s="19" t="s">
        <v>3</v>
      </c>
    </row>
    <row r="66" spans="4:16" ht="30" customHeight="1" thickBot="1" x14ac:dyDescent="0.3">
      <c r="D66" s="21">
        <f>SUM(D60:D64)</f>
        <v>0</v>
      </c>
      <c r="E66" s="22">
        <f>SUM(E60:E64)</f>
        <v>171.85</v>
      </c>
      <c r="F66" s="23">
        <f>SUM(F60:F64)</f>
        <v>171.85</v>
      </c>
      <c r="I66" s="21">
        <f>SUM(I60:I64)</f>
        <v>71.849999999999994</v>
      </c>
      <c r="J66" s="22">
        <f>SUM(J60:J64)</f>
        <v>171.85</v>
      </c>
      <c r="K66" s="23">
        <f>SUM(K60:K64)</f>
        <v>99.999999999999986</v>
      </c>
      <c r="N66" s="21">
        <f>SUM(N60:N64)</f>
        <v>0</v>
      </c>
      <c r="O66" s="22">
        <f>SUM(O60:O64)</f>
        <v>171.85</v>
      </c>
      <c r="P66" s="23">
        <f>SUM(P60:P64)</f>
        <v>171.85</v>
      </c>
    </row>
    <row r="67" spans="4:16" ht="30" customHeight="1" x14ac:dyDescent="0.25"/>
    <row r="68" spans="4:16" ht="30" customHeight="1" x14ac:dyDescent="0.25"/>
    <row r="69" spans="4:16" ht="30" customHeight="1" x14ac:dyDescent="0.25"/>
    <row r="70" spans="4:16" ht="30" customHeight="1" x14ac:dyDescent="0.25"/>
    <row r="71" spans="4:16" ht="30" customHeight="1" x14ac:dyDescent="0.25"/>
    <row r="72" spans="4:16" ht="30" customHeight="1" x14ac:dyDescent="0.25"/>
    <row r="73" spans="4:16" ht="30" customHeight="1" x14ac:dyDescent="0.25"/>
    <row r="74" spans="4:16" ht="30" customHeight="1" x14ac:dyDescent="0.25"/>
    <row r="75" spans="4:16" ht="30" customHeight="1" x14ac:dyDescent="0.25"/>
    <row r="76" spans="4:16" ht="30" customHeight="1" x14ac:dyDescent="0.25"/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_tous_Rectangles">
                <anchor moveWithCells="1" sizeWithCells="1">
                  <from>
                    <xdr:col>18</xdr:col>
                    <xdr:colOff>38100</xdr:colOff>
                    <xdr:row>20</xdr:row>
                    <xdr:rowOff>66675</xdr:rowOff>
                  </from>
                  <to>
                    <xdr:col>20</xdr:col>
                    <xdr:colOff>495300</xdr:colOff>
                    <xdr:row>20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Michel</cp:lastModifiedBy>
  <dcterms:created xsi:type="dcterms:W3CDTF">2013-11-19T19:25:34Z</dcterms:created>
  <dcterms:modified xsi:type="dcterms:W3CDTF">2013-11-23T22:26:18Z</dcterms:modified>
</cp:coreProperties>
</file>