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hidePivotFieldList="1" defaultThemeVersion="124226"/>
  <bookViews>
    <workbookView xWindow="6300" yWindow="300" windowWidth="14445" windowHeight="11760"/>
  </bookViews>
  <sheets>
    <sheet name="Total" sheetId="78" r:id="rId1"/>
    <sheet name="SYNTHESE" sheetId="62" r:id="rId2"/>
    <sheet name="M101" sheetId="69" r:id="rId3"/>
    <sheet name="L108" sheetId="68" r:id="rId4"/>
    <sheet name="LG47" sheetId="55" r:id="rId5"/>
    <sheet name="GE292 " sheetId="48" r:id="rId6"/>
    <sheet name="feuil1" sheetId="63" r:id="rId7"/>
  </sheets>
  <definedNames>
    <definedName name="\i">#REF!</definedName>
    <definedName name="\v">#REF!</definedName>
    <definedName name="\x">#REF!</definedName>
    <definedName name="_Fill" hidden="1">#REF!</definedName>
    <definedName name="_xlnm._FilterDatabase" localSheetId="5" hidden="1">'GE292 '!$B$59:$T$67</definedName>
    <definedName name="_xlnm._FilterDatabase" localSheetId="4" hidden="1">'LG47'!$B$59:$T$67</definedName>
    <definedName name="_Key1" hidden="1">#REF!</definedName>
    <definedName name="_Order1" hidden="1">255</definedName>
    <definedName name="_Sort" hidden="1">#REF!</definedName>
    <definedName name="IMPRIME">#REF!</definedName>
    <definedName name="TABLEAU">#REF!</definedName>
    <definedName name="_xlnm.Print_Area" localSheetId="5">'GE292 '!$B$2:$AJ$68</definedName>
    <definedName name="_xlnm.Print_Area" localSheetId="3">'L108'!$A$1:$BY$65</definedName>
    <definedName name="_xlnm.Print_Area" localSheetId="4">'LG47'!$B$2:$AJ$68</definedName>
    <definedName name="_xlnm.Print_Area" localSheetId="2">'M101'!$A$1:$GD$65</definedName>
    <definedName name="ZONE_IMPRES_MI">#REF!</definedName>
  </definedNames>
  <calcPr calcId="145621"/>
  <pivotCaches>
    <pivotCache cacheId="0" r:id="rId8"/>
  </pivotCaches>
</workbook>
</file>

<file path=xl/calcChain.xml><?xml version="1.0" encoding="utf-8"?>
<calcChain xmlns="http://schemas.openxmlformats.org/spreadsheetml/2006/main">
  <c r="FO24" i="68" l="1"/>
  <c r="FT1" i="69" l="1"/>
  <c r="GC1" i="69"/>
  <c r="FO2" i="69"/>
  <c r="FP2" i="69"/>
  <c r="FQ2" i="69"/>
  <c r="FT2" i="69"/>
  <c r="FT3" i="69"/>
  <c r="GC3" i="69"/>
  <c r="FT4" i="69"/>
  <c r="FO6" i="69"/>
  <c r="FR6" i="69"/>
  <c r="GD6" i="69"/>
  <c r="FT25" i="69"/>
  <c r="FP25" i="69" s="1"/>
  <c r="GB25" i="69" s="1"/>
  <c r="FT26" i="69"/>
  <c r="FP26" i="69" s="1"/>
  <c r="GB26" i="69" s="1"/>
  <c r="FX26" i="69"/>
  <c r="GC26" i="69"/>
  <c r="FT28" i="69"/>
  <c r="FP28" i="69" s="1"/>
  <c r="GB28" i="69" s="1"/>
  <c r="GA28" i="69"/>
  <c r="FS30" i="69"/>
  <c r="FT30" i="69"/>
  <c r="FP30" i="69" s="1"/>
  <c r="GB30" i="69" s="1"/>
  <c r="FV30" i="69"/>
  <c r="FW30" i="69"/>
  <c r="FX30" i="69"/>
  <c r="GA30" i="69"/>
  <c r="GC30" i="69"/>
  <c r="FT31" i="69"/>
  <c r="GC31" i="69" s="1"/>
  <c r="FX31" i="69"/>
  <c r="FT32" i="69"/>
  <c r="FP32" i="69" s="1"/>
  <c r="GB32" i="69" s="1"/>
  <c r="GA32" i="69"/>
  <c r="FT34" i="69"/>
  <c r="FP34" i="69" s="1"/>
  <c r="GB34" i="69" s="1"/>
  <c r="GA34" i="69"/>
  <c r="FT36" i="69"/>
  <c r="FP36" i="69" s="1"/>
  <c r="GB36" i="69" s="1"/>
  <c r="GA36" i="69"/>
  <c r="FT37" i="69"/>
  <c r="GC37" i="69" s="1"/>
  <c r="FT38" i="69"/>
  <c r="FP38" i="69" s="1"/>
  <c r="GB38" i="69" s="1"/>
  <c r="FT40" i="69"/>
  <c r="FP40" i="69" s="1"/>
  <c r="GB40" i="69" s="1"/>
  <c r="GA40" i="69"/>
  <c r="FT42" i="69"/>
  <c r="FP42" i="69" s="1"/>
  <c r="GB42" i="69" s="1"/>
  <c r="FS44" i="69"/>
  <c r="FT44" i="69"/>
  <c r="FP44" i="69" s="1"/>
  <c r="GB44" i="69" s="1"/>
  <c r="FW44" i="69"/>
  <c r="GA44" i="69"/>
  <c r="GC44" i="69"/>
  <c r="FT45" i="69"/>
  <c r="FQ45" i="69" s="1"/>
  <c r="FP46" i="69"/>
  <c r="GB46" i="69" s="1"/>
  <c r="FT46" i="69"/>
  <c r="FR46" i="69" s="1"/>
  <c r="FW46" i="69"/>
  <c r="GC46" i="69"/>
  <c r="FT48" i="69"/>
  <c r="FP48" i="69" s="1"/>
  <c r="GB48" i="69" s="1"/>
  <c r="FW48" i="69"/>
  <c r="FY48" i="69"/>
  <c r="GD48" i="69"/>
  <c r="FT50" i="69"/>
  <c r="FP50" i="69" s="1"/>
  <c r="GB50" i="69" s="1"/>
  <c r="FX50" i="69"/>
  <c r="FT51" i="69"/>
  <c r="FP51" i="69" s="1"/>
  <c r="GB51" i="69" s="1"/>
  <c r="FT52" i="69"/>
  <c r="FX52" i="69" s="1"/>
  <c r="FR54" i="69"/>
  <c r="FT54" i="69"/>
  <c r="FS54" i="69" s="1"/>
  <c r="FU54" i="69"/>
  <c r="FV54" i="69"/>
  <c r="FX54" i="69"/>
  <c r="FY54" i="69"/>
  <c r="GA54" i="69"/>
  <c r="GC54" i="69"/>
  <c r="GD54" i="69"/>
  <c r="FT55" i="69"/>
  <c r="FP55" i="69" s="1"/>
  <c r="GB55" i="69" s="1"/>
  <c r="FV55" i="69"/>
  <c r="FX55" i="69"/>
  <c r="GC55" i="69"/>
  <c r="FT56" i="69"/>
  <c r="FX56" i="69" s="1"/>
  <c r="FT58" i="69"/>
  <c r="FS58" i="69" s="1"/>
  <c r="FT60" i="69"/>
  <c r="FX60" i="69" s="1"/>
  <c r="FT62" i="69"/>
  <c r="FS62" i="69" s="1"/>
  <c r="FS64" i="69"/>
  <c r="FT64" i="69"/>
  <c r="FP64" i="69" s="1"/>
  <c r="GB64" i="69" s="1"/>
  <c r="FW64" i="69"/>
  <c r="FX64" i="69"/>
  <c r="GA64" i="69"/>
  <c r="FT65" i="69"/>
  <c r="FU65" i="69" s="1"/>
  <c r="FX65" i="69"/>
  <c r="GD58" i="69" l="1"/>
  <c r="GA51" i="69"/>
  <c r="FV58" i="69"/>
  <c r="FQ58" i="69"/>
  <c r="FP56" i="69"/>
  <c r="GB56" i="69" s="1"/>
  <c r="FQ54" i="69"/>
  <c r="GD51" i="69"/>
  <c r="FW51" i="69"/>
  <c r="GC50" i="69"/>
  <c r="FV50" i="69"/>
  <c r="FR50" i="69"/>
  <c r="FT49" i="69"/>
  <c r="GC48" i="69"/>
  <c r="FX48" i="69"/>
  <c r="FU48" i="69"/>
  <c r="FS48" i="69"/>
  <c r="GA45" i="69"/>
  <c r="FP45" i="69"/>
  <c r="GB45" i="69" s="1"/>
  <c r="FW42" i="69"/>
  <c r="FR42" i="69"/>
  <c r="FW40" i="69"/>
  <c r="FR40" i="69"/>
  <c r="FT35" i="69"/>
  <c r="FW34" i="69"/>
  <c r="FR34" i="69"/>
  <c r="FW32" i="69"/>
  <c r="FR32" i="69"/>
  <c r="FR30" i="69"/>
  <c r="GA26" i="69"/>
  <c r="FV26" i="69"/>
  <c r="FS26" i="69"/>
  <c r="FQ48" i="69"/>
  <c r="FQ65" i="69"/>
  <c r="GA55" i="69"/>
  <c r="FS55" i="69"/>
  <c r="FR51" i="69"/>
  <c r="FP35" i="69"/>
  <c r="GB35" i="69" s="1"/>
  <c r="FU45" i="69"/>
  <c r="FY62" i="69"/>
  <c r="GA38" i="69"/>
  <c r="FX62" i="69"/>
  <c r="FR62" i="69"/>
  <c r="FT61" i="69"/>
  <c r="FR61" i="69" s="1"/>
  <c r="FP60" i="69"/>
  <c r="GB60" i="69" s="1"/>
  <c r="FT59" i="69"/>
  <c r="GC58" i="69"/>
  <c r="FU58" i="69"/>
  <c r="GC51" i="69"/>
  <c r="FV51" i="69"/>
  <c r="GD50" i="69"/>
  <c r="FY50" i="69"/>
  <c r="FU50" i="69"/>
  <c r="FQ50" i="69"/>
  <c r="FW49" i="69"/>
  <c r="FV46" i="69"/>
  <c r="GC42" i="69"/>
  <c r="FV42" i="69"/>
  <c r="GC40" i="69"/>
  <c r="FV40" i="69"/>
  <c r="FT39" i="69"/>
  <c r="FX38" i="69"/>
  <c r="FS38" i="69"/>
  <c r="FY37" i="69"/>
  <c r="FQ37" i="69"/>
  <c r="FX36" i="69"/>
  <c r="FS36" i="69"/>
  <c r="FX35" i="69"/>
  <c r="GC34" i="69"/>
  <c r="FV34" i="69"/>
  <c r="GC32" i="69"/>
  <c r="FV32" i="69"/>
  <c r="FX28" i="69"/>
  <c r="FS28" i="69"/>
  <c r="FT27" i="69"/>
  <c r="FW26" i="69"/>
  <c r="FR26" i="69"/>
  <c r="FQ62" i="69"/>
  <c r="GC38" i="69"/>
  <c r="FT29" i="69"/>
  <c r="FW28" i="69"/>
  <c r="FR28" i="69"/>
  <c r="GC25" i="69"/>
  <c r="FT63" i="69"/>
  <c r="GD62" i="69"/>
  <c r="FV62" i="69"/>
  <c r="FY58" i="69"/>
  <c r="GD49" i="69"/>
  <c r="GA46" i="69"/>
  <c r="FT43" i="69"/>
  <c r="FS43" i="69" s="1"/>
  <c r="GA42" i="69"/>
  <c r="FW38" i="69"/>
  <c r="FR38" i="69"/>
  <c r="FX37" i="69"/>
  <c r="FP37" i="69"/>
  <c r="GB37" i="69" s="1"/>
  <c r="FW36" i="69"/>
  <c r="FR36" i="69"/>
  <c r="FY65" i="69"/>
  <c r="FP65" i="69"/>
  <c r="GB65" i="69" s="1"/>
  <c r="GC62" i="69"/>
  <c r="FU62" i="69"/>
  <c r="GA60" i="69"/>
  <c r="FX58" i="69"/>
  <c r="FR58" i="69"/>
  <c r="GD55" i="69"/>
  <c r="FW55" i="69"/>
  <c r="FR55" i="69"/>
  <c r="FP52" i="69"/>
  <c r="GB52" i="69" s="1"/>
  <c r="FX51" i="69"/>
  <c r="FS51" i="69"/>
  <c r="GA50" i="69"/>
  <c r="FW50" i="69"/>
  <c r="FS50" i="69"/>
  <c r="GC49" i="69"/>
  <c r="FS49" i="69"/>
  <c r="GA48" i="69"/>
  <c r="FV48" i="69"/>
  <c r="FZ48" i="69" s="1"/>
  <c r="FR48" i="69"/>
  <c r="FT47" i="69"/>
  <c r="FQ47" i="69" s="1"/>
  <c r="FX46" i="69"/>
  <c r="FX44" i="69"/>
  <c r="FR44" i="69"/>
  <c r="FX42" i="69"/>
  <c r="FS42" i="69"/>
  <c r="FT41" i="69"/>
  <c r="FX40" i="69"/>
  <c r="FS40" i="69"/>
  <c r="FV38" i="69"/>
  <c r="GD37" i="69"/>
  <c r="FU37" i="69"/>
  <c r="GC36" i="69"/>
  <c r="FV36" i="69"/>
  <c r="GC35" i="69"/>
  <c r="FQ35" i="69"/>
  <c r="FX34" i="69"/>
  <c r="FS34" i="69"/>
  <c r="FT33" i="69"/>
  <c r="FP33" i="69" s="1"/>
  <c r="GB33" i="69" s="1"/>
  <c r="FX32" i="69"/>
  <c r="FS32" i="69"/>
  <c r="GC28" i="69"/>
  <c r="FV28" i="69"/>
  <c r="FX25" i="69"/>
  <c r="GC65" i="69"/>
  <c r="FQ64" i="69"/>
  <c r="FU64" i="69"/>
  <c r="FY64" i="69"/>
  <c r="GC64" i="69"/>
  <c r="FR64" i="69"/>
  <c r="FV64" i="69"/>
  <c r="GD64" i="69"/>
  <c r="FY61" i="69"/>
  <c r="FV61" i="69"/>
  <c r="FS61" i="69"/>
  <c r="GA61" i="69"/>
  <c r="FR65" i="69"/>
  <c r="FV65" i="69"/>
  <c r="GD65" i="69"/>
  <c r="FW65" i="69"/>
  <c r="FS65" i="69"/>
  <c r="GA65" i="69"/>
  <c r="FP61" i="69"/>
  <c r="GB61" i="69" s="1"/>
  <c r="FQ60" i="69"/>
  <c r="FU60" i="69"/>
  <c r="FY60" i="69"/>
  <c r="GC60" i="69"/>
  <c r="FS60" i="69"/>
  <c r="FW60" i="69"/>
  <c r="FR60" i="69"/>
  <c r="FV60" i="69"/>
  <c r="GD60" i="69"/>
  <c r="FW56" i="69"/>
  <c r="FQ56" i="69"/>
  <c r="FU56" i="69"/>
  <c r="FY56" i="69"/>
  <c r="GC56" i="69"/>
  <c r="FS56" i="69"/>
  <c r="GA56" i="69"/>
  <c r="FT57" i="69"/>
  <c r="FR56" i="69"/>
  <c r="FV56" i="69"/>
  <c r="GD56" i="69"/>
  <c r="FQ52" i="69"/>
  <c r="FU52" i="69"/>
  <c r="FY52" i="69"/>
  <c r="GC52" i="69"/>
  <c r="FW52" i="69"/>
  <c r="FR52" i="69"/>
  <c r="FV52" i="69"/>
  <c r="GD52" i="69"/>
  <c r="FS52" i="69"/>
  <c r="GA52" i="69"/>
  <c r="FT53" i="69"/>
  <c r="FR39" i="69"/>
  <c r="FV39" i="69"/>
  <c r="GA39" i="69"/>
  <c r="FS39" i="69"/>
  <c r="FW39" i="69"/>
  <c r="FP62" i="69"/>
  <c r="GB62" i="69" s="1"/>
  <c r="FU59" i="69"/>
  <c r="FQ59" i="69"/>
  <c r="FP58" i="69"/>
  <c r="GB58" i="69" s="1"/>
  <c r="FY55" i="69"/>
  <c r="FU55" i="69"/>
  <c r="FQ55" i="69"/>
  <c r="FP54" i="69"/>
  <c r="GB54" i="69" s="1"/>
  <c r="FY51" i="69"/>
  <c r="FU51" i="69"/>
  <c r="FQ51" i="69"/>
  <c r="GA49" i="69"/>
  <c r="FV49" i="69"/>
  <c r="FV47" i="69"/>
  <c r="FQ46" i="69"/>
  <c r="FU46" i="69"/>
  <c r="FY46" i="69"/>
  <c r="GD46" i="69"/>
  <c r="GD45" i="69"/>
  <c r="FX45" i="69"/>
  <c r="FR45" i="69"/>
  <c r="FV44" i="69"/>
  <c r="FW43" i="69"/>
  <c r="FX41" i="69"/>
  <c r="FY39" i="69"/>
  <c r="FQ39" i="69"/>
  <c r="FR37" i="69"/>
  <c r="FV37" i="69"/>
  <c r="GA37" i="69"/>
  <c r="FS37" i="69"/>
  <c r="FW37" i="69"/>
  <c r="GD35" i="69"/>
  <c r="FX33" i="69"/>
  <c r="FQ31" i="69"/>
  <c r="FU31" i="69"/>
  <c r="FY31" i="69"/>
  <c r="GD31" i="69"/>
  <c r="FR31" i="69"/>
  <c r="FV31" i="69"/>
  <c r="GA31" i="69"/>
  <c r="FS31" i="69"/>
  <c r="FW31" i="69"/>
  <c r="FQ29" i="69"/>
  <c r="FU29" i="69"/>
  <c r="FY29" i="69"/>
  <c r="GD29" i="69"/>
  <c r="FR29" i="69"/>
  <c r="FV29" i="69"/>
  <c r="GA29" i="69"/>
  <c r="FS29" i="69"/>
  <c r="FW29" i="69"/>
  <c r="GC47" i="69"/>
  <c r="FR47" i="69"/>
  <c r="FY45" i="69"/>
  <c r="GA62" i="69"/>
  <c r="FW62" i="69"/>
  <c r="FZ62" i="69" s="1"/>
  <c r="GA58" i="69"/>
  <c r="FW58" i="69"/>
  <c r="FZ58" i="69" s="1"/>
  <c r="FW54" i="69"/>
  <c r="FZ54" i="69" s="1"/>
  <c r="FQ49" i="69"/>
  <c r="FU49" i="69"/>
  <c r="FY49" i="69"/>
  <c r="FU47" i="69"/>
  <c r="FS46" i="69"/>
  <c r="GC45" i="69"/>
  <c r="FV45" i="69"/>
  <c r="FQ44" i="69"/>
  <c r="FU44" i="69"/>
  <c r="FY44" i="69"/>
  <c r="GD44" i="69"/>
  <c r="FX43" i="69"/>
  <c r="FR43" i="69"/>
  <c r="GD41" i="69"/>
  <c r="FX39" i="69"/>
  <c r="FP39" i="69"/>
  <c r="GB39" i="69" s="1"/>
  <c r="FR35" i="69"/>
  <c r="FV35" i="69"/>
  <c r="GA35" i="69"/>
  <c r="FS35" i="69"/>
  <c r="FW35" i="69"/>
  <c r="GD33" i="69"/>
  <c r="FP31" i="69"/>
  <c r="GB31" i="69" s="1"/>
  <c r="FP29" i="69"/>
  <c r="GB29" i="69" s="1"/>
  <c r="FS47" i="69"/>
  <c r="FW47" i="69"/>
  <c r="GA47" i="69"/>
  <c r="FR41" i="69"/>
  <c r="FV41" i="69"/>
  <c r="GA41" i="69"/>
  <c r="FS41" i="69"/>
  <c r="FW41" i="69"/>
  <c r="GD39" i="69"/>
  <c r="FU39" i="69"/>
  <c r="FR33" i="69"/>
  <c r="FV33" i="69"/>
  <c r="GA33" i="69"/>
  <c r="FS33" i="69"/>
  <c r="FW33" i="69"/>
  <c r="FX47" i="69"/>
  <c r="FS45" i="69"/>
  <c r="FW45" i="69"/>
  <c r="GC39" i="69"/>
  <c r="GD42" i="69"/>
  <c r="FY42" i="69"/>
  <c r="FU42" i="69"/>
  <c r="FQ42" i="69"/>
  <c r="GD40" i="69"/>
  <c r="FY40" i="69"/>
  <c r="FU40" i="69"/>
  <c r="FQ40" i="69"/>
  <c r="GD38" i="69"/>
  <c r="FY38" i="69"/>
  <c r="FU38" i="69"/>
  <c r="FQ38" i="69"/>
  <c r="GD36" i="69"/>
  <c r="FY36" i="69"/>
  <c r="FU36" i="69"/>
  <c r="FQ36" i="69"/>
  <c r="GD34" i="69"/>
  <c r="FY34" i="69"/>
  <c r="FU34" i="69"/>
  <c r="FQ34" i="69"/>
  <c r="GD32" i="69"/>
  <c r="FY32" i="69"/>
  <c r="FU32" i="69"/>
  <c r="FQ32" i="69"/>
  <c r="GD30" i="69"/>
  <c r="FY30" i="69"/>
  <c r="FU30" i="69"/>
  <c r="FQ30" i="69"/>
  <c r="GD28" i="69"/>
  <c r="FY28" i="69"/>
  <c r="FU28" i="69"/>
  <c r="FQ28" i="69"/>
  <c r="FW27" i="69"/>
  <c r="FS27" i="69"/>
  <c r="GD26" i="69"/>
  <c r="FY26" i="69"/>
  <c r="FU26" i="69"/>
  <c r="FQ26" i="69"/>
  <c r="FW25" i="69"/>
  <c r="FS25" i="69"/>
  <c r="GA27" i="69"/>
  <c r="FV27" i="69"/>
  <c r="FR27" i="69"/>
  <c r="GA25" i="69"/>
  <c r="FV25" i="69"/>
  <c r="FR25" i="69"/>
  <c r="GD27" i="69"/>
  <c r="FY27" i="69"/>
  <c r="FU27" i="69"/>
  <c r="FQ27" i="69"/>
  <c r="GD25" i="69"/>
  <c r="FY25" i="69"/>
  <c r="FU25" i="69"/>
  <c r="FQ25" i="69"/>
  <c r="BO64" i="68"/>
  <c r="BO65" i="68" s="1"/>
  <c r="BO62" i="68"/>
  <c r="BO63" i="68" s="1"/>
  <c r="BN62" i="68"/>
  <c r="BJ62" i="68"/>
  <c r="BO60" i="68"/>
  <c r="BO61" i="68" s="1"/>
  <c r="BO58" i="68"/>
  <c r="BO59" i="68" s="1"/>
  <c r="BN58" i="68"/>
  <c r="BM58" i="68"/>
  <c r="BK58" i="68"/>
  <c r="BW58" i="68" s="1"/>
  <c r="BJ58" i="68"/>
  <c r="BO56" i="68"/>
  <c r="BO57" i="68" s="1"/>
  <c r="BO54" i="68"/>
  <c r="BO55" i="68" s="1"/>
  <c r="BO52" i="68"/>
  <c r="BO53" i="68" s="1"/>
  <c r="BO50" i="68"/>
  <c r="BO51" i="68" s="1"/>
  <c r="BM50" i="68"/>
  <c r="BK50" i="68"/>
  <c r="BW50" i="68" s="1"/>
  <c r="FT48" i="68"/>
  <c r="FT49" i="68" s="1"/>
  <c r="FT46" i="68"/>
  <c r="FT47" i="68" s="1"/>
  <c r="FR46" i="68"/>
  <c r="FP46" i="68"/>
  <c r="GB46" i="68" s="1"/>
  <c r="FT44" i="68"/>
  <c r="FT45" i="68" s="1"/>
  <c r="FT42" i="68"/>
  <c r="FT43" i="68" s="1"/>
  <c r="FR42" i="68"/>
  <c r="FT40" i="68"/>
  <c r="FT41" i="68" s="1"/>
  <c r="FT38" i="68"/>
  <c r="FT39" i="68" s="1"/>
  <c r="FT36" i="68"/>
  <c r="FT37" i="68" s="1"/>
  <c r="FT34" i="68"/>
  <c r="FT35" i="68" s="1"/>
  <c r="FR34" i="68"/>
  <c r="FT32" i="68"/>
  <c r="FT33" i="68" s="1"/>
  <c r="FT30" i="68"/>
  <c r="FT31" i="68" s="1"/>
  <c r="FT28" i="68"/>
  <c r="FT29" i="68" s="1"/>
  <c r="FT26" i="68"/>
  <c r="FT27" i="68" s="1"/>
  <c r="FP26" i="68"/>
  <c r="GB26" i="68" s="1"/>
  <c r="FT25" i="68"/>
  <c r="FO6" i="68"/>
  <c r="FR6" i="68"/>
  <c r="FT4" i="68"/>
  <c r="GC3" i="68"/>
  <c r="FT3" i="68"/>
  <c r="FT2" i="68"/>
  <c r="GC1" i="68"/>
  <c r="FT1" i="68"/>
  <c r="FQ2" i="68"/>
  <c r="FP2" i="68"/>
  <c r="FO2" i="68"/>
  <c r="FP49" i="69" l="1"/>
  <c r="GB49" i="69" s="1"/>
  <c r="FX49" i="69"/>
  <c r="FP30" i="68"/>
  <c r="GB30" i="68" s="1"/>
  <c r="FR38" i="68"/>
  <c r="BK54" i="68"/>
  <c r="BW54" i="68" s="1"/>
  <c r="BK56" i="68"/>
  <c r="BW56" i="68" s="1"/>
  <c r="FR49" i="69"/>
  <c r="FU35" i="69"/>
  <c r="FY35" i="69"/>
  <c r="FZ56" i="69"/>
  <c r="FZ51" i="69"/>
  <c r="FZ55" i="69"/>
  <c r="FZ65" i="69"/>
  <c r="GD61" i="69"/>
  <c r="FP43" i="69"/>
  <c r="GB43" i="69" s="1"/>
  <c r="FV43" i="69"/>
  <c r="FQ43" i="69"/>
  <c r="FY43" i="69"/>
  <c r="GA43" i="69"/>
  <c r="FU43" i="69"/>
  <c r="GC43" i="69"/>
  <c r="GD43" i="69"/>
  <c r="FP27" i="69"/>
  <c r="GB27" i="69" s="1"/>
  <c r="FX27" i="69"/>
  <c r="GC27" i="69"/>
  <c r="FU33" i="69"/>
  <c r="FQ33" i="69"/>
  <c r="FY33" i="69"/>
  <c r="GC33" i="69"/>
  <c r="FU41" i="69"/>
  <c r="FQ41" i="69"/>
  <c r="FY41" i="69"/>
  <c r="GC41" i="69"/>
  <c r="FP59" i="69"/>
  <c r="GB59" i="69" s="1"/>
  <c r="FR59" i="69"/>
  <c r="FW59" i="69"/>
  <c r="GC59" i="69"/>
  <c r="FS59" i="69"/>
  <c r="FX59" i="69"/>
  <c r="GD59" i="69"/>
  <c r="FV59" i="69"/>
  <c r="FY59" i="69"/>
  <c r="GA59" i="69"/>
  <c r="FP41" i="69"/>
  <c r="GB41" i="69" s="1"/>
  <c r="FX61" i="69"/>
  <c r="FW61" i="69"/>
  <c r="FZ50" i="69"/>
  <c r="FP63" i="69"/>
  <c r="GB63" i="69" s="1"/>
  <c r="FV63" i="69"/>
  <c r="FS63" i="69"/>
  <c r="FW63" i="69"/>
  <c r="GC63" i="69"/>
  <c r="GD63" i="69"/>
  <c r="FX63" i="69"/>
  <c r="FQ63" i="69"/>
  <c r="FU63" i="69"/>
  <c r="FY63" i="69"/>
  <c r="FR63" i="69"/>
  <c r="GA63" i="69"/>
  <c r="GC29" i="69"/>
  <c r="FX29" i="69"/>
  <c r="FP47" i="69"/>
  <c r="GB47" i="69" s="1"/>
  <c r="FY47" i="69"/>
  <c r="GD47" i="69"/>
  <c r="FQ61" i="69"/>
  <c r="GC61" i="69"/>
  <c r="FU61" i="69"/>
  <c r="FZ64" i="69"/>
  <c r="FX53" i="69"/>
  <c r="FR53" i="69"/>
  <c r="FV53" i="69"/>
  <c r="GD53" i="69"/>
  <c r="FP53" i="69"/>
  <c r="GB53" i="69" s="1"/>
  <c r="FS53" i="69"/>
  <c r="FW53" i="69"/>
  <c r="GA53" i="69"/>
  <c r="GC53" i="69"/>
  <c r="FU53" i="69"/>
  <c r="FY53" i="69"/>
  <c r="FQ53" i="69"/>
  <c r="FZ52" i="69"/>
  <c r="FZ60" i="69"/>
  <c r="FZ47" i="69"/>
  <c r="FZ49" i="69"/>
  <c r="FX57" i="69"/>
  <c r="FR57" i="69"/>
  <c r="FV57" i="69"/>
  <c r="GD57" i="69"/>
  <c r="FS57" i="69"/>
  <c r="FW57" i="69"/>
  <c r="GA57" i="69"/>
  <c r="FP57" i="69"/>
  <c r="GB57" i="69" s="1"/>
  <c r="FU57" i="69"/>
  <c r="FY57" i="69"/>
  <c r="GC57" i="69"/>
  <c r="FQ57" i="69"/>
  <c r="FR26" i="68"/>
  <c r="FR30" i="68"/>
  <c r="FP40" i="68"/>
  <c r="GB40" i="68" s="1"/>
  <c r="FP44" i="68"/>
  <c r="GB44" i="68" s="1"/>
  <c r="BM54" i="68"/>
  <c r="BK62" i="68"/>
  <c r="BW62" i="68" s="1"/>
  <c r="BK64" i="68"/>
  <c r="BW64" i="68" s="1"/>
  <c r="BK52" i="68"/>
  <c r="BW52" i="68" s="1"/>
  <c r="BK60" i="68"/>
  <c r="BW60" i="68" s="1"/>
  <c r="BM62" i="68"/>
  <c r="FR36" i="68"/>
  <c r="FP38" i="68"/>
  <c r="GB38" i="68" s="1"/>
  <c r="FR44" i="68"/>
  <c r="FR48" i="68"/>
  <c r="BM52" i="68"/>
  <c r="BM56" i="68"/>
  <c r="BM60" i="68"/>
  <c r="BM64" i="68"/>
  <c r="FP28" i="68"/>
  <c r="GB28" i="68" s="1"/>
  <c r="FR28" i="68"/>
  <c r="FR32" i="68"/>
  <c r="FP34" i="68"/>
  <c r="GB34" i="68" s="1"/>
  <c r="FR40" i="68"/>
  <c r="FP42" i="68"/>
  <c r="GB42" i="68" s="1"/>
  <c r="FQ26" i="68"/>
  <c r="FO28" i="68"/>
  <c r="FS28" i="68"/>
  <c r="FQ30" i="68"/>
  <c r="FO32" i="68"/>
  <c r="FS32" i="68"/>
  <c r="FQ34" i="68"/>
  <c r="FO36" i="68"/>
  <c r="FS36" i="68"/>
  <c r="FQ38" i="68"/>
  <c r="FO40" i="68"/>
  <c r="FS40" i="68"/>
  <c r="FQ42" i="68"/>
  <c r="FO44" i="68"/>
  <c r="FS44" i="68"/>
  <c r="FQ46" i="68"/>
  <c r="FO48" i="68"/>
  <c r="FS48" i="68"/>
  <c r="BL50" i="68"/>
  <c r="BJ52" i="68"/>
  <c r="BN52" i="68"/>
  <c r="BL54" i="68"/>
  <c r="BJ56" i="68"/>
  <c r="BN56" i="68"/>
  <c r="BL58" i="68"/>
  <c r="BJ60" i="68"/>
  <c r="BN60" i="68"/>
  <c r="BL62" i="68"/>
  <c r="BJ64" i="68"/>
  <c r="BN64" i="68"/>
  <c r="FP36" i="68"/>
  <c r="GB36" i="68" s="1"/>
  <c r="FP32" i="68"/>
  <c r="GB32" i="68" s="1"/>
  <c r="FP48" i="68"/>
  <c r="GB48" i="68" s="1"/>
  <c r="FO26" i="68"/>
  <c r="FS26" i="68"/>
  <c r="FQ28" i="68"/>
  <c r="FO30" i="68"/>
  <c r="FS30" i="68"/>
  <c r="FQ32" i="68"/>
  <c r="FO34" i="68"/>
  <c r="FS34" i="68"/>
  <c r="FQ36" i="68"/>
  <c r="FO38" i="68"/>
  <c r="FS38" i="68"/>
  <c r="FQ40" i="68"/>
  <c r="FO42" i="68"/>
  <c r="FS42" i="68"/>
  <c r="FQ44" i="68"/>
  <c r="FO46" i="68"/>
  <c r="FS46" i="68"/>
  <c r="FQ48" i="68"/>
  <c r="BJ50" i="68"/>
  <c r="BN50" i="68"/>
  <c r="BL52" i="68"/>
  <c r="BJ54" i="68"/>
  <c r="BN54" i="68"/>
  <c r="BL56" i="68"/>
  <c r="BL60" i="68"/>
  <c r="BL64" i="68"/>
  <c r="GD25" i="68"/>
  <c r="GC25" i="68"/>
  <c r="GA25" i="68"/>
  <c r="FY25" i="68"/>
  <c r="FX25" i="68"/>
  <c r="FW25" i="68"/>
  <c r="FV25" i="68"/>
  <c r="FU25" i="68"/>
  <c r="FS25" i="68"/>
  <c r="FR25" i="68"/>
  <c r="FQ25" i="68"/>
  <c r="FP25" i="68"/>
  <c r="GB25" i="68" s="1"/>
  <c r="FO25" i="68"/>
  <c r="GD27" i="68"/>
  <c r="GC27" i="68"/>
  <c r="GA27" i="68"/>
  <c r="FY27" i="68"/>
  <c r="FX27" i="68"/>
  <c r="FW27" i="68"/>
  <c r="FV27" i="68"/>
  <c r="FU27" i="68"/>
  <c r="FS27" i="68"/>
  <c r="FR27" i="68"/>
  <c r="FQ27" i="68"/>
  <c r="FP27" i="68"/>
  <c r="GB27" i="68" s="1"/>
  <c r="FO27" i="68"/>
  <c r="GD29" i="68"/>
  <c r="GC29" i="68"/>
  <c r="GA29" i="68"/>
  <c r="FY29" i="68"/>
  <c r="FX29" i="68"/>
  <c r="FW29" i="68"/>
  <c r="FV29" i="68"/>
  <c r="FU29" i="68"/>
  <c r="FS29" i="68"/>
  <c r="FR29" i="68"/>
  <c r="FQ29" i="68"/>
  <c r="FP29" i="68"/>
  <c r="GB29" i="68" s="1"/>
  <c r="FO29" i="68"/>
  <c r="GD31" i="68"/>
  <c r="GC31" i="68"/>
  <c r="GA31" i="68"/>
  <c r="FY31" i="68"/>
  <c r="FX31" i="68"/>
  <c r="FW31" i="68"/>
  <c r="FV31" i="68"/>
  <c r="FU31" i="68"/>
  <c r="FS31" i="68"/>
  <c r="FR31" i="68"/>
  <c r="FQ31" i="68"/>
  <c r="FP31" i="68"/>
  <c r="GB31" i="68" s="1"/>
  <c r="FO31" i="68"/>
  <c r="GD33" i="68"/>
  <c r="GC33" i="68"/>
  <c r="GA33" i="68"/>
  <c r="FY33" i="68"/>
  <c r="FX33" i="68"/>
  <c r="FW33" i="68"/>
  <c r="FV33" i="68"/>
  <c r="FU33" i="68"/>
  <c r="FS33" i="68"/>
  <c r="FR33" i="68"/>
  <c r="FQ33" i="68"/>
  <c r="FP33" i="68"/>
  <c r="GB33" i="68" s="1"/>
  <c r="FO33" i="68"/>
  <c r="GD35" i="68"/>
  <c r="GC35" i="68"/>
  <c r="GA35" i="68"/>
  <c r="FY35" i="68"/>
  <c r="FX35" i="68"/>
  <c r="FW35" i="68"/>
  <c r="FV35" i="68"/>
  <c r="FU35" i="68"/>
  <c r="FS35" i="68"/>
  <c r="FR35" i="68"/>
  <c r="FQ35" i="68"/>
  <c r="FP35" i="68"/>
  <c r="GB35" i="68" s="1"/>
  <c r="FO35" i="68"/>
  <c r="GD37" i="68"/>
  <c r="GC37" i="68"/>
  <c r="GA37" i="68"/>
  <c r="FY37" i="68"/>
  <c r="FX37" i="68"/>
  <c r="FW37" i="68"/>
  <c r="FV37" i="68"/>
  <c r="FU37" i="68"/>
  <c r="FS37" i="68"/>
  <c r="FR37" i="68"/>
  <c r="FQ37" i="68"/>
  <c r="FP37" i="68"/>
  <c r="GB37" i="68" s="1"/>
  <c r="FO37" i="68"/>
  <c r="GD39" i="68"/>
  <c r="GC39" i="68"/>
  <c r="GA39" i="68"/>
  <c r="FY39" i="68"/>
  <c r="FX39" i="68"/>
  <c r="FW39" i="68"/>
  <c r="FV39" i="68"/>
  <c r="FU39" i="68"/>
  <c r="FS39" i="68"/>
  <c r="FR39" i="68"/>
  <c r="FQ39" i="68"/>
  <c r="FP39" i="68"/>
  <c r="GB39" i="68" s="1"/>
  <c r="FO39" i="68"/>
  <c r="GD41" i="68"/>
  <c r="GC41" i="68"/>
  <c r="GA41" i="68"/>
  <c r="FY41" i="68"/>
  <c r="FX41" i="68"/>
  <c r="FW41" i="68"/>
  <c r="FV41" i="68"/>
  <c r="FU41" i="68"/>
  <c r="FS41" i="68"/>
  <c r="FR41" i="68"/>
  <c r="FQ41" i="68"/>
  <c r="FP41" i="68"/>
  <c r="GB41" i="68" s="1"/>
  <c r="FO41" i="68"/>
  <c r="GD6" i="68"/>
  <c r="FU26" i="68"/>
  <c r="FV26" i="68"/>
  <c r="FW26" i="68"/>
  <c r="FX26" i="68"/>
  <c r="FY26" i="68"/>
  <c r="GA26" i="68"/>
  <c r="GC26" i="68"/>
  <c r="GD26" i="68"/>
  <c r="FU28" i="68"/>
  <c r="FV28" i="68"/>
  <c r="FW28" i="68"/>
  <c r="FX28" i="68"/>
  <c r="FY28" i="68"/>
  <c r="GA28" i="68"/>
  <c r="GC28" i="68"/>
  <c r="GD28" i="68"/>
  <c r="FU30" i="68"/>
  <c r="FV30" i="68"/>
  <c r="FW30" i="68"/>
  <c r="FX30" i="68"/>
  <c r="FY30" i="68"/>
  <c r="GA30" i="68"/>
  <c r="GC30" i="68"/>
  <c r="GD30" i="68"/>
  <c r="FU32" i="68"/>
  <c r="FV32" i="68"/>
  <c r="FW32" i="68"/>
  <c r="FX32" i="68"/>
  <c r="FY32" i="68"/>
  <c r="GA32" i="68"/>
  <c r="GC32" i="68"/>
  <c r="GD32" i="68"/>
  <c r="FU34" i="68"/>
  <c r="FV34" i="68"/>
  <c r="FW34" i="68"/>
  <c r="FX34" i="68"/>
  <c r="FY34" i="68"/>
  <c r="GA34" i="68"/>
  <c r="GC34" i="68"/>
  <c r="GD34" i="68"/>
  <c r="FU36" i="68"/>
  <c r="FV36" i="68"/>
  <c r="FW36" i="68"/>
  <c r="FX36" i="68"/>
  <c r="FY36" i="68"/>
  <c r="GA36" i="68"/>
  <c r="GC36" i="68"/>
  <c r="GD36" i="68"/>
  <c r="FU38" i="68"/>
  <c r="FV38" i="68"/>
  <c r="FW38" i="68"/>
  <c r="FX38" i="68"/>
  <c r="FY38" i="68"/>
  <c r="GA38" i="68"/>
  <c r="GC38" i="68"/>
  <c r="GD38" i="68"/>
  <c r="FU40" i="68"/>
  <c r="FV40" i="68"/>
  <c r="FW40" i="68"/>
  <c r="FX40" i="68"/>
  <c r="FY40" i="68"/>
  <c r="GA40" i="68"/>
  <c r="GC40" i="68"/>
  <c r="GD40" i="68"/>
  <c r="GD43" i="68"/>
  <c r="GC43" i="68"/>
  <c r="GA43" i="68"/>
  <c r="FY43" i="68"/>
  <c r="FX43" i="68"/>
  <c r="FW43" i="68"/>
  <c r="FV43" i="68"/>
  <c r="FU43" i="68"/>
  <c r="FS43" i="68"/>
  <c r="FR43" i="68"/>
  <c r="FQ43" i="68"/>
  <c r="FP43" i="68"/>
  <c r="GB43" i="68" s="1"/>
  <c r="FO43" i="68"/>
  <c r="FU42" i="68"/>
  <c r="FV42" i="68"/>
  <c r="FW42" i="68"/>
  <c r="FX42" i="68"/>
  <c r="FY42" i="68"/>
  <c r="GA42" i="68"/>
  <c r="GC42" i="68"/>
  <c r="GD42" i="68"/>
  <c r="GD45" i="68"/>
  <c r="GC45" i="68"/>
  <c r="GA45" i="68"/>
  <c r="FY45" i="68"/>
  <c r="FX45" i="68"/>
  <c r="FW45" i="68"/>
  <c r="FV45" i="68"/>
  <c r="FU45" i="68"/>
  <c r="FS45" i="68"/>
  <c r="FR45" i="68"/>
  <c r="FQ45" i="68"/>
  <c r="FP45" i="68"/>
  <c r="GB45" i="68" s="1"/>
  <c r="FO45" i="68"/>
  <c r="GD47" i="68"/>
  <c r="GC47" i="68"/>
  <c r="GA47" i="68"/>
  <c r="FY47" i="68"/>
  <c r="FX47" i="68"/>
  <c r="FW47" i="68"/>
  <c r="FV47" i="68"/>
  <c r="FU47" i="68"/>
  <c r="FS47" i="68"/>
  <c r="FR47" i="68"/>
  <c r="FQ47" i="68"/>
  <c r="FP47" i="68"/>
  <c r="GB47" i="68" s="1"/>
  <c r="FO47" i="68"/>
  <c r="GD49" i="68"/>
  <c r="GC49" i="68"/>
  <c r="GA49" i="68"/>
  <c r="FY49" i="68"/>
  <c r="FX49" i="68"/>
  <c r="FW49" i="68"/>
  <c r="FV49" i="68"/>
  <c r="FU49" i="68"/>
  <c r="FS49" i="68"/>
  <c r="FR49" i="68"/>
  <c r="FQ49" i="68"/>
  <c r="FP49" i="68"/>
  <c r="GB49" i="68" s="1"/>
  <c r="FO49" i="68"/>
  <c r="BY51" i="68"/>
  <c r="BX51" i="68"/>
  <c r="BV51" i="68"/>
  <c r="BT51" i="68"/>
  <c r="BS51" i="68"/>
  <c r="BR51" i="68"/>
  <c r="BQ51" i="68"/>
  <c r="BP51" i="68"/>
  <c r="BN51" i="68"/>
  <c r="BM51" i="68"/>
  <c r="BL51" i="68"/>
  <c r="BK51" i="68"/>
  <c r="BW51" i="68" s="1"/>
  <c r="BJ51" i="68"/>
  <c r="FU44" i="68"/>
  <c r="FV44" i="68"/>
  <c r="FW44" i="68"/>
  <c r="FX44" i="68"/>
  <c r="FY44" i="68"/>
  <c r="GA44" i="68"/>
  <c r="GC44" i="68"/>
  <c r="GD44" i="68"/>
  <c r="FU46" i="68"/>
  <c r="FV46" i="68"/>
  <c r="FW46" i="68"/>
  <c r="FX46" i="68"/>
  <c r="FY46" i="68"/>
  <c r="GA46" i="68"/>
  <c r="GC46" i="68"/>
  <c r="GD46" i="68"/>
  <c r="FU48" i="68"/>
  <c r="FV48" i="68"/>
  <c r="FW48" i="68"/>
  <c r="FX48" i="68"/>
  <c r="FY48" i="68"/>
  <c r="GA48" i="68"/>
  <c r="GC48" i="68"/>
  <c r="GD48" i="68"/>
  <c r="BP50" i="68"/>
  <c r="BQ50" i="68"/>
  <c r="BR50" i="68"/>
  <c r="BS50" i="68"/>
  <c r="BT50" i="68"/>
  <c r="BV50" i="68"/>
  <c r="BX50" i="68"/>
  <c r="BY50" i="68"/>
  <c r="BY53" i="68"/>
  <c r="BX53" i="68"/>
  <c r="BV53" i="68"/>
  <c r="BT53" i="68"/>
  <c r="BS53" i="68"/>
  <c r="BR53" i="68"/>
  <c r="BQ53" i="68"/>
  <c r="BP53" i="68"/>
  <c r="BN53" i="68"/>
  <c r="BM53" i="68"/>
  <c r="BL53" i="68"/>
  <c r="BK53" i="68"/>
  <c r="BW53" i="68" s="1"/>
  <c r="BJ53" i="68"/>
  <c r="BP52" i="68"/>
  <c r="BQ52" i="68"/>
  <c r="BR52" i="68"/>
  <c r="BS52" i="68"/>
  <c r="BT52" i="68"/>
  <c r="BV52" i="68"/>
  <c r="BX52" i="68"/>
  <c r="BY52" i="68"/>
  <c r="BY55" i="68"/>
  <c r="BX55" i="68"/>
  <c r="BV55" i="68"/>
  <c r="BT55" i="68"/>
  <c r="BS55" i="68"/>
  <c r="BR55" i="68"/>
  <c r="BQ55" i="68"/>
  <c r="BP55" i="68"/>
  <c r="BN55" i="68"/>
  <c r="BM55" i="68"/>
  <c r="BL55" i="68"/>
  <c r="BK55" i="68"/>
  <c r="BW55" i="68" s="1"/>
  <c r="BJ55" i="68"/>
  <c r="BY57" i="68"/>
  <c r="BX57" i="68"/>
  <c r="BV57" i="68"/>
  <c r="BT57" i="68"/>
  <c r="BS57" i="68"/>
  <c r="BR57" i="68"/>
  <c r="BQ57" i="68"/>
  <c r="BP57" i="68"/>
  <c r="BN57" i="68"/>
  <c r="BM57" i="68"/>
  <c r="BL57" i="68"/>
  <c r="BK57" i="68"/>
  <c r="BW57" i="68" s="1"/>
  <c r="BJ57" i="68"/>
  <c r="BY59" i="68"/>
  <c r="BX59" i="68"/>
  <c r="BV59" i="68"/>
  <c r="BT59" i="68"/>
  <c r="BS59" i="68"/>
  <c r="BR59" i="68"/>
  <c r="BQ59" i="68"/>
  <c r="BP59" i="68"/>
  <c r="BN59" i="68"/>
  <c r="BM59" i="68"/>
  <c r="BL59" i="68"/>
  <c r="BK59" i="68"/>
  <c r="BW59" i="68" s="1"/>
  <c r="BJ59" i="68"/>
  <c r="BP54" i="68"/>
  <c r="BQ54" i="68"/>
  <c r="BR54" i="68"/>
  <c r="BS54" i="68"/>
  <c r="BT54" i="68"/>
  <c r="BV54" i="68"/>
  <c r="BX54" i="68"/>
  <c r="BY54" i="68"/>
  <c r="BP56" i="68"/>
  <c r="BQ56" i="68"/>
  <c r="BR56" i="68"/>
  <c r="BS56" i="68"/>
  <c r="BT56" i="68"/>
  <c r="BV56" i="68"/>
  <c r="BX56" i="68"/>
  <c r="BY56" i="68"/>
  <c r="BP58" i="68"/>
  <c r="BQ58" i="68"/>
  <c r="BR58" i="68"/>
  <c r="BS58" i="68"/>
  <c r="BT58" i="68"/>
  <c r="BV58" i="68"/>
  <c r="BX58" i="68"/>
  <c r="BY58" i="68"/>
  <c r="BY61" i="68"/>
  <c r="BX61" i="68"/>
  <c r="BV61" i="68"/>
  <c r="BT61" i="68"/>
  <c r="BS61" i="68"/>
  <c r="BR61" i="68"/>
  <c r="BQ61" i="68"/>
  <c r="BP61" i="68"/>
  <c r="BN61" i="68"/>
  <c r="BM61" i="68"/>
  <c r="BL61" i="68"/>
  <c r="BK61" i="68"/>
  <c r="BW61" i="68" s="1"/>
  <c r="BJ61" i="68"/>
  <c r="BY63" i="68"/>
  <c r="BX63" i="68"/>
  <c r="BV63" i="68"/>
  <c r="BT63" i="68"/>
  <c r="BS63" i="68"/>
  <c r="BR63" i="68"/>
  <c r="BQ63" i="68"/>
  <c r="BP63" i="68"/>
  <c r="BN63" i="68"/>
  <c r="BM63" i="68"/>
  <c r="BL63" i="68"/>
  <c r="BK63" i="68"/>
  <c r="BW63" i="68" s="1"/>
  <c r="BJ63" i="68"/>
  <c r="BP60" i="68"/>
  <c r="BQ60" i="68"/>
  <c r="BR60" i="68"/>
  <c r="BS60" i="68"/>
  <c r="BT60" i="68"/>
  <c r="BV60" i="68"/>
  <c r="BX60" i="68"/>
  <c r="BY60" i="68"/>
  <c r="BP62" i="68"/>
  <c r="BQ62" i="68"/>
  <c r="BR62" i="68"/>
  <c r="BS62" i="68"/>
  <c r="BT62" i="68"/>
  <c r="BV62" i="68"/>
  <c r="BX62" i="68"/>
  <c r="BY62" i="68"/>
  <c r="BY65" i="68"/>
  <c r="BX65" i="68"/>
  <c r="BV65" i="68"/>
  <c r="BT65" i="68"/>
  <c r="BS65" i="68"/>
  <c r="BR65" i="68"/>
  <c r="BQ65" i="68"/>
  <c r="BP65" i="68"/>
  <c r="BN65" i="68"/>
  <c r="BM65" i="68"/>
  <c r="BL65" i="68"/>
  <c r="BK65" i="68"/>
  <c r="BW65" i="68" s="1"/>
  <c r="BJ65" i="68"/>
  <c r="BP64" i="68"/>
  <c r="BQ64" i="68"/>
  <c r="BR64" i="68"/>
  <c r="BS64" i="68"/>
  <c r="BT64" i="68"/>
  <c r="BV64" i="68"/>
  <c r="BX64" i="68"/>
  <c r="BY64" i="68"/>
  <c r="FZ61" i="69" l="1"/>
  <c r="FZ59" i="69"/>
  <c r="FZ63" i="69"/>
  <c r="FZ57" i="69"/>
  <c r="FZ53" i="69"/>
  <c r="BU61" i="68"/>
  <c r="BU53" i="68"/>
  <c r="BU59" i="68"/>
  <c r="BU65" i="68"/>
  <c r="BU57" i="68"/>
  <c r="BU63" i="68"/>
  <c r="BU55" i="68"/>
  <c r="BU64" i="68"/>
  <c r="BU62" i="68"/>
  <c r="BU60" i="68"/>
  <c r="BU58" i="68"/>
  <c r="BU56" i="68"/>
  <c r="BU54" i="68"/>
  <c r="BU52" i="68"/>
  <c r="BU50" i="68"/>
  <c r="FZ48" i="68"/>
  <c r="BU51" i="68"/>
  <c r="FZ49" i="68"/>
  <c r="FZ47" i="68"/>
  <c r="I71" i="68"/>
  <c r="FZ30" i="48" l="1"/>
  <c r="FZ29" i="48"/>
  <c r="FZ28" i="48"/>
  <c r="FZ27" i="48"/>
  <c r="FZ26" i="48"/>
  <c r="GD5" i="48"/>
  <c r="FR5" i="48"/>
  <c r="FO5" i="48"/>
  <c r="GD6" i="55" l="1"/>
  <c r="FR6" i="55"/>
  <c r="FO6" i="55"/>
  <c r="FZ26" i="55" l="1"/>
  <c r="FZ27" i="55"/>
  <c r="FZ31" i="55" l="1"/>
  <c r="FZ30" i="55"/>
  <c r="FZ29" i="55"/>
  <c r="FZ28" i="55"/>
  <c r="AM26" i="55" l="1"/>
  <c r="AL26" i="55"/>
  <c r="AN26" i="55"/>
  <c r="AO26" i="55" s="1"/>
  <c r="AM25" i="55"/>
  <c r="AL25" i="55"/>
  <c r="AN25" i="55"/>
  <c r="AO25" i="55" s="1"/>
  <c r="AM24" i="55"/>
  <c r="AL24" i="55"/>
  <c r="AN24" i="55"/>
  <c r="AO24" i="55" s="1"/>
  <c r="AM23" i="55"/>
  <c r="AL23" i="55"/>
  <c r="AN23" i="55"/>
  <c r="AO23" i="55" s="1"/>
  <c r="AM22" i="55"/>
  <c r="AL22" i="55"/>
  <c r="AN22" i="55"/>
  <c r="AO22" i="55" s="1"/>
  <c r="AM21" i="55"/>
  <c r="AL21" i="55"/>
  <c r="AN21" i="55"/>
  <c r="AO21" i="55" s="1"/>
  <c r="AM20" i="55"/>
  <c r="AL20" i="55"/>
  <c r="AN20" i="55"/>
  <c r="AO20" i="55" s="1"/>
  <c r="AM19" i="55"/>
  <c r="AL19" i="55"/>
  <c r="AN19" i="55"/>
  <c r="AO19" i="55" s="1"/>
  <c r="AM18" i="55"/>
  <c r="AL18" i="55"/>
  <c r="AN18" i="55"/>
  <c r="AO18" i="55" s="1"/>
  <c r="AM17" i="55"/>
  <c r="AL17" i="55"/>
  <c r="AN17" i="55"/>
  <c r="AO17" i="55" s="1"/>
  <c r="AM16" i="55"/>
  <c r="AL16" i="55"/>
  <c r="AN16" i="55"/>
  <c r="AO16" i="55" s="1"/>
  <c r="AM15" i="55"/>
  <c r="AL15" i="55"/>
  <c r="AN15" i="55"/>
  <c r="AO15" i="55" s="1"/>
  <c r="AM14" i="55"/>
  <c r="AL14" i="55"/>
  <c r="AM13" i="55"/>
  <c r="AL13" i="55"/>
  <c r="AM12" i="55"/>
  <c r="AL12" i="55"/>
  <c r="AM11" i="55"/>
  <c r="AL11" i="55"/>
  <c r="AM10" i="55"/>
  <c r="AL10" i="55"/>
  <c r="AM9" i="55"/>
  <c r="AL9" i="55"/>
  <c r="AN11" i="55" l="1"/>
  <c r="AO11" i="55" s="1"/>
  <c r="AN12" i="55"/>
  <c r="AO12" i="55" s="1"/>
  <c r="AN14" i="55"/>
  <c r="AO14" i="55" s="1"/>
  <c r="AN13" i="55"/>
  <c r="AO13" i="55" s="1"/>
  <c r="AN9" i="55" l="1"/>
  <c r="AO9" i="55" s="1"/>
  <c r="AN10" i="55"/>
  <c r="AO10" i="55" s="1"/>
</calcChain>
</file>

<file path=xl/comments1.xml><?xml version="1.0" encoding="utf-8"?>
<comments xmlns="http://schemas.openxmlformats.org/spreadsheetml/2006/main">
  <authors>
    <author>PHILIPPE RIGAUX - C494497</author>
  </authors>
  <commentList>
    <comment ref="AJ9" authorId="0">
      <text>
        <r>
          <rPr>
            <b/>
            <sz val="8"/>
            <color indexed="81"/>
            <rFont val="Tahoma"/>
            <family val="2"/>
          </rPr>
          <t>PHILIPPE RIGAUX - C494497:</t>
        </r>
        <r>
          <rPr>
            <sz val="8"/>
            <color indexed="81"/>
            <rFont val="Tahoma"/>
            <family val="2"/>
          </rPr>
          <t xml:space="preserve">
Nécessaire pour les roulements dans le cas ou il y a un échange de roulement dans le même phase.
Représente le repère du roulement</t>
        </r>
      </text>
    </comment>
    <comment ref="AG43" authorId="0">
      <text>
        <r>
          <rPr>
            <b/>
            <sz val="8"/>
            <color indexed="81"/>
            <rFont val="Tahoma"/>
            <family val="2"/>
          </rPr>
          <t>PHILIPPE RIGAUX - C494497:</t>
        </r>
        <r>
          <rPr>
            <sz val="8"/>
            <color indexed="81"/>
            <rFont val="Tahoma"/>
            <family val="2"/>
          </rPr>
          <t xml:space="preserve">
Inscrire la phase d'essai et le repère du roulement</t>
        </r>
      </text>
    </comment>
  </commentList>
</comments>
</file>

<file path=xl/comments2.xml><?xml version="1.0" encoding="utf-8"?>
<comments xmlns="http://schemas.openxmlformats.org/spreadsheetml/2006/main">
  <authors>
    <author>PHILIPPE RIGAUX - C494497</author>
  </authors>
  <commentList>
    <comment ref="AJ9" authorId="0">
      <text>
        <r>
          <rPr>
            <b/>
            <sz val="8"/>
            <color indexed="81"/>
            <rFont val="Tahoma"/>
            <family val="2"/>
          </rPr>
          <t>PHILIPPE RIGAUX - C494497:</t>
        </r>
        <r>
          <rPr>
            <sz val="8"/>
            <color indexed="81"/>
            <rFont val="Tahoma"/>
            <family val="2"/>
          </rPr>
          <t xml:space="preserve">
Nécessaire pour les roulements dans le cas ou il y a un échange de roulement dans le même phase.
Représente le repère du roulement</t>
        </r>
      </text>
    </comment>
    <comment ref="AG43" authorId="0">
      <text>
        <r>
          <rPr>
            <b/>
            <sz val="8"/>
            <color indexed="81"/>
            <rFont val="Tahoma"/>
            <family val="2"/>
          </rPr>
          <t>PHILIPPE RIGAUX - C494497:</t>
        </r>
        <r>
          <rPr>
            <sz val="8"/>
            <color indexed="81"/>
            <rFont val="Tahoma"/>
            <family val="2"/>
          </rPr>
          <t xml:space="preserve">
Inscrire la phase d'essai et le repère du roulement</t>
        </r>
      </text>
    </comment>
  </commentList>
</comments>
</file>

<file path=xl/sharedStrings.xml><?xml version="1.0" encoding="utf-8"?>
<sst xmlns="http://schemas.openxmlformats.org/spreadsheetml/2006/main" count="965" uniqueCount="9">
  <si>
    <t>Ceq PR</t>
  </si>
  <si>
    <t>NC^3 PR</t>
  </si>
  <si>
    <t>Rep
Pont</t>
  </si>
  <si>
    <t>rapport
&amp;
Rep PM</t>
  </si>
  <si>
    <t>aaaa</t>
  </si>
  <si>
    <t>bbbb</t>
  </si>
  <si>
    <t>dddd</t>
  </si>
  <si>
    <t>eeeee</t>
  </si>
  <si>
    <t>http://forum.excel-pratique.com/excel/macro-pour-copier-coller-des-tableaux-de-dimension-variable-t45603.html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</si>
</sst>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General_)"/>
    <numFmt numFmtId="165" formatCode="\$#,##0\ ;\(\$#,##0\)"/>
    <numFmt numFmtId="166" formatCode="0_)"/>
    <numFmt numFmtId="167" formatCode="_-* #,##0.00\ &quot;F&quot;_-;\-* #,##0.00\ &quot;F&quot;_-;_-* &quot;-&quot;??\ &quot;F&quot;_-;_-@_-"/>
  </numFmts>
  <fonts count="7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Helv"/>
    </font>
    <font>
      <sz val="12"/>
      <color indexed="24"/>
      <name val="Arial"/>
      <family val="2"/>
    </font>
    <font>
      <b/>
      <sz val="12"/>
      <color indexed="24"/>
      <name val="Arial"/>
      <family val="2"/>
    </font>
    <font>
      <b/>
      <sz val="24"/>
      <color indexed="24"/>
      <name val="Arial"/>
      <family val="2"/>
    </font>
    <font>
      <sz val="10"/>
      <color indexed="8"/>
      <name val="Arial"/>
      <family val="2"/>
    </font>
    <font>
      <b/>
      <sz val="18"/>
      <color indexed="10"/>
      <name val="Arial"/>
      <family val="2"/>
    </font>
    <font>
      <b/>
      <sz val="10"/>
      <name val="Helv"/>
    </font>
    <font>
      <b/>
      <sz val="10"/>
      <color indexed="10"/>
      <name val="Helv"/>
    </font>
    <font>
      <b/>
      <sz val="14"/>
      <name val="Arial"/>
      <family val="2"/>
    </font>
    <font>
      <b/>
      <sz val="10"/>
      <color indexed="10"/>
      <name val="Arial"/>
      <family val="2"/>
    </font>
    <font>
      <b/>
      <sz val="18"/>
      <name val="Arial"/>
      <family val="2"/>
    </font>
    <font>
      <b/>
      <sz val="10"/>
      <color theme="1"/>
      <name val="Helv"/>
    </font>
    <font>
      <sz val="10"/>
      <color theme="1"/>
      <name val="Helv"/>
    </font>
    <font>
      <sz val="10"/>
      <color theme="0"/>
      <name val="Helv"/>
    </font>
    <font>
      <sz val="10"/>
      <color theme="0"/>
      <name val="Arial"/>
      <family val="2"/>
    </font>
    <font>
      <b/>
      <sz val="18"/>
      <color theme="0"/>
      <name val="Arial"/>
      <family val="2"/>
    </font>
    <font>
      <b/>
      <sz val="10"/>
      <color theme="0"/>
      <name val="Arial"/>
      <family val="2"/>
    </font>
    <font>
      <b/>
      <sz val="12"/>
      <color theme="0"/>
      <name val="Arial"/>
      <family val="2"/>
    </font>
    <font>
      <b/>
      <sz val="14"/>
      <color theme="0"/>
      <name val="Arial"/>
      <family val="2"/>
    </font>
    <font>
      <b/>
      <sz val="11"/>
      <color theme="0"/>
      <name val="Arial"/>
      <family val="2"/>
    </font>
    <font>
      <b/>
      <sz val="14"/>
      <name val="Helv"/>
    </font>
    <font>
      <sz val="9"/>
      <name val="Helv"/>
    </font>
    <font>
      <b/>
      <sz val="10"/>
      <color theme="0"/>
      <name val="Helv"/>
    </font>
    <font>
      <sz val="12"/>
      <name val="Helv"/>
    </font>
    <font>
      <b/>
      <sz val="12"/>
      <name val="Helv"/>
    </font>
    <font>
      <b/>
      <sz val="12"/>
      <name val="Arial"/>
      <family val="2"/>
    </font>
    <font>
      <b/>
      <sz val="10"/>
      <color indexed="8"/>
      <name val="Arial"/>
      <family val="2"/>
    </font>
    <font>
      <sz val="7"/>
      <name val="Arial"/>
      <family val="2"/>
    </font>
    <font>
      <sz val="9"/>
      <name val="Arial"/>
      <family val="2"/>
    </font>
    <font>
      <b/>
      <sz val="10"/>
      <color theme="1"/>
      <name val="Arial"/>
      <family val="2"/>
    </font>
    <font>
      <b/>
      <sz val="14"/>
      <color theme="1"/>
      <name val="Arial"/>
      <family val="2"/>
    </font>
    <font>
      <sz val="12"/>
      <name val="Arial"/>
      <family val="2"/>
    </font>
    <font>
      <sz val="8"/>
      <color indexed="8"/>
      <name val="Arial"/>
      <family val="2"/>
    </font>
    <font>
      <sz val="8"/>
      <name val="Arial"/>
      <family val="2"/>
    </font>
    <font>
      <b/>
      <sz val="16"/>
      <color theme="0"/>
      <name val="Arial"/>
      <family val="2"/>
    </font>
    <font>
      <sz val="10"/>
      <name val="Arial"/>
      <family val="2"/>
    </font>
    <font>
      <b/>
      <sz val="8"/>
      <color theme="1"/>
      <name val="Helv"/>
    </font>
    <font>
      <sz val="10"/>
      <color rgb="FFFF0000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sz val="16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8"/>
      <name val="Helv"/>
    </font>
    <font>
      <u/>
      <sz val="11"/>
      <color theme="10"/>
      <name val="Calibri"/>
      <family val="2"/>
      <scheme val="minor"/>
    </font>
    <font>
      <b/>
      <u/>
      <sz val="12"/>
      <color theme="0"/>
      <name val="Arial"/>
      <family val="2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5"/>
      <color theme="1"/>
      <name val="Calibri"/>
      <family val="2"/>
      <scheme val="minor"/>
    </font>
    <font>
      <u/>
      <sz val="10"/>
      <color indexed="12"/>
      <name val="Arial"/>
      <family val="2"/>
    </font>
    <font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7"/>
      <name val="Calibri"/>
      <family val="2"/>
      <scheme val="minor"/>
    </font>
    <font>
      <sz val="6"/>
      <color theme="1"/>
      <name val="Calibri"/>
      <family val="2"/>
      <scheme val="minor"/>
    </font>
    <font>
      <sz val="7"/>
      <color theme="0"/>
      <name val="Calibri"/>
      <family val="2"/>
      <scheme val="minor"/>
    </font>
    <font>
      <b/>
      <sz val="7"/>
      <color rgb="FFFF0000"/>
      <name val="Calibri"/>
      <family val="2"/>
      <scheme val="minor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9"/>
      <color indexed="12"/>
      <name val="Helv"/>
    </font>
    <font>
      <u/>
      <sz val="12"/>
      <color indexed="12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47CF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99"/>
        <bgColor indexed="64"/>
      </patternFill>
    </fill>
  </fills>
  <borders count="86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8">
    <xf numFmtId="0" fontId="0" fillId="0" borderId="0"/>
    <xf numFmtId="0" fontId="1" fillId="0" borderId="0"/>
    <xf numFmtId="0" fontId="4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3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2" fontId="4" fillId="0" borderId="0" applyFont="0" applyFill="0" applyBorder="0" applyAlignment="0" applyProtection="0"/>
    <xf numFmtId="0" fontId="1" fillId="0" borderId="0">
      <alignment vertical="top"/>
    </xf>
    <xf numFmtId="0" fontId="38" fillId="0" borderId="0"/>
    <xf numFmtId="9" fontId="1" fillId="0" borderId="0" applyFont="0" applyFill="0" applyBorder="0" applyAlignment="0" applyProtection="0"/>
    <xf numFmtId="0" fontId="7" fillId="0" borderId="0">
      <alignment vertical="top"/>
    </xf>
    <xf numFmtId="0" fontId="1" fillId="0" borderId="0"/>
    <xf numFmtId="0" fontId="48" fillId="0" borderId="0" applyNumberFormat="0" applyFill="0" applyBorder="0" applyAlignment="0" applyProtection="0"/>
    <xf numFmtId="0" fontId="54" fillId="0" borderId="0" applyNumberFormat="0" applyFill="0" applyBorder="0" applyAlignment="0" applyProtection="0">
      <alignment vertical="top"/>
      <protection locked="0"/>
    </xf>
    <xf numFmtId="0" fontId="1" fillId="0" borderId="0">
      <alignment vertical="top"/>
    </xf>
    <xf numFmtId="0" fontId="1" fillId="0" borderId="0">
      <alignment vertical="top"/>
    </xf>
    <xf numFmtId="0" fontId="4" fillId="0" borderId="75" applyNumberFormat="0" applyFont="0" applyFill="0" applyAlignment="0" applyProtection="0"/>
    <xf numFmtId="0" fontId="1" fillId="0" borderId="0">
      <alignment vertical="top"/>
    </xf>
    <xf numFmtId="0" fontId="68" fillId="0" borderId="0"/>
    <xf numFmtId="0" fontId="69" fillId="0" borderId="0" applyNumberFormat="0" applyFill="0" applyBorder="0" applyAlignment="0" applyProtection="0">
      <alignment vertical="top"/>
      <protection locked="0"/>
    </xf>
    <xf numFmtId="0" fontId="70" fillId="0" borderId="0" applyNumberFormat="0" applyFill="0" applyBorder="0" applyAlignment="0" applyProtection="0">
      <alignment vertical="top"/>
      <protection locked="0"/>
    </xf>
    <xf numFmtId="167" fontId="34" fillId="0" borderId="0" applyFont="0" applyFill="0" applyBorder="0" applyAlignment="0" applyProtection="0"/>
    <xf numFmtId="164" fontId="26" fillId="0" borderId="0"/>
    <xf numFmtId="0" fontId="34" fillId="0" borderId="0"/>
    <xf numFmtId="0" fontId="67" fillId="0" borderId="0"/>
    <xf numFmtId="0" fontId="1" fillId="0" borderId="0"/>
    <xf numFmtId="0" fontId="34" fillId="0" borderId="0"/>
  </cellStyleXfs>
  <cellXfs count="1193">
    <xf numFmtId="0" fontId="0" fillId="0" borderId="0" xfId="0"/>
    <xf numFmtId="0" fontId="7" fillId="0" borderId="0" xfId="8" applyFont="1" applyFill="1" applyBorder="1">
      <alignment vertical="top"/>
    </xf>
    <xf numFmtId="0" fontId="1" fillId="0" borderId="0" xfId="8" applyAlignment="1"/>
    <xf numFmtId="0" fontId="1" fillId="0" borderId="0" xfId="8" applyBorder="1" applyAlignment="1"/>
    <xf numFmtId="0" fontId="1" fillId="0" borderId="0" xfId="8" applyFill="1" applyBorder="1" applyAlignment="1"/>
    <xf numFmtId="164" fontId="10" fillId="0" borderId="0" xfId="8" applyNumberFormat="1" applyFont="1" applyFill="1" applyBorder="1" applyAlignment="1" applyProtection="1">
      <alignment horizontal="center" vertical="center"/>
    </xf>
    <xf numFmtId="0" fontId="3" fillId="0" borderId="0" xfId="8" applyFont="1" applyFill="1" applyBorder="1" applyAlignment="1">
      <alignment horizontal="left" vertical="center"/>
    </xf>
    <xf numFmtId="0" fontId="1" fillId="0" borderId="0" xfId="8" applyFill="1" applyBorder="1" applyAlignment="1">
      <alignment horizontal="center" vertical="center"/>
    </xf>
    <xf numFmtId="0" fontId="8" fillId="0" borderId="0" xfId="8" applyNumberFormat="1" applyFont="1" applyFill="1" applyBorder="1" applyAlignment="1">
      <alignment vertical="center"/>
    </xf>
    <xf numFmtId="0" fontId="7" fillId="0" borderId="7" xfId="8" applyFont="1" applyFill="1" applyBorder="1">
      <alignment vertical="top"/>
    </xf>
    <xf numFmtId="0" fontId="7" fillId="0" borderId="11" xfId="8" applyFont="1" applyFill="1" applyBorder="1">
      <alignment vertical="top"/>
    </xf>
    <xf numFmtId="0" fontId="2" fillId="0" borderId="0" xfId="8" applyFont="1" applyFill="1" applyAlignment="1">
      <alignment horizontal="center" vertical="center"/>
    </xf>
    <xf numFmtId="0" fontId="2" fillId="0" borderId="0" xfId="8" applyFont="1" applyFill="1" applyAlignment="1">
      <alignment horizontal="left" vertical="center"/>
    </xf>
    <xf numFmtId="0" fontId="12" fillId="0" borderId="0" xfId="8" applyNumberFormat="1" applyFont="1" applyFill="1" applyBorder="1" applyAlignment="1">
      <alignment vertical="center" wrapText="1"/>
    </xf>
    <xf numFmtId="0" fontId="1" fillId="0" borderId="0" xfId="8" applyAlignment="1">
      <alignment horizontal="center" vertical="center"/>
    </xf>
    <xf numFmtId="164" fontId="7" fillId="0" borderId="0" xfId="8" applyNumberFormat="1" applyFont="1" applyFill="1" applyBorder="1" applyAlignment="1">
      <alignment horizontal="center" vertical="center"/>
    </xf>
    <xf numFmtId="0" fontId="1" fillId="0" borderId="0" xfId="8" applyFont="1" applyFill="1" applyBorder="1" applyAlignment="1">
      <alignment horizontal="center" vertical="center"/>
    </xf>
    <xf numFmtId="11" fontId="1" fillId="0" borderId="0" xfId="8" applyNumberFormat="1" applyFont="1" applyFill="1" applyBorder="1" applyAlignment="1">
      <alignment horizontal="center" vertical="center"/>
    </xf>
    <xf numFmtId="11" fontId="17" fillId="0" borderId="0" xfId="8" applyNumberFormat="1" applyFont="1" applyFill="1" applyBorder="1" applyAlignment="1">
      <alignment horizontal="center" vertical="center"/>
    </xf>
    <xf numFmtId="0" fontId="1" fillId="0" borderId="0" xfId="8" applyFill="1" applyAlignment="1"/>
    <xf numFmtId="11" fontId="2" fillId="0" borderId="0" xfId="8" applyNumberFormat="1" applyFont="1" applyFill="1" applyAlignment="1">
      <alignment horizontal="left" vertical="center"/>
    </xf>
    <xf numFmtId="11" fontId="12" fillId="0" borderId="0" xfId="8" applyNumberFormat="1" applyFont="1" applyFill="1" applyBorder="1" applyAlignment="1">
      <alignment vertical="center" wrapText="1"/>
    </xf>
    <xf numFmtId="11" fontId="1" fillId="0" borderId="0" xfId="8" applyNumberFormat="1" applyAlignment="1"/>
    <xf numFmtId="0" fontId="21" fillId="5" borderId="27" xfId="8" applyNumberFormat="1" applyFont="1" applyFill="1" applyBorder="1" applyAlignment="1">
      <alignment vertical="center"/>
    </xf>
    <xf numFmtId="0" fontId="21" fillId="5" borderId="1" xfId="8" applyNumberFormat="1" applyFont="1" applyFill="1" applyBorder="1" applyAlignment="1">
      <alignment vertical="center"/>
    </xf>
    <xf numFmtId="0" fontId="21" fillId="5" borderId="1" xfId="8" applyNumberFormat="1" applyFont="1" applyFill="1" applyBorder="1" applyAlignment="1">
      <alignment horizontal="right" vertical="center"/>
    </xf>
    <xf numFmtId="0" fontId="18" fillId="5" borderId="2" xfId="8" applyNumberFormat="1" applyFont="1" applyFill="1" applyBorder="1" applyAlignment="1">
      <alignment horizontal="center" vertical="center"/>
    </xf>
    <xf numFmtId="164" fontId="3" fillId="4" borderId="5" xfId="8" applyNumberFormat="1" applyFont="1" applyFill="1" applyBorder="1" applyAlignment="1" applyProtection="1">
      <alignment horizontal="center" vertical="center"/>
    </xf>
    <xf numFmtId="164" fontId="15" fillId="4" borderId="5" xfId="8" applyNumberFormat="1" applyFont="1" applyFill="1" applyBorder="1" applyAlignment="1" applyProtection="1">
      <alignment horizontal="center" vertical="center"/>
    </xf>
    <xf numFmtId="0" fontId="19" fillId="0" borderId="0" xfId="8" applyFont="1" applyFill="1" applyBorder="1" applyAlignment="1">
      <alignment horizontal="center" vertical="center"/>
    </xf>
    <xf numFmtId="164" fontId="3" fillId="2" borderId="5" xfId="8" applyNumberFormat="1" applyFont="1" applyFill="1" applyBorder="1" applyAlignment="1" applyProtection="1">
      <alignment horizontal="left" vertical="center"/>
    </xf>
    <xf numFmtId="0" fontId="3" fillId="2" borderId="5" xfId="8" applyFont="1" applyFill="1" applyBorder="1" applyAlignment="1">
      <alignment horizontal="left" vertical="center"/>
    </xf>
    <xf numFmtId="164" fontId="3" fillId="3" borderId="5" xfId="8" applyNumberFormat="1" applyFont="1" applyFill="1" applyBorder="1" applyAlignment="1" applyProtection="1">
      <alignment horizontal="left" vertical="center"/>
    </xf>
    <xf numFmtId="2" fontId="3" fillId="0" borderId="5" xfId="8" applyNumberFormat="1" applyFont="1" applyFill="1" applyBorder="1" applyAlignment="1">
      <alignment horizontal="center" vertical="center"/>
    </xf>
    <xf numFmtId="164" fontId="3" fillId="0" borderId="0" xfId="8" applyNumberFormat="1" applyFont="1" applyFill="1" applyBorder="1" applyAlignment="1" applyProtection="1">
      <alignment horizontal="left" vertical="center"/>
    </xf>
    <xf numFmtId="9" fontId="25" fillId="0" borderId="0" xfId="8" applyNumberFormat="1" applyFont="1" applyFill="1" applyBorder="1" applyAlignment="1">
      <alignment horizontal="center" vertical="center"/>
    </xf>
    <xf numFmtId="9" fontId="25" fillId="0" borderId="0" xfId="8" applyNumberFormat="1" applyFont="1" applyFill="1" applyBorder="1" applyAlignment="1" applyProtection="1">
      <alignment horizontal="center" vertical="center"/>
    </xf>
    <xf numFmtId="2" fontId="3" fillId="0" borderId="0" xfId="8" applyNumberFormat="1" applyFont="1" applyFill="1" applyBorder="1" applyAlignment="1">
      <alignment horizontal="center" vertical="center"/>
    </xf>
    <xf numFmtId="2" fontId="10" fillId="0" borderId="0" xfId="8" applyNumberFormat="1" applyFont="1" applyFill="1" applyBorder="1" applyAlignment="1" applyProtection="1">
      <alignment horizontal="center" vertical="center"/>
    </xf>
    <xf numFmtId="2" fontId="14" fillId="0" borderId="0" xfId="8" applyNumberFormat="1" applyFont="1" applyFill="1" applyBorder="1" applyAlignment="1" applyProtection="1">
      <alignment horizontal="center" vertical="center"/>
    </xf>
    <xf numFmtId="0" fontId="24" fillId="0" borderId="0" xfId="8" applyFont="1" applyFill="1" applyBorder="1" applyAlignment="1">
      <alignment horizontal="left" vertical="center" wrapText="1"/>
    </xf>
    <xf numFmtId="0" fontId="24" fillId="0" borderId="5" xfId="8" applyFont="1" applyFill="1" applyBorder="1" applyAlignment="1">
      <alignment horizontal="center" vertical="center" wrapText="1"/>
    </xf>
    <xf numFmtId="164" fontId="3" fillId="5" borderId="5" xfId="8" applyNumberFormat="1" applyFont="1" applyFill="1" applyBorder="1" applyAlignment="1">
      <alignment horizontal="center" vertical="center"/>
    </xf>
    <xf numFmtId="164" fontId="3" fillId="5" borderId="30" xfId="8" applyNumberFormat="1" applyFont="1" applyFill="1" applyBorder="1" applyAlignment="1">
      <alignment horizontal="center" vertical="center"/>
    </xf>
    <xf numFmtId="2" fontId="3" fillId="0" borderId="30" xfId="8" applyNumberFormat="1" applyFont="1" applyFill="1" applyBorder="1" applyAlignment="1">
      <alignment horizontal="center" vertical="center"/>
    </xf>
    <xf numFmtId="164" fontId="3" fillId="3" borderId="40" xfId="8" applyNumberFormat="1" applyFont="1" applyFill="1" applyBorder="1" applyAlignment="1" applyProtection="1">
      <alignment horizontal="left" vertical="center"/>
    </xf>
    <xf numFmtId="164" fontId="3" fillId="3" borderId="18" xfId="8" applyNumberFormat="1" applyFont="1" applyFill="1" applyBorder="1" applyAlignment="1" applyProtection="1">
      <alignment horizontal="left" vertical="center"/>
    </xf>
    <xf numFmtId="0" fontId="1" fillId="3" borderId="39" xfId="8" applyFill="1" applyBorder="1" applyAlignment="1">
      <alignment vertical="center"/>
    </xf>
    <xf numFmtId="0" fontId="1" fillId="3" borderId="11" xfId="8" applyFill="1" applyBorder="1" applyAlignment="1"/>
    <xf numFmtId="0" fontId="1" fillId="6" borderId="0" xfId="8" applyFill="1" applyBorder="1" applyAlignment="1"/>
    <xf numFmtId="2" fontId="3" fillId="6" borderId="0" xfId="8" applyNumberFormat="1" applyFont="1" applyFill="1" applyBorder="1" applyAlignment="1" applyProtection="1">
      <alignment horizontal="center" vertical="center"/>
    </xf>
    <xf numFmtId="11" fontId="3" fillId="6" borderId="5" xfId="8" applyNumberFormat="1" applyFont="1" applyFill="1" applyBorder="1" applyAlignment="1" applyProtection="1">
      <alignment horizontal="center" vertical="center"/>
    </xf>
    <xf numFmtId="164" fontId="1" fillId="4" borderId="5" xfId="8" applyNumberFormat="1" applyFill="1" applyBorder="1" applyAlignment="1">
      <alignment horizontal="center" vertical="center"/>
    </xf>
    <xf numFmtId="0" fontId="7" fillId="0" borderId="5" xfId="8" applyFont="1" applyFill="1" applyBorder="1">
      <alignment vertical="top"/>
    </xf>
    <xf numFmtId="0" fontId="1" fillId="5" borderId="1" xfId="8" applyFill="1" applyBorder="1" applyAlignment="1"/>
    <xf numFmtId="0" fontId="1" fillId="5" borderId="19" xfId="8" applyFill="1" applyBorder="1" applyAlignment="1"/>
    <xf numFmtId="164" fontId="9" fillId="6" borderId="11" xfId="8" applyNumberFormat="1" applyFont="1" applyFill="1" applyBorder="1" applyAlignment="1" applyProtection="1">
      <alignment horizontal="center" vertical="center"/>
    </xf>
    <xf numFmtId="11" fontId="3" fillId="6" borderId="2" xfId="8" applyNumberFormat="1" applyFont="1" applyFill="1" applyBorder="1" applyAlignment="1" applyProtection="1">
      <alignment horizontal="center" vertical="center"/>
    </xf>
    <xf numFmtId="0" fontId="17" fillId="0" borderId="0" xfId="8" applyFont="1" applyFill="1" applyBorder="1" applyAlignment="1">
      <alignment horizontal="center" vertical="center"/>
    </xf>
    <xf numFmtId="3" fontId="30" fillId="0" borderId="5" xfId="8" applyNumberFormat="1" applyFont="1" applyBorder="1" applyAlignment="1">
      <alignment horizontal="center" vertical="center"/>
    </xf>
    <xf numFmtId="0" fontId="1" fillId="6" borderId="14" xfId="8" applyFill="1" applyBorder="1" applyAlignment="1"/>
    <xf numFmtId="0" fontId="11" fillId="5" borderId="1" xfId="8" applyNumberFormat="1" applyFont="1" applyFill="1" applyBorder="1" applyAlignment="1">
      <alignment horizontal="right" vertical="center"/>
    </xf>
    <xf numFmtId="0" fontId="13" fillId="5" borderId="19" xfId="8" applyNumberFormat="1" applyFont="1" applyFill="1" applyBorder="1" applyAlignment="1">
      <alignment horizontal="left" vertical="center"/>
    </xf>
    <xf numFmtId="0" fontId="11" fillId="5" borderId="1" xfId="8" applyNumberFormat="1" applyFont="1" applyFill="1" applyBorder="1" applyAlignment="1">
      <alignment vertical="center"/>
    </xf>
    <xf numFmtId="11" fontId="11" fillId="5" borderId="1" xfId="8" applyNumberFormat="1" applyFont="1" applyFill="1" applyBorder="1" applyAlignment="1">
      <alignment vertical="center"/>
    </xf>
    <xf numFmtId="9" fontId="27" fillId="6" borderId="25" xfId="8" applyNumberFormat="1" applyFont="1" applyFill="1" applyBorder="1" applyAlignment="1">
      <alignment horizontal="center" vertical="center"/>
    </xf>
    <xf numFmtId="9" fontId="27" fillId="6" borderId="31" xfId="8" applyNumberFormat="1" applyFont="1" applyFill="1" applyBorder="1" applyAlignment="1">
      <alignment horizontal="center" vertical="center"/>
    </xf>
    <xf numFmtId="164" fontId="15" fillId="0" borderId="0" xfId="8" applyNumberFormat="1" applyFont="1" applyFill="1" applyBorder="1" applyAlignment="1" applyProtection="1">
      <alignment horizontal="center"/>
    </xf>
    <xf numFmtId="164" fontId="15" fillId="0" borderId="0" xfId="8" applyNumberFormat="1" applyFont="1" applyFill="1" applyBorder="1" applyAlignment="1" applyProtection="1">
      <alignment horizontal="center" vertical="center"/>
    </xf>
    <xf numFmtId="164" fontId="23" fillId="0" borderId="0" xfId="8" applyNumberFormat="1" applyFont="1" applyFill="1" applyBorder="1" applyAlignment="1" applyProtection="1">
      <alignment horizontal="center" vertical="center"/>
    </xf>
    <xf numFmtId="164" fontId="3" fillId="0" borderId="0" xfId="8" applyNumberFormat="1" applyFont="1" applyFill="1" applyBorder="1" applyAlignment="1">
      <alignment horizontal="center" vertical="center"/>
    </xf>
    <xf numFmtId="0" fontId="23" fillId="0" borderId="0" xfId="8" applyFont="1" applyFill="1" applyBorder="1" applyAlignment="1">
      <alignment horizontal="center" vertical="center"/>
    </xf>
    <xf numFmtId="9" fontId="27" fillId="0" borderId="0" xfId="8" applyNumberFormat="1" applyFont="1" applyFill="1" applyBorder="1" applyAlignment="1">
      <alignment horizontal="center" vertical="center"/>
    </xf>
    <xf numFmtId="0" fontId="11" fillId="0" borderId="0" xfId="8" applyFont="1" applyFill="1" applyBorder="1" applyAlignment="1">
      <alignment horizontal="center"/>
    </xf>
    <xf numFmtId="0" fontId="2" fillId="0" borderId="0" xfId="8" applyFont="1" applyFill="1" applyBorder="1" applyAlignment="1">
      <alignment horizontal="left" vertical="center"/>
    </xf>
    <xf numFmtId="0" fontId="13" fillId="0" borderId="0" xfId="8" applyNumberFormat="1" applyFont="1" applyFill="1" applyBorder="1" applyAlignment="1">
      <alignment horizontal="left" vertical="center"/>
    </xf>
    <xf numFmtId="11" fontId="3" fillId="0" borderId="5" xfId="8" applyNumberFormat="1" applyFont="1" applyFill="1" applyBorder="1" applyAlignment="1" applyProtection="1">
      <alignment horizontal="center" vertical="center"/>
    </xf>
    <xf numFmtId="0" fontId="1" fillId="0" borderId="8" xfId="8" applyBorder="1" applyAlignment="1">
      <alignment horizontal="center" vertical="center"/>
    </xf>
    <xf numFmtId="0" fontId="1" fillId="0" borderId="5" xfId="8" applyBorder="1" applyAlignment="1">
      <alignment horizontal="center"/>
    </xf>
    <xf numFmtId="11" fontId="3" fillId="0" borderId="25" xfId="8" applyNumberFormat="1" applyFont="1" applyFill="1" applyBorder="1" applyAlignment="1" applyProtection="1">
      <alignment horizontal="center" vertical="center"/>
    </xf>
    <xf numFmtId="1" fontId="1" fillId="0" borderId="30" xfId="8" applyNumberFormat="1" applyBorder="1" applyAlignment="1">
      <alignment horizontal="center" vertical="center" wrapText="1"/>
    </xf>
    <xf numFmtId="1" fontId="1" fillId="0" borderId="31" xfId="8" applyNumberFormat="1" applyBorder="1" applyAlignment="1">
      <alignment horizontal="center" vertical="center" wrapText="1"/>
    </xf>
    <xf numFmtId="11" fontId="3" fillId="0" borderId="45" xfId="8" applyNumberFormat="1" applyFont="1" applyFill="1" applyBorder="1" applyAlignment="1" applyProtection="1">
      <alignment horizontal="center" vertical="center"/>
    </xf>
    <xf numFmtId="1" fontId="1" fillId="0" borderId="48" xfId="8" applyNumberFormat="1" applyBorder="1" applyAlignment="1">
      <alignment horizontal="center" vertical="center" wrapText="1"/>
    </xf>
    <xf numFmtId="164" fontId="9" fillId="5" borderId="5" xfId="8" applyNumberFormat="1" applyFont="1" applyFill="1" applyBorder="1" applyAlignment="1" applyProtection="1">
      <alignment horizontal="left" vertical="center"/>
    </xf>
    <xf numFmtId="164" fontId="9" fillId="5" borderId="25" xfId="8" applyNumberFormat="1" applyFont="1" applyFill="1" applyBorder="1" applyAlignment="1" applyProtection="1">
      <alignment horizontal="left" vertical="center"/>
    </xf>
    <xf numFmtId="0" fontId="19" fillId="0" borderId="0" xfId="8" applyFont="1" applyFill="1" applyBorder="1" applyAlignment="1"/>
    <xf numFmtId="11" fontId="3" fillId="0" borderId="8" xfId="8" applyNumberFormat="1" applyFont="1" applyFill="1" applyBorder="1" applyAlignment="1" applyProtection="1">
      <alignment horizontal="center" vertical="center"/>
    </xf>
    <xf numFmtId="11" fontId="3" fillId="0" borderId="13" xfId="8" applyNumberFormat="1" applyFont="1" applyFill="1" applyBorder="1" applyAlignment="1" applyProtection="1">
      <alignment horizontal="center" vertical="center"/>
    </xf>
    <xf numFmtId="0" fontId="1" fillId="7" borderId="2" xfId="8" applyFill="1" applyBorder="1" applyAlignment="1"/>
    <xf numFmtId="0" fontId="1" fillId="7" borderId="21" xfId="8" applyFill="1" applyBorder="1" applyAlignment="1"/>
    <xf numFmtId="0" fontId="1" fillId="6" borderId="54" xfId="8" applyFill="1" applyBorder="1" applyAlignment="1"/>
    <xf numFmtId="11" fontId="3" fillId="6" borderId="33" xfId="8" applyNumberFormat="1" applyFont="1" applyFill="1" applyBorder="1" applyAlignment="1" applyProtection="1">
      <alignment horizontal="center" vertical="center"/>
    </xf>
    <xf numFmtId="164" fontId="7" fillId="0" borderId="5" xfId="8" applyNumberFormat="1" applyFont="1" applyFill="1" applyBorder="1" applyAlignment="1">
      <alignment horizontal="center" vertical="center"/>
    </xf>
    <xf numFmtId="164" fontId="25" fillId="5" borderId="5" xfId="8" applyNumberFormat="1" applyFont="1" applyFill="1" applyBorder="1" applyAlignment="1" applyProtection="1">
      <alignment horizontal="center" vertical="center"/>
      <protection locked="0"/>
    </xf>
    <xf numFmtId="164" fontId="25" fillId="5" borderId="11" xfId="8" applyNumberFormat="1" applyFont="1" applyFill="1" applyBorder="1" applyAlignment="1" applyProtection="1">
      <alignment horizontal="center" vertical="center"/>
      <protection locked="0"/>
    </xf>
    <xf numFmtId="164" fontId="25" fillId="5" borderId="10" xfId="8" applyNumberFormat="1" applyFont="1" applyFill="1" applyBorder="1" applyAlignment="1" applyProtection="1">
      <alignment horizontal="center" vertical="center"/>
      <protection locked="0"/>
    </xf>
    <xf numFmtId="0" fontId="19" fillId="5" borderId="25" xfId="8" applyFont="1" applyFill="1" applyBorder="1" applyAlignment="1" applyProtection="1">
      <alignment horizontal="center" vertical="center"/>
      <protection locked="0"/>
    </xf>
    <xf numFmtId="164" fontId="25" fillId="5" borderId="35" xfId="8" applyNumberFormat="1" applyFont="1" applyFill="1" applyBorder="1" applyAlignment="1" applyProtection="1">
      <alignment horizontal="center" vertical="center"/>
      <protection locked="0"/>
    </xf>
    <xf numFmtId="0" fontId="21" fillId="5" borderId="3" xfId="8" applyNumberFormat="1" applyFont="1" applyFill="1" applyBorder="1" applyAlignment="1" applyProtection="1">
      <alignment vertical="center"/>
      <protection locked="0"/>
    </xf>
    <xf numFmtId="11" fontId="21" fillId="5" borderId="3" xfId="8" applyNumberFormat="1" applyFont="1" applyFill="1" applyBorder="1" applyAlignment="1" applyProtection="1">
      <alignment vertical="center"/>
      <protection locked="0"/>
    </xf>
    <xf numFmtId="11" fontId="16" fillId="5" borderId="7" xfId="8" applyNumberFormat="1" applyFont="1" applyFill="1" applyBorder="1" applyAlignment="1" applyProtection="1">
      <alignment vertical="center"/>
      <protection locked="0"/>
    </xf>
    <xf numFmtId="164" fontId="25" fillId="5" borderId="30" xfId="8" applyNumberFormat="1" applyFont="1" applyFill="1" applyBorder="1" applyAlignment="1" applyProtection="1">
      <alignment horizontal="center" vertical="center"/>
      <protection locked="0"/>
    </xf>
    <xf numFmtId="164" fontId="25" fillId="5" borderId="5" xfId="8" applyNumberFormat="1" applyFont="1" applyFill="1" applyBorder="1" applyAlignment="1" applyProtection="1">
      <alignment horizontal="center"/>
      <protection locked="0"/>
    </xf>
    <xf numFmtId="164" fontId="25" fillId="5" borderId="30" xfId="8" applyNumberFormat="1" applyFont="1" applyFill="1" applyBorder="1" applyAlignment="1" applyProtection="1">
      <alignment horizontal="center"/>
      <protection locked="0"/>
    </xf>
    <xf numFmtId="166" fontId="25" fillId="5" borderId="5" xfId="8" applyNumberFormat="1" applyFont="1" applyFill="1" applyBorder="1" applyAlignment="1" applyProtection="1">
      <alignment horizontal="center" vertical="center"/>
      <protection locked="0"/>
    </xf>
    <xf numFmtId="9" fontId="25" fillId="5" borderId="25" xfId="8" applyNumberFormat="1" applyFont="1" applyFill="1" applyBorder="1" applyAlignment="1" applyProtection="1">
      <alignment horizontal="center" vertical="center"/>
      <protection locked="0"/>
    </xf>
    <xf numFmtId="9" fontId="25" fillId="5" borderId="31" xfId="8" applyNumberFormat="1" applyFont="1" applyFill="1" applyBorder="1" applyAlignment="1" applyProtection="1">
      <alignment horizontal="center" vertical="center"/>
      <protection locked="0"/>
    </xf>
    <xf numFmtId="166" fontId="25" fillId="5" borderId="30" xfId="8" applyNumberFormat="1" applyFont="1" applyFill="1" applyBorder="1" applyAlignment="1" applyProtection="1">
      <alignment horizontal="center" vertical="center"/>
      <protection locked="0"/>
    </xf>
    <xf numFmtId="1" fontId="25" fillId="5" borderId="30" xfId="8" applyNumberFormat="1" applyFont="1" applyFill="1" applyBorder="1" applyAlignment="1" applyProtection="1">
      <alignment horizontal="center" vertical="center"/>
      <protection locked="0"/>
    </xf>
    <xf numFmtId="0" fontId="19" fillId="5" borderId="31" xfId="8" applyFont="1" applyFill="1" applyBorder="1" applyAlignment="1" applyProtection="1">
      <alignment horizontal="center" vertical="center"/>
      <protection locked="0"/>
    </xf>
    <xf numFmtId="0" fontId="19" fillId="5" borderId="4" xfId="8" applyFont="1" applyFill="1" applyBorder="1" applyAlignment="1" applyProtection="1">
      <alignment horizontal="center" vertical="center"/>
      <protection locked="0"/>
    </xf>
    <xf numFmtId="0" fontId="19" fillId="5" borderId="6" xfId="8" applyFont="1" applyFill="1" applyBorder="1" applyAlignment="1" applyProtection="1">
      <alignment horizontal="center" vertical="center"/>
      <protection locked="0"/>
    </xf>
    <xf numFmtId="0" fontId="19" fillId="5" borderId="5" xfId="8" applyFont="1" applyFill="1" applyBorder="1" applyAlignment="1" applyProtection="1">
      <alignment horizontal="center" vertical="center"/>
      <protection locked="0"/>
    </xf>
    <xf numFmtId="0" fontId="19" fillId="5" borderId="45" xfId="8" applyFont="1" applyFill="1" applyBorder="1" applyAlignment="1" applyProtection="1">
      <alignment horizontal="center" vertical="center"/>
      <protection locked="0"/>
    </xf>
    <xf numFmtId="0" fontId="19" fillId="5" borderId="8" xfId="8" applyFont="1" applyFill="1" applyBorder="1" applyAlignment="1" applyProtection="1">
      <alignment horizontal="center" vertical="center"/>
      <protection locked="0"/>
    </xf>
    <xf numFmtId="0" fontId="1" fillId="0" borderId="45" xfId="8" applyBorder="1" applyAlignment="1">
      <alignment horizontal="center" vertical="center"/>
    </xf>
    <xf numFmtId="0" fontId="1" fillId="0" borderId="25" xfId="8" applyBorder="1" applyAlignment="1">
      <alignment horizontal="center" vertical="center"/>
    </xf>
    <xf numFmtId="0" fontId="28" fillId="5" borderId="2" xfId="8" applyNumberFormat="1" applyFont="1" applyFill="1" applyBorder="1" applyAlignment="1">
      <alignment vertical="center"/>
    </xf>
    <xf numFmtId="0" fontId="28" fillId="5" borderId="2" xfId="8" applyNumberFormat="1" applyFont="1" applyFill="1" applyBorder="1" applyAlignment="1">
      <alignment horizontal="left" vertical="center"/>
    </xf>
    <xf numFmtId="0" fontId="19" fillId="5" borderId="44" xfId="8" applyFont="1" applyFill="1" applyBorder="1" applyAlignment="1" applyProtection="1">
      <alignment horizontal="center" vertical="center"/>
      <protection locked="0"/>
    </xf>
    <xf numFmtId="9" fontId="28" fillId="0" borderId="0" xfId="8" applyNumberFormat="1" applyFont="1" applyFill="1" applyBorder="1" applyAlignment="1">
      <alignment horizontal="center" vertical="center"/>
    </xf>
    <xf numFmtId="11" fontId="36" fillId="0" borderId="0" xfId="8" applyNumberFormat="1" applyFont="1" applyAlignment="1"/>
    <xf numFmtId="164" fontId="3" fillId="4" borderId="28" xfId="8" applyNumberFormat="1" applyFont="1" applyFill="1" applyBorder="1" applyAlignment="1" applyProtection="1">
      <alignment vertical="center"/>
    </xf>
    <xf numFmtId="164" fontId="3" fillId="4" borderId="12" xfId="8" applyNumberFormat="1" applyFont="1" applyFill="1" applyBorder="1" applyAlignment="1" applyProtection="1">
      <alignment vertical="center"/>
    </xf>
    <xf numFmtId="0" fontId="1" fillId="4" borderId="29" xfId="8" applyFont="1" applyFill="1" applyBorder="1" applyAlignment="1">
      <alignment vertical="center"/>
    </xf>
    <xf numFmtId="0" fontId="1" fillId="4" borderId="36" xfId="8" applyFont="1" applyFill="1" applyBorder="1" applyAlignment="1">
      <alignment vertical="center"/>
    </xf>
    <xf numFmtId="164" fontId="25" fillId="5" borderId="37" xfId="8" applyNumberFormat="1" applyFont="1" applyFill="1" applyBorder="1" applyAlignment="1" applyProtection="1">
      <alignment horizontal="center" vertical="center"/>
      <protection locked="0"/>
    </xf>
    <xf numFmtId="164" fontId="25" fillId="5" borderId="10" xfId="8" applyNumberFormat="1" applyFont="1" applyFill="1" applyBorder="1" applyAlignment="1" applyProtection="1">
      <alignment horizontal="center" vertical="center"/>
    </xf>
    <xf numFmtId="164" fontId="25" fillId="5" borderId="9" xfId="8" applyNumberFormat="1" applyFont="1" applyFill="1" applyBorder="1" applyAlignment="1" applyProtection="1">
      <alignment horizontal="center" vertical="center"/>
    </xf>
    <xf numFmtId="164" fontId="25" fillId="5" borderId="33" xfId="8" applyNumberFormat="1" applyFont="1" applyFill="1" applyBorder="1" applyAlignment="1" applyProtection="1">
      <alignment horizontal="center" vertical="center"/>
      <protection locked="0"/>
    </xf>
    <xf numFmtId="0" fontId="37" fillId="5" borderId="5" xfId="8" applyFont="1" applyFill="1" applyBorder="1" applyAlignment="1" applyProtection="1">
      <alignment horizontal="center" vertical="center"/>
      <protection locked="0"/>
    </xf>
    <xf numFmtId="9" fontId="25" fillId="5" borderId="32" xfId="8" applyNumberFormat="1" applyFont="1" applyFill="1" applyBorder="1" applyAlignment="1" applyProtection="1">
      <alignment horizontal="center" vertical="center"/>
      <protection locked="0"/>
    </xf>
    <xf numFmtId="166" fontId="25" fillId="5" borderId="11" xfId="8" applyNumberFormat="1" applyFont="1" applyFill="1" applyBorder="1" applyAlignment="1" applyProtection="1">
      <alignment horizontal="center" vertical="center"/>
      <protection locked="0"/>
    </xf>
    <xf numFmtId="164" fontId="3" fillId="6" borderId="49" xfId="8" applyNumberFormat="1" applyFont="1" applyFill="1" applyBorder="1" applyAlignment="1" applyProtection="1">
      <alignment horizontal="center" vertical="center"/>
    </xf>
    <xf numFmtId="1" fontId="1" fillId="5" borderId="1" xfId="8" applyNumberFormat="1" applyFill="1" applyBorder="1" applyAlignment="1">
      <alignment horizontal="center" vertical="center"/>
    </xf>
    <xf numFmtId="0" fontId="1" fillId="5" borderId="0" xfId="8" applyFill="1" applyBorder="1" applyAlignment="1"/>
    <xf numFmtId="0" fontId="1" fillId="5" borderId="20" xfId="8" applyFill="1" applyBorder="1" applyAlignment="1"/>
    <xf numFmtId="0" fontId="1" fillId="5" borderId="1" xfId="8" applyFill="1" applyBorder="1" applyAlignment="1">
      <alignment horizontal="right" vertical="center"/>
    </xf>
    <xf numFmtId="1" fontId="1" fillId="5" borderId="1" xfId="8" applyNumberFormat="1" applyFill="1" applyBorder="1" applyAlignment="1">
      <alignment vertical="center"/>
    </xf>
    <xf numFmtId="164" fontId="25" fillId="0" borderId="0" xfId="8" applyNumberFormat="1" applyFont="1" applyFill="1" applyBorder="1" applyAlignment="1" applyProtection="1">
      <alignment vertical="center"/>
      <protection locked="0"/>
    </xf>
    <xf numFmtId="0" fontId="17" fillId="0" borderId="0" xfId="8" applyFont="1" applyFill="1" applyBorder="1" applyAlignment="1" applyProtection="1">
      <protection locked="0"/>
    </xf>
    <xf numFmtId="0" fontId="1" fillId="0" borderId="13" xfId="8" applyBorder="1" applyAlignment="1"/>
    <xf numFmtId="0" fontId="1" fillId="0" borderId="13" xfId="8" applyBorder="1" applyAlignment="1">
      <alignment wrapText="1"/>
    </xf>
    <xf numFmtId="11" fontId="3" fillId="0" borderId="5" xfId="8" applyNumberFormat="1" applyFont="1" applyFill="1" applyBorder="1" applyAlignment="1">
      <alignment horizontal="center" vertical="center"/>
    </xf>
    <xf numFmtId="1" fontId="1" fillId="0" borderId="5" xfId="8" applyNumberFormat="1" applyBorder="1" applyAlignment="1">
      <alignment horizontal="center" vertical="center"/>
    </xf>
    <xf numFmtId="11" fontId="35" fillId="0" borderId="5" xfId="8" applyNumberFormat="1" applyFont="1" applyFill="1" applyBorder="1" applyAlignment="1">
      <alignment horizontal="center" vertical="center"/>
    </xf>
    <xf numFmtId="0" fontId="31" fillId="0" borderId="7" xfId="8" applyFont="1" applyBorder="1" applyAlignment="1">
      <alignment horizontal="left" vertical="center"/>
    </xf>
    <xf numFmtId="11" fontId="3" fillId="0" borderId="10" xfId="8" applyNumberFormat="1" applyFont="1" applyFill="1" applyBorder="1" applyAlignment="1">
      <alignment horizontal="center" vertical="center"/>
    </xf>
    <xf numFmtId="1" fontId="1" fillId="0" borderId="10" xfId="8" applyNumberFormat="1" applyBorder="1" applyAlignment="1">
      <alignment horizontal="center" vertical="center"/>
    </xf>
    <xf numFmtId="0" fontId="1" fillId="0" borderId="11" xfId="8" applyBorder="1" applyAlignment="1"/>
    <xf numFmtId="11" fontId="36" fillId="0" borderId="5" xfId="8" applyNumberFormat="1" applyFont="1" applyBorder="1" applyAlignment="1">
      <alignment horizontal="center" vertical="center"/>
    </xf>
    <xf numFmtId="0" fontId="1" fillId="0" borderId="7" xfId="8" applyBorder="1" applyAlignment="1">
      <alignment horizontal="center"/>
    </xf>
    <xf numFmtId="0" fontId="1" fillId="0" borderId="10" xfId="8" applyBorder="1" applyAlignment="1"/>
    <xf numFmtId="11" fontId="1" fillId="0" borderId="11" xfId="8" applyNumberFormat="1" applyBorder="1" applyAlignment="1"/>
    <xf numFmtId="164" fontId="1" fillId="0" borderId="5" xfId="8" applyNumberFormat="1" applyBorder="1" applyAlignment="1"/>
    <xf numFmtId="0" fontId="1" fillId="0" borderId="7" xfId="8" applyBorder="1" applyAlignment="1"/>
    <xf numFmtId="1" fontId="1" fillId="0" borderId="5" xfId="8" applyNumberFormat="1" applyBorder="1" applyAlignment="1">
      <alignment horizontal="center"/>
    </xf>
    <xf numFmtId="0" fontId="1" fillId="6" borderId="49" xfId="8" applyFill="1" applyBorder="1" applyAlignment="1"/>
    <xf numFmtId="2" fontId="3" fillId="6" borderId="49" xfId="8" applyNumberFormat="1" applyFont="1" applyFill="1" applyBorder="1" applyAlignment="1" applyProtection="1">
      <alignment horizontal="center" vertical="center"/>
    </xf>
    <xf numFmtId="0" fontId="7" fillId="4" borderId="40" xfId="8" applyFont="1" applyFill="1" applyBorder="1" applyAlignment="1">
      <alignment horizontal="center" vertical="top"/>
    </xf>
    <xf numFmtId="0" fontId="7" fillId="4" borderId="15" xfId="8" applyFont="1" applyFill="1" applyBorder="1" applyAlignment="1">
      <alignment horizontal="center" vertical="top"/>
    </xf>
    <xf numFmtId="0" fontId="7" fillId="4" borderId="18" xfId="8" applyFont="1" applyFill="1" applyBorder="1" applyAlignment="1">
      <alignment horizontal="center" vertical="top"/>
    </xf>
    <xf numFmtId="0" fontId="1" fillId="4" borderId="0" xfId="8" applyFill="1" applyBorder="1" applyAlignment="1"/>
    <xf numFmtId="0" fontId="1" fillId="6" borderId="5" xfId="8" applyFill="1" applyBorder="1" applyAlignment="1">
      <alignment horizontal="center" vertical="center"/>
    </xf>
    <xf numFmtId="0" fontId="1" fillId="6" borderId="30" xfId="8" applyFill="1" applyBorder="1" applyAlignment="1">
      <alignment horizontal="center" vertical="center"/>
    </xf>
    <xf numFmtId="0" fontId="7" fillId="4" borderId="61" xfId="8" applyFont="1" applyFill="1" applyBorder="1" applyAlignment="1"/>
    <xf numFmtId="0" fontId="7" fillId="4" borderId="16" xfId="8" applyFont="1" applyFill="1" applyBorder="1">
      <alignment vertical="top"/>
    </xf>
    <xf numFmtId="0" fontId="7" fillId="4" borderId="11" xfId="8" applyFont="1" applyFill="1" applyBorder="1" applyAlignment="1">
      <alignment horizontal="center" vertical="center"/>
    </xf>
    <xf numFmtId="2" fontId="19" fillId="5" borderId="5" xfId="8" applyNumberFormat="1" applyFont="1" applyFill="1" applyBorder="1" applyAlignment="1" applyProtection="1">
      <alignment horizontal="center" vertical="center"/>
      <protection locked="0"/>
    </xf>
    <xf numFmtId="0" fontId="29" fillId="4" borderId="40" xfId="8" applyFont="1" applyFill="1" applyBorder="1" applyAlignment="1">
      <alignment horizontal="right" vertical="top"/>
    </xf>
    <xf numFmtId="0" fontId="7" fillId="4" borderId="18" xfId="8" applyFont="1" applyFill="1" applyBorder="1">
      <alignment vertical="top"/>
    </xf>
    <xf numFmtId="0" fontId="1" fillId="4" borderId="0" xfId="8" applyFill="1" applyBorder="1" applyAlignment="1">
      <alignment horizontal="center" vertical="center"/>
    </xf>
    <xf numFmtId="0" fontId="7" fillId="4" borderId="16" xfId="8" applyFont="1" applyFill="1" applyBorder="1" applyAlignment="1">
      <alignment horizontal="left"/>
    </xf>
    <xf numFmtId="0" fontId="29" fillId="4" borderId="40" xfId="8" applyFont="1" applyFill="1" applyBorder="1" applyAlignment="1">
      <alignment horizontal="right" vertical="center"/>
    </xf>
    <xf numFmtId="0" fontId="7" fillId="4" borderId="18" xfId="8" applyFont="1" applyFill="1" applyBorder="1" applyAlignment="1">
      <alignment horizontal="left"/>
    </xf>
    <xf numFmtId="0" fontId="7" fillId="4" borderId="16" xfId="8" applyFont="1" applyFill="1" applyBorder="1" applyAlignment="1">
      <alignment horizontal="center" vertical="center"/>
    </xf>
    <xf numFmtId="2" fontId="19" fillId="5" borderId="8" xfId="8" applyNumberFormat="1" applyFont="1" applyFill="1" applyBorder="1" applyAlignment="1" applyProtection="1">
      <alignment horizontal="center" vertical="center"/>
      <protection locked="0"/>
    </xf>
    <xf numFmtId="0" fontId="7" fillId="4" borderId="28" xfId="8" applyFont="1" applyFill="1" applyBorder="1" applyAlignment="1"/>
    <xf numFmtId="0" fontId="7" fillId="4" borderId="12" xfId="8" applyFont="1" applyFill="1" applyBorder="1">
      <alignment vertical="top"/>
    </xf>
    <xf numFmtId="0" fontId="29" fillId="4" borderId="29" xfId="8" applyFont="1" applyFill="1" applyBorder="1" applyAlignment="1">
      <alignment horizontal="right" vertical="center"/>
    </xf>
    <xf numFmtId="0" fontId="7" fillId="4" borderId="36" xfId="8" applyFont="1" applyFill="1" applyBorder="1">
      <alignment vertical="top"/>
    </xf>
    <xf numFmtId="0" fontId="7" fillId="4" borderId="32" xfId="8" applyFont="1" applyFill="1" applyBorder="1" applyAlignment="1">
      <alignment horizontal="center" vertical="center"/>
    </xf>
    <xf numFmtId="2" fontId="19" fillId="5" borderId="25" xfId="8" applyNumberFormat="1" applyFont="1" applyFill="1" applyBorder="1" applyAlignment="1" applyProtection="1">
      <alignment horizontal="center" vertical="center"/>
      <protection locked="0"/>
    </xf>
    <xf numFmtId="0" fontId="1" fillId="4" borderId="2" xfId="8" applyFill="1" applyBorder="1" applyAlignment="1"/>
    <xf numFmtId="2" fontId="36" fillId="0" borderId="5" xfId="8" applyNumberFormat="1" applyFont="1" applyFill="1" applyBorder="1" applyAlignment="1">
      <alignment horizontal="center" vertical="center"/>
    </xf>
    <xf numFmtId="11" fontId="36" fillId="0" borderId="5" xfId="8" applyNumberFormat="1" applyFont="1" applyFill="1" applyBorder="1" applyAlignment="1">
      <alignment horizontal="center" vertical="center"/>
    </xf>
    <xf numFmtId="0" fontId="1" fillId="0" borderId="0" xfId="8" applyFill="1" applyBorder="1" applyAlignment="1" applyProtection="1">
      <protection locked="0"/>
    </xf>
    <xf numFmtId="0" fontId="19" fillId="5" borderId="0" xfId="8" applyFont="1" applyFill="1" applyBorder="1" applyAlignment="1" applyProtection="1">
      <alignment vertical="center"/>
      <protection locked="0"/>
    </xf>
    <xf numFmtId="1" fontId="1" fillId="5" borderId="0" xfId="8" applyNumberFormat="1" applyFill="1" applyBorder="1" applyAlignment="1">
      <alignment vertical="center"/>
    </xf>
    <xf numFmtId="0" fontId="1" fillId="5" borderId="0" xfId="8" applyFill="1" applyBorder="1" applyAlignment="1">
      <alignment vertical="center"/>
    </xf>
    <xf numFmtId="0" fontId="1" fillId="5" borderId="28" xfId="8" applyFill="1" applyBorder="1" applyAlignment="1">
      <alignment vertical="center"/>
    </xf>
    <xf numFmtId="9" fontId="1" fillId="0" borderId="0" xfId="8" applyNumberFormat="1" applyFill="1" applyBorder="1" applyAlignment="1">
      <alignment horizontal="center" vertical="center"/>
    </xf>
    <xf numFmtId="0" fontId="1" fillId="0" borderId="0" xfId="8" applyFill="1" applyBorder="1" applyAlignment="1" applyProtection="1"/>
    <xf numFmtId="9" fontId="28" fillId="0" borderId="0" xfId="8" applyNumberFormat="1" applyFont="1" applyFill="1" applyBorder="1" applyAlignment="1" applyProtection="1">
      <alignment horizontal="center" vertical="center"/>
    </xf>
    <xf numFmtId="9" fontId="26" fillId="0" borderId="0" xfId="8" applyNumberFormat="1" applyFont="1" applyFill="1" applyBorder="1" applyAlignment="1" applyProtection="1">
      <alignment horizontal="center" vertical="center"/>
    </xf>
    <xf numFmtId="0" fontId="28" fillId="0" borderId="0" xfId="8" applyFont="1" applyFill="1" applyBorder="1" applyAlignment="1">
      <alignment horizontal="center" vertical="center"/>
    </xf>
    <xf numFmtId="0" fontId="1" fillId="0" borderId="0" xfId="8" applyAlignment="1" applyProtection="1"/>
    <xf numFmtId="0" fontId="1" fillId="0" borderId="0" xfId="8" applyBorder="1" applyAlignment="1" applyProtection="1"/>
    <xf numFmtId="9" fontId="28" fillId="0" borderId="64" xfId="8" applyNumberFormat="1" applyFont="1" applyFill="1" applyBorder="1" applyAlignment="1" applyProtection="1">
      <alignment horizontal="center" vertical="center"/>
    </xf>
    <xf numFmtId="1" fontId="2" fillId="0" borderId="65" xfId="8" applyNumberFormat="1" applyFont="1" applyFill="1" applyBorder="1" applyAlignment="1" applyProtection="1">
      <alignment horizontal="center" vertical="center" wrapText="1"/>
    </xf>
    <xf numFmtId="11" fontId="3" fillId="0" borderId="66" xfId="8" applyNumberFormat="1" applyFont="1" applyFill="1" applyBorder="1" applyAlignment="1" applyProtection="1">
      <alignment horizontal="center" vertical="center"/>
    </xf>
    <xf numFmtId="11" fontId="3" fillId="0" borderId="67" xfId="8" applyNumberFormat="1" applyFont="1" applyFill="1" applyBorder="1" applyAlignment="1" applyProtection="1">
      <alignment horizontal="center" vertical="center"/>
    </xf>
    <xf numFmtId="0" fontId="1" fillId="0" borderId="65" xfId="8" applyFont="1" applyBorder="1" applyAlignment="1" applyProtection="1">
      <alignment horizontal="center" vertical="center"/>
    </xf>
    <xf numFmtId="0" fontId="19" fillId="5" borderId="66" xfId="8" applyFont="1" applyFill="1" applyBorder="1" applyAlignment="1" applyProtection="1">
      <alignment horizontal="center" vertical="center"/>
      <protection locked="0"/>
    </xf>
    <xf numFmtId="0" fontId="1" fillId="0" borderId="68" xfId="8" applyFill="1" applyBorder="1" applyAlignment="1" applyProtection="1">
      <alignment horizontal="center" vertical="center"/>
    </xf>
    <xf numFmtId="9" fontId="28" fillId="0" borderId="70" xfId="8" applyNumberFormat="1" applyFont="1" applyBorder="1" applyAlignment="1" applyProtection="1">
      <alignment horizontal="center" vertical="center"/>
    </xf>
    <xf numFmtId="1" fontId="2" fillId="0" borderId="56" xfId="8" applyNumberFormat="1" applyFont="1" applyFill="1" applyBorder="1" applyAlignment="1" applyProtection="1">
      <alignment horizontal="center" vertical="center" wrapText="1"/>
    </xf>
    <xf numFmtId="11" fontId="3" fillId="0" borderId="16" xfId="8" applyNumberFormat="1" applyFont="1" applyFill="1" applyBorder="1" applyAlignment="1" applyProtection="1">
      <alignment horizontal="center" vertical="center"/>
    </xf>
    <xf numFmtId="0" fontId="1" fillId="0" borderId="52" xfId="8" applyFont="1" applyBorder="1" applyAlignment="1" applyProtection="1">
      <alignment horizontal="center" vertical="center"/>
    </xf>
    <xf numFmtId="0" fontId="19" fillId="5" borderId="24" xfId="8" applyFont="1" applyFill="1" applyBorder="1" applyAlignment="1" applyProtection="1">
      <alignment horizontal="center" vertical="center"/>
      <protection locked="0"/>
    </xf>
    <xf numFmtId="11" fontId="3" fillId="0" borderId="24" xfId="8" applyNumberFormat="1" applyFont="1" applyFill="1" applyBorder="1" applyAlignment="1" applyProtection="1">
      <alignment horizontal="center" vertical="center"/>
    </xf>
    <xf numFmtId="11" fontId="3" fillId="0" borderId="12" xfId="8" applyNumberFormat="1" applyFont="1" applyFill="1" applyBorder="1" applyAlignment="1" applyProtection="1">
      <alignment horizontal="center" vertical="center"/>
    </xf>
    <xf numFmtId="9" fontId="28" fillId="0" borderId="51" xfId="8" applyNumberFormat="1" applyFont="1" applyBorder="1" applyAlignment="1" applyProtection="1">
      <alignment horizontal="center" vertical="center"/>
    </xf>
    <xf numFmtId="1" fontId="2" fillId="0" borderId="62" xfId="8" applyNumberFormat="1" applyFont="1" applyFill="1" applyBorder="1" applyAlignment="1" applyProtection="1">
      <alignment horizontal="center" vertical="center" wrapText="1"/>
    </xf>
    <xf numFmtId="11" fontId="3" fillId="0" borderId="11" xfId="8" applyNumberFormat="1" applyFont="1" applyFill="1" applyBorder="1" applyAlignment="1" applyProtection="1">
      <alignment horizontal="center" vertical="center"/>
    </xf>
    <xf numFmtId="0" fontId="1" fillId="0" borderId="30" xfId="8" applyFont="1" applyBorder="1" applyAlignment="1" applyProtection="1">
      <alignment horizontal="center" vertical="center"/>
    </xf>
    <xf numFmtId="11" fontId="3" fillId="0" borderId="4" xfId="8" applyNumberFormat="1" applyFont="1" applyFill="1" applyBorder="1" applyAlignment="1" applyProtection="1">
      <alignment horizontal="center" vertical="center"/>
    </xf>
    <xf numFmtId="11" fontId="3" fillId="0" borderId="18" xfId="8" applyNumberFormat="1" applyFont="1" applyFill="1" applyBorder="1" applyAlignment="1" applyProtection="1">
      <alignment horizontal="center" vertical="center"/>
    </xf>
    <xf numFmtId="0" fontId="34" fillId="0" borderId="0" xfId="8" applyFont="1" applyFill="1" applyBorder="1" applyAlignment="1">
      <alignment horizontal="center"/>
    </xf>
    <xf numFmtId="0" fontId="28" fillId="0" borderId="0" xfId="8" applyFont="1" applyFill="1" applyBorder="1" applyAlignment="1">
      <alignment horizontal="center"/>
    </xf>
    <xf numFmtId="0" fontId="3" fillId="0" borderId="4" xfId="8" applyFont="1" applyFill="1" applyBorder="1" applyAlignment="1">
      <alignment horizontal="center" vertical="center"/>
    </xf>
    <xf numFmtId="9" fontId="28" fillId="0" borderId="53" xfId="8" applyNumberFormat="1" applyFont="1" applyBorder="1" applyAlignment="1" applyProtection="1">
      <alignment horizontal="center" vertical="center"/>
    </xf>
    <xf numFmtId="0" fontId="1" fillId="0" borderId="62" xfId="8" applyFont="1" applyBorder="1" applyAlignment="1" applyProtection="1">
      <alignment horizontal="center" vertical="center"/>
    </xf>
    <xf numFmtId="0" fontId="19" fillId="5" borderId="13" xfId="8" applyFont="1" applyFill="1" applyBorder="1" applyAlignment="1" applyProtection="1">
      <alignment horizontal="center" vertical="center"/>
      <protection locked="0"/>
    </xf>
    <xf numFmtId="0" fontId="19" fillId="5" borderId="26" xfId="8" applyFont="1" applyFill="1" applyBorder="1" applyAlignment="1" applyProtection="1">
      <alignment horizontal="center" vertical="center"/>
      <protection locked="0"/>
    </xf>
    <xf numFmtId="11" fontId="3" fillId="0" borderId="26" xfId="8" applyNumberFormat="1" applyFont="1" applyFill="1" applyBorder="1" applyAlignment="1" applyProtection="1">
      <alignment horizontal="center" vertical="center"/>
    </xf>
    <xf numFmtId="0" fontId="1" fillId="0" borderId="0" xfId="8" applyFont="1" applyFill="1" applyBorder="1" applyAlignment="1">
      <alignment horizontal="center"/>
    </xf>
    <xf numFmtId="0" fontId="1" fillId="0" borderId="64" xfId="8" applyFont="1" applyFill="1" applyBorder="1" applyAlignment="1" applyProtection="1">
      <alignment horizontal="center"/>
    </xf>
    <xf numFmtId="0" fontId="1" fillId="0" borderId="65" xfId="8" applyFont="1" applyFill="1" applyBorder="1" applyAlignment="1" applyProtection="1">
      <alignment horizontal="center"/>
    </xf>
    <xf numFmtId="0" fontId="1" fillId="0" borderId="68" xfId="8" applyFont="1" applyFill="1" applyBorder="1" applyAlignment="1" applyProtection="1">
      <alignment horizontal="center"/>
    </xf>
    <xf numFmtId="0" fontId="1" fillId="0" borderId="69" xfId="8" applyFont="1" applyFill="1" applyBorder="1" applyAlignment="1" applyProtection="1">
      <alignment horizontal="left"/>
    </xf>
    <xf numFmtId="0" fontId="17" fillId="0" borderId="0" xfId="8" applyNumberFormat="1" applyFont="1" applyAlignment="1"/>
    <xf numFmtId="0" fontId="17" fillId="0" borderId="0" xfId="8" applyFont="1" applyAlignment="1"/>
    <xf numFmtId="0" fontId="19" fillId="0" borderId="0" xfId="8" applyFont="1" applyFill="1" applyBorder="1" applyAlignment="1" applyProtection="1">
      <alignment horizontal="center" vertical="center"/>
      <protection locked="0"/>
    </xf>
    <xf numFmtId="9" fontId="28" fillId="0" borderId="38" xfId="8" applyNumberFormat="1" applyFont="1" applyBorder="1" applyAlignment="1">
      <alignment horizontal="center" vertical="center"/>
    </xf>
    <xf numFmtId="1" fontId="25" fillId="0" borderId="0" xfId="8" applyNumberFormat="1" applyFont="1" applyFill="1" applyBorder="1" applyAlignment="1" applyProtection="1">
      <alignment horizontal="center" vertical="center"/>
      <protection locked="0"/>
    </xf>
    <xf numFmtId="9" fontId="28" fillId="0" borderId="39" xfId="8" applyNumberFormat="1" applyFont="1" applyBorder="1" applyAlignment="1">
      <alignment horizontal="center" vertical="center"/>
    </xf>
    <xf numFmtId="166" fontId="25" fillId="0" borderId="0" xfId="8" applyNumberFormat="1" applyFont="1" applyFill="1" applyBorder="1" applyAlignment="1" applyProtection="1">
      <alignment horizontal="center" vertical="center"/>
      <protection locked="0"/>
    </xf>
    <xf numFmtId="9" fontId="25" fillId="0" borderId="0" xfId="8" applyNumberFormat="1" applyFont="1" applyFill="1" applyBorder="1" applyAlignment="1" applyProtection="1">
      <alignment horizontal="center" vertical="center"/>
      <protection locked="0"/>
    </xf>
    <xf numFmtId="164" fontId="25" fillId="0" borderId="0" xfId="8" applyNumberFormat="1" applyFont="1" applyFill="1" applyBorder="1" applyAlignment="1" applyProtection="1">
      <alignment horizontal="center" vertical="center"/>
      <protection locked="0"/>
    </xf>
    <xf numFmtId="164" fontId="25" fillId="0" borderId="0" xfId="8" applyNumberFormat="1" applyFont="1" applyFill="1" applyBorder="1" applyAlignment="1" applyProtection="1">
      <alignment horizontal="center"/>
      <protection locked="0"/>
    </xf>
    <xf numFmtId="9" fontId="28" fillId="0" borderId="42" xfId="8" applyNumberFormat="1" applyFont="1" applyBorder="1" applyAlignment="1">
      <alignment horizontal="center" vertical="center"/>
    </xf>
    <xf numFmtId="0" fontId="1" fillId="0" borderId="28" xfId="8" applyFill="1" applyBorder="1" applyAlignment="1">
      <alignment horizontal="center" vertical="center"/>
    </xf>
    <xf numFmtId="0" fontId="33" fillId="0" borderId="0" xfId="8" applyNumberFormat="1" applyFont="1" applyFill="1" applyBorder="1" applyAlignment="1">
      <alignment horizontal="center" vertical="center"/>
    </xf>
    <xf numFmtId="14" fontId="28" fillId="0" borderId="0" xfId="8" applyNumberFormat="1" applyFont="1" applyFill="1" applyBorder="1" applyAlignment="1">
      <alignment horizontal="center" vertical="center"/>
    </xf>
    <xf numFmtId="0" fontId="28" fillId="5" borderId="2" xfId="8" applyNumberFormat="1" applyFont="1" applyFill="1" applyBorder="1" applyAlignment="1">
      <alignment horizontal="right" vertical="center"/>
    </xf>
    <xf numFmtId="14" fontId="20" fillId="0" borderId="0" xfId="8" applyNumberFormat="1" applyFont="1" applyFill="1" applyBorder="1" applyAlignment="1" applyProtection="1">
      <alignment horizontal="center" vertical="center"/>
      <protection locked="0"/>
    </xf>
    <xf numFmtId="0" fontId="11" fillId="0" borderId="0" xfId="8" applyNumberFormat="1" applyFont="1" applyFill="1" applyBorder="1" applyAlignment="1">
      <alignment horizontal="center"/>
    </xf>
    <xf numFmtId="0" fontId="21" fillId="0" borderId="0" xfId="8" applyNumberFormat="1" applyFont="1" applyFill="1" applyBorder="1" applyAlignment="1" applyProtection="1">
      <alignment horizontal="center"/>
      <protection locked="0"/>
    </xf>
    <xf numFmtId="0" fontId="1" fillId="0" borderId="0" xfId="8" applyFont="1" applyFill="1" applyBorder="1" applyAlignment="1" applyProtection="1">
      <protection locked="0"/>
    </xf>
    <xf numFmtId="0" fontId="40" fillId="0" borderId="0" xfId="8" applyFont="1" applyFill="1" applyBorder="1" applyAlignment="1">
      <alignment horizontal="center" vertical="center"/>
    </xf>
    <xf numFmtId="0" fontId="1" fillId="0" borderId="15" xfId="8" applyBorder="1" applyAlignment="1"/>
    <xf numFmtId="0" fontId="19" fillId="0" borderId="15" xfId="8" applyFont="1" applyFill="1" applyBorder="1" applyAlignment="1">
      <alignment horizontal="center" vertical="center"/>
    </xf>
    <xf numFmtId="0" fontId="19" fillId="0" borderId="71" xfId="8" applyFont="1" applyFill="1" applyBorder="1" applyAlignment="1">
      <alignment horizontal="center" vertical="center"/>
    </xf>
    <xf numFmtId="0" fontId="24" fillId="0" borderId="71" xfId="8" applyFont="1" applyFill="1" applyBorder="1" applyAlignment="1">
      <alignment horizontal="left" vertical="center" wrapText="1"/>
    </xf>
    <xf numFmtId="2" fontId="15" fillId="0" borderId="11" xfId="8" applyNumberFormat="1" applyFont="1" applyFill="1" applyBorder="1" applyAlignment="1">
      <alignment horizontal="center" vertical="center"/>
    </xf>
    <xf numFmtId="2" fontId="39" fillId="0" borderId="5" xfId="8" applyNumberFormat="1" applyFont="1" applyFill="1" applyBorder="1" applyAlignment="1" applyProtection="1">
      <alignment horizontal="center" vertical="center"/>
    </xf>
    <xf numFmtId="164" fontId="9" fillId="6" borderId="9" xfId="8" applyNumberFormat="1" applyFont="1" applyFill="1" applyBorder="1" applyAlignment="1" applyProtection="1">
      <alignment horizontal="left" vertical="center"/>
    </xf>
    <xf numFmtId="164" fontId="9" fillId="6" borderId="5" xfId="8" applyNumberFormat="1" applyFont="1" applyFill="1" applyBorder="1" applyAlignment="1" applyProtection="1">
      <alignment horizontal="center" vertical="center"/>
    </xf>
    <xf numFmtId="0" fontId="1" fillId="0" borderId="0" xfId="8" applyFill="1" applyAlignment="1">
      <alignment horizontal="center" vertical="center"/>
    </xf>
    <xf numFmtId="11" fontId="1" fillId="0" borderId="5" xfId="8" applyNumberFormat="1" applyBorder="1" applyAlignment="1">
      <alignment horizontal="center" vertical="center"/>
    </xf>
    <xf numFmtId="1" fontId="1" fillId="0" borderId="5" xfId="8" applyNumberFormat="1" applyFill="1" applyBorder="1" applyAlignment="1">
      <alignment horizontal="center" vertical="center"/>
    </xf>
    <xf numFmtId="0" fontId="2" fillId="5" borderId="9" xfId="8" applyFont="1" applyFill="1" applyBorder="1" applyAlignment="1">
      <alignment vertical="center"/>
    </xf>
    <xf numFmtId="164" fontId="9" fillId="5" borderId="7" xfId="8" applyNumberFormat="1" applyFont="1" applyFill="1" applyBorder="1" applyAlignment="1" applyProtection="1">
      <alignment vertical="center"/>
    </xf>
    <xf numFmtId="164" fontId="3" fillId="4" borderId="5" xfId="8" quotePrefix="1" applyNumberFormat="1" applyFont="1" applyFill="1" applyBorder="1" applyAlignment="1" applyProtection="1">
      <alignment horizontal="center" vertical="center"/>
    </xf>
    <xf numFmtId="0" fontId="3" fillId="4" borderId="5" xfId="8" applyNumberFormat="1" applyFont="1" applyFill="1" applyBorder="1" applyAlignment="1" applyProtection="1">
      <alignment horizontal="center" vertical="center"/>
    </xf>
    <xf numFmtId="0" fontId="20" fillId="5" borderId="2" xfId="8" applyNumberFormat="1" applyFont="1" applyFill="1" applyBorder="1" applyAlignment="1" applyProtection="1">
      <alignment horizontal="left" vertical="center"/>
      <protection locked="0"/>
    </xf>
    <xf numFmtId="0" fontId="28" fillId="5" borderId="2" xfId="8" applyNumberFormat="1" applyFont="1" applyFill="1" applyBorder="1" applyAlignment="1" applyProtection="1">
      <alignment horizontal="left" vertical="center"/>
    </xf>
    <xf numFmtId="0" fontId="1" fillId="7" borderId="72" xfId="8" applyFill="1" applyBorder="1" applyAlignment="1"/>
    <xf numFmtId="0" fontId="1" fillId="7" borderId="0" xfId="8" applyFill="1" applyBorder="1" applyAlignment="1"/>
    <xf numFmtId="0" fontId="1" fillId="7" borderId="29" xfId="8" applyFill="1" applyBorder="1" applyAlignment="1" applyProtection="1"/>
    <xf numFmtId="11" fontId="3" fillId="8" borderId="6" xfId="8" applyNumberFormat="1" applyFont="1" applyFill="1" applyBorder="1" applyAlignment="1" applyProtection="1">
      <alignment horizontal="center" vertical="center"/>
    </xf>
    <xf numFmtId="164" fontId="3" fillId="0" borderId="0" xfId="8" applyNumberFormat="1" applyFont="1" applyFill="1" applyBorder="1" applyAlignment="1" applyProtection="1">
      <alignment vertical="center"/>
      <protection locked="0"/>
    </xf>
    <xf numFmtId="11" fontId="42" fillId="0" borderId="5" xfId="8" applyNumberFormat="1" applyFont="1" applyFill="1" applyBorder="1" applyAlignment="1">
      <alignment horizontal="center" vertical="center"/>
    </xf>
    <xf numFmtId="0" fontId="43" fillId="0" borderId="59" xfId="0" applyFont="1" applyBorder="1" applyAlignment="1" applyProtection="1">
      <alignment vertical="center"/>
    </xf>
    <xf numFmtId="0" fontId="43" fillId="0" borderId="3" xfId="0" applyFont="1" applyBorder="1" applyAlignment="1" applyProtection="1">
      <alignment vertical="center"/>
    </xf>
    <xf numFmtId="0" fontId="43" fillId="0" borderId="60" xfId="0" applyFont="1" applyBorder="1" applyAlignment="1" applyProtection="1">
      <alignment vertical="center"/>
    </xf>
    <xf numFmtId="0" fontId="17" fillId="5" borderId="27" xfId="8" applyFont="1" applyFill="1" applyBorder="1" applyAlignment="1" applyProtection="1">
      <alignment horizontal="center" vertical="center" textRotation="90"/>
    </xf>
    <xf numFmtId="164" fontId="25" fillId="5" borderId="1" xfId="8" applyNumberFormat="1" applyFont="1" applyFill="1" applyBorder="1" applyAlignment="1" applyProtection="1">
      <alignment horizontal="center" vertical="center"/>
    </xf>
    <xf numFmtId="0" fontId="0" fillId="5" borderId="49" xfId="0" applyFill="1" applyBorder="1" applyProtection="1"/>
    <xf numFmtId="11" fontId="3" fillId="5" borderId="58" xfId="8" applyNumberFormat="1" applyFont="1" applyFill="1" applyBorder="1" applyAlignment="1" applyProtection="1">
      <alignment horizontal="right" vertical="center"/>
    </xf>
    <xf numFmtId="11" fontId="3" fillId="5" borderId="63" xfId="8" applyNumberFormat="1" applyFont="1" applyFill="1" applyBorder="1" applyAlignment="1" applyProtection="1">
      <alignment horizontal="center" vertical="center"/>
    </xf>
    <xf numFmtId="11" fontId="3" fillId="5" borderId="58" xfId="8" applyNumberFormat="1" applyFont="1" applyFill="1" applyBorder="1" applyAlignment="1" applyProtection="1">
      <alignment horizontal="center" vertical="center"/>
    </xf>
    <xf numFmtId="11" fontId="3" fillId="5" borderId="34" xfId="8" applyNumberFormat="1" applyFont="1" applyFill="1" applyBorder="1" applyAlignment="1" applyProtection="1">
      <alignment horizontal="center" vertical="center"/>
    </xf>
    <xf numFmtId="0" fontId="17" fillId="5" borderId="28" xfId="8" applyFont="1" applyFill="1" applyBorder="1" applyAlignment="1" applyProtection="1">
      <alignment horizontal="center" vertical="center" textRotation="90"/>
    </xf>
    <xf numFmtId="164" fontId="25" fillId="5" borderId="0" xfId="8" applyNumberFormat="1" applyFont="1" applyFill="1" applyBorder="1" applyAlignment="1" applyProtection="1">
      <alignment horizontal="center" vertical="center"/>
    </xf>
    <xf numFmtId="0" fontId="0" fillId="5" borderId="13" xfId="0" applyFill="1" applyBorder="1" applyAlignment="1" applyProtection="1">
      <alignment vertical="top"/>
    </xf>
    <xf numFmtId="11" fontId="3" fillId="5" borderId="5" xfId="8" applyNumberFormat="1" applyFont="1" applyFill="1" applyBorder="1" applyAlignment="1" applyProtection="1">
      <alignment horizontal="center" vertical="center"/>
    </xf>
    <xf numFmtId="0" fontId="1" fillId="5" borderId="7" xfId="8" applyFont="1" applyFill="1" applyBorder="1" applyAlignment="1" applyProtection="1">
      <alignment horizontal="left"/>
    </xf>
    <xf numFmtId="11" fontId="3" fillId="5" borderId="16" xfId="8" applyNumberFormat="1" applyFont="1" applyFill="1" applyBorder="1" applyAlignment="1" applyProtection="1">
      <alignment horizontal="center" vertical="center"/>
    </xf>
    <xf numFmtId="0" fontId="2" fillId="5" borderId="39" xfId="8" applyFont="1" applyFill="1" applyBorder="1" applyAlignment="1" applyProtection="1">
      <alignment horizontal="left" vertical="top"/>
    </xf>
    <xf numFmtId="164" fontId="9" fillId="5" borderId="11" xfId="8" applyNumberFormat="1" applyFont="1" applyFill="1" applyBorder="1" applyAlignment="1" applyProtection="1">
      <alignment horizontal="center" vertical="center"/>
    </xf>
    <xf numFmtId="0" fontId="44" fillId="5" borderId="5" xfId="0" applyFont="1" applyFill="1" applyBorder="1" applyProtection="1">
      <protection locked="0"/>
    </xf>
    <xf numFmtId="0" fontId="3" fillId="5" borderId="5" xfId="8" applyNumberFormat="1" applyFont="1" applyFill="1" applyBorder="1" applyAlignment="1" applyProtection="1">
      <alignment horizontal="center" vertical="center"/>
      <protection locked="0"/>
    </xf>
    <xf numFmtId="11" fontId="3" fillId="5" borderId="5" xfId="8" applyNumberFormat="1" applyFont="1" applyFill="1" applyBorder="1" applyAlignment="1" applyProtection="1">
      <alignment horizontal="center" vertical="center"/>
      <protection locked="0"/>
    </xf>
    <xf numFmtId="11" fontId="3" fillId="5" borderId="7" xfId="8" applyNumberFormat="1" applyFont="1" applyFill="1" applyBorder="1" applyAlignment="1" applyProtection="1">
      <alignment horizontal="center" vertical="center"/>
      <protection locked="0"/>
    </xf>
    <xf numFmtId="0" fontId="1" fillId="5" borderId="7" xfId="8" applyFont="1" applyFill="1" applyBorder="1" applyAlignment="1" applyProtection="1">
      <alignment horizontal="right"/>
      <protection locked="0"/>
    </xf>
    <xf numFmtId="11" fontId="3" fillId="5" borderId="11" xfId="8" applyNumberFormat="1" applyFont="1" applyFill="1" applyBorder="1" applyAlignment="1" applyProtection="1">
      <alignment horizontal="center" vertical="center"/>
      <protection locked="0"/>
    </xf>
    <xf numFmtId="0" fontId="45" fillId="5" borderId="7" xfId="0" applyFont="1" applyFill="1" applyBorder="1" applyAlignment="1" applyProtection="1"/>
    <xf numFmtId="0" fontId="45" fillId="5" borderId="10" xfId="0" applyFont="1" applyFill="1" applyBorder="1" applyAlignment="1" applyProtection="1"/>
    <xf numFmtId="0" fontId="45" fillId="5" borderId="35" xfId="0" applyFont="1" applyFill="1" applyBorder="1" applyAlignment="1" applyProtection="1"/>
    <xf numFmtId="0" fontId="2" fillId="5" borderId="39" xfId="8" applyFont="1" applyFill="1" applyBorder="1" applyAlignment="1" applyProtection="1">
      <alignment horizontal="left" vertical="center"/>
    </xf>
    <xf numFmtId="0" fontId="1" fillId="5" borderId="5" xfId="8" applyFont="1" applyFill="1" applyBorder="1" applyAlignment="1" applyProtection="1">
      <alignment horizontal="center"/>
      <protection locked="0"/>
    </xf>
    <xf numFmtId="11" fontId="3" fillId="5" borderId="7" xfId="8" applyNumberFormat="1" applyFont="1" applyFill="1" applyBorder="1" applyAlignment="1" applyProtection="1">
      <alignment horizontal="right"/>
      <protection locked="0"/>
    </xf>
    <xf numFmtId="0" fontId="46" fillId="5" borderId="39" xfId="0" applyFont="1" applyFill="1" applyBorder="1" applyAlignment="1" applyProtection="1">
      <alignment horizontal="left"/>
    </xf>
    <xf numFmtId="0" fontId="45" fillId="5" borderId="11" xfId="0" applyFont="1" applyFill="1" applyBorder="1" applyProtection="1"/>
    <xf numFmtId="0" fontId="45" fillId="5" borderId="5" xfId="0" applyNumberFormat="1" applyFont="1" applyFill="1" applyBorder="1" applyProtection="1">
      <protection locked="0"/>
    </xf>
    <xf numFmtId="0" fontId="45" fillId="5" borderId="5" xfId="0" applyFont="1" applyFill="1" applyBorder="1" applyProtection="1">
      <protection locked="0"/>
    </xf>
    <xf numFmtId="0" fontId="45" fillId="5" borderId="5" xfId="0" applyFont="1" applyFill="1" applyBorder="1" applyAlignment="1" applyProtection="1">
      <alignment horizontal="center"/>
      <protection locked="0"/>
    </xf>
    <xf numFmtId="0" fontId="45" fillId="5" borderId="7" xfId="0" applyFont="1" applyFill="1" applyBorder="1" applyAlignment="1" applyProtection="1">
      <alignment horizontal="right"/>
      <protection locked="0"/>
    </xf>
    <xf numFmtId="0" fontId="45" fillId="5" borderId="11" xfId="0" applyFont="1" applyFill="1" applyBorder="1" applyProtection="1">
      <protection locked="0"/>
    </xf>
    <xf numFmtId="0" fontId="46" fillId="5" borderId="38" xfId="0" applyFont="1" applyFill="1" applyBorder="1" applyAlignment="1" applyProtection="1">
      <alignment horizontal="left"/>
    </xf>
    <xf numFmtId="0" fontId="45" fillId="5" borderId="32" xfId="0" applyFont="1" applyFill="1" applyBorder="1" applyProtection="1"/>
    <xf numFmtId="0" fontId="45" fillId="5" borderId="25" xfId="0" applyNumberFormat="1" applyFont="1" applyFill="1" applyBorder="1" applyProtection="1">
      <protection locked="0"/>
    </xf>
    <xf numFmtId="0" fontId="45" fillId="5" borderId="25" xfId="0" applyFont="1" applyFill="1" applyBorder="1" applyProtection="1">
      <protection locked="0"/>
    </xf>
    <xf numFmtId="0" fontId="45" fillId="5" borderId="25" xfId="0" applyFont="1" applyFill="1" applyBorder="1" applyAlignment="1" applyProtection="1">
      <alignment horizontal="center"/>
      <protection locked="0"/>
    </xf>
    <xf numFmtId="0" fontId="45" fillId="5" borderId="9" xfId="0" applyFont="1" applyFill="1" applyBorder="1" applyAlignment="1" applyProtection="1">
      <alignment horizontal="right"/>
      <protection locked="0"/>
    </xf>
    <xf numFmtId="0" fontId="45" fillId="5" borderId="32" xfId="0" applyFont="1" applyFill="1" applyBorder="1" applyProtection="1">
      <protection locked="0"/>
    </xf>
    <xf numFmtId="0" fontId="45" fillId="5" borderId="9" xfId="0" applyFont="1" applyFill="1" applyBorder="1" applyAlignment="1" applyProtection="1"/>
    <xf numFmtId="0" fontId="45" fillId="5" borderId="33" xfId="0" applyFont="1" applyFill="1" applyBorder="1" applyAlignment="1" applyProtection="1"/>
    <xf numFmtId="0" fontId="45" fillId="5" borderId="37" xfId="0" applyFont="1" applyFill="1" applyBorder="1" applyAlignment="1" applyProtection="1"/>
    <xf numFmtId="164" fontId="3" fillId="4" borderId="29" xfId="8" applyNumberFormat="1" applyFont="1" applyFill="1" applyBorder="1" applyAlignment="1" applyProtection="1">
      <alignment horizontal="left" vertical="center"/>
    </xf>
    <xf numFmtId="164" fontId="3" fillId="4" borderId="36" xfId="8" applyNumberFormat="1" applyFont="1" applyFill="1" applyBorder="1" applyAlignment="1" applyProtection="1">
      <alignment horizontal="left" vertical="center"/>
    </xf>
    <xf numFmtId="11" fontId="47" fillId="5" borderId="25" xfId="8" applyNumberFormat="1" applyFont="1" applyFill="1" applyBorder="1" applyAlignment="1" applyProtection="1">
      <alignment vertical="center"/>
    </xf>
    <xf numFmtId="0" fontId="32" fillId="5" borderId="27" xfId="8" applyFont="1" applyFill="1" applyBorder="1" applyAlignment="1" applyProtection="1">
      <alignment vertical="top"/>
      <protection locked="0"/>
    </xf>
    <xf numFmtId="0" fontId="19" fillId="5" borderId="1" xfId="8" applyFont="1" applyFill="1" applyBorder="1" applyAlignment="1" applyProtection="1">
      <alignment vertical="top"/>
      <protection locked="0"/>
    </xf>
    <xf numFmtId="0" fontId="19" fillId="5" borderId="19" xfId="8" applyFont="1" applyFill="1" applyBorder="1" applyAlignment="1" applyProtection="1">
      <alignment vertical="top"/>
      <protection locked="0"/>
    </xf>
    <xf numFmtId="0" fontId="22" fillId="5" borderId="2" xfId="8" applyNumberFormat="1" applyFont="1" applyFill="1" applyBorder="1" applyAlignment="1">
      <alignment horizontal="center" vertical="center" wrapText="1"/>
    </xf>
    <xf numFmtId="164" fontId="3" fillId="4" borderId="28" xfId="8" applyNumberFormat="1" applyFont="1" applyFill="1" applyBorder="1" applyAlignment="1" applyProtection="1">
      <alignment horizontal="left" vertical="center"/>
    </xf>
    <xf numFmtId="164" fontId="3" fillId="4" borderId="12" xfId="8" applyNumberFormat="1" applyFont="1" applyFill="1" applyBorder="1" applyAlignment="1" applyProtection="1">
      <alignment horizontal="left" vertical="center"/>
    </xf>
    <xf numFmtId="0" fontId="3" fillId="0" borderId="39" xfId="8" applyFont="1" applyFill="1" applyBorder="1" applyAlignment="1">
      <alignment horizontal="center" vertical="center"/>
    </xf>
    <xf numFmtId="0" fontId="1" fillId="5" borderId="27" xfId="8" applyFill="1" applyBorder="1" applyAlignment="1">
      <alignment horizontal="center" vertical="center"/>
    </xf>
    <xf numFmtId="1" fontId="25" fillId="5" borderId="5" xfId="8" applyNumberFormat="1" applyFont="1" applyFill="1" applyBorder="1" applyAlignment="1" applyProtection="1">
      <alignment horizontal="center" vertical="center"/>
      <protection locked="0"/>
    </xf>
    <xf numFmtId="11" fontId="47" fillId="5" borderId="25" xfId="8" applyNumberFormat="1" applyFont="1" applyFill="1" applyBorder="1" applyAlignment="1" applyProtection="1">
      <alignment horizontal="center" vertical="center"/>
    </xf>
    <xf numFmtId="0" fontId="1" fillId="0" borderId="5" xfId="8" applyBorder="1" applyAlignment="1">
      <alignment horizontal="center" vertical="center"/>
    </xf>
    <xf numFmtId="0" fontId="1" fillId="0" borderId="67" xfId="8" applyFont="1" applyFill="1" applyBorder="1" applyAlignment="1" applyProtection="1">
      <alignment horizontal="center"/>
    </xf>
    <xf numFmtId="0" fontId="19" fillId="5" borderId="33" xfId="8" applyFont="1" applyFill="1" applyBorder="1" applyAlignment="1" applyProtection="1">
      <alignment horizontal="center" vertical="center"/>
      <protection locked="0"/>
    </xf>
    <xf numFmtId="0" fontId="19" fillId="5" borderId="37" xfId="8" applyFont="1" applyFill="1" applyBorder="1" applyAlignment="1" applyProtection="1">
      <alignment horizontal="center" vertical="center"/>
      <protection locked="0"/>
    </xf>
    <xf numFmtId="0" fontId="19" fillId="5" borderId="32" xfId="8" applyFont="1" applyFill="1" applyBorder="1" applyAlignment="1" applyProtection="1">
      <alignment horizontal="center" vertical="center"/>
      <protection locked="0"/>
    </xf>
    <xf numFmtId="0" fontId="19" fillId="5" borderId="1" xfId="8" applyFont="1" applyFill="1" applyBorder="1" applyAlignment="1" applyProtection="1">
      <alignment horizontal="center" vertical="center"/>
      <protection locked="0"/>
    </xf>
    <xf numFmtId="0" fontId="3" fillId="0" borderId="5" xfId="8" applyFont="1" applyFill="1" applyBorder="1" applyAlignment="1">
      <alignment horizontal="center" vertical="center"/>
    </xf>
    <xf numFmtId="0" fontId="7" fillId="0" borderId="7" xfId="8" applyFont="1" applyFill="1" applyBorder="1" applyAlignment="1">
      <alignment horizontal="center" vertical="top"/>
    </xf>
    <xf numFmtId="0" fontId="7" fillId="0" borderId="10" xfId="8" applyFont="1" applyFill="1" applyBorder="1" applyAlignment="1">
      <alignment horizontal="center" vertical="top"/>
    </xf>
    <xf numFmtId="0" fontId="29" fillId="0" borderId="7" xfId="8" applyFont="1" applyFill="1" applyBorder="1" applyAlignment="1">
      <alignment horizontal="center" vertical="center"/>
    </xf>
    <xf numFmtId="0" fontId="29" fillId="0" borderId="10" xfId="8" applyFont="1" applyFill="1" applyBorder="1" applyAlignment="1">
      <alignment horizontal="center" vertical="center"/>
    </xf>
    <xf numFmtId="1" fontId="25" fillId="5" borderId="11" xfId="8" applyNumberFormat="1" applyFont="1" applyFill="1" applyBorder="1" applyAlignment="1" applyProtection="1">
      <alignment horizontal="center" vertical="center"/>
      <protection locked="0"/>
    </xf>
    <xf numFmtId="164" fontId="3" fillId="3" borderId="5" xfId="8" applyNumberFormat="1" applyFont="1" applyFill="1" applyBorder="1" applyAlignment="1">
      <alignment horizontal="center" vertical="center"/>
    </xf>
    <xf numFmtId="164" fontId="3" fillId="3" borderId="30" xfId="8" applyNumberFormat="1" applyFont="1" applyFill="1" applyBorder="1" applyAlignment="1">
      <alignment horizontal="center" vertical="center"/>
    </xf>
    <xf numFmtId="0" fontId="1" fillId="0" borderId="0" xfId="8" applyFont="1" applyFill="1" applyBorder="1" applyAlignment="1" applyProtection="1"/>
    <xf numFmtId="9" fontId="3" fillId="0" borderId="11" xfId="8" applyNumberFormat="1" applyFont="1" applyFill="1" applyBorder="1" applyAlignment="1">
      <alignment horizontal="center" vertical="center"/>
    </xf>
    <xf numFmtId="0" fontId="1" fillId="0" borderId="5" xfId="8" applyFont="1" applyFill="1" applyBorder="1" applyAlignment="1" applyProtection="1">
      <alignment horizontal="center" vertical="center"/>
    </xf>
    <xf numFmtId="0" fontId="1" fillId="0" borderId="0" xfId="8" applyFont="1" applyFill="1" applyBorder="1" applyAlignment="1" applyProtection="1">
      <alignment horizontal="center" vertical="center"/>
      <protection locked="0"/>
    </xf>
    <xf numFmtId="0" fontId="36" fillId="0" borderId="5" xfId="8" applyFont="1" applyFill="1" applyBorder="1" applyAlignment="1" applyProtection="1">
      <alignment horizontal="center" vertical="center"/>
    </xf>
    <xf numFmtId="2" fontId="2" fillId="0" borderId="0" xfId="8" applyNumberFormat="1" applyFont="1" applyFill="1" applyBorder="1" applyAlignment="1">
      <alignment horizontal="center" vertical="center"/>
    </xf>
    <xf numFmtId="1" fontId="25" fillId="5" borderId="5" xfId="8" applyNumberFormat="1" applyFont="1" applyFill="1" applyBorder="1" applyAlignment="1" applyProtection="1">
      <alignment horizontal="center" vertical="center"/>
      <protection locked="0"/>
    </xf>
    <xf numFmtId="0" fontId="1" fillId="0" borderId="5" xfId="8" applyBorder="1" applyAlignment="1">
      <alignment horizontal="center" vertical="center"/>
    </xf>
    <xf numFmtId="0" fontId="1" fillId="0" borderId="67" xfId="8" applyFont="1" applyFill="1" applyBorder="1" applyAlignment="1" applyProtection="1">
      <alignment horizontal="center"/>
    </xf>
    <xf numFmtId="0" fontId="19" fillId="5" borderId="33" xfId="8" applyFont="1" applyFill="1" applyBorder="1" applyAlignment="1" applyProtection="1">
      <alignment horizontal="center" vertical="center"/>
      <protection locked="0"/>
    </xf>
    <xf numFmtId="0" fontId="19" fillId="5" borderId="37" xfId="8" applyFont="1" applyFill="1" applyBorder="1" applyAlignment="1" applyProtection="1">
      <alignment horizontal="center" vertical="center"/>
      <protection locked="0"/>
    </xf>
    <xf numFmtId="0" fontId="19" fillId="5" borderId="32" xfId="8" applyFont="1" applyFill="1" applyBorder="1" applyAlignment="1" applyProtection="1">
      <alignment horizontal="center" vertical="center"/>
      <protection locked="0"/>
    </xf>
    <xf numFmtId="0" fontId="19" fillId="5" borderId="1" xfId="8" applyFont="1" applyFill="1" applyBorder="1" applyAlignment="1" applyProtection="1">
      <alignment horizontal="center" vertical="center"/>
      <protection locked="0"/>
    </xf>
    <xf numFmtId="0" fontId="3" fillId="0" borderId="5" xfId="8" applyFont="1" applyFill="1" applyBorder="1" applyAlignment="1">
      <alignment horizontal="center" vertical="center"/>
    </xf>
    <xf numFmtId="1" fontId="25" fillId="5" borderId="11" xfId="8" applyNumberFormat="1" applyFont="1" applyFill="1" applyBorder="1" applyAlignment="1" applyProtection="1">
      <alignment horizontal="center" vertical="center"/>
      <protection locked="0"/>
    </xf>
    <xf numFmtId="11" fontId="16" fillId="5" borderId="5" xfId="8" applyNumberFormat="1" applyFont="1" applyFill="1" applyBorder="1" applyAlignment="1" applyProtection="1">
      <alignment horizontal="center" vertical="center"/>
      <protection locked="0"/>
    </xf>
    <xf numFmtId="0" fontId="1" fillId="4" borderId="29" xfId="8" applyFont="1" applyFill="1" applyBorder="1" applyAlignment="1">
      <alignment horizontal="left" vertical="center"/>
    </xf>
    <xf numFmtId="0" fontId="1" fillId="4" borderId="36" xfId="8" applyFont="1" applyFill="1" applyBorder="1" applyAlignment="1">
      <alignment horizontal="left" vertical="center"/>
    </xf>
    <xf numFmtId="1" fontId="9" fillId="5" borderId="25" xfId="8" applyNumberFormat="1" applyFont="1" applyFill="1" applyBorder="1" applyAlignment="1" applyProtection="1">
      <alignment horizontal="center" vertical="center"/>
    </xf>
    <xf numFmtId="0" fontId="1" fillId="7" borderId="49" xfId="8" applyFont="1" applyFill="1" applyBorder="1" applyAlignment="1" applyProtection="1">
      <alignment horizontal="center" vertical="center"/>
    </xf>
    <xf numFmtId="0" fontId="28" fillId="7" borderId="46" xfId="8" applyFont="1" applyFill="1" applyBorder="1" applyAlignment="1" applyProtection="1">
      <alignment horizontal="center" vertical="center"/>
    </xf>
    <xf numFmtId="0" fontId="1" fillId="7" borderId="57" xfId="8" applyFont="1" applyFill="1" applyBorder="1" applyAlignment="1" applyProtection="1">
      <alignment horizontal="center" vertical="center"/>
    </xf>
    <xf numFmtId="0" fontId="28" fillId="7" borderId="50" xfId="8" applyFont="1" applyFill="1" applyBorder="1" applyAlignment="1" applyProtection="1">
      <alignment horizontal="center" vertical="center"/>
    </xf>
    <xf numFmtId="11" fontId="3" fillId="0" borderId="45" xfId="8" applyNumberFormat="1" applyFont="1" applyFill="1" applyBorder="1" applyAlignment="1" applyProtection="1">
      <alignment horizontal="center" vertical="center" wrapText="1"/>
    </xf>
    <xf numFmtId="9" fontId="28" fillId="0" borderId="58" xfId="8" applyNumberFormat="1" applyFont="1" applyFill="1" applyBorder="1" applyAlignment="1" applyProtection="1">
      <alignment horizontal="center" vertical="center"/>
    </xf>
    <xf numFmtId="0" fontId="2" fillId="0" borderId="44" xfId="8" applyFont="1" applyBorder="1" applyAlignment="1" applyProtection="1">
      <alignment horizontal="center" vertical="center"/>
    </xf>
    <xf numFmtId="9" fontId="28" fillId="0" borderId="48" xfId="8" applyNumberFormat="1" applyFont="1" applyFill="1" applyBorder="1" applyAlignment="1" applyProtection="1">
      <alignment horizontal="center" vertical="center"/>
    </xf>
    <xf numFmtId="0" fontId="1" fillId="0" borderId="44" xfId="8" applyFill="1" applyBorder="1" applyAlignment="1" applyProtection="1"/>
    <xf numFmtId="0" fontId="1" fillId="0" borderId="58" xfId="8" applyFill="1" applyBorder="1" applyAlignment="1" applyProtection="1"/>
    <xf numFmtId="0" fontId="1" fillId="0" borderId="63" xfId="8" applyBorder="1" applyAlignment="1" applyProtection="1"/>
    <xf numFmtId="164" fontId="3" fillId="0" borderId="45" xfId="8" applyNumberFormat="1" applyFont="1" applyFill="1" applyBorder="1" applyAlignment="1" applyProtection="1">
      <alignment horizontal="center" vertical="center"/>
    </xf>
    <xf numFmtId="164" fontId="3" fillId="0" borderId="58" xfId="8" applyNumberFormat="1" applyFont="1" applyFill="1" applyBorder="1" applyAlignment="1" applyProtection="1">
      <alignment horizontal="center" vertical="center"/>
    </xf>
    <xf numFmtId="11" fontId="3" fillId="0" borderId="5" xfId="8" applyNumberFormat="1" applyFont="1" applyFill="1" applyBorder="1" applyAlignment="1" applyProtection="1">
      <alignment horizontal="center" vertical="center" wrapText="1"/>
    </xf>
    <xf numFmtId="9" fontId="28" fillId="0" borderId="7" xfId="8" applyNumberFormat="1" applyFont="1" applyFill="1" applyBorder="1" applyAlignment="1" applyProtection="1">
      <alignment horizontal="center" vertical="center"/>
    </xf>
    <xf numFmtId="0" fontId="2" fillId="0" borderId="4" xfId="8" applyFont="1" applyBorder="1" applyAlignment="1" applyProtection="1">
      <alignment horizontal="center" vertical="center"/>
    </xf>
    <xf numFmtId="9" fontId="28" fillId="0" borderId="30" xfId="8" applyNumberFormat="1" applyFont="1" applyFill="1" applyBorder="1" applyAlignment="1" applyProtection="1">
      <alignment horizontal="center" vertical="center"/>
    </xf>
    <xf numFmtId="0" fontId="1" fillId="0" borderId="6" xfId="8" applyFill="1" applyBorder="1" applyAlignment="1" applyProtection="1"/>
    <xf numFmtId="0" fontId="1" fillId="0" borderId="9" xfId="8" applyFill="1" applyBorder="1" applyAlignment="1" applyProtection="1"/>
    <xf numFmtId="0" fontId="1" fillId="0" borderId="32" xfId="8" applyBorder="1" applyAlignment="1" applyProtection="1"/>
    <xf numFmtId="0" fontId="18" fillId="5" borderId="25" xfId="8" applyFont="1" applyFill="1" applyBorder="1" applyAlignment="1" applyProtection="1">
      <alignment horizontal="center" vertical="center"/>
      <protection locked="0"/>
    </xf>
    <xf numFmtId="0" fontId="18" fillId="5" borderId="9" xfId="8" applyFont="1" applyFill="1" applyBorder="1" applyAlignment="1" applyProtection="1">
      <alignment horizontal="center" vertical="center"/>
      <protection locked="0"/>
    </xf>
    <xf numFmtId="11" fontId="3" fillId="0" borderId="25" xfId="8" applyNumberFormat="1" applyFont="1" applyFill="1" applyBorder="1" applyAlignment="1" applyProtection="1">
      <alignment horizontal="center" vertical="center" wrapText="1"/>
    </xf>
    <xf numFmtId="9" fontId="28" fillId="0" borderId="9" xfId="8" applyNumberFormat="1" applyFont="1" applyFill="1" applyBorder="1" applyAlignment="1" applyProtection="1">
      <alignment horizontal="center" vertical="center"/>
    </xf>
    <xf numFmtId="0" fontId="2" fillId="0" borderId="6" xfId="8" applyFont="1" applyBorder="1" applyAlignment="1" applyProtection="1">
      <alignment horizontal="center" vertical="center"/>
    </xf>
    <xf numFmtId="9" fontId="28" fillId="0" borderId="31" xfId="8" applyNumberFormat="1" applyFont="1" applyFill="1" applyBorder="1" applyAlignment="1" applyProtection="1">
      <alignment horizontal="center" vertical="center"/>
    </xf>
    <xf numFmtId="164" fontId="3" fillId="5" borderId="27" xfId="8" applyNumberFormat="1" applyFont="1" applyFill="1" applyBorder="1" applyAlignment="1" applyProtection="1">
      <alignment horizontal="left" vertical="center"/>
      <protection locked="0"/>
    </xf>
    <xf numFmtId="0" fontId="1" fillId="5" borderId="1" xfId="8" applyFont="1" applyFill="1" applyBorder="1" applyAlignment="1" applyProtection="1">
      <alignment horizontal="center" vertical="center"/>
      <protection locked="0"/>
    </xf>
    <xf numFmtId="1" fontId="1" fillId="5" borderId="1" xfId="8" applyNumberFormat="1" applyFont="1" applyFill="1" applyBorder="1" applyAlignment="1" applyProtection="1">
      <alignment horizontal="center" vertical="center"/>
      <protection locked="0"/>
    </xf>
    <xf numFmtId="0" fontId="1" fillId="5" borderId="19" xfId="8" applyFont="1" applyFill="1" applyBorder="1" applyAlignment="1" applyProtection="1">
      <alignment horizontal="center" vertical="center"/>
      <protection locked="0"/>
    </xf>
    <xf numFmtId="0" fontId="19" fillId="5" borderId="1" xfId="8" applyFont="1" applyFill="1" applyBorder="1" applyAlignment="1" applyProtection="1">
      <alignment vertical="center"/>
      <protection locked="0"/>
    </xf>
    <xf numFmtId="0" fontId="1" fillId="5" borderId="28" xfId="8" quotePrefix="1" applyFill="1" applyBorder="1" applyAlignment="1" applyProtection="1">
      <alignment vertical="center"/>
      <protection locked="0"/>
    </xf>
    <xf numFmtId="0" fontId="1" fillId="5" borderId="0" xfId="8" applyFill="1" applyBorder="1" applyAlignment="1" applyProtection="1">
      <protection locked="0"/>
    </xf>
    <xf numFmtId="0" fontId="1" fillId="5" borderId="0" xfId="8" applyFill="1" applyBorder="1" applyAlignment="1" applyProtection="1">
      <alignment vertical="center"/>
      <protection locked="0"/>
    </xf>
    <xf numFmtId="1" fontId="1" fillId="5" borderId="0" xfId="8" applyNumberFormat="1" applyFill="1" applyBorder="1" applyAlignment="1" applyProtection="1">
      <alignment vertical="center"/>
      <protection locked="0"/>
    </xf>
    <xf numFmtId="0" fontId="1" fillId="5" borderId="20" xfId="8" applyFill="1" applyBorder="1" applyAlignment="1" applyProtection="1">
      <protection locked="0"/>
    </xf>
    <xf numFmtId="0" fontId="1" fillId="5" borderId="29" xfId="8" quotePrefix="1" applyFill="1" applyBorder="1" applyAlignment="1" applyProtection="1">
      <alignment vertical="center"/>
      <protection locked="0"/>
    </xf>
    <xf numFmtId="0" fontId="19" fillId="5" borderId="2" xfId="8" applyFont="1" applyFill="1" applyBorder="1" applyAlignment="1" applyProtection="1">
      <alignment vertical="center"/>
      <protection locked="0"/>
    </xf>
    <xf numFmtId="0" fontId="1" fillId="5" borderId="2" xfId="8" applyFill="1" applyBorder="1" applyAlignment="1" applyProtection="1">
      <protection locked="0"/>
    </xf>
    <xf numFmtId="0" fontId="1" fillId="5" borderId="2" xfId="8" applyFill="1" applyBorder="1" applyAlignment="1" applyProtection="1">
      <alignment vertical="center"/>
      <protection locked="0"/>
    </xf>
    <xf numFmtId="1" fontId="1" fillId="5" borderId="2" xfId="8" applyNumberFormat="1" applyFill="1" applyBorder="1" applyAlignment="1" applyProtection="1">
      <alignment vertical="center"/>
      <protection locked="0"/>
    </xf>
    <xf numFmtId="0" fontId="1" fillId="5" borderId="21" xfId="8" applyFill="1" applyBorder="1" applyAlignment="1" applyProtection="1">
      <protection locked="0"/>
    </xf>
    <xf numFmtId="0" fontId="2" fillId="0" borderId="5" xfId="8" applyFont="1" applyFill="1" applyBorder="1" applyAlignment="1">
      <alignment horizontal="center" vertical="center"/>
    </xf>
    <xf numFmtId="0" fontId="40" fillId="0" borderId="0" xfId="8" applyFont="1" applyAlignment="1">
      <alignment horizontal="center" vertical="center"/>
    </xf>
    <xf numFmtId="3" fontId="36" fillId="0" borderId="5" xfId="8" applyNumberFormat="1" applyFont="1" applyFill="1" applyBorder="1" applyAlignment="1" applyProtection="1">
      <alignment horizontal="center" vertical="center"/>
      <protection locked="0"/>
    </xf>
    <xf numFmtId="0" fontId="1" fillId="0" borderId="71" xfId="8" applyFont="1" applyFill="1" applyBorder="1" applyAlignment="1" applyProtection="1">
      <protection locked="0"/>
    </xf>
    <xf numFmtId="0" fontId="36" fillId="0" borderId="5" xfId="8" applyFont="1" applyFill="1" applyBorder="1" applyAlignment="1" applyProtection="1">
      <alignment horizontal="center" vertical="center"/>
      <protection locked="0"/>
    </xf>
    <xf numFmtId="0" fontId="49" fillId="5" borderId="2" xfId="13" applyFont="1" applyFill="1" applyBorder="1" applyAlignment="1">
      <alignment horizontal="left" vertical="center"/>
    </xf>
    <xf numFmtId="0" fontId="1" fillId="5" borderId="28" xfId="8" applyFont="1" applyFill="1" applyBorder="1" applyAlignment="1" applyProtection="1">
      <alignment horizontal="left" vertical="center" wrapText="1"/>
      <protection locked="0"/>
    </xf>
    <xf numFmtId="0" fontId="1" fillId="5" borderId="0" xfId="8" applyFont="1" applyFill="1" applyBorder="1" applyAlignment="1" applyProtection="1">
      <alignment horizontal="center" vertical="center"/>
      <protection locked="0"/>
    </xf>
    <xf numFmtId="0" fontId="1" fillId="5" borderId="20" xfId="8" applyFont="1" applyFill="1" applyBorder="1" applyAlignment="1" applyProtection="1">
      <alignment horizontal="center" vertical="center"/>
      <protection locked="0"/>
    </xf>
    <xf numFmtId="0" fontId="1" fillId="5" borderId="28" xfId="8" applyFont="1" applyFill="1" applyBorder="1" applyAlignment="1" applyProtection="1">
      <protection locked="0"/>
    </xf>
    <xf numFmtId="0" fontId="1" fillId="5" borderId="0" xfId="8" applyFont="1" applyFill="1" applyBorder="1" applyAlignment="1" applyProtection="1">
      <protection locked="0"/>
    </xf>
    <xf numFmtId="0" fontId="1" fillId="5" borderId="20" xfId="8" applyFont="1" applyFill="1" applyBorder="1" applyAlignment="1" applyProtection="1">
      <protection locked="0"/>
    </xf>
    <xf numFmtId="0" fontId="1" fillId="5" borderId="28" xfId="8" applyFont="1" applyFill="1" applyBorder="1" applyAlignment="1" applyProtection="1">
      <alignment wrapText="1"/>
      <protection locked="0"/>
    </xf>
    <xf numFmtId="0" fontId="2" fillId="5" borderId="0" xfId="8" applyFont="1" applyFill="1" applyBorder="1" applyAlignment="1" applyProtection="1">
      <protection locked="0"/>
    </xf>
    <xf numFmtId="164" fontId="3" fillId="5" borderId="28" xfId="8" applyNumberFormat="1" applyFont="1" applyFill="1" applyBorder="1" applyAlignment="1" applyProtection="1">
      <alignment vertical="center"/>
      <protection locked="0"/>
    </xf>
    <xf numFmtId="164" fontId="3" fillId="5" borderId="0" xfId="8" applyNumberFormat="1" applyFont="1" applyFill="1" applyBorder="1" applyAlignment="1" applyProtection="1">
      <alignment vertical="center"/>
      <protection locked="0"/>
    </xf>
    <xf numFmtId="0" fontId="1" fillId="5" borderId="29" xfId="8" applyFont="1" applyFill="1" applyBorder="1" applyAlignment="1" applyProtection="1">
      <protection locked="0"/>
    </xf>
    <xf numFmtId="164" fontId="3" fillId="5" borderId="2" xfId="8" applyNumberFormat="1" applyFont="1" applyFill="1" applyBorder="1" applyAlignment="1" applyProtection="1">
      <alignment vertical="center"/>
      <protection locked="0"/>
    </xf>
    <xf numFmtId="0" fontId="1" fillId="5" borderId="2" xfId="8" applyFont="1" applyFill="1" applyBorder="1" applyAlignment="1" applyProtection="1">
      <protection locked="0"/>
    </xf>
    <xf numFmtId="0" fontId="1" fillId="5" borderId="21" xfId="8" applyFont="1" applyFill="1" applyBorder="1" applyAlignment="1" applyProtection="1">
      <protection locked="0"/>
    </xf>
    <xf numFmtId="9" fontId="1" fillId="0" borderId="5" xfId="8" applyNumberFormat="1" applyBorder="1" applyAlignment="1" applyProtection="1"/>
    <xf numFmtId="0" fontId="51" fillId="0" borderId="0" xfId="0" applyFont="1" applyFill="1" applyBorder="1" applyAlignment="1">
      <alignment vertical="center"/>
    </xf>
    <xf numFmtId="0" fontId="52" fillId="0" borderId="20" xfId="0" applyFont="1" applyBorder="1" applyAlignment="1">
      <alignment horizontal="center" vertical="center"/>
    </xf>
    <xf numFmtId="0" fontId="51" fillId="0" borderId="2" xfId="0" applyFont="1" applyFill="1" applyBorder="1" applyAlignment="1">
      <alignment vertical="center"/>
    </xf>
    <xf numFmtId="0" fontId="52" fillId="0" borderId="5" xfId="0" applyFont="1" applyFill="1" applyBorder="1" applyAlignment="1" applyProtection="1">
      <alignment horizontal="center" vertical="center"/>
      <protection locked="0"/>
    </xf>
    <xf numFmtId="0" fontId="53" fillId="0" borderId="5" xfId="0" applyFont="1" applyFill="1" applyBorder="1" applyAlignment="1" applyProtection="1">
      <alignment horizontal="center" vertical="center"/>
      <protection locked="0"/>
    </xf>
    <xf numFmtId="3" fontId="52" fillId="0" borderId="5" xfId="0" applyNumberFormat="1" applyFont="1" applyFill="1" applyBorder="1" applyAlignment="1" applyProtection="1">
      <alignment horizontal="center" vertical="center"/>
      <protection locked="0"/>
    </xf>
    <xf numFmtId="0" fontId="52" fillId="0" borderId="0" xfId="0" applyFont="1" applyAlignment="1">
      <alignment horizontal="center" vertical="center"/>
    </xf>
    <xf numFmtId="0" fontId="50" fillId="0" borderId="5" xfId="0" applyFont="1" applyFill="1" applyBorder="1" applyAlignment="1" applyProtection="1">
      <alignment horizontal="center" vertical="center"/>
      <protection locked="0"/>
    </xf>
    <xf numFmtId="0" fontId="1" fillId="0" borderId="0" xfId="8" applyAlignment="1"/>
    <xf numFmtId="0" fontId="50" fillId="0" borderId="28" xfId="0" applyFont="1" applyFill="1" applyBorder="1" applyAlignment="1">
      <alignment horizontal="center" vertical="center"/>
    </xf>
    <xf numFmtId="0" fontId="50" fillId="0" borderId="29" xfId="0" applyFont="1" applyFill="1" applyBorder="1" applyAlignment="1">
      <alignment horizontal="left" vertical="center"/>
    </xf>
    <xf numFmtId="0" fontId="52" fillId="0" borderId="0" xfId="0" applyFont="1" applyBorder="1" applyAlignment="1">
      <alignment horizontal="center" vertical="center"/>
    </xf>
    <xf numFmtId="0" fontId="50" fillId="0" borderId="0" xfId="0" applyFont="1" applyFill="1" applyBorder="1" applyAlignment="1">
      <alignment horizontal="center" vertical="center"/>
    </xf>
    <xf numFmtId="0" fontId="50" fillId="0" borderId="2" xfId="0" applyFont="1" applyFill="1" applyBorder="1" applyAlignment="1">
      <alignment horizontal="left" vertical="center"/>
    </xf>
    <xf numFmtId="0" fontId="50" fillId="0" borderId="2" xfId="0" applyFont="1" applyFill="1" applyBorder="1" applyAlignment="1">
      <alignment horizontal="center" vertical="center"/>
    </xf>
    <xf numFmtId="0" fontId="52" fillId="0" borderId="0" xfId="0" applyFont="1" applyFill="1" applyBorder="1" applyAlignment="1">
      <alignment horizontal="center" vertical="center"/>
    </xf>
    <xf numFmtId="0" fontId="52" fillId="0" borderId="2" xfId="0" applyFont="1" applyFill="1" applyBorder="1" applyAlignment="1">
      <alignment horizontal="center" vertical="center"/>
    </xf>
    <xf numFmtId="0" fontId="51" fillId="0" borderId="2" xfId="0" applyFont="1" applyFill="1" applyBorder="1" applyAlignment="1">
      <alignment horizontal="center" vertical="center"/>
    </xf>
    <xf numFmtId="0" fontId="52" fillId="0" borderId="64" xfId="0" applyFont="1" applyFill="1" applyBorder="1" applyAlignment="1">
      <alignment horizontal="center" vertical="center"/>
    </xf>
    <xf numFmtId="0" fontId="51" fillId="0" borderId="64" xfId="0" applyFont="1" applyBorder="1" applyAlignment="1">
      <alignment horizontal="center" vertical="center"/>
    </xf>
    <xf numFmtId="11" fontId="55" fillId="0" borderId="5" xfId="0" applyNumberFormat="1" applyFont="1" applyFill="1" applyBorder="1" applyAlignment="1" applyProtection="1">
      <alignment horizontal="center" vertical="center"/>
      <protection locked="0"/>
    </xf>
    <xf numFmtId="0" fontId="55" fillId="0" borderId="5" xfId="0" applyFont="1" applyFill="1" applyBorder="1" applyAlignment="1" applyProtection="1">
      <alignment horizontal="center" vertical="center"/>
      <protection locked="0"/>
    </xf>
    <xf numFmtId="0" fontId="21" fillId="5" borderId="3" xfId="8" applyNumberFormat="1" applyFont="1" applyFill="1" applyBorder="1" applyAlignment="1" applyProtection="1">
      <alignment horizontal="right" vertical="center"/>
      <protection locked="0"/>
    </xf>
    <xf numFmtId="0" fontId="21" fillId="5" borderId="1" xfId="8" applyNumberFormat="1" applyFont="1" applyFill="1" applyBorder="1" applyAlignment="1">
      <alignment horizontal="left" vertical="center"/>
    </xf>
    <xf numFmtId="164" fontId="52" fillId="0" borderId="5" xfId="0" applyNumberFormat="1" applyFont="1" applyFill="1" applyBorder="1" applyAlignment="1" applyProtection="1">
      <alignment horizontal="center" vertical="center"/>
      <protection locked="0"/>
    </xf>
    <xf numFmtId="3" fontId="55" fillId="0" borderId="5" xfId="0" applyNumberFormat="1" applyFont="1" applyFill="1" applyBorder="1" applyAlignment="1" applyProtection="1">
      <alignment horizontal="center" vertical="center"/>
      <protection locked="0"/>
    </xf>
    <xf numFmtId="164" fontId="55" fillId="0" borderId="5" xfId="0" applyNumberFormat="1" applyFont="1" applyFill="1" applyBorder="1" applyAlignment="1" applyProtection="1">
      <alignment horizontal="center" vertical="center"/>
      <protection locked="0"/>
    </xf>
    <xf numFmtId="3" fontId="0" fillId="0" borderId="5" xfId="0" applyNumberFormat="1" applyBorder="1" applyAlignment="1">
      <alignment horizontal="center"/>
    </xf>
    <xf numFmtId="49" fontId="52" fillId="0" borderId="5" xfId="0" applyNumberFormat="1" applyFont="1" applyFill="1" applyBorder="1" applyAlignment="1" applyProtection="1">
      <alignment horizontal="center" vertical="center"/>
      <protection locked="0"/>
    </xf>
    <xf numFmtId="49" fontId="52" fillId="0" borderId="5" xfId="0" quotePrefix="1" applyNumberFormat="1" applyFont="1" applyFill="1" applyBorder="1" applyAlignment="1" applyProtection="1">
      <alignment horizontal="center" vertical="center"/>
      <protection locked="0"/>
    </xf>
    <xf numFmtId="0" fontId="50" fillId="11" borderId="27" xfId="0" applyFont="1" applyFill="1" applyBorder="1" applyAlignment="1">
      <alignment horizontal="center" vertical="center"/>
    </xf>
    <xf numFmtId="0" fontId="50" fillId="0" borderId="0" xfId="0" applyFont="1" applyBorder="1" applyAlignment="1">
      <alignment horizontal="center" vertical="center"/>
    </xf>
    <xf numFmtId="0" fontId="50" fillId="0" borderId="0" xfId="0" applyFont="1" applyAlignment="1">
      <alignment horizontal="center" vertical="center"/>
    </xf>
    <xf numFmtId="0" fontId="50" fillId="11" borderId="27" xfId="0" applyFont="1" applyFill="1" applyBorder="1" applyAlignment="1">
      <alignment horizontal="left" vertical="center"/>
    </xf>
    <xf numFmtId="0" fontId="50" fillId="11" borderId="1" xfId="0" applyFont="1" applyFill="1" applyBorder="1" applyAlignment="1">
      <alignment horizontal="left" vertical="center"/>
    </xf>
    <xf numFmtId="0" fontId="50" fillId="0" borderId="27" xfId="0" applyFont="1" applyFill="1" applyBorder="1" applyAlignment="1">
      <alignment horizontal="center" vertical="center"/>
    </xf>
    <xf numFmtId="0" fontId="50" fillId="11" borderId="28" xfId="0" applyFont="1" applyFill="1" applyBorder="1" applyAlignment="1">
      <alignment horizontal="center" vertical="center"/>
    </xf>
    <xf numFmtId="0" fontId="50" fillId="11" borderId="28" xfId="0" applyFont="1" applyFill="1" applyBorder="1" applyAlignment="1">
      <alignment horizontal="left" vertical="center"/>
    </xf>
    <xf numFmtId="0" fontId="50" fillId="11" borderId="0" xfId="0" applyFont="1" applyFill="1" applyBorder="1" applyAlignment="1">
      <alignment horizontal="left" vertical="center"/>
    </xf>
    <xf numFmtId="0" fontId="50" fillId="0" borderId="28" xfId="0" applyFont="1" applyBorder="1" applyAlignment="1">
      <alignment horizontal="center" vertical="center"/>
    </xf>
    <xf numFmtId="0" fontId="52" fillId="0" borderId="0" xfId="0" applyFont="1" applyAlignment="1">
      <alignment horizontal="left" vertical="center"/>
    </xf>
    <xf numFmtId="11" fontId="52" fillId="0" borderId="0" xfId="0" applyNumberFormat="1" applyFont="1" applyAlignment="1">
      <alignment horizontal="center" vertical="center"/>
    </xf>
    <xf numFmtId="0" fontId="52" fillId="0" borderId="28" xfId="0" applyFont="1" applyBorder="1" applyAlignment="1">
      <alignment horizontal="center" vertical="center"/>
    </xf>
    <xf numFmtId="0" fontId="52" fillId="0" borderId="0" xfId="0" applyFont="1" applyBorder="1" applyAlignment="1">
      <alignment horizontal="left" vertical="center"/>
    </xf>
    <xf numFmtId="0" fontId="50" fillId="11" borderId="20" xfId="0" applyFont="1" applyFill="1" applyBorder="1" applyAlignment="1">
      <alignment horizontal="left" vertical="center"/>
    </xf>
    <xf numFmtId="0" fontId="50" fillId="11" borderId="29" xfId="0" applyFont="1" applyFill="1" applyBorder="1" applyAlignment="1">
      <alignment horizontal="left" vertical="center"/>
    </xf>
    <xf numFmtId="0" fontId="50" fillId="11" borderId="2" xfId="0" applyFont="1" applyFill="1" applyBorder="1" applyAlignment="1">
      <alignment horizontal="center" vertical="center"/>
    </xf>
    <xf numFmtId="0" fontId="50" fillId="11" borderId="2" xfId="0" applyFont="1" applyFill="1" applyBorder="1" applyAlignment="1">
      <alignment horizontal="left" vertical="center"/>
    </xf>
    <xf numFmtId="0" fontId="51" fillId="11" borderId="2" xfId="0" applyFont="1" applyFill="1" applyBorder="1" applyAlignment="1">
      <alignment vertical="center"/>
    </xf>
    <xf numFmtId="0" fontId="52" fillId="0" borderId="2" xfId="0" applyFont="1" applyBorder="1" applyAlignment="1">
      <alignment horizontal="center" vertical="center"/>
    </xf>
    <xf numFmtId="0" fontId="50" fillId="0" borderId="2" xfId="0" applyFont="1" applyFill="1" applyBorder="1" applyAlignment="1" applyProtection="1">
      <alignment vertical="center"/>
      <protection locked="0"/>
    </xf>
    <xf numFmtId="0" fontId="50" fillId="0" borderId="2" xfId="0" applyFont="1" applyFill="1" applyBorder="1" applyAlignment="1" applyProtection="1">
      <alignment vertical="center"/>
    </xf>
    <xf numFmtId="0" fontId="50" fillId="0" borderId="64" xfId="0" applyFont="1" applyFill="1" applyBorder="1" applyAlignment="1" applyProtection="1">
      <alignment horizontal="center" vertical="center"/>
      <protection locked="0"/>
    </xf>
    <xf numFmtId="0" fontId="60" fillId="12" borderId="60" xfId="0" applyFont="1" applyFill="1" applyBorder="1" applyAlignment="1" applyProtection="1">
      <alignment horizontal="center" vertical="center"/>
      <protection locked="0"/>
    </xf>
    <xf numFmtId="0" fontId="52" fillId="0" borderId="11" xfId="0" applyFont="1" applyBorder="1" applyAlignment="1">
      <alignment horizontal="center" vertical="center"/>
    </xf>
    <xf numFmtId="0" fontId="50" fillId="11" borderId="2" xfId="0" applyFont="1" applyFill="1" applyBorder="1" applyAlignment="1">
      <alignment vertical="center"/>
    </xf>
    <xf numFmtId="0" fontId="52" fillId="11" borderId="2" xfId="0" applyFont="1" applyFill="1" applyBorder="1" applyAlignment="1">
      <alignment horizontal="center" vertical="center"/>
    </xf>
    <xf numFmtId="0" fontId="52" fillId="11" borderId="2" xfId="0" applyFont="1" applyFill="1" applyBorder="1" applyAlignment="1">
      <alignment horizontal="left" vertical="center"/>
    </xf>
    <xf numFmtId="17" fontId="52" fillId="11" borderId="2" xfId="0" quotePrefix="1" applyNumberFormat="1" applyFont="1" applyFill="1" applyBorder="1" applyAlignment="1">
      <alignment horizontal="center" vertical="center"/>
    </xf>
    <xf numFmtId="0" fontId="52" fillId="12" borderId="0" xfId="0" applyFont="1" applyFill="1" applyBorder="1" applyAlignment="1">
      <alignment horizontal="center" vertical="center"/>
    </xf>
    <xf numFmtId="0" fontId="52" fillId="0" borderId="8" xfId="0" applyFont="1" applyBorder="1" applyAlignment="1">
      <alignment horizontal="center" vertical="center"/>
    </xf>
    <xf numFmtId="0" fontId="52" fillId="10" borderId="8" xfId="0" applyFont="1" applyFill="1" applyBorder="1" applyAlignment="1">
      <alignment horizontal="center" vertical="center"/>
    </xf>
    <xf numFmtId="0" fontId="52" fillId="11" borderId="42" xfId="0" applyFont="1" applyFill="1" applyBorder="1" applyAlignment="1">
      <alignment horizontal="left" vertical="center"/>
    </xf>
    <xf numFmtId="0" fontId="52" fillId="11" borderId="34" xfId="0" applyFont="1" applyFill="1" applyBorder="1" applyAlignment="1">
      <alignment horizontal="left" vertical="center"/>
    </xf>
    <xf numFmtId="0" fontId="52" fillId="11" borderId="63" xfId="0" applyFont="1" applyFill="1" applyBorder="1" applyAlignment="1">
      <alignment horizontal="center" vertical="center"/>
    </xf>
    <xf numFmtId="0" fontId="52" fillId="7" borderId="68" xfId="0" applyFont="1" applyFill="1" applyBorder="1" applyAlignment="1">
      <alignment horizontal="center" vertical="center"/>
    </xf>
    <xf numFmtId="0" fontId="52" fillId="7" borderId="69" xfId="0" applyFont="1" applyFill="1" applyBorder="1" applyAlignment="1">
      <alignment horizontal="left" vertical="center"/>
    </xf>
    <xf numFmtId="0" fontId="52" fillId="7" borderId="67" xfId="0" applyFont="1" applyFill="1" applyBorder="1" applyAlignment="1">
      <alignment horizontal="left" vertical="center"/>
    </xf>
    <xf numFmtId="0" fontId="52" fillId="7" borderId="66" xfId="0" applyFont="1" applyFill="1" applyBorder="1" applyAlignment="1">
      <alignment horizontal="left" vertical="center"/>
    </xf>
    <xf numFmtId="0" fontId="52" fillId="10" borderId="13" xfId="0" applyFont="1" applyFill="1" applyBorder="1" applyAlignment="1" applyProtection="1">
      <alignment horizontal="center" vertical="center"/>
    </xf>
    <xf numFmtId="0" fontId="52" fillId="11" borderId="39" xfId="0" applyFont="1" applyFill="1" applyBorder="1" applyAlignment="1">
      <alignment horizontal="left" vertical="center"/>
    </xf>
    <xf numFmtId="0" fontId="52" fillId="11" borderId="10" xfId="0" applyFont="1" applyFill="1" applyBorder="1" applyAlignment="1">
      <alignment horizontal="left" vertical="center"/>
    </xf>
    <xf numFmtId="0" fontId="52" fillId="12" borderId="44" xfId="0" applyFont="1" applyFill="1" applyBorder="1" applyAlignment="1" applyProtection="1">
      <alignment horizontal="center" vertical="center"/>
      <protection locked="0"/>
    </xf>
    <xf numFmtId="0" fontId="52" fillId="12" borderId="45" xfId="0" applyFont="1" applyFill="1" applyBorder="1" applyAlignment="1" applyProtection="1">
      <alignment horizontal="center" vertical="center"/>
      <protection locked="0"/>
    </xf>
    <xf numFmtId="0" fontId="52" fillId="0" borderId="45" xfId="0" applyFont="1" applyBorder="1" applyAlignment="1">
      <alignment horizontal="center" vertical="center"/>
    </xf>
    <xf numFmtId="3" fontId="52" fillId="0" borderId="45" xfId="0" applyNumberFormat="1" applyFont="1" applyBorder="1" applyAlignment="1">
      <alignment horizontal="center" vertical="center"/>
    </xf>
    <xf numFmtId="0" fontId="52" fillId="7" borderId="49" xfId="0" applyFont="1" applyFill="1" applyBorder="1" applyAlignment="1">
      <alignment horizontal="center" vertical="center"/>
    </xf>
    <xf numFmtId="0" fontId="52" fillId="12" borderId="4" xfId="0" applyFont="1" applyFill="1" applyBorder="1" applyAlignment="1" applyProtection="1">
      <alignment horizontal="center" vertical="center"/>
      <protection locked="0"/>
    </xf>
    <xf numFmtId="3" fontId="52" fillId="0" borderId="13" xfId="0" applyNumberFormat="1" applyFont="1" applyBorder="1" applyAlignment="1">
      <alignment horizontal="center" vertical="center"/>
    </xf>
    <xf numFmtId="0" fontId="52" fillId="7" borderId="4" xfId="0" applyFont="1" applyFill="1" applyBorder="1" applyAlignment="1">
      <alignment horizontal="center" vertical="center"/>
    </xf>
    <xf numFmtId="0" fontId="52" fillId="12" borderId="26" xfId="0" applyFont="1" applyFill="1" applyBorder="1" applyAlignment="1" applyProtection="1">
      <alignment horizontal="center" vertical="center"/>
      <protection locked="0"/>
    </xf>
    <xf numFmtId="0" fontId="61" fillId="0" borderId="13" xfId="0" applyFont="1" applyBorder="1" applyAlignment="1">
      <alignment horizontal="center" vertical="center"/>
    </xf>
    <xf numFmtId="1" fontId="52" fillId="0" borderId="13" xfId="0" applyNumberFormat="1" applyFont="1" applyBorder="1" applyAlignment="1">
      <alignment horizontal="center" vertical="center"/>
    </xf>
    <xf numFmtId="9" fontId="59" fillId="0" borderId="13" xfId="0" applyNumberFormat="1" applyFont="1" applyBorder="1" applyAlignment="1">
      <alignment horizontal="center" vertical="center"/>
    </xf>
    <xf numFmtId="9" fontId="59" fillId="0" borderId="5" xfId="0" applyNumberFormat="1" applyFont="1" applyBorder="1" applyAlignment="1">
      <alignment horizontal="center" vertical="center"/>
    </xf>
    <xf numFmtId="0" fontId="63" fillId="0" borderId="11" xfId="0" applyFont="1" applyFill="1" applyBorder="1" applyAlignment="1">
      <alignment vertical="center"/>
    </xf>
    <xf numFmtId="0" fontId="61" fillId="9" borderId="5" xfId="0" applyFont="1" applyFill="1" applyBorder="1" applyAlignment="1">
      <alignment horizontal="center" vertical="center"/>
    </xf>
    <xf numFmtId="0" fontId="52" fillId="9" borderId="7" xfId="0" applyFont="1" applyFill="1" applyBorder="1" applyAlignment="1">
      <alignment horizontal="center" vertical="center"/>
    </xf>
    <xf numFmtId="9" fontId="52" fillId="12" borderId="4" xfId="0" applyNumberFormat="1" applyFont="1" applyFill="1" applyBorder="1" applyAlignment="1" applyProtection="1">
      <alignment horizontal="center" vertical="center"/>
      <protection locked="0"/>
    </xf>
    <xf numFmtId="9" fontId="52" fillId="12" borderId="5" xfId="0" applyNumberFormat="1" applyFont="1" applyFill="1" applyBorder="1" applyAlignment="1" applyProtection="1">
      <alignment horizontal="center" vertical="center"/>
      <protection locked="0"/>
    </xf>
    <xf numFmtId="9" fontId="52" fillId="12" borderId="30" xfId="0" applyNumberFormat="1" applyFont="1" applyFill="1" applyBorder="1" applyAlignment="1" applyProtection="1">
      <alignment horizontal="center" vertical="center"/>
      <protection locked="0"/>
    </xf>
    <xf numFmtId="0" fontId="52" fillId="11" borderId="40" xfId="0" applyFont="1" applyFill="1" applyBorder="1" applyAlignment="1">
      <alignment horizontal="left" vertical="center"/>
    </xf>
    <xf numFmtId="0" fontId="52" fillId="11" borderId="5" xfId="0" applyFont="1" applyFill="1" applyBorder="1" applyAlignment="1">
      <alignment horizontal="center" vertical="center"/>
    </xf>
    <xf numFmtId="0" fontId="52" fillId="11" borderId="7" xfId="0" applyFont="1" applyFill="1" applyBorder="1" applyAlignment="1">
      <alignment horizontal="left" vertical="center"/>
    </xf>
    <xf numFmtId="0" fontId="52" fillId="9" borderId="5" xfId="0" applyFont="1" applyFill="1" applyBorder="1" applyAlignment="1">
      <alignment horizontal="center" vertical="center"/>
    </xf>
    <xf numFmtId="3" fontId="52" fillId="12" borderId="4" xfId="0" applyNumberFormat="1" applyFont="1" applyFill="1" applyBorder="1" applyAlignment="1" applyProtection="1">
      <alignment horizontal="center" vertical="center"/>
      <protection locked="0"/>
    </xf>
    <xf numFmtId="3" fontId="52" fillId="12" borderId="5" xfId="0" applyNumberFormat="1" applyFont="1" applyFill="1" applyBorder="1" applyAlignment="1" applyProtection="1">
      <alignment horizontal="center" vertical="center"/>
      <protection locked="0"/>
    </xf>
    <xf numFmtId="3" fontId="52" fillId="12" borderId="30" xfId="0" applyNumberFormat="1" applyFont="1" applyFill="1" applyBorder="1" applyAlignment="1" applyProtection="1">
      <alignment horizontal="center" vertical="center"/>
      <protection locked="0"/>
    </xf>
    <xf numFmtId="3" fontId="52" fillId="12" borderId="11" xfId="0" applyNumberFormat="1" applyFont="1" applyFill="1" applyBorder="1" applyAlignment="1" applyProtection="1">
      <alignment horizontal="center" vertical="center"/>
      <protection locked="0"/>
    </xf>
    <xf numFmtId="0" fontId="52" fillId="11" borderId="38" xfId="0" applyFont="1" applyFill="1" applyBorder="1" applyAlignment="1">
      <alignment horizontal="left" vertical="center"/>
    </xf>
    <xf numFmtId="0" fontId="52" fillId="11" borderId="33" xfId="0" applyFont="1" applyFill="1" applyBorder="1" applyAlignment="1">
      <alignment horizontal="center" vertical="center"/>
    </xf>
    <xf numFmtId="0" fontId="52" fillId="11" borderId="33" xfId="0" applyFont="1" applyFill="1" applyBorder="1" applyAlignment="1">
      <alignment horizontal="left" vertical="center"/>
    </xf>
    <xf numFmtId="0" fontId="52" fillId="11" borderId="32" xfId="0" applyFont="1" applyFill="1" applyBorder="1" applyAlignment="1">
      <alignment horizontal="center" vertical="center"/>
    </xf>
    <xf numFmtId="0" fontId="52" fillId="9" borderId="54" xfId="0" applyFont="1" applyFill="1" applyBorder="1" applyAlignment="1">
      <alignment horizontal="center" vertical="center"/>
    </xf>
    <xf numFmtId="0" fontId="52" fillId="9" borderId="74" xfId="0" applyFont="1" applyFill="1" applyBorder="1" applyAlignment="1">
      <alignment horizontal="center" vertical="center"/>
    </xf>
    <xf numFmtId="0" fontId="52" fillId="12" borderId="6" xfId="0" applyFont="1" applyFill="1" applyBorder="1" applyAlignment="1" applyProtection="1">
      <alignment horizontal="center" vertical="center"/>
      <protection locked="0"/>
    </xf>
    <xf numFmtId="0" fontId="52" fillId="11" borderId="0" xfId="0" applyFont="1" applyFill="1" applyAlignment="1">
      <alignment horizontal="center" vertical="center"/>
    </xf>
    <xf numFmtId="0" fontId="52" fillId="11" borderId="0" xfId="0" applyFont="1" applyFill="1" applyAlignment="1">
      <alignment horizontal="left" vertical="center"/>
    </xf>
    <xf numFmtId="0" fontId="52" fillId="11" borderId="3" xfId="0" applyFont="1" applyFill="1" applyBorder="1" applyAlignment="1">
      <alignment horizontal="center" vertical="center"/>
    </xf>
    <xf numFmtId="0" fontId="52" fillId="4" borderId="27" xfId="0" applyFont="1" applyFill="1" applyBorder="1" applyAlignment="1">
      <alignment horizontal="left" vertical="center"/>
    </xf>
    <xf numFmtId="0" fontId="52" fillId="4" borderId="27" xfId="0" applyFont="1" applyFill="1" applyBorder="1" applyAlignment="1">
      <alignment horizontal="center" vertical="center"/>
    </xf>
    <xf numFmtId="0" fontId="52" fillId="4" borderId="1" xfId="0" applyFont="1" applyFill="1" applyBorder="1" applyAlignment="1">
      <alignment horizontal="center" vertical="center"/>
    </xf>
    <xf numFmtId="0" fontId="52" fillId="4" borderId="19" xfId="0" applyFont="1" applyFill="1" applyBorder="1" applyAlignment="1">
      <alignment horizontal="center" vertical="center"/>
    </xf>
    <xf numFmtId="0" fontId="52" fillId="11" borderId="47" xfId="0" applyFont="1" applyFill="1" applyBorder="1" applyAlignment="1">
      <alignment horizontal="center" vertical="center"/>
    </xf>
    <xf numFmtId="0" fontId="52" fillId="11" borderId="49" xfId="0" applyFont="1" applyFill="1" applyBorder="1" applyAlignment="1">
      <alignment horizontal="center" vertical="center"/>
    </xf>
    <xf numFmtId="0" fontId="52" fillId="11" borderId="50" xfId="0" applyFont="1" applyFill="1" applyBorder="1" applyAlignment="1">
      <alignment horizontal="center" vertical="center"/>
    </xf>
    <xf numFmtId="0" fontId="52" fillId="4" borderId="59" xfId="0" applyFont="1" applyFill="1" applyBorder="1" applyAlignment="1">
      <alignment horizontal="left" vertical="center"/>
    </xf>
    <xf numFmtId="0" fontId="52" fillId="4" borderId="60" xfId="0" applyFont="1" applyFill="1" applyBorder="1" applyAlignment="1">
      <alignment horizontal="center" vertical="center"/>
    </xf>
    <xf numFmtId="0" fontId="61" fillId="4" borderId="73" xfId="0" applyFont="1" applyFill="1" applyBorder="1" applyAlignment="1">
      <alignment horizontal="center" vertical="center"/>
    </xf>
    <xf numFmtId="0" fontId="52" fillId="4" borderId="59" xfId="0" applyFont="1" applyFill="1" applyBorder="1" applyAlignment="1">
      <alignment horizontal="center" vertical="center"/>
    </xf>
    <xf numFmtId="0" fontId="52" fillId="4" borderId="3" xfId="0" applyFont="1" applyFill="1" applyBorder="1" applyAlignment="1">
      <alignment horizontal="center" vertical="center"/>
    </xf>
    <xf numFmtId="0" fontId="64" fillId="0" borderId="67" xfId="0" applyFont="1" applyFill="1" applyBorder="1" applyAlignment="1" applyProtection="1">
      <alignment horizontal="center" vertical="center"/>
      <protection locked="0"/>
    </xf>
    <xf numFmtId="0" fontId="64" fillId="0" borderId="66" xfId="0" applyFont="1" applyFill="1" applyBorder="1" applyAlignment="1" applyProtection="1">
      <alignment horizontal="center" vertical="center"/>
      <protection locked="0"/>
    </xf>
    <xf numFmtId="0" fontId="64" fillId="0" borderId="65" xfId="0" applyFont="1" applyFill="1" applyBorder="1" applyAlignment="1" applyProtection="1">
      <alignment horizontal="center" vertical="center"/>
      <protection locked="0"/>
    </xf>
    <xf numFmtId="0" fontId="52" fillId="4" borderId="59" xfId="0" applyFont="1" applyFill="1" applyBorder="1" applyAlignment="1">
      <alignment vertical="center"/>
    </xf>
    <xf numFmtId="0" fontId="52" fillId="4" borderId="3" xfId="0" applyFont="1" applyFill="1" applyBorder="1" applyAlignment="1">
      <alignment vertical="center"/>
    </xf>
    <xf numFmtId="0" fontId="52" fillId="12" borderId="64" xfId="0" applyFont="1" applyFill="1" applyBorder="1" applyAlignment="1" applyProtection="1">
      <alignment horizontal="center" vertical="center"/>
      <protection locked="0"/>
    </xf>
    <xf numFmtId="0" fontId="61" fillId="4" borderId="76" xfId="0" applyFont="1" applyFill="1" applyBorder="1" applyAlignment="1">
      <alignment horizontal="center" vertical="center"/>
    </xf>
    <xf numFmtId="0" fontId="52" fillId="11" borderId="1" xfId="0" applyFont="1" applyFill="1" applyBorder="1" applyAlignment="1">
      <alignment horizontal="center" vertical="center"/>
    </xf>
    <xf numFmtId="0" fontId="59" fillId="0" borderId="0" xfId="0" applyFont="1" applyFill="1" applyBorder="1" applyAlignment="1">
      <alignment vertical="center"/>
    </xf>
    <xf numFmtId="0" fontId="50" fillId="12" borderId="28" xfId="0" applyFont="1" applyFill="1" applyBorder="1" applyAlignment="1" applyProtection="1">
      <alignment horizontal="left" vertical="center"/>
      <protection locked="0"/>
    </xf>
    <xf numFmtId="0" fontId="52" fillId="12" borderId="0" xfId="0" applyFont="1" applyFill="1" applyBorder="1" applyAlignment="1" applyProtection="1">
      <alignment horizontal="center" vertical="center"/>
      <protection locked="0"/>
    </xf>
    <xf numFmtId="0" fontId="52" fillId="12" borderId="20" xfId="0" applyFont="1" applyFill="1" applyBorder="1" applyAlignment="1" applyProtection="1">
      <alignment horizontal="center" vertical="center"/>
      <protection locked="0"/>
    </xf>
    <xf numFmtId="0" fontId="52" fillId="11" borderId="30" xfId="0" applyFont="1" applyFill="1" applyBorder="1" applyAlignment="1">
      <alignment horizontal="center" vertical="center"/>
    </xf>
    <xf numFmtId="0" fontId="52" fillId="11" borderId="4" xfId="0" applyFont="1" applyFill="1" applyBorder="1" applyAlignment="1">
      <alignment horizontal="center" vertical="center"/>
    </xf>
    <xf numFmtId="49" fontId="52" fillId="12" borderId="5" xfId="0" applyNumberFormat="1" applyFont="1" applyFill="1" applyBorder="1" applyAlignment="1" applyProtection="1">
      <alignment horizontal="center" vertical="center"/>
      <protection locked="0"/>
    </xf>
    <xf numFmtId="49" fontId="52" fillId="12" borderId="30" xfId="0" applyNumberFormat="1" applyFont="1" applyFill="1" applyBorder="1" applyAlignment="1" applyProtection="1">
      <alignment horizontal="center" vertical="center"/>
      <protection locked="0"/>
    </xf>
    <xf numFmtId="0" fontId="52" fillId="11" borderId="6" xfId="0" applyFont="1" applyFill="1" applyBorder="1" applyAlignment="1">
      <alignment horizontal="center" vertical="center"/>
    </xf>
    <xf numFmtId="0" fontId="50" fillId="12" borderId="29" xfId="0" applyFont="1" applyFill="1" applyBorder="1" applyAlignment="1" applyProtection="1">
      <alignment horizontal="left" vertical="center"/>
      <protection locked="0"/>
    </xf>
    <xf numFmtId="0" fontId="52" fillId="12" borderId="2" xfId="0" applyFont="1" applyFill="1" applyBorder="1" applyAlignment="1" applyProtection="1">
      <alignment horizontal="center" vertical="center"/>
      <protection locked="0"/>
    </xf>
    <xf numFmtId="0" fontId="52" fillId="12" borderId="21" xfId="0" applyFont="1" applyFill="1" applyBorder="1" applyAlignment="1" applyProtection="1">
      <alignment horizontal="center" vertical="center"/>
      <protection locked="0"/>
    </xf>
    <xf numFmtId="0" fontId="52" fillId="12" borderId="24" xfId="0" applyFont="1" applyFill="1" applyBorder="1" applyAlignment="1" applyProtection="1">
      <alignment horizontal="center" vertical="center"/>
      <protection locked="0"/>
    </xf>
    <xf numFmtId="0" fontId="52" fillId="12" borderId="8" xfId="0" applyFont="1" applyFill="1" applyBorder="1" applyAlignment="1" applyProtection="1">
      <alignment horizontal="center" vertical="center"/>
      <protection locked="0"/>
    </xf>
    <xf numFmtId="9" fontId="59" fillId="0" borderId="8" xfId="0" applyNumberFormat="1" applyFont="1" applyBorder="1" applyAlignment="1">
      <alignment horizontal="center" vertical="center"/>
    </xf>
    <xf numFmtId="0" fontId="52" fillId="11" borderId="61" xfId="0" applyFont="1" applyFill="1" applyBorder="1" applyAlignment="1">
      <alignment horizontal="left" vertical="center"/>
    </xf>
    <xf numFmtId="0" fontId="52" fillId="11" borderId="71" xfId="0" applyFont="1" applyFill="1" applyBorder="1" applyAlignment="1">
      <alignment horizontal="center" vertical="center"/>
    </xf>
    <xf numFmtId="0" fontId="52" fillId="11" borderId="71" xfId="0" applyFont="1" applyFill="1" applyBorder="1" applyAlignment="1">
      <alignment horizontal="left" vertical="center"/>
    </xf>
    <xf numFmtId="0" fontId="52" fillId="0" borderId="25" xfId="0" applyFont="1" applyBorder="1" applyAlignment="1">
      <alignment horizontal="center" vertical="center"/>
    </xf>
    <xf numFmtId="3" fontId="52" fillId="0" borderId="54" xfId="0" applyNumberFormat="1" applyFont="1" applyBorder="1" applyAlignment="1">
      <alignment horizontal="center" vertical="center"/>
    </xf>
    <xf numFmtId="1" fontId="52" fillId="0" borderId="54" xfId="0" applyNumberFormat="1" applyFont="1" applyBorder="1" applyAlignment="1">
      <alignment horizontal="center" vertical="center"/>
    </xf>
    <xf numFmtId="9" fontId="59" fillId="0" borderId="25" xfId="0" applyNumberFormat="1" applyFont="1" applyBorder="1" applyAlignment="1">
      <alignment horizontal="center" vertical="center"/>
    </xf>
    <xf numFmtId="4" fontId="52" fillId="13" borderId="4" xfId="0" applyNumberFormat="1" applyFont="1" applyFill="1" applyBorder="1" applyAlignment="1" applyProtection="1">
      <alignment horizontal="center" vertical="center"/>
    </xf>
    <xf numFmtId="3" fontId="52" fillId="13" borderId="5" xfId="0" applyNumberFormat="1" applyFont="1" applyFill="1" applyBorder="1" applyAlignment="1" applyProtection="1">
      <alignment horizontal="center" vertical="center"/>
    </xf>
    <xf numFmtId="3" fontId="52" fillId="13" borderId="30" xfId="0" applyNumberFormat="1" applyFont="1" applyFill="1" applyBorder="1" applyAlignment="1" applyProtection="1">
      <alignment horizontal="center" vertical="center"/>
    </xf>
    <xf numFmtId="4" fontId="52" fillId="10" borderId="4" xfId="0" applyNumberFormat="1" applyFont="1" applyFill="1" applyBorder="1" applyAlignment="1" applyProtection="1">
      <alignment horizontal="center" vertical="center"/>
    </xf>
    <xf numFmtId="3" fontId="52" fillId="10" borderId="5" xfId="0" applyNumberFormat="1" applyFont="1" applyFill="1" applyBorder="1" applyAlignment="1" applyProtection="1">
      <alignment horizontal="center" vertical="center"/>
    </xf>
    <xf numFmtId="3" fontId="52" fillId="10" borderId="30" xfId="0" applyNumberFormat="1" applyFont="1" applyFill="1" applyBorder="1" applyAlignment="1" applyProtection="1">
      <alignment horizontal="center" vertical="center"/>
    </xf>
    <xf numFmtId="4" fontId="52" fillId="13" borderId="11" xfId="0" applyNumberFormat="1" applyFont="1" applyFill="1" applyBorder="1" applyAlignment="1" applyProtection="1">
      <alignment horizontal="center" vertical="center"/>
    </xf>
    <xf numFmtId="3" fontId="52" fillId="13" borderId="6" xfId="0" applyNumberFormat="1" applyFont="1" applyFill="1" applyBorder="1" applyAlignment="1" applyProtection="1">
      <alignment horizontal="center" vertical="center"/>
    </xf>
    <xf numFmtId="3" fontId="52" fillId="13" borderId="25" xfId="0" applyNumberFormat="1" applyFont="1" applyFill="1" applyBorder="1" applyAlignment="1" applyProtection="1">
      <alignment horizontal="center" vertical="center"/>
    </xf>
    <xf numFmtId="3" fontId="52" fillId="13" borderId="31" xfId="0" applyNumberFormat="1" applyFont="1" applyFill="1" applyBorder="1" applyAlignment="1" applyProtection="1">
      <alignment horizontal="center" vertical="center"/>
    </xf>
    <xf numFmtId="3" fontId="52" fillId="10" borderId="6" xfId="0" applyNumberFormat="1" applyFont="1" applyFill="1" applyBorder="1" applyAlignment="1" applyProtection="1">
      <alignment horizontal="center" vertical="center"/>
    </xf>
    <xf numFmtId="3" fontId="52" fillId="10" borderId="25" xfId="0" applyNumberFormat="1" applyFont="1" applyFill="1" applyBorder="1" applyAlignment="1" applyProtection="1">
      <alignment horizontal="center" vertical="center"/>
    </xf>
    <xf numFmtId="3" fontId="52" fillId="10" borderId="31" xfId="0" applyNumberFormat="1" applyFont="1" applyFill="1" applyBorder="1" applyAlignment="1" applyProtection="1">
      <alignment horizontal="center" vertical="center"/>
    </xf>
    <xf numFmtId="3" fontId="52" fillId="13" borderId="32" xfId="0" applyNumberFormat="1" applyFont="1" applyFill="1" applyBorder="1" applyAlignment="1" applyProtection="1">
      <alignment horizontal="center" vertical="center"/>
    </xf>
    <xf numFmtId="0" fontId="52" fillId="11" borderId="0" xfId="0" applyFont="1" applyFill="1" applyBorder="1" applyAlignment="1">
      <alignment horizontal="center" vertical="center"/>
    </xf>
    <xf numFmtId="0" fontId="52" fillId="7" borderId="58" xfId="0" applyNumberFormat="1" applyFont="1" applyFill="1" applyBorder="1" applyAlignment="1">
      <alignment horizontal="center" vertical="center"/>
    </xf>
    <xf numFmtId="0" fontId="52" fillId="11" borderId="72" xfId="0" applyFont="1" applyFill="1" applyBorder="1" applyAlignment="1">
      <alignment horizontal="center" vertical="center"/>
    </xf>
    <xf numFmtId="0" fontId="52" fillId="0" borderId="18" xfId="0" applyFont="1" applyBorder="1" applyAlignment="1">
      <alignment horizontal="center" vertical="center"/>
    </xf>
    <xf numFmtId="9" fontId="52" fillId="0" borderId="17" xfId="0" applyNumberFormat="1" applyFont="1" applyBorder="1" applyAlignment="1">
      <alignment horizontal="center" vertical="center"/>
    </xf>
    <xf numFmtId="0" fontId="52" fillId="12" borderId="17" xfId="0" applyFont="1" applyFill="1" applyBorder="1" applyAlignment="1" applyProtection="1">
      <alignment horizontal="center" vertical="center"/>
      <protection locked="0"/>
    </xf>
    <xf numFmtId="0" fontId="52" fillId="7" borderId="17" xfId="0" applyFont="1" applyFill="1" applyBorder="1" applyAlignment="1">
      <alignment horizontal="center" vertical="center"/>
    </xf>
    <xf numFmtId="0" fontId="52" fillId="7" borderId="13" xfId="0" applyFont="1" applyFill="1" applyBorder="1" applyAlignment="1">
      <alignment horizontal="center" vertical="center"/>
    </xf>
    <xf numFmtId="0" fontId="52" fillId="7" borderId="17" xfId="0" applyFont="1" applyFill="1" applyBorder="1" applyAlignment="1">
      <alignment horizontal="left" vertical="center"/>
    </xf>
    <xf numFmtId="0" fontId="52" fillId="7" borderId="62" xfId="0" applyFont="1" applyFill="1" applyBorder="1" applyAlignment="1">
      <alignment horizontal="center" vertical="center"/>
    </xf>
    <xf numFmtId="0" fontId="62" fillId="11" borderId="44" xfId="0" applyFont="1" applyFill="1" applyBorder="1" applyAlignment="1">
      <alignment vertical="center"/>
    </xf>
    <xf numFmtId="0" fontId="52" fillId="0" borderId="1" xfId="0" applyFont="1" applyBorder="1" applyAlignment="1">
      <alignment horizontal="center" vertical="center"/>
    </xf>
    <xf numFmtId="0" fontId="52" fillId="11" borderId="20" xfId="0" applyFont="1" applyFill="1" applyBorder="1" applyAlignment="1">
      <alignment vertical="center" wrapText="1"/>
    </xf>
    <xf numFmtId="0" fontId="52" fillId="11" borderId="78" xfId="0" applyFont="1" applyFill="1" applyBorder="1" applyAlignment="1">
      <alignment horizontal="center" vertical="center"/>
    </xf>
    <xf numFmtId="0" fontId="52" fillId="11" borderId="48" xfId="0" applyFont="1" applyFill="1" applyBorder="1" applyAlignment="1">
      <alignment horizontal="center" vertical="center"/>
    </xf>
    <xf numFmtId="9" fontId="52" fillId="0" borderId="7" xfId="0" applyNumberFormat="1" applyFont="1" applyBorder="1" applyAlignment="1">
      <alignment horizontal="center" vertical="center"/>
    </xf>
    <xf numFmtId="0" fontId="62" fillId="11" borderId="4" xfId="0" applyFont="1" applyFill="1" applyBorder="1" applyAlignment="1">
      <alignment vertical="center"/>
    </xf>
    <xf numFmtId="3" fontId="52" fillId="11" borderId="5" xfId="0" applyNumberFormat="1" applyFont="1" applyFill="1" applyBorder="1" applyAlignment="1">
      <alignment horizontal="center" vertical="center"/>
    </xf>
    <xf numFmtId="0" fontId="52" fillId="11" borderId="16" xfId="0" applyFont="1" applyFill="1" applyBorder="1" applyAlignment="1">
      <alignment horizontal="center" vertical="center"/>
    </xf>
    <xf numFmtId="0" fontId="52" fillId="0" borderId="32" xfId="0" applyFont="1" applyBorder="1" applyAlignment="1">
      <alignment horizontal="center" vertical="center"/>
    </xf>
    <xf numFmtId="9" fontId="52" fillId="0" borderId="9" xfId="0" applyNumberFormat="1" applyFont="1" applyBorder="1" applyAlignment="1">
      <alignment horizontal="center" vertical="center"/>
    </xf>
    <xf numFmtId="0" fontId="52" fillId="12" borderId="33" xfId="0" applyFont="1" applyFill="1" applyBorder="1" applyAlignment="1" applyProtection="1">
      <alignment horizontal="center" vertical="center"/>
      <protection locked="0"/>
    </xf>
    <xf numFmtId="0" fontId="52" fillId="12" borderId="37" xfId="0" applyFont="1" applyFill="1" applyBorder="1" applyAlignment="1" applyProtection="1">
      <alignment horizontal="center" vertical="center"/>
      <protection locked="0"/>
    </xf>
    <xf numFmtId="0" fontId="52" fillId="9" borderId="17" xfId="0" applyFont="1" applyFill="1" applyBorder="1" applyAlignment="1">
      <alignment horizontal="center" vertical="center" wrapText="1"/>
    </xf>
    <xf numFmtId="0" fontId="52" fillId="9" borderId="18" xfId="0" applyFont="1" applyFill="1" applyBorder="1" applyAlignment="1">
      <alignment horizontal="center" vertical="center" wrapText="1"/>
    </xf>
    <xf numFmtId="0" fontId="52" fillId="9" borderId="13" xfId="0" applyFont="1" applyFill="1" applyBorder="1" applyAlignment="1">
      <alignment horizontal="center" vertical="center" wrapText="1"/>
    </xf>
    <xf numFmtId="0" fontId="52" fillId="9" borderId="26" xfId="0" applyFont="1" applyFill="1" applyBorder="1" applyAlignment="1">
      <alignment horizontal="center" vertical="center" wrapText="1"/>
    </xf>
    <xf numFmtId="0" fontId="52" fillId="9" borderId="30" xfId="0" applyFont="1" applyFill="1" applyBorder="1" applyAlignment="1">
      <alignment horizontal="center" vertical="center" wrapText="1"/>
    </xf>
    <xf numFmtId="0" fontId="52" fillId="11" borderId="18" xfId="0" applyFont="1" applyFill="1" applyBorder="1" applyAlignment="1">
      <alignment horizontal="center" vertical="center"/>
    </xf>
    <xf numFmtId="11" fontId="53" fillId="11" borderId="5" xfId="0" applyNumberFormat="1" applyFont="1" applyFill="1" applyBorder="1" applyAlignment="1">
      <alignment horizontal="center" vertical="center"/>
    </xf>
    <xf numFmtId="9" fontId="52" fillId="11" borderId="5" xfId="0" applyNumberFormat="1" applyFont="1" applyFill="1" applyBorder="1" applyAlignment="1">
      <alignment horizontal="center" vertical="center"/>
    </xf>
    <xf numFmtId="0" fontId="52" fillId="0" borderId="63" xfId="0" applyFont="1" applyBorder="1" applyAlignment="1">
      <alignment horizontal="center" vertical="center"/>
    </xf>
    <xf numFmtId="9" fontId="52" fillId="0" borderId="58" xfId="0" applyNumberFormat="1" applyFont="1" applyBorder="1" applyAlignment="1">
      <alignment horizontal="center" vertical="center"/>
    </xf>
    <xf numFmtId="0" fontId="52" fillId="12" borderId="58" xfId="0" applyFont="1" applyFill="1" applyBorder="1" applyAlignment="1" applyProtection="1">
      <alignment horizontal="center" vertical="center"/>
      <protection locked="0"/>
    </xf>
    <xf numFmtId="11" fontId="52" fillId="12" borderId="45" xfId="0" applyNumberFormat="1" applyFont="1" applyFill="1" applyBorder="1" applyAlignment="1" applyProtection="1">
      <alignment horizontal="center" vertical="center"/>
      <protection locked="0"/>
    </xf>
    <xf numFmtId="0" fontId="52" fillId="12" borderId="58" xfId="0" applyFont="1" applyFill="1" applyBorder="1" applyAlignment="1">
      <alignment horizontal="center" vertical="center"/>
    </xf>
    <xf numFmtId="0" fontId="52" fillId="12" borderId="34" xfId="0" applyFont="1" applyFill="1" applyBorder="1" applyAlignment="1">
      <alignment horizontal="center" vertical="center"/>
    </xf>
    <xf numFmtId="0" fontId="52" fillId="12" borderId="43" xfId="0" applyFont="1" applyFill="1" applyBorder="1" applyAlignment="1">
      <alignment horizontal="center" vertical="center"/>
    </xf>
    <xf numFmtId="0" fontId="52" fillId="12" borderId="7" xfId="0" applyFont="1" applyFill="1" applyBorder="1" applyAlignment="1">
      <alignment horizontal="center" vertical="center"/>
    </xf>
    <xf numFmtId="0" fontId="52" fillId="12" borderId="10" xfId="0" applyFont="1" applyFill="1" applyBorder="1" applyAlignment="1">
      <alignment horizontal="center" vertical="center"/>
    </xf>
    <xf numFmtId="0" fontId="52" fillId="12" borderId="35" xfId="0" applyFont="1" applyFill="1" applyBorder="1" applyAlignment="1">
      <alignment horizontal="center" vertical="center"/>
    </xf>
    <xf numFmtId="0" fontId="52" fillId="12" borderId="9" xfId="0" applyFont="1" applyFill="1" applyBorder="1" applyAlignment="1">
      <alignment horizontal="center" vertical="center"/>
    </xf>
    <xf numFmtId="0" fontId="52" fillId="12" borderId="33" xfId="0" applyFont="1" applyFill="1" applyBorder="1" applyAlignment="1">
      <alignment horizontal="center" vertical="center"/>
    </xf>
    <xf numFmtId="0" fontId="52" fillId="12" borderId="37" xfId="0" applyFont="1" applyFill="1" applyBorder="1" applyAlignment="1">
      <alignment horizontal="center" vertical="center"/>
    </xf>
    <xf numFmtId="0" fontId="52" fillId="12" borderId="30" xfId="0" applyFont="1" applyFill="1" applyBorder="1" applyAlignment="1" applyProtection="1">
      <alignment vertical="center"/>
      <protection locked="0"/>
    </xf>
    <xf numFmtId="0" fontId="52" fillId="9" borderId="9" xfId="0" applyFont="1" applyFill="1" applyBorder="1" applyAlignment="1">
      <alignment horizontal="center" vertical="center"/>
    </xf>
    <xf numFmtId="0" fontId="52" fillId="9" borderId="33" xfId="0" applyFont="1" applyFill="1" applyBorder="1" applyAlignment="1">
      <alignment horizontal="center" vertical="center"/>
    </xf>
    <xf numFmtId="9" fontId="52" fillId="11" borderId="25" xfId="0" applyNumberFormat="1" applyFont="1" applyFill="1" applyBorder="1" applyAlignment="1">
      <alignment horizontal="center" vertical="center"/>
    </xf>
    <xf numFmtId="0" fontId="52" fillId="0" borderId="74" xfId="0" applyFont="1" applyFill="1" applyBorder="1" applyAlignment="1">
      <alignment vertical="center"/>
    </xf>
    <xf numFmtId="0" fontId="52" fillId="0" borderId="2" xfId="0" applyFont="1" applyFill="1" applyBorder="1" applyAlignment="1">
      <alignment vertical="center"/>
    </xf>
    <xf numFmtId="0" fontId="52" fillId="11" borderId="29" xfId="0" applyFont="1" applyFill="1" applyBorder="1" applyAlignment="1">
      <alignment horizontal="left" vertical="center"/>
    </xf>
    <xf numFmtId="0" fontId="52" fillId="11" borderId="36" xfId="0" applyFont="1" applyFill="1" applyBorder="1" applyAlignment="1">
      <alignment horizontal="center" vertical="center"/>
    </xf>
    <xf numFmtId="0" fontId="52" fillId="11" borderId="9" xfId="0" applyFont="1" applyFill="1" applyBorder="1" applyAlignment="1">
      <alignment horizontal="center" vertical="center"/>
    </xf>
    <xf numFmtId="0" fontId="52" fillId="12" borderId="27" xfId="0" applyFont="1" applyFill="1" applyBorder="1" applyAlignment="1" applyProtection="1">
      <alignment horizontal="left" vertical="center"/>
      <protection locked="0"/>
    </xf>
    <xf numFmtId="0" fontId="52" fillId="12" borderId="1" xfId="0" applyFont="1" applyFill="1" applyBorder="1" applyAlignment="1" applyProtection="1">
      <alignment vertical="center"/>
      <protection locked="0"/>
    </xf>
    <xf numFmtId="0" fontId="52" fillId="0" borderId="0" xfId="0" applyFont="1" applyFill="1" applyBorder="1" applyAlignment="1">
      <alignment horizontal="left" vertical="center"/>
    </xf>
    <xf numFmtId="0" fontId="52" fillId="0" borderId="0" xfId="0" applyFont="1" applyFill="1" applyAlignment="1">
      <alignment horizontal="center" vertical="center"/>
    </xf>
    <xf numFmtId="0" fontId="52" fillId="0" borderId="63" xfId="0" applyFont="1" applyFill="1" applyBorder="1" applyAlignment="1">
      <alignment horizontal="center" vertical="center"/>
    </xf>
    <xf numFmtId="0" fontId="52" fillId="0" borderId="11" xfId="0" applyFont="1" applyFill="1" applyBorder="1" applyAlignment="1">
      <alignment horizontal="center" vertical="center"/>
    </xf>
    <xf numFmtId="0" fontId="52" fillId="12" borderId="2" xfId="0" applyFont="1" applyFill="1" applyBorder="1" applyAlignment="1" applyProtection="1">
      <alignment vertical="center"/>
      <protection locked="0"/>
    </xf>
    <xf numFmtId="0" fontId="52" fillId="12" borderId="21" xfId="0" applyFont="1" applyFill="1" applyBorder="1" applyAlignment="1" applyProtection="1">
      <alignment vertical="center"/>
      <protection locked="0"/>
    </xf>
    <xf numFmtId="0" fontId="52" fillId="0" borderId="32" xfId="0" applyFont="1" applyFill="1" applyBorder="1" applyAlignment="1">
      <alignment horizontal="center" vertical="center"/>
    </xf>
    <xf numFmtId="0" fontId="52" fillId="7" borderId="6" xfId="0" applyFont="1" applyFill="1" applyBorder="1" applyAlignment="1">
      <alignment horizontal="center" vertical="center"/>
    </xf>
    <xf numFmtId="0" fontId="52" fillId="7" borderId="25" xfId="0" applyFont="1" applyFill="1" applyBorder="1" applyAlignment="1">
      <alignment horizontal="center" vertical="center"/>
    </xf>
    <xf numFmtId="0" fontId="52" fillId="12" borderId="9" xfId="0" applyFont="1" applyFill="1" applyBorder="1" applyAlignment="1" applyProtection="1">
      <alignment vertical="center"/>
      <protection locked="0"/>
    </xf>
    <xf numFmtId="0" fontId="52" fillId="12" borderId="32" xfId="0" applyFont="1" applyFill="1" applyBorder="1" applyAlignment="1" applyProtection="1">
      <alignment vertical="center"/>
      <protection locked="0"/>
    </xf>
    <xf numFmtId="0" fontId="52" fillId="12" borderId="25" xfId="0" applyFont="1" applyFill="1" applyBorder="1" applyAlignment="1" applyProtection="1">
      <alignment vertical="center"/>
      <protection locked="0"/>
    </xf>
    <xf numFmtId="0" fontId="52" fillId="12" borderId="31" xfId="0" applyFont="1" applyFill="1" applyBorder="1" applyAlignment="1" applyProtection="1">
      <alignment vertical="center"/>
      <protection locked="0"/>
    </xf>
    <xf numFmtId="0" fontId="52" fillId="0" borderId="25" xfId="0" applyFont="1" applyFill="1" applyBorder="1" applyAlignment="1" applyProtection="1">
      <alignment horizontal="center" vertical="center"/>
      <protection locked="0"/>
    </xf>
    <xf numFmtId="3" fontId="52" fillId="0" borderId="25" xfId="0" applyNumberFormat="1" applyFont="1" applyFill="1" applyBorder="1" applyAlignment="1" applyProtection="1">
      <alignment horizontal="center" vertical="center"/>
      <protection locked="0"/>
    </xf>
    <xf numFmtId="0" fontId="52" fillId="0" borderId="0" xfId="0" applyFont="1" applyFill="1" applyBorder="1" applyAlignment="1">
      <alignment vertical="center"/>
    </xf>
    <xf numFmtId="11" fontId="52" fillId="0" borderId="0" xfId="0" applyNumberFormat="1" applyFont="1" applyFill="1" applyBorder="1" applyAlignment="1">
      <alignment vertical="center"/>
    </xf>
    <xf numFmtId="0" fontId="52" fillId="0" borderId="0" xfId="0" applyFont="1" applyFill="1" applyAlignment="1">
      <alignment horizontal="left" vertical="center"/>
    </xf>
    <xf numFmtId="11" fontId="52" fillId="0" borderId="0" xfId="0" applyNumberFormat="1" applyFont="1" applyFill="1" applyAlignment="1">
      <alignment horizontal="center" vertical="center"/>
    </xf>
    <xf numFmtId="0" fontId="50" fillId="0" borderId="1" xfId="0" applyFont="1" applyFill="1" applyBorder="1" applyAlignment="1">
      <alignment horizontal="center" vertical="center"/>
    </xf>
    <xf numFmtId="0" fontId="50" fillId="0" borderId="0" xfId="0" applyFont="1" applyFill="1" applyBorder="1" applyAlignment="1">
      <alignment horizontal="center" vertical="center"/>
    </xf>
    <xf numFmtId="0" fontId="50" fillId="11" borderId="0" xfId="0" applyFont="1" applyFill="1" applyBorder="1" applyAlignment="1">
      <alignment horizontal="center" vertical="center"/>
    </xf>
    <xf numFmtId="0" fontId="50" fillId="11" borderId="1" xfId="0" applyFont="1" applyFill="1" applyBorder="1" applyAlignment="1">
      <alignment horizontal="center" vertical="center"/>
    </xf>
    <xf numFmtId="0" fontId="51" fillId="11" borderId="28" xfId="0" applyFont="1" applyFill="1" applyBorder="1" applyAlignment="1">
      <alignment horizontal="left" vertical="center"/>
    </xf>
    <xf numFmtId="0" fontId="51" fillId="11" borderId="0" xfId="0" applyFont="1" applyFill="1" applyBorder="1" applyAlignment="1">
      <alignment horizontal="left" vertical="center"/>
    </xf>
    <xf numFmtId="0" fontId="50" fillId="11" borderId="20" xfId="0" applyFont="1" applyFill="1" applyBorder="1" applyAlignment="1">
      <alignment horizontal="center" vertical="center"/>
    </xf>
    <xf numFmtId="0" fontId="50" fillId="11" borderId="60" xfId="0" applyFont="1" applyFill="1" applyBorder="1" applyAlignment="1">
      <alignment horizontal="center" vertical="center"/>
    </xf>
    <xf numFmtId="0" fontId="52" fillId="7" borderId="66" xfId="0" applyFont="1" applyFill="1" applyBorder="1" applyAlignment="1">
      <alignment horizontal="center" vertical="center"/>
    </xf>
    <xf numFmtId="0" fontId="52" fillId="0" borderId="5" xfId="0" applyFont="1" applyBorder="1" applyAlignment="1">
      <alignment horizontal="center" vertical="center"/>
    </xf>
    <xf numFmtId="0" fontId="52" fillId="11" borderId="45" xfId="0" applyFont="1" applyFill="1" applyBorder="1" applyAlignment="1">
      <alignment horizontal="center" vertical="center"/>
    </xf>
    <xf numFmtId="0" fontId="52" fillId="11" borderId="58" xfId="0" applyFont="1" applyFill="1" applyBorder="1" applyAlignment="1">
      <alignment horizontal="center" vertical="center"/>
    </xf>
    <xf numFmtId="0" fontId="52" fillId="12" borderId="34" xfId="0" applyFont="1" applyFill="1" applyBorder="1" applyAlignment="1" applyProtection="1">
      <alignment horizontal="center" vertical="center"/>
      <protection locked="0"/>
    </xf>
    <xf numFmtId="0" fontId="52" fillId="12" borderId="43" xfId="0" applyFont="1" applyFill="1" applyBorder="1" applyAlignment="1" applyProtection="1">
      <alignment horizontal="center" vertical="center"/>
      <protection locked="0"/>
    </xf>
    <xf numFmtId="0" fontId="52" fillId="12" borderId="10" xfId="0" applyFont="1" applyFill="1" applyBorder="1" applyAlignment="1" applyProtection="1">
      <alignment horizontal="center" vertical="center"/>
      <protection locked="0"/>
    </xf>
    <xf numFmtId="0" fontId="52" fillId="12" borderId="35" xfId="0" applyFont="1" applyFill="1" applyBorder="1" applyAlignment="1" applyProtection="1">
      <alignment horizontal="center" vertical="center"/>
      <protection locked="0"/>
    </xf>
    <xf numFmtId="0" fontId="52" fillId="12" borderId="1" xfId="0" applyFont="1" applyFill="1" applyBorder="1" applyAlignment="1" applyProtection="1">
      <alignment horizontal="center" vertical="center"/>
      <protection locked="0"/>
    </xf>
    <xf numFmtId="0" fontId="52" fillId="12" borderId="19" xfId="0" applyFont="1" applyFill="1" applyBorder="1" applyAlignment="1" applyProtection="1">
      <alignment horizontal="center" vertical="center"/>
      <protection locked="0"/>
    </xf>
    <xf numFmtId="0" fontId="52" fillId="12" borderId="5" xfId="0" applyFont="1" applyFill="1" applyBorder="1" applyAlignment="1" applyProtection="1">
      <alignment horizontal="center" vertical="center"/>
      <protection locked="0"/>
    </xf>
    <xf numFmtId="0" fontId="52" fillId="12" borderId="7" xfId="0" applyFont="1" applyFill="1" applyBorder="1" applyAlignment="1" applyProtection="1">
      <alignment horizontal="center" vertical="center"/>
      <protection locked="0"/>
    </xf>
    <xf numFmtId="0" fontId="52" fillId="12" borderId="15" xfId="0" applyFont="1" applyFill="1" applyBorder="1" applyAlignment="1" applyProtection="1">
      <alignment horizontal="center" vertical="center"/>
      <protection locked="0"/>
    </xf>
    <xf numFmtId="0" fontId="52" fillId="12" borderId="41" xfId="0" applyFont="1" applyFill="1" applyBorder="1" applyAlignment="1" applyProtection="1">
      <alignment horizontal="center" vertical="center"/>
      <protection locked="0"/>
    </xf>
    <xf numFmtId="0" fontId="52" fillId="7" borderId="7" xfId="0" applyFont="1" applyFill="1" applyBorder="1" applyAlignment="1">
      <alignment horizontal="center" vertical="center"/>
    </xf>
    <xf numFmtId="0" fontId="52" fillId="7" borderId="5" xfId="0" applyFont="1" applyFill="1" applyBorder="1" applyAlignment="1">
      <alignment horizontal="center" vertical="center"/>
    </xf>
    <xf numFmtId="0" fontId="52" fillId="12" borderId="13" xfId="0" applyFont="1" applyFill="1" applyBorder="1" applyAlignment="1" applyProtection="1">
      <alignment horizontal="center" vertical="center"/>
      <protection locked="0"/>
    </xf>
    <xf numFmtId="0" fontId="52" fillId="11" borderId="34" xfId="0" applyFont="1" applyFill="1" applyBorder="1" applyAlignment="1">
      <alignment horizontal="center" vertical="center"/>
    </xf>
    <xf numFmtId="0" fontId="52" fillId="11" borderId="7" xfId="0" applyFont="1" applyFill="1" applyBorder="1" applyAlignment="1">
      <alignment horizontal="center" vertical="center"/>
    </xf>
    <xf numFmtId="0" fontId="52" fillId="11" borderId="11" xfId="0" applyFont="1" applyFill="1" applyBorder="1" applyAlignment="1">
      <alignment horizontal="center" vertical="center"/>
    </xf>
    <xf numFmtId="0" fontId="52" fillId="11" borderId="10" xfId="0" applyFont="1" applyFill="1" applyBorder="1" applyAlignment="1">
      <alignment horizontal="center" vertical="center"/>
    </xf>
    <xf numFmtId="0" fontId="52" fillId="12" borderId="11" xfId="0" applyFont="1" applyFill="1" applyBorder="1" applyAlignment="1" applyProtection="1">
      <alignment horizontal="center" vertical="center"/>
      <protection locked="0"/>
    </xf>
    <xf numFmtId="0" fontId="52" fillId="12" borderId="25" xfId="0" applyFont="1" applyFill="1" applyBorder="1" applyAlignment="1" applyProtection="1">
      <alignment horizontal="center" vertical="center"/>
      <protection locked="0"/>
    </xf>
    <xf numFmtId="0" fontId="52" fillId="12" borderId="9" xfId="0" applyFont="1" applyFill="1" applyBorder="1" applyAlignment="1" applyProtection="1">
      <alignment horizontal="center" vertical="center"/>
      <protection locked="0"/>
    </xf>
    <xf numFmtId="0" fontId="52" fillId="12" borderId="32" xfId="0" applyFont="1" applyFill="1" applyBorder="1" applyAlignment="1" applyProtection="1">
      <alignment horizontal="center" vertical="center"/>
      <protection locked="0"/>
    </xf>
    <xf numFmtId="0" fontId="52" fillId="7" borderId="72" xfId="0" applyFont="1" applyFill="1" applyBorder="1" applyAlignment="1">
      <alignment horizontal="center" vertical="center"/>
    </xf>
    <xf numFmtId="0" fontId="52" fillId="12" borderId="7" xfId="0" applyFont="1" applyFill="1" applyBorder="1" applyAlignment="1" applyProtection="1">
      <alignment vertical="center"/>
      <protection locked="0"/>
    </xf>
    <xf numFmtId="0" fontId="52" fillId="12" borderId="11" xfId="0" applyFont="1" applyFill="1" applyBorder="1" applyAlignment="1" applyProtection="1">
      <alignment vertical="center"/>
      <protection locked="0"/>
    </xf>
    <xf numFmtId="0" fontId="52" fillId="12" borderId="31" xfId="0" applyFont="1" applyFill="1" applyBorder="1" applyAlignment="1" applyProtection="1">
      <alignment horizontal="center" vertical="center"/>
      <protection locked="0"/>
    </xf>
    <xf numFmtId="0" fontId="52" fillId="7" borderId="34" xfId="0" applyFont="1" applyFill="1" applyBorder="1" applyAlignment="1">
      <alignment horizontal="center" vertical="center"/>
    </xf>
    <xf numFmtId="0" fontId="52" fillId="7" borderId="18" xfId="0" applyFont="1" applyFill="1" applyBorder="1" applyAlignment="1">
      <alignment horizontal="center" vertical="center"/>
    </xf>
    <xf numFmtId="0" fontId="52" fillId="12" borderId="5" xfId="0" applyFont="1" applyFill="1" applyBorder="1" applyAlignment="1" applyProtection="1">
      <alignment vertical="center"/>
      <protection locked="0"/>
    </xf>
    <xf numFmtId="0" fontId="52" fillId="0" borderId="0" xfId="0" applyFont="1" applyAlignment="1">
      <alignment horizontal="center" vertical="center"/>
    </xf>
    <xf numFmtId="0" fontId="52" fillId="11" borderId="25" xfId="0" applyFont="1" applyFill="1" applyBorder="1" applyAlignment="1">
      <alignment horizontal="center" vertical="center"/>
    </xf>
    <xf numFmtId="0" fontId="52" fillId="0" borderId="0" xfId="0" applyFont="1" applyFill="1" applyBorder="1" applyAlignment="1">
      <alignment horizontal="center" vertical="center"/>
    </xf>
    <xf numFmtId="0" fontId="52" fillId="0" borderId="0" xfId="0" applyFont="1" applyBorder="1" applyAlignment="1">
      <alignment horizontal="center" vertical="center"/>
    </xf>
    <xf numFmtId="0" fontId="51" fillId="12" borderId="2" xfId="0" applyFont="1" applyFill="1" applyBorder="1" applyAlignment="1" applyProtection="1">
      <alignment vertical="center"/>
      <protection locked="0"/>
    </xf>
    <xf numFmtId="0" fontId="52" fillId="11" borderId="17" xfId="0" applyFont="1" applyFill="1" applyBorder="1" applyAlignment="1">
      <alignment vertical="center"/>
    </xf>
    <xf numFmtId="0" fontId="52" fillId="11" borderId="15" xfId="0" applyFont="1" applyFill="1" applyBorder="1" applyAlignment="1">
      <alignment vertical="center"/>
    </xf>
    <xf numFmtId="0" fontId="50" fillId="12" borderId="27" xfId="0" applyFont="1" applyFill="1" applyBorder="1" applyAlignment="1" applyProtection="1">
      <alignment horizontal="left" vertical="center"/>
      <protection locked="0"/>
    </xf>
    <xf numFmtId="0" fontId="52" fillId="12" borderId="28" xfId="0" applyFont="1" applyFill="1" applyBorder="1" applyAlignment="1" applyProtection="1">
      <alignment horizontal="center" vertical="center"/>
      <protection locked="0"/>
    </xf>
    <xf numFmtId="0" fontId="52" fillId="12" borderId="0" xfId="0" applyFont="1" applyFill="1" applyBorder="1" applyAlignment="1" applyProtection="1">
      <alignment vertical="center"/>
      <protection locked="0"/>
    </xf>
    <xf numFmtId="0" fontId="52" fillId="12" borderId="20" xfId="0" applyFont="1" applyFill="1" applyBorder="1" applyAlignment="1" applyProtection="1">
      <alignment vertical="center"/>
      <protection locked="0"/>
    </xf>
    <xf numFmtId="0" fontId="52" fillId="12" borderId="29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0" fillId="0" borderId="79" xfId="0" applyBorder="1"/>
    <xf numFmtId="0" fontId="0" fillId="0" borderId="80" xfId="0" applyBorder="1"/>
    <xf numFmtId="0" fontId="0" fillId="0" borderId="81" xfId="0" applyBorder="1"/>
    <xf numFmtId="0" fontId="50" fillId="0" borderId="0" xfId="0" applyFont="1" applyFill="1" applyBorder="1" applyAlignment="1">
      <alignment horizontal="center" vertical="center"/>
    </xf>
    <xf numFmtId="0" fontId="48" fillId="0" borderId="0" xfId="13"/>
    <xf numFmtId="0" fontId="50" fillId="0" borderId="5" xfId="0" applyFont="1" applyFill="1" applyBorder="1" applyAlignment="1" applyProtection="1">
      <alignment horizontal="center" vertical="center"/>
    </xf>
    <xf numFmtId="0" fontId="53" fillId="0" borderId="5" xfId="0" applyFont="1" applyFill="1" applyBorder="1" applyAlignment="1" applyProtection="1">
      <alignment horizontal="center" vertical="center"/>
    </xf>
    <xf numFmtId="0" fontId="50" fillId="0" borderId="0" xfId="0" applyFont="1" applyFill="1" applyBorder="1" applyAlignment="1">
      <alignment horizontal="left" vertical="center"/>
    </xf>
    <xf numFmtId="0" fontId="51" fillId="10" borderId="0" xfId="0" applyFont="1" applyFill="1" applyBorder="1" applyAlignment="1">
      <alignment horizontal="center" vertical="center"/>
    </xf>
    <xf numFmtId="0" fontId="51" fillId="0" borderId="0" xfId="0" applyFont="1" applyFill="1" applyBorder="1" applyAlignment="1">
      <alignment horizontal="center" vertical="center"/>
    </xf>
    <xf numFmtId="0" fontId="51" fillId="0" borderId="0" xfId="0" applyFont="1" applyBorder="1" applyAlignment="1">
      <alignment horizontal="center" vertical="center"/>
    </xf>
    <xf numFmtId="0" fontId="52" fillId="7" borderId="73" xfId="0" applyFont="1" applyFill="1" applyBorder="1" applyAlignment="1">
      <alignment horizontal="center" vertical="center"/>
    </xf>
    <xf numFmtId="0" fontId="52" fillId="7" borderId="72" xfId="0" applyFont="1" applyFill="1" applyBorder="1" applyAlignment="1">
      <alignment horizontal="center" vertical="center"/>
    </xf>
    <xf numFmtId="0" fontId="52" fillId="7" borderId="76" xfId="0" applyFont="1" applyFill="1" applyBorder="1" applyAlignment="1">
      <alignment horizontal="center" vertical="center"/>
    </xf>
    <xf numFmtId="11" fontId="52" fillId="0" borderId="58" xfId="0" applyNumberFormat="1" applyFont="1" applyBorder="1" applyAlignment="1">
      <alignment horizontal="center" vertical="center"/>
    </xf>
    <xf numFmtId="11" fontId="52" fillId="0" borderId="63" xfId="0" applyNumberFormat="1" applyFont="1" applyBorder="1" applyAlignment="1">
      <alignment horizontal="center" vertical="center"/>
    </xf>
    <xf numFmtId="11" fontId="52" fillId="0" borderId="82" xfId="0" applyNumberFormat="1" applyFont="1" applyBorder="1" applyAlignment="1">
      <alignment horizontal="center" vertical="center"/>
    </xf>
    <xf numFmtId="11" fontId="52" fillId="0" borderId="83" xfId="0" applyNumberFormat="1" applyFont="1" applyBorder="1" applyAlignment="1">
      <alignment horizontal="center" vertical="center"/>
    </xf>
    <xf numFmtId="11" fontId="52" fillId="0" borderId="9" xfId="0" applyNumberFormat="1" applyFont="1" applyBorder="1" applyAlignment="1">
      <alignment horizontal="center" vertical="center"/>
    </xf>
    <xf numFmtId="11" fontId="52" fillId="0" borderId="32" xfId="0" applyNumberFormat="1" applyFont="1" applyBorder="1" applyAlignment="1">
      <alignment horizontal="center" vertical="center"/>
    </xf>
    <xf numFmtId="11" fontId="52" fillId="11" borderId="25" xfId="0" applyNumberFormat="1" applyFont="1" applyFill="1" applyBorder="1" applyAlignment="1">
      <alignment horizontal="center" vertical="center"/>
    </xf>
    <xf numFmtId="0" fontId="52" fillId="11" borderId="25" xfId="0" applyFont="1" applyFill="1" applyBorder="1" applyAlignment="1">
      <alignment horizontal="center" vertical="center"/>
    </xf>
    <xf numFmtId="0" fontId="52" fillId="11" borderId="6" xfId="0" applyFont="1" applyFill="1" applyBorder="1" applyAlignment="1">
      <alignment horizontal="center" vertical="center" wrapText="1"/>
    </xf>
    <xf numFmtId="0" fontId="52" fillId="11" borderId="31" xfId="0" applyFont="1" applyFill="1" applyBorder="1" applyAlignment="1">
      <alignment horizontal="center" vertical="center" wrapText="1"/>
    </xf>
    <xf numFmtId="3" fontId="59" fillId="12" borderId="1" xfId="0" applyNumberFormat="1" applyFont="1" applyFill="1" applyBorder="1" applyAlignment="1" applyProtection="1">
      <alignment horizontal="center" vertical="center"/>
      <protection locked="0"/>
    </xf>
    <xf numFmtId="0" fontId="52" fillId="11" borderId="7" xfId="0" applyFont="1" applyFill="1" applyBorder="1" applyAlignment="1">
      <alignment horizontal="center" vertical="center"/>
    </xf>
    <xf numFmtId="0" fontId="52" fillId="11" borderId="11" xfId="0" applyFont="1" applyFill="1" applyBorder="1" applyAlignment="1">
      <alignment horizontal="center" vertical="center"/>
    </xf>
    <xf numFmtId="0" fontId="52" fillId="11" borderId="4" xfId="0" applyFont="1" applyFill="1" applyBorder="1" applyAlignment="1">
      <alignment horizontal="center" vertical="center" wrapText="1"/>
    </xf>
    <xf numFmtId="0" fontId="52" fillId="11" borderId="30" xfId="0" applyFont="1" applyFill="1" applyBorder="1" applyAlignment="1">
      <alignment horizontal="center" vertical="center" wrapText="1"/>
    </xf>
    <xf numFmtId="11" fontId="52" fillId="12" borderId="70" xfId="0" applyNumberFormat="1" applyFont="1" applyFill="1" applyBorder="1" applyAlignment="1" applyProtection="1">
      <alignment horizontal="center" vertical="center"/>
      <protection locked="0"/>
    </xf>
    <xf numFmtId="11" fontId="52" fillId="12" borderId="76" xfId="0" applyNumberFormat="1" applyFont="1" applyFill="1" applyBorder="1" applyAlignment="1" applyProtection="1">
      <alignment horizontal="center" vertical="center"/>
      <protection locked="0"/>
    </xf>
    <xf numFmtId="11" fontId="52" fillId="11" borderId="16" xfId="0" applyNumberFormat="1" applyFont="1" applyFill="1" applyBorder="1" applyAlignment="1">
      <alignment horizontal="center" vertical="center"/>
    </xf>
    <xf numFmtId="11" fontId="52" fillId="11" borderId="36" xfId="0" applyNumberFormat="1" applyFont="1" applyFill="1" applyBorder="1" applyAlignment="1">
      <alignment horizontal="center" vertical="center"/>
    </xf>
    <xf numFmtId="9" fontId="52" fillId="11" borderId="52" xfId="0" applyNumberFormat="1" applyFont="1" applyFill="1" applyBorder="1" applyAlignment="1">
      <alignment horizontal="center" vertical="center"/>
    </xf>
    <xf numFmtId="9" fontId="52" fillId="11" borderId="55" xfId="0" applyNumberFormat="1" applyFont="1" applyFill="1" applyBorder="1" applyAlignment="1">
      <alignment horizontal="center" vertical="center"/>
    </xf>
    <xf numFmtId="11" fontId="52" fillId="12" borderId="53" xfId="0" applyNumberFormat="1" applyFont="1" applyFill="1" applyBorder="1" applyAlignment="1" applyProtection="1">
      <alignment horizontal="center" vertical="center"/>
      <protection locked="0"/>
    </xf>
    <xf numFmtId="11" fontId="52" fillId="11" borderId="18" xfId="0" applyNumberFormat="1" applyFont="1" applyFill="1" applyBorder="1" applyAlignment="1">
      <alignment horizontal="center" vertical="center"/>
    </xf>
    <xf numFmtId="9" fontId="52" fillId="11" borderId="62" xfId="0" applyNumberFormat="1" applyFont="1" applyFill="1" applyBorder="1" applyAlignment="1">
      <alignment horizontal="center" vertical="center"/>
    </xf>
    <xf numFmtId="11" fontId="52" fillId="11" borderId="7" xfId="0" applyNumberFormat="1" applyFont="1" applyFill="1" applyBorder="1" applyAlignment="1">
      <alignment horizontal="center" vertical="center"/>
    </xf>
    <xf numFmtId="11" fontId="52" fillId="11" borderId="11" xfId="0" applyNumberFormat="1" applyFont="1" applyFill="1" applyBorder="1" applyAlignment="1">
      <alignment horizontal="center" vertical="center"/>
    </xf>
    <xf numFmtId="9" fontId="52" fillId="11" borderId="39" xfId="0" applyNumberFormat="1" applyFont="1" applyFill="1" applyBorder="1" applyAlignment="1">
      <alignment horizontal="center" vertical="center"/>
    </xf>
    <xf numFmtId="9" fontId="52" fillId="11" borderId="35" xfId="0" applyNumberFormat="1" applyFont="1" applyFill="1" applyBorder="1" applyAlignment="1">
      <alignment horizontal="center" vertical="center"/>
    </xf>
    <xf numFmtId="0" fontId="62" fillId="11" borderId="39" xfId="0" applyFont="1" applyFill="1" applyBorder="1" applyAlignment="1">
      <alignment horizontal="center" vertical="center"/>
    </xf>
    <xf numFmtId="0" fontId="62" fillId="11" borderId="11" xfId="0" applyFont="1" applyFill="1" applyBorder="1" applyAlignment="1">
      <alignment horizontal="center" vertical="center"/>
    </xf>
    <xf numFmtId="0" fontId="52" fillId="11" borderId="4" xfId="0" applyFont="1" applyFill="1" applyBorder="1" applyAlignment="1">
      <alignment horizontal="center" vertical="center" textRotation="90"/>
    </xf>
    <xf numFmtId="0" fontId="52" fillId="11" borderId="6" xfId="0" applyFont="1" applyFill="1" applyBorder="1" applyAlignment="1">
      <alignment horizontal="center" vertical="center" textRotation="90"/>
    </xf>
    <xf numFmtId="0" fontId="52" fillId="7" borderId="58" xfId="0" applyFont="1" applyFill="1" applyBorder="1" applyAlignment="1">
      <alignment horizontal="center" vertical="center"/>
    </xf>
    <xf numFmtId="0" fontId="52" fillId="7" borderId="34" xfId="0" applyFont="1" applyFill="1" applyBorder="1" applyAlignment="1">
      <alignment horizontal="center" vertical="center"/>
    </xf>
    <xf numFmtId="0" fontId="52" fillId="7" borderId="63" xfId="0" applyFont="1" applyFill="1" applyBorder="1" applyAlignment="1">
      <alignment horizontal="center" vertical="center"/>
    </xf>
    <xf numFmtId="0" fontId="52" fillId="7" borderId="43" xfId="0" applyFont="1" applyFill="1" applyBorder="1" applyAlignment="1">
      <alignment horizontal="center" vertical="center"/>
    </xf>
    <xf numFmtId="0" fontId="59" fillId="4" borderId="59" xfId="0" applyFont="1" applyFill="1" applyBorder="1" applyAlignment="1">
      <alignment horizontal="center" vertical="center"/>
    </xf>
    <xf numFmtId="0" fontId="59" fillId="4" borderId="3" xfId="0" applyFont="1" applyFill="1" applyBorder="1" applyAlignment="1">
      <alignment horizontal="center" vertical="center"/>
    </xf>
    <xf numFmtId="0" fontId="59" fillId="4" borderId="60" xfId="0" applyFont="1" applyFill="1" applyBorder="1" applyAlignment="1">
      <alignment horizontal="center" vertical="center"/>
    </xf>
    <xf numFmtId="49" fontId="52" fillId="12" borderId="9" xfId="0" applyNumberFormat="1" applyFont="1" applyFill="1" applyBorder="1" applyAlignment="1" applyProtection="1">
      <alignment horizontal="center" vertical="center"/>
      <protection locked="0"/>
    </xf>
    <xf numFmtId="49" fontId="52" fillId="12" borderId="37" xfId="0" applyNumberFormat="1" applyFont="1" applyFill="1" applyBorder="1" applyAlignment="1" applyProtection="1">
      <alignment horizontal="center" vertical="center"/>
      <protection locked="0"/>
    </xf>
    <xf numFmtId="0" fontId="59" fillId="7" borderId="27" xfId="0" applyFont="1" applyFill="1" applyBorder="1" applyAlignment="1">
      <alignment horizontal="center" vertical="center"/>
    </xf>
    <xf numFmtId="0" fontId="59" fillId="7" borderId="1" xfId="0" applyFont="1" applyFill="1" applyBorder="1" applyAlignment="1">
      <alignment horizontal="center" vertical="center"/>
    </xf>
    <xf numFmtId="0" fontId="59" fillId="7" borderId="19" xfId="0" applyFont="1" applyFill="1" applyBorder="1" applyAlignment="1">
      <alignment horizontal="center" vertical="center"/>
    </xf>
    <xf numFmtId="0" fontId="59" fillId="7" borderId="59" xfId="0" applyFont="1" applyFill="1" applyBorder="1" applyAlignment="1">
      <alignment horizontal="center" vertical="center"/>
    </xf>
    <xf numFmtId="0" fontId="59" fillId="7" borderId="3" xfId="0" applyFont="1" applyFill="1" applyBorder="1" applyAlignment="1">
      <alignment horizontal="center" vertical="center"/>
    </xf>
    <xf numFmtId="0" fontId="59" fillId="7" borderId="60" xfId="0" applyFont="1" applyFill="1" applyBorder="1" applyAlignment="1">
      <alignment horizontal="center" vertical="center"/>
    </xf>
    <xf numFmtId="0" fontId="52" fillId="7" borderId="27" xfId="0" applyFont="1" applyFill="1" applyBorder="1" applyAlignment="1">
      <alignment horizontal="center" vertical="center"/>
    </xf>
    <xf numFmtId="0" fontId="52" fillId="7" borderId="47" xfId="0" applyFont="1" applyFill="1" applyBorder="1" applyAlignment="1">
      <alignment horizontal="center" vertical="center"/>
    </xf>
    <xf numFmtId="0" fontId="52" fillId="7" borderId="40" xfId="0" applyFont="1" applyFill="1" applyBorder="1" applyAlignment="1">
      <alignment horizontal="center" vertical="center"/>
    </xf>
    <xf numFmtId="0" fontId="52" fillId="7" borderId="18" xfId="0" applyFont="1" applyFill="1" applyBorder="1" applyAlignment="1">
      <alignment horizontal="center" vertical="center"/>
    </xf>
    <xf numFmtId="49" fontId="52" fillId="12" borderId="33" xfId="0" applyNumberFormat="1" applyFont="1" applyFill="1" applyBorder="1" applyAlignment="1" applyProtection="1">
      <alignment horizontal="center" vertical="center"/>
      <protection locked="0"/>
    </xf>
    <xf numFmtId="49" fontId="52" fillId="12" borderId="32" xfId="0" applyNumberFormat="1" applyFont="1" applyFill="1" applyBorder="1" applyAlignment="1" applyProtection="1">
      <alignment horizontal="center" vertical="center"/>
      <protection locked="0"/>
    </xf>
    <xf numFmtId="0" fontId="52" fillId="11" borderId="46" xfId="0" applyFont="1" applyFill="1" applyBorder="1" applyAlignment="1">
      <alignment horizontal="center" vertical="center" wrapText="1"/>
    </xf>
    <xf numFmtId="0" fontId="52" fillId="11" borderId="47" xfId="0" applyFont="1" applyFill="1" applyBorder="1" applyAlignment="1">
      <alignment horizontal="center" vertical="center" wrapText="1"/>
    </xf>
    <xf numFmtId="0" fontId="52" fillId="11" borderId="17" xfId="0" applyFont="1" applyFill="1" applyBorder="1" applyAlignment="1">
      <alignment horizontal="center" vertical="center" wrapText="1"/>
    </xf>
    <xf numFmtId="0" fontId="52" fillId="11" borderId="18" xfId="0" applyFont="1" applyFill="1" applyBorder="1" applyAlignment="1">
      <alignment horizontal="center" vertical="center" wrapText="1"/>
    </xf>
    <xf numFmtId="0" fontId="52" fillId="11" borderId="49" xfId="0" applyFont="1" applyFill="1" applyBorder="1" applyAlignment="1">
      <alignment horizontal="center" vertical="center" wrapText="1"/>
    </xf>
    <xf numFmtId="0" fontId="52" fillId="11" borderId="13" xfId="0" applyFont="1" applyFill="1" applyBorder="1" applyAlignment="1">
      <alignment horizontal="center" vertical="center" wrapText="1"/>
    </xf>
    <xf numFmtId="0" fontId="52" fillId="11" borderId="27" xfId="0" applyFont="1" applyFill="1" applyBorder="1" applyAlignment="1">
      <alignment horizontal="center" vertical="center" wrapText="1"/>
    </xf>
    <xf numFmtId="0" fontId="52" fillId="11" borderId="19" xfId="0" applyFont="1" applyFill="1" applyBorder="1" applyAlignment="1">
      <alignment horizontal="center" vertical="center" wrapText="1"/>
    </xf>
    <xf numFmtId="0" fontId="52" fillId="11" borderId="40" xfId="0" applyFont="1" applyFill="1" applyBorder="1" applyAlignment="1">
      <alignment horizontal="center" vertical="center" wrapText="1"/>
    </xf>
    <xf numFmtId="0" fontId="52" fillId="11" borderId="41" xfId="0" applyFont="1" applyFill="1" applyBorder="1" applyAlignment="1">
      <alignment horizontal="center" vertical="center" wrapText="1"/>
    </xf>
    <xf numFmtId="49" fontId="52" fillId="12" borderId="82" xfId="0" applyNumberFormat="1" applyFont="1" applyFill="1" applyBorder="1" applyAlignment="1" applyProtection="1">
      <alignment horizontal="center" vertical="center"/>
      <protection locked="0"/>
    </xf>
    <xf numFmtId="49" fontId="52" fillId="12" borderId="83" xfId="0" applyNumberFormat="1" applyFont="1" applyFill="1" applyBorder="1" applyAlignment="1" applyProtection="1">
      <alignment horizontal="center" vertical="center"/>
      <protection locked="0"/>
    </xf>
    <xf numFmtId="49" fontId="52" fillId="12" borderId="84" xfId="0" applyNumberFormat="1" applyFont="1" applyFill="1" applyBorder="1" applyAlignment="1" applyProtection="1">
      <alignment horizontal="center" vertical="center"/>
      <protection locked="0"/>
    </xf>
    <xf numFmtId="0" fontId="52" fillId="13" borderId="44" xfId="0" applyFont="1" applyFill="1" applyBorder="1" applyAlignment="1" applyProtection="1">
      <alignment horizontal="center" vertical="center"/>
    </xf>
    <xf numFmtId="0" fontId="52" fillId="13" borderId="45" xfId="0" applyFont="1" applyFill="1" applyBorder="1" applyAlignment="1" applyProtection="1">
      <alignment horizontal="center" vertical="center"/>
    </xf>
    <xf numFmtId="0" fontId="52" fillId="13" borderId="48" xfId="0" applyFont="1" applyFill="1" applyBorder="1" applyAlignment="1" applyProtection="1">
      <alignment horizontal="center" vertical="center"/>
    </xf>
    <xf numFmtId="0" fontId="52" fillId="10" borderId="44" xfId="0" applyFont="1" applyFill="1" applyBorder="1" applyAlignment="1" applyProtection="1">
      <alignment horizontal="center" vertical="center"/>
    </xf>
    <xf numFmtId="0" fontId="52" fillId="10" borderId="45" xfId="0" applyFont="1" applyFill="1" applyBorder="1" applyAlignment="1" applyProtection="1">
      <alignment horizontal="center" vertical="center"/>
    </xf>
    <xf numFmtId="0" fontId="52" fillId="10" borderId="48" xfId="0" applyFont="1" applyFill="1" applyBorder="1" applyAlignment="1" applyProtection="1">
      <alignment horizontal="center" vertical="center"/>
    </xf>
    <xf numFmtId="0" fontId="52" fillId="13" borderId="63" xfId="0" applyFont="1" applyFill="1" applyBorder="1" applyAlignment="1" applyProtection="1">
      <alignment horizontal="center" vertical="center"/>
    </xf>
    <xf numFmtId="0" fontId="52" fillId="13" borderId="27" xfId="0" applyFont="1" applyFill="1" applyBorder="1" applyAlignment="1" applyProtection="1">
      <alignment horizontal="center" vertical="center"/>
    </xf>
    <xf numFmtId="0" fontId="52" fillId="13" borderId="1" xfId="0" applyFont="1" applyFill="1" applyBorder="1" applyAlignment="1" applyProtection="1">
      <alignment horizontal="center" vertical="center"/>
    </xf>
    <xf numFmtId="0" fontId="52" fillId="13" borderId="19" xfId="0" applyFont="1" applyFill="1" applyBorder="1" applyAlignment="1" applyProtection="1">
      <alignment horizontal="center" vertical="center"/>
    </xf>
    <xf numFmtId="0" fontId="59" fillId="4" borderId="27" xfId="0" applyFont="1" applyFill="1" applyBorder="1" applyAlignment="1">
      <alignment horizontal="center" vertical="center"/>
    </xf>
    <xf numFmtId="0" fontId="59" fillId="4" borderId="1" xfId="0" applyFont="1" applyFill="1" applyBorder="1" applyAlignment="1">
      <alignment horizontal="center" vertical="center"/>
    </xf>
    <xf numFmtId="0" fontId="59" fillId="4" borderId="19" xfId="0" applyFont="1" applyFill="1" applyBorder="1" applyAlignment="1">
      <alignment horizontal="center" vertical="center"/>
    </xf>
    <xf numFmtId="49" fontId="52" fillId="12" borderId="85" xfId="0" applyNumberFormat="1" applyFont="1" applyFill="1" applyBorder="1" applyAlignment="1" applyProtection="1">
      <alignment horizontal="center" vertical="center"/>
      <protection locked="0"/>
    </xf>
    <xf numFmtId="0" fontId="52" fillId="12" borderId="25" xfId="0" applyFont="1" applyFill="1" applyBorder="1" applyAlignment="1" applyProtection="1">
      <alignment horizontal="center" vertical="center"/>
      <protection locked="0"/>
    </xf>
    <xf numFmtId="0" fontId="52" fillId="12" borderId="7" xfId="0" applyFont="1" applyFill="1" applyBorder="1" applyAlignment="1" applyProtection="1">
      <alignment horizontal="center" vertical="center"/>
      <protection locked="0"/>
    </xf>
    <xf numFmtId="0" fontId="52" fillId="12" borderId="11" xfId="0" applyFont="1" applyFill="1" applyBorder="1" applyAlignment="1" applyProtection="1">
      <alignment horizontal="center" vertical="center"/>
      <protection locked="0"/>
    </xf>
    <xf numFmtId="0" fontId="52" fillId="12" borderId="5" xfId="0" applyFont="1" applyFill="1" applyBorder="1" applyAlignment="1" applyProtection="1">
      <alignment horizontal="center" vertical="center"/>
      <protection locked="0"/>
    </xf>
    <xf numFmtId="0" fontId="52" fillId="0" borderId="77" xfId="0" applyFont="1" applyBorder="1" applyAlignment="1">
      <alignment horizontal="center" vertical="center"/>
    </xf>
    <xf numFmtId="0" fontId="52" fillId="0" borderId="12" xfId="0" applyFont="1" applyBorder="1" applyAlignment="1">
      <alignment horizontal="center" vertical="center"/>
    </xf>
    <xf numFmtId="0" fontId="52" fillId="11" borderId="22" xfId="0" applyFont="1" applyFill="1" applyBorder="1" applyAlignment="1">
      <alignment horizontal="left" vertical="center" textRotation="45"/>
    </xf>
    <xf numFmtId="0" fontId="52" fillId="11" borderId="26" xfId="0" applyFont="1" applyFill="1" applyBorder="1" applyAlignment="1">
      <alignment horizontal="left" vertical="center" textRotation="45"/>
    </xf>
    <xf numFmtId="0" fontId="52" fillId="11" borderId="17" xfId="0" applyFont="1" applyFill="1" applyBorder="1" applyAlignment="1">
      <alignment horizontal="center" vertical="center"/>
    </xf>
    <xf numFmtId="0" fontId="52" fillId="11" borderId="15" xfId="0" applyFont="1" applyFill="1" applyBorder="1" applyAlignment="1">
      <alignment horizontal="center" vertical="center"/>
    </xf>
    <xf numFmtId="0" fontId="52" fillId="11" borderId="18" xfId="0" applyFont="1" applyFill="1" applyBorder="1" applyAlignment="1">
      <alignment horizontal="center" vertical="center"/>
    </xf>
    <xf numFmtId="0" fontId="52" fillId="11" borderId="10" xfId="0" applyFont="1" applyFill="1" applyBorder="1" applyAlignment="1">
      <alignment horizontal="center" vertical="center"/>
    </xf>
    <xf numFmtId="0" fontId="52" fillId="11" borderId="35" xfId="0" applyFont="1" applyFill="1" applyBorder="1" applyAlignment="1">
      <alignment horizontal="center" vertical="center"/>
    </xf>
    <xf numFmtId="0" fontId="59" fillId="4" borderId="29" xfId="0" applyFont="1" applyFill="1" applyBorder="1" applyAlignment="1">
      <alignment horizontal="center" vertical="center"/>
    </xf>
    <xf numFmtId="0" fontId="59" fillId="4" borderId="2" xfId="0" applyFont="1" applyFill="1" applyBorder="1" applyAlignment="1">
      <alignment horizontal="center" vertical="center"/>
    </xf>
    <xf numFmtId="0" fontId="59" fillId="4" borderId="21" xfId="0" applyFont="1" applyFill="1" applyBorder="1" applyAlignment="1">
      <alignment horizontal="center" vertical="center"/>
    </xf>
    <xf numFmtId="0" fontId="59" fillId="4" borderId="27" xfId="0" applyFont="1" applyFill="1" applyBorder="1" applyAlignment="1">
      <alignment horizontal="center" vertical="center" wrapText="1"/>
    </xf>
    <xf numFmtId="0" fontId="59" fillId="4" borderId="1" xfId="0" applyFont="1" applyFill="1" applyBorder="1" applyAlignment="1">
      <alignment horizontal="center" vertical="center" wrapText="1"/>
    </xf>
    <xf numFmtId="0" fontId="59" fillId="4" borderId="19" xfId="0" applyFont="1" applyFill="1" applyBorder="1" applyAlignment="1">
      <alignment horizontal="center" vertical="center" wrapText="1"/>
    </xf>
    <xf numFmtId="0" fontId="59" fillId="4" borderId="29" xfId="0" applyFont="1" applyFill="1" applyBorder="1" applyAlignment="1">
      <alignment horizontal="center" vertical="center" wrapText="1"/>
    </xf>
    <xf numFmtId="0" fontId="59" fillId="4" borderId="2" xfId="0" applyFont="1" applyFill="1" applyBorder="1" applyAlignment="1">
      <alignment horizontal="center" vertical="center" wrapText="1"/>
    </xf>
    <xf numFmtId="0" fontId="59" fillId="4" borderId="21" xfId="0" applyFont="1" applyFill="1" applyBorder="1" applyAlignment="1">
      <alignment horizontal="center" vertical="center" wrapText="1"/>
    </xf>
    <xf numFmtId="0" fontId="52" fillId="12" borderId="59" xfId="0" applyFont="1" applyFill="1" applyBorder="1" applyAlignment="1" applyProtection="1">
      <alignment horizontal="center" vertical="center"/>
      <protection locked="0"/>
    </xf>
    <xf numFmtId="0" fontId="52" fillId="12" borderId="3" xfId="0" applyFont="1" applyFill="1" applyBorder="1" applyAlignment="1" applyProtection="1">
      <alignment horizontal="center" vertical="center"/>
      <protection locked="0"/>
    </xf>
    <xf numFmtId="0" fontId="52" fillId="12" borderId="60" xfId="0" applyFont="1" applyFill="1" applyBorder="1" applyAlignment="1" applyProtection="1">
      <alignment horizontal="center" vertical="center"/>
      <protection locked="0"/>
    </xf>
    <xf numFmtId="0" fontId="52" fillId="12" borderId="27" xfId="0" applyFont="1" applyFill="1" applyBorder="1" applyAlignment="1">
      <alignment horizontal="center" vertical="center"/>
    </xf>
    <xf numFmtId="0" fontId="52" fillId="12" borderId="1" xfId="0" applyFont="1" applyFill="1" applyBorder="1" applyAlignment="1">
      <alignment horizontal="center" vertical="center"/>
    </xf>
    <xf numFmtId="0" fontId="52" fillId="12" borderId="19" xfId="0" applyFont="1" applyFill="1" applyBorder="1" applyAlignment="1">
      <alignment horizontal="center" vertical="center"/>
    </xf>
    <xf numFmtId="0" fontId="52" fillId="12" borderId="29" xfId="0" applyFont="1" applyFill="1" applyBorder="1" applyAlignment="1">
      <alignment horizontal="center" vertical="center"/>
    </xf>
    <xf numFmtId="0" fontId="52" fillId="12" borderId="2" xfId="0" applyFont="1" applyFill="1" applyBorder="1" applyAlignment="1">
      <alignment horizontal="center" vertical="center"/>
    </xf>
    <xf numFmtId="0" fontId="52" fillId="12" borderId="21" xfId="0" applyFont="1" applyFill="1" applyBorder="1" applyAlignment="1">
      <alignment horizontal="center" vertical="center"/>
    </xf>
    <xf numFmtId="0" fontId="52" fillId="0" borderId="39" xfId="0" applyFont="1" applyFill="1" applyBorder="1" applyAlignment="1">
      <alignment horizontal="left" vertical="center"/>
    </xf>
    <xf numFmtId="0" fontId="52" fillId="0" borderId="10" xfId="0" applyFont="1" applyFill="1" applyBorder="1" applyAlignment="1">
      <alignment horizontal="left" vertical="center"/>
    </xf>
    <xf numFmtId="9" fontId="64" fillId="0" borderId="39" xfId="0" applyNumberFormat="1" applyFont="1" applyFill="1" applyBorder="1" applyAlignment="1" applyProtection="1">
      <alignment horizontal="center" vertical="center"/>
      <protection locked="0"/>
    </xf>
    <xf numFmtId="9" fontId="64" fillId="0" borderId="10" xfId="0" applyNumberFormat="1" applyFont="1" applyFill="1" applyBorder="1" applyAlignment="1" applyProtection="1">
      <alignment horizontal="center" vertical="center"/>
      <protection locked="0"/>
    </xf>
    <xf numFmtId="9" fontId="64" fillId="0" borderId="35" xfId="0" applyNumberFormat="1" applyFont="1" applyFill="1" applyBorder="1" applyAlignment="1" applyProtection="1">
      <alignment horizontal="center" vertical="center"/>
      <protection locked="0"/>
    </xf>
    <xf numFmtId="11" fontId="52" fillId="10" borderId="42" xfId="0" applyNumberFormat="1" applyFont="1" applyFill="1" applyBorder="1" applyAlignment="1" applyProtection="1">
      <alignment horizontal="center" vertical="center"/>
    </xf>
    <xf numFmtId="11" fontId="52" fillId="10" borderId="34" xfId="0" applyNumberFormat="1" applyFont="1" applyFill="1" applyBorder="1" applyAlignment="1" applyProtection="1">
      <alignment horizontal="center" vertical="center"/>
    </xf>
    <xf numFmtId="11" fontId="52" fillId="10" borderId="43" xfId="0" applyNumberFormat="1" applyFont="1" applyFill="1" applyBorder="1" applyAlignment="1" applyProtection="1">
      <alignment horizontal="center" vertical="center"/>
    </xf>
    <xf numFmtId="11" fontId="52" fillId="13" borderId="42" xfId="0" applyNumberFormat="1" applyFont="1" applyFill="1" applyBorder="1" applyAlignment="1" applyProtection="1">
      <alignment horizontal="center" vertical="center"/>
    </xf>
    <xf numFmtId="11" fontId="52" fillId="13" borderId="34" xfId="0" applyNumberFormat="1" applyFont="1" applyFill="1" applyBorder="1" applyAlignment="1" applyProtection="1">
      <alignment horizontal="center" vertical="center"/>
    </xf>
    <xf numFmtId="11" fontId="52" fillId="13" borderId="43" xfId="0" applyNumberFormat="1" applyFont="1" applyFill="1" applyBorder="1" applyAlignment="1" applyProtection="1">
      <alignment horizontal="center" vertical="center"/>
    </xf>
    <xf numFmtId="9" fontId="64" fillId="0" borderId="4" xfId="0" applyNumberFormat="1" applyFont="1" applyFill="1" applyBorder="1" applyAlignment="1" applyProtection="1">
      <alignment horizontal="center" vertical="center"/>
      <protection locked="0"/>
    </xf>
    <xf numFmtId="9" fontId="64" fillId="0" borderId="5" xfId="0" applyNumberFormat="1" applyFont="1" applyFill="1" applyBorder="1" applyAlignment="1" applyProtection="1">
      <alignment horizontal="center" vertical="center"/>
      <protection locked="0"/>
    </xf>
    <xf numFmtId="9" fontId="64" fillId="0" borderId="30" xfId="0" applyNumberFormat="1" applyFont="1" applyFill="1" applyBorder="1" applyAlignment="1" applyProtection="1">
      <alignment horizontal="center" vertical="center"/>
      <protection locked="0"/>
    </xf>
    <xf numFmtId="11" fontId="52" fillId="11" borderId="7" xfId="0" applyNumberFormat="1" applyFont="1" applyFill="1" applyBorder="1" applyAlignment="1" applyProtection="1">
      <alignment horizontal="center"/>
    </xf>
    <xf numFmtId="11" fontId="52" fillId="11" borderId="10" xfId="0" applyNumberFormat="1" applyFont="1" applyFill="1" applyBorder="1" applyAlignment="1" applyProtection="1">
      <alignment horizontal="center"/>
    </xf>
    <xf numFmtId="3" fontId="52" fillId="12" borderId="39" xfId="0" applyNumberFormat="1" applyFont="1" applyFill="1" applyBorder="1" applyAlignment="1" applyProtection="1">
      <alignment horizontal="center" vertical="center"/>
      <protection locked="0"/>
    </xf>
    <xf numFmtId="3" fontId="52" fillId="12" borderId="10" xfId="0" applyNumberFormat="1" applyFont="1" applyFill="1" applyBorder="1" applyAlignment="1" applyProtection="1">
      <alignment horizontal="center" vertical="center"/>
      <protection locked="0"/>
    </xf>
    <xf numFmtId="3" fontId="52" fillId="12" borderId="35" xfId="0" applyNumberFormat="1" applyFont="1" applyFill="1" applyBorder="1" applyAlignment="1" applyProtection="1">
      <alignment horizontal="center" vertical="center"/>
      <protection locked="0"/>
    </xf>
    <xf numFmtId="3" fontId="52" fillId="12" borderId="7" xfId="0" applyNumberFormat="1" applyFont="1" applyFill="1" applyBorder="1" applyAlignment="1" applyProtection="1">
      <alignment horizontal="center" vertical="center"/>
      <protection locked="0"/>
    </xf>
    <xf numFmtId="0" fontId="52" fillId="12" borderId="39" xfId="0" applyFont="1" applyFill="1" applyBorder="1" applyAlignment="1" applyProtection="1">
      <alignment horizontal="center" vertical="center"/>
      <protection locked="0"/>
    </xf>
    <xf numFmtId="0" fontId="52" fillId="12" borderId="10" xfId="0" applyFont="1" applyFill="1" applyBorder="1" applyAlignment="1" applyProtection="1">
      <alignment horizontal="center" vertical="center"/>
      <protection locked="0"/>
    </xf>
    <xf numFmtId="0" fontId="52" fillId="12" borderId="35" xfId="0" applyFont="1" applyFill="1" applyBorder="1" applyAlignment="1" applyProtection="1">
      <alignment horizontal="center" vertical="center"/>
      <protection locked="0"/>
    </xf>
    <xf numFmtId="49" fontId="52" fillId="12" borderId="58" xfId="0" applyNumberFormat="1" applyFont="1" applyFill="1" applyBorder="1" applyAlignment="1" applyProtection="1">
      <alignment horizontal="center" vertical="center"/>
      <protection locked="0"/>
    </xf>
    <xf numFmtId="49" fontId="52" fillId="12" borderId="34" xfId="0" applyNumberFormat="1" applyFont="1" applyFill="1" applyBorder="1" applyAlignment="1" applyProtection="1">
      <alignment horizontal="center" vertical="center"/>
      <protection locked="0"/>
    </xf>
    <xf numFmtId="49" fontId="52" fillId="12" borderId="43" xfId="0" applyNumberFormat="1" applyFont="1" applyFill="1" applyBorder="1" applyAlignment="1" applyProtection="1">
      <alignment horizontal="center" vertical="center"/>
      <protection locked="0"/>
    </xf>
    <xf numFmtId="0" fontId="52" fillId="7" borderId="42" xfId="0" applyFont="1" applyFill="1" applyBorder="1" applyAlignment="1">
      <alignment horizontal="center" vertical="center"/>
    </xf>
    <xf numFmtId="0" fontId="52" fillId="7" borderId="82" xfId="0" applyFont="1" applyFill="1" applyBorder="1" applyAlignment="1">
      <alignment horizontal="center" vertical="center"/>
    </xf>
    <xf numFmtId="0" fontId="52" fillId="7" borderId="83" xfId="0" applyFont="1" applyFill="1" applyBorder="1" applyAlignment="1">
      <alignment horizontal="center" vertical="center"/>
    </xf>
    <xf numFmtId="0" fontId="52" fillId="7" borderId="84" xfId="0" applyFont="1" applyFill="1" applyBorder="1" applyAlignment="1">
      <alignment horizontal="center" vertical="center"/>
    </xf>
    <xf numFmtId="0" fontId="52" fillId="12" borderId="34" xfId="0" applyFont="1" applyFill="1" applyBorder="1" applyAlignment="1" applyProtection="1">
      <alignment horizontal="center" vertical="center"/>
      <protection locked="0"/>
    </xf>
    <xf numFmtId="0" fontId="52" fillId="12" borderId="43" xfId="0" applyFont="1" applyFill="1" applyBorder="1" applyAlignment="1" applyProtection="1">
      <alignment horizontal="center" vertical="center"/>
      <protection locked="0"/>
    </xf>
    <xf numFmtId="0" fontId="52" fillId="12" borderId="42" xfId="0" applyFont="1" applyFill="1" applyBorder="1" applyAlignment="1" applyProtection="1">
      <alignment horizontal="center" vertical="center"/>
      <protection locked="0"/>
    </xf>
    <xf numFmtId="0" fontId="51" fillId="4" borderId="27" xfId="0" applyFont="1" applyFill="1" applyBorder="1" applyAlignment="1">
      <alignment horizontal="center" vertical="center"/>
    </xf>
    <xf numFmtId="0" fontId="51" fillId="4" borderId="1" xfId="0" applyFont="1" applyFill="1" applyBorder="1" applyAlignment="1">
      <alignment horizontal="center" vertical="center"/>
    </xf>
    <xf numFmtId="0" fontId="51" fillId="4" borderId="29" xfId="0" applyFont="1" applyFill="1" applyBorder="1" applyAlignment="1">
      <alignment horizontal="center" vertical="center"/>
    </xf>
    <xf numFmtId="0" fontId="51" fillId="4" borderId="2" xfId="0" applyFont="1" applyFill="1" applyBorder="1" applyAlignment="1">
      <alignment horizontal="center" vertical="center"/>
    </xf>
    <xf numFmtId="0" fontId="51" fillId="12" borderId="1" xfId="0" applyFont="1" applyFill="1" applyBorder="1" applyAlignment="1" applyProtection="1">
      <alignment horizontal="center" vertical="center"/>
      <protection locked="0"/>
    </xf>
    <xf numFmtId="0" fontId="51" fillId="12" borderId="19" xfId="0" applyFont="1" applyFill="1" applyBorder="1" applyAlignment="1" applyProtection="1">
      <alignment horizontal="center" vertical="center"/>
      <protection locked="0"/>
    </xf>
    <xf numFmtId="0" fontId="51" fillId="12" borderId="2" xfId="0" applyFont="1" applyFill="1" applyBorder="1" applyAlignment="1" applyProtection="1">
      <alignment horizontal="center" vertical="center"/>
      <protection locked="0"/>
    </xf>
    <xf numFmtId="0" fontId="51" fillId="12" borderId="21" xfId="0" applyFont="1" applyFill="1" applyBorder="1" applyAlignment="1" applyProtection="1">
      <alignment horizontal="center" vertical="center"/>
      <protection locked="0"/>
    </xf>
    <xf numFmtId="0" fontId="51" fillId="7" borderId="27" xfId="0" applyFont="1" applyFill="1" applyBorder="1" applyAlignment="1">
      <alignment horizontal="right" vertical="center"/>
    </xf>
    <xf numFmtId="0" fontId="51" fillId="7" borderId="1" xfId="0" applyFont="1" applyFill="1" applyBorder="1" applyAlignment="1">
      <alignment horizontal="right" vertical="center"/>
    </xf>
    <xf numFmtId="0" fontId="51" fillId="7" borderId="29" xfId="0" applyFont="1" applyFill="1" applyBorder="1" applyAlignment="1">
      <alignment horizontal="right" vertical="center"/>
    </xf>
    <xf numFmtId="0" fontId="51" fillId="7" borderId="2" xfId="0" applyFont="1" applyFill="1" applyBorder="1" applyAlignment="1">
      <alignment horizontal="right" vertical="center"/>
    </xf>
    <xf numFmtId="0" fontId="51" fillId="7" borderId="1" xfId="0" applyFont="1" applyFill="1" applyBorder="1" applyAlignment="1">
      <alignment horizontal="left" vertical="center"/>
    </xf>
    <xf numFmtId="0" fontId="51" fillId="7" borderId="19" xfId="0" applyFont="1" applyFill="1" applyBorder="1" applyAlignment="1">
      <alignment horizontal="left" vertical="center"/>
    </xf>
    <xf numFmtId="0" fontId="51" fillId="7" borderId="2" xfId="0" applyFont="1" applyFill="1" applyBorder="1" applyAlignment="1">
      <alignment horizontal="left" vertical="center"/>
    </xf>
    <xf numFmtId="0" fontId="51" fillId="7" borderId="21" xfId="0" applyFont="1" applyFill="1" applyBorder="1" applyAlignment="1">
      <alignment horizontal="left" vertical="center"/>
    </xf>
    <xf numFmtId="0" fontId="51" fillId="10" borderId="27" xfId="0" applyFont="1" applyFill="1" applyBorder="1" applyAlignment="1">
      <alignment horizontal="center" vertical="center"/>
    </xf>
    <xf numFmtId="0" fontId="51" fillId="10" borderId="1" xfId="0" applyFont="1" applyFill="1" applyBorder="1" applyAlignment="1">
      <alignment horizontal="center" vertical="center"/>
    </xf>
    <xf numFmtId="0" fontId="51" fillId="10" borderId="19" xfId="0" applyFont="1" applyFill="1" applyBorder="1" applyAlignment="1">
      <alignment horizontal="center" vertical="center"/>
    </xf>
    <xf numFmtId="0" fontId="51" fillId="10" borderId="29" xfId="0" applyFont="1" applyFill="1" applyBorder="1" applyAlignment="1">
      <alignment horizontal="center" vertical="center"/>
    </xf>
    <xf numFmtId="0" fontId="51" fillId="10" borderId="2" xfId="0" applyFont="1" applyFill="1" applyBorder="1" applyAlignment="1">
      <alignment horizontal="center" vertical="center"/>
    </xf>
    <xf numFmtId="0" fontId="51" fillId="10" borderId="21" xfId="0" applyFont="1" applyFill="1" applyBorder="1" applyAlignment="1">
      <alignment horizontal="center" vertical="center"/>
    </xf>
    <xf numFmtId="0" fontId="52" fillId="11" borderId="45" xfId="0" applyFont="1" applyFill="1" applyBorder="1" applyAlignment="1">
      <alignment horizontal="center" vertical="center"/>
    </xf>
    <xf numFmtId="0" fontId="52" fillId="11" borderId="58" xfId="0" applyFont="1" applyFill="1" applyBorder="1" applyAlignment="1">
      <alignment horizontal="center" vertical="center"/>
    </xf>
    <xf numFmtId="0" fontId="57" fillId="11" borderId="1" xfId="0" applyFont="1" applyFill="1" applyBorder="1" applyAlignment="1">
      <alignment horizontal="center" vertical="center"/>
    </xf>
    <xf numFmtId="0" fontId="57" fillId="11" borderId="0" xfId="0" applyFont="1" applyFill="1" applyBorder="1" applyAlignment="1">
      <alignment horizontal="center" vertical="center"/>
    </xf>
    <xf numFmtId="0" fontId="57" fillId="12" borderId="1" xfId="0" applyFont="1" applyFill="1" applyBorder="1" applyAlignment="1" applyProtection="1">
      <alignment horizontal="center" vertical="center"/>
      <protection locked="0"/>
    </xf>
    <xf numFmtId="0" fontId="57" fillId="12" borderId="0" xfId="0" applyFont="1" applyFill="1" applyBorder="1" applyAlignment="1" applyProtection="1">
      <alignment horizontal="center" vertical="center"/>
      <protection locked="0"/>
    </xf>
    <xf numFmtId="0" fontId="58" fillId="11" borderId="1" xfId="0" applyFont="1" applyFill="1" applyBorder="1" applyAlignment="1">
      <alignment horizontal="center" vertical="center"/>
    </xf>
    <xf numFmtId="0" fontId="58" fillId="11" borderId="0" xfId="0" applyFont="1" applyFill="1" applyBorder="1" applyAlignment="1">
      <alignment horizontal="center" vertical="center"/>
    </xf>
    <xf numFmtId="0" fontId="58" fillId="12" borderId="1" xfId="0" applyFont="1" applyFill="1" applyBorder="1" applyAlignment="1" applyProtection="1">
      <alignment horizontal="center" vertical="center"/>
      <protection locked="0"/>
    </xf>
    <xf numFmtId="0" fontId="58" fillId="12" borderId="0" xfId="0" applyFont="1" applyFill="1" applyBorder="1" applyAlignment="1" applyProtection="1">
      <alignment horizontal="center" vertical="center"/>
      <protection locked="0"/>
    </xf>
    <xf numFmtId="0" fontId="50" fillId="12" borderId="1" xfId="0" applyFont="1" applyFill="1" applyBorder="1" applyAlignment="1" applyProtection="1">
      <alignment horizontal="center" vertical="center"/>
      <protection locked="0"/>
    </xf>
    <xf numFmtId="0" fontId="50" fillId="12" borderId="27" xfId="0" applyFont="1" applyFill="1" applyBorder="1" applyAlignment="1" applyProtection="1">
      <alignment horizontal="center" vertical="center"/>
      <protection locked="0"/>
    </xf>
    <xf numFmtId="0" fontId="50" fillId="12" borderId="19" xfId="0" applyFont="1" applyFill="1" applyBorder="1" applyAlignment="1" applyProtection="1">
      <alignment horizontal="center" vertical="center"/>
      <protection locked="0"/>
    </xf>
    <xf numFmtId="0" fontId="50" fillId="12" borderId="29" xfId="0" applyFont="1" applyFill="1" applyBorder="1" applyAlignment="1" applyProtection="1">
      <alignment horizontal="center" vertical="center"/>
      <protection locked="0"/>
    </xf>
    <xf numFmtId="0" fontId="50" fillId="12" borderId="21" xfId="0" applyFont="1" applyFill="1" applyBorder="1" applyAlignment="1" applyProtection="1">
      <alignment horizontal="center" vertical="center"/>
      <protection locked="0"/>
    </xf>
    <xf numFmtId="0" fontId="0" fillId="12" borderId="0" xfId="0" applyFont="1" applyFill="1" applyBorder="1" applyAlignment="1" applyProtection="1">
      <alignment horizontal="center" vertical="center" wrapText="1"/>
      <protection locked="0"/>
    </xf>
    <xf numFmtId="0" fontId="0" fillId="12" borderId="20" xfId="0" applyFont="1" applyFill="1" applyBorder="1" applyAlignment="1" applyProtection="1">
      <alignment horizontal="center" vertical="center" wrapText="1"/>
      <protection locked="0"/>
    </xf>
    <xf numFmtId="14" fontId="50" fillId="12" borderId="27" xfId="0" applyNumberFormat="1" applyFont="1" applyFill="1" applyBorder="1" applyAlignment="1" applyProtection="1">
      <alignment horizontal="center" vertical="center"/>
      <protection locked="0"/>
    </xf>
    <xf numFmtId="0" fontId="50" fillId="0" borderId="0" xfId="0" applyFont="1" applyFill="1" applyBorder="1" applyAlignment="1">
      <alignment horizontal="center" vertical="center"/>
    </xf>
    <xf numFmtId="0" fontId="50" fillId="11" borderId="0" xfId="0" applyFont="1" applyFill="1" applyBorder="1" applyAlignment="1">
      <alignment horizontal="center" vertical="center"/>
    </xf>
    <xf numFmtId="0" fontId="52" fillId="7" borderId="69" xfId="0" applyFont="1" applyFill="1" applyBorder="1" applyAlignment="1">
      <alignment horizontal="center" vertical="center"/>
    </xf>
    <xf numFmtId="0" fontId="52" fillId="7" borderId="3" xfId="0" applyFont="1" applyFill="1" applyBorder="1" applyAlignment="1">
      <alignment horizontal="center" vertical="center"/>
    </xf>
    <xf numFmtId="0" fontId="52" fillId="7" borderId="60" xfId="0" applyFont="1" applyFill="1" applyBorder="1" applyAlignment="1">
      <alignment horizontal="center" vertical="center"/>
    </xf>
    <xf numFmtId="0" fontId="52" fillId="7" borderId="67" xfId="0" applyFont="1" applyFill="1" applyBorder="1" applyAlignment="1">
      <alignment horizontal="center" vertical="center"/>
    </xf>
    <xf numFmtId="0" fontId="59" fillId="7" borderId="29" xfId="0" applyFont="1" applyFill="1" applyBorder="1" applyAlignment="1">
      <alignment horizontal="center" vertical="center"/>
    </xf>
    <xf numFmtId="0" fontId="59" fillId="7" borderId="2" xfId="0" applyFont="1" applyFill="1" applyBorder="1" applyAlignment="1">
      <alignment horizontal="center" vertical="center"/>
    </xf>
    <xf numFmtId="0" fontId="59" fillId="7" borderId="21" xfId="0" applyFont="1" applyFill="1" applyBorder="1" applyAlignment="1">
      <alignment horizontal="center" vertical="center"/>
    </xf>
    <xf numFmtId="0" fontId="50" fillId="11" borderId="59" xfId="0" applyFont="1" applyFill="1" applyBorder="1" applyAlignment="1">
      <alignment horizontal="center" vertical="center"/>
    </xf>
    <xf numFmtId="0" fontId="50" fillId="11" borderId="60" xfId="0" applyFont="1" applyFill="1" applyBorder="1" applyAlignment="1">
      <alignment horizontal="center" vertical="center"/>
    </xf>
    <xf numFmtId="0" fontId="51" fillId="11" borderId="2" xfId="0" applyFont="1" applyFill="1" applyBorder="1" applyAlignment="1">
      <alignment horizontal="center" vertical="center"/>
    </xf>
    <xf numFmtId="14" fontId="50" fillId="11" borderId="0" xfId="0" applyNumberFormat="1" applyFont="1" applyFill="1" applyBorder="1" applyAlignment="1">
      <alignment horizontal="center" vertical="center"/>
    </xf>
    <xf numFmtId="14" fontId="50" fillId="11" borderId="20" xfId="0" applyNumberFormat="1" applyFont="1" applyFill="1" applyBorder="1" applyAlignment="1">
      <alignment horizontal="center" vertical="center"/>
    </xf>
    <xf numFmtId="0" fontId="51" fillId="11" borderId="28" xfId="0" applyFont="1" applyFill="1" applyBorder="1" applyAlignment="1">
      <alignment horizontal="left" vertical="center"/>
    </xf>
    <xf numFmtId="0" fontId="51" fillId="11" borderId="0" xfId="0" applyFont="1" applyFill="1" applyBorder="1" applyAlignment="1">
      <alignment horizontal="left" vertical="center"/>
    </xf>
    <xf numFmtId="0" fontId="56" fillId="0" borderId="0" xfId="0" applyFont="1" applyFill="1" applyBorder="1" applyAlignment="1">
      <alignment horizontal="center" vertical="center"/>
    </xf>
    <xf numFmtId="0" fontId="56" fillId="0" borderId="28" xfId="0" applyFont="1" applyFill="1" applyBorder="1" applyAlignment="1">
      <alignment horizontal="center" vertical="center"/>
    </xf>
    <xf numFmtId="0" fontId="50" fillId="0" borderId="1" xfId="0" applyFont="1" applyFill="1" applyBorder="1" applyAlignment="1">
      <alignment horizontal="center" vertical="center"/>
    </xf>
    <xf numFmtId="0" fontId="50" fillId="0" borderId="19" xfId="0" applyFont="1" applyFill="1" applyBorder="1" applyAlignment="1">
      <alignment horizontal="center" vertical="center"/>
    </xf>
    <xf numFmtId="0" fontId="50" fillId="0" borderId="20" xfId="0" applyFont="1" applyFill="1" applyBorder="1" applyAlignment="1">
      <alignment horizontal="center" vertical="center"/>
    </xf>
    <xf numFmtId="0" fontId="51" fillId="11" borderId="1" xfId="0" applyFont="1" applyFill="1" applyBorder="1" applyAlignment="1">
      <alignment horizontal="center" vertical="center"/>
    </xf>
    <xf numFmtId="0" fontId="51" fillId="11" borderId="19" xfId="0" applyFont="1" applyFill="1" applyBorder="1" applyAlignment="1">
      <alignment horizontal="center" vertical="center"/>
    </xf>
    <xf numFmtId="0" fontId="51" fillId="11" borderId="0" xfId="0" applyFont="1" applyFill="1" applyBorder="1" applyAlignment="1">
      <alignment horizontal="center" vertical="center"/>
    </xf>
    <xf numFmtId="0" fontId="51" fillId="11" borderId="20" xfId="0" applyFont="1" applyFill="1" applyBorder="1" applyAlignment="1">
      <alignment horizontal="center" vertical="center"/>
    </xf>
    <xf numFmtId="0" fontId="50" fillId="11" borderId="1" xfId="0" applyFont="1" applyFill="1" applyBorder="1" applyAlignment="1">
      <alignment horizontal="center" vertical="center"/>
    </xf>
    <xf numFmtId="14" fontId="50" fillId="0" borderId="0" xfId="0" applyNumberFormat="1" applyFont="1" applyFill="1" applyBorder="1" applyAlignment="1">
      <alignment horizontal="center" vertical="center"/>
    </xf>
    <xf numFmtId="14" fontId="50" fillId="0" borderId="20" xfId="0" applyNumberFormat="1" applyFont="1" applyFill="1" applyBorder="1" applyAlignment="1">
      <alignment horizontal="center" vertical="center"/>
    </xf>
    <xf numFmtId="11" fontId="52" fillId="0" borderId="7" xfId="0" applyNumberFormat="1" applyFont="1" applyBorder="1" applyAlignment="1">
      <alignment horizontal="center" vertical="center"/>
    </xf>
    <xf numFmtId="11" fontId="52" fillId="0" borderId="11" xfId="0" applyNumberFormat="1" applyFont="1" applyBorder="1" applyAlignment="1">
      <alignment horizontal="center" vertical="center"/>
    </xf>
    <xf numFmtId="0" fontId="52" fillId="7" borderId="45" xfId="0" applyFont="1" applyFill="1" applyBorder="1" applyAlignment="1">
      <alignment horizontal="center" vertical="center"/>
    </xf>
    <xf numFmtId="0" fontId="52" fillId="7" borderId="48" xfId="0" applyFont="1" applyFill="1" applyBorder="1" applyAlignment="1">
      <alignment horizontal="center" vertical="center"/>
    </xf>
    <xf numFmtId="11" fontId="52" fillId="0" borderId="17" xfId="0" applyNumberFormat="1" applyFont="1" applyBorder="1" applyAlignment="1">
      <alignment horizontal="center" vertical="center"/>
    </xf>
    <xf numFmtId="11" fontId="52" fillId="0" borderId="18" xfId="0" applyNumberFormat="1" applyFont="1" applyBorder="1" applyAlignment="1">
      <alignment horizontal="center" vertical="center"/>
    </xf>
    <xf numFmtId="49" fontId="52" fillId="12" borderId="25" xfId="0" applyNumberFormat="1" applyFont="1" applyFill="1" applyBorder="1" applyAlignment="1" applyProtection="1">
      <alignment horizontal="center" vertical="center"/>
      <protection locked="0"/>
    </xf>
    <xf numFmtId="49" fontId="52" fillId="12" borderId="31" xfId="0" applyNumberFormat="1" applyFont="1" applyFill="1" applyBorder="1" applyAlignment="1" applyProtection="1">
      <alignment horizontal="center" vertical="center"/>
      <protection locked="0"/>
    </xf>
    <xf numFmtId="11" fontId="52" fillId="0" borderId="74" xfId="0" applyNumberFormat="1" applyFont="1" applyBorder="1" applyAlignment="1">
      <alignment horizontal="center" vertical="center"/>
    </xf>
    <xf numFmtId="11" fontId="52" fillId="0" borderId="36" xfId="0" applyNumberFormat="1" applyFont="1" applyBorder="1" applyAlignment="1">
      <alignment horizontal="center" vertical="center"/>
    </xf>
    <xf numFmtId="49" fontId="52" fillId="12" borderId="5" xfId="0" applyNumberFormat="1" applyFont="1" applyFill="1" applyBorder="1" applyAlignment="1" applyProtection="1">
      <alignment horizontal="center" vertical="center"/>
      <protection locked="0"/>
    </xf>
    <xf numFmtId="49" fontId="52" fillId="12" borderId="30" xfId="0" applyNumberFormat="1" applyFont="1" applyFill="1" applyBorder="1" applyAlignment="1" applyProtection="1">
      <alignment horizontal="center" vertical="center"/>
      <protection locked="0"/>
    </xf>
    <xf numFmtId="49" fontId="52" fillId="12" borderId="13" xfId="0" applyNumberFormat="1" applyFont="1" applyFill="1" applyBorder="1" applyAlignment="1" applyProtection="1">
      <alignment horizontal="center" vertical="center"/>
      <protection locked="0"/>
    </xf>
    <xf numFmtId="49" fontId="52" fillId="12" borderId="62" xfId="0" applyNumberFormat="1" applyFont="1" applyFill="1" applyBorder="1" applyAlignment="1" applyProtection="1">
      <alignment horizontal="center" vertical="center"/>
      <protection locked="0"/>
    </xf>
    <xf numFmtId="0" fontId="52" fillId="7" borderId="46" xfId="0" applyFont="1" applyFill="1" applyBorder="1" applyAlignment="1">
      <alignment horizontal="center" vertical="center"/>
    </xf>
    <xf numFmtId="0" fontId="52" fillId="7" borderId="1" xfId="0" applyFont="1" applyFill="1" applyBorder="1" applyAlignment="1">
      <alignment horizontal="center" vertical="center"/>
    </xf>
    <xf numFmtId="0" fontId="52" fillId="7" borderId="19" xfId="0" applyFont="1" applyFill="1" applyBorder="1" applyAlignment="1">
      <alignment horizontal="center" vertical="center"/>
    </xf>
    <xf numFmtId="49" fontId="52" fillId="12" borderId="46" xfId="0" applyNumberFormat="1" applyFont="1" applyFill="1" applyBorder="1" applyAlignment="1" applyProtection="1">
      <alignment horizontal="center" vertical="center"/>
      <protection locked="0"/>
    </xf>
    <xf numFmtId="49" fontId="52" fillId="12" borderId="1" xfId="0" applyNumberFormat="1" applyFont="1" applyFill="1" applyBorder="1" applyAlignment="1" applyProtection="1">
      <alignment horizontal="center" vertical="center"/>
      <protection locked="0"/>
    </xf>
    <xf numFmtId="49" fontId="52" fillId="12" borderId="19" xfId="0" applyNumberFormat="1" applyFont="1" applyFill="1" applyBorder="1" applyAlignment="1" applyProtection="1">
      <alignment horizontal="center" vertical="center"/>
      <protection locked="0"/>
    </xf>
    <xf numFmtId="0" fontId="52" fillId="7" borderId="5" xfId="0" applyFont="1" applyFill="1" applyBorder="1" applyAlignment="1">
      <alignment horizontal="center" vertical="center"/>
    </xf>
    <xf numFmtId="0" fontId="52" fillId="7" borderId="30" xfId="0" applyFont="1" applyFill="1" applyBorder="1" applyAlignment="1">
      <alignment horizontal="center" vertical="center"/>
    </xf>
    <xf numFmtId="0" fontId="52" fillId="7" borderId="7" xfId="0" applyFont="1" applyFill="1" applyBorder="1" applyAlignment="1">
      <alignment horizontal="center" vertical="center"/>
    </xf>
    <xf numFmtId="0" fontId="52" fillId="7" borderId="11" xfId="0" applyFont="1" applyFill="1" applyBorder="1" applyAlignment="1">
      <alignment horizontal="center" vertical="center"/>
    </xf>
    <xf numFmtId="0" fontId="52" fillId="7" borderId="66" xfId="0" applyFont="1" applyFill="1" applyBorder="1" applyAlignment="1">
      <alignment horizontal="center" vertical="center"/>
    </xf>
    <xf numFmtId="0" fontId="52" fillId="7" borderId="65" xfId="0" applyFont="1" applyFill="1" applyBorder="1" applyAlignment="1">
      <alignment horizontal="center" vertical="center"/>
    </xf>
    <xf numFmtId="0" fontId="50" fillId="11" borderId="20" xfId="0" applyFont="1" applyFill="1" applyBorder="1" applyAlignment="1">
      <alignment horizontal="center" vertical="center"/>
    </xf>
    <xf numFmtId="0" fontId="21" fillId="5" borderId="28" xfId="8" applyNumberFormat="1" applyFont="1" applyFill="1" applyBorder="1" applyAlignment="1" applyProtection="1">
      <alignment horizontal="center"/>
      <protection locked="0"/>
    </xf>
    <xf numFmtId="0" fontId="21" fillId="5" borderId="0" xfId="8" applyNumberFormat="1" applyFont="1" applyFill="1" applyBorder="1" applyAlignment="1" applyProtection="1">
      <alignment horizontal="center"/>
      <protection locked="0"/>
    </xf>
    <xf numFmtId="0" fontId="21" fillId="5" borderId="20" xfId="8" applyNumberFormat="1" applyFont="1" applyFill="1" applyBorder="1" applyAlignment="1" applyProtection="1">
      <alignment horizontal="center"/>
      <protection locked="0"/>
    </xf>
    <xf numFmtId="0" fontId="11" fillId="5" borderId="28" xfId="8" applyNumberFormat="1" applyFont="1" applyFill="1" applyBorder="1" applyAlignment="1">
      <alignment horizontal="center"/>
    </xf>
    <xf numFmtId="0" fontId="11" fillId="5" borderId="0" xfId="8" applyNumberFormat="1" applyFont="1" applyFill="1" applyBorder="1" applyAlignment="1">
      <alignment horizontal="center"/>
    </xf>
    <xf numFmtId="0" fontId="11" fillId="5" borderId="20" xfId="8" applyNumberFormat="1" applyFont="1" applyFill="1" applyBorder="1" applyAlignment="1">
      <alignment horizontal="center"/>
    </xf>
    <xf numFmtId="0" fontId="28" fillId="5" borderId="29" xfId="8" applyNumberFormat="1" applyFont="1" applyFill="1" applyBorder="1" applyAlignment="1" applyProtection="1">
      <alignment horizontal="center" vertical="center" wrapText="1"/>
      <protection locked="0"/>
    </xf>
    <xf numFmtId="0" fontId="28" fillId="5" borderId="2" xfId="8" applyNumberFormat="1" applyFont="1" applyFill="1" applyBorder="1" applyAlignment="1" applyProtection="1">
      <alignment horizontal="center" vertical="center" wrapText="1"/>
      <protection locked="0"/>
    </xf>
    <xf numFmtId="14" fontId="20" fillId="5" borderId="2" xfId="8" applyNumberFormat="1" applyFont="1" applyFill="1" applyBorder="1" applyAlignment="1" applyProtection="1">
      <alignment horizontal="center" vertical="center"/>
      <protection locked="0"/>
    </xf>
    <xf numFmtId="14" fontId="20" fillId="5" borderId="21" xfId="8" applyNumberFormat="1" applyFont="1" applyFill="1" applyBorder="1" applyAlignment="1" applyProtection="1">
      <alignment horizontal="center" vertical="center"/>
      <protection locked="0"/>
    </xf>
    <xf numFmtId="0" fontId="41" fillId="5" borderId="29" xfId="8" applyNumberFormat="1" applyFont="1" applyFill="1" applyBorder="1" applyAlignment="1">
      <alignment horizontal="left" vertical="center" wrapText="1"/>
    </xf>
    <xf numFmtId="0" fontId="41" fillId="5" borderId="2" xfId="8" applyNumberFormat="1" applyFont="1" applyFill="1" applyBorder="1" applyAlignment="1">
      <alignment horizontal="left" vertical="center" wrapText="1"/>
    </xf>
    <xf numFmtId="14" fontId="28" fillId="5" borderId="2" xfId="8" applyNumberFormat="1" applyFont="1" applyFill="1" applyBorder="1" applyAlignment="1">
      <alignment horizontal="center" vertical="center"/>
    </xf>
    <xf numFmtId="14" fontId="28" fillId="5" borderId="21" xfId="8" applyNumberFormat="1" applyFont="1" applyFill="1" applyBorder="1" applyAlignment="1">
      <alignment horizontal="center" vertical="center"/>
    </xf>
    <xf numFmtId="164" fontId="23" fillId="4" borderId="27" xfId="8" applyNumberFormat="1" applyFont="1" applyFill="1" applyBorder="1" applyAlignment="1" applyProtection="1">
      <alignment horizontal="center" vertical="center"/>
    </xf>
    <xf numFmtId="164" fontId="23" fillId="4" borderId="1" xfId="8" applyNumberFormat="1" applyFont="1" applyFill="1" applyBorder="1" applyAlignment="1" applyProtection="1">
      <alignment horizontal="center" vertical="center"/>
    </xf>
    <xf numFmtId="164" fontId="23" fillId="4" borderId="19" xfId="8" applyNumberFormat="1" applyFont="1" applyFill="1" applyBorder="1" applyAlignment="1" applyProtection="1">
      <alignment horizontal="center" vertical="center"/>
    </xf>
    <xf numFmtId="164" fontId="23" fillId="7" borderId="59" xfId="8" applyNumberFormat="1" applyFont="1" applyFill="1" applyBorder="1" applyAlignment="1" applyProtection="1">
      <alignment horizontal="center" vertical="center"/>
    </xf>
    <xf numFmtId="164" fontId="23" fillId="7" borderId="3" xfId="8" applyNumberFormat="1" applyFont="1" applyFill="1" applyBorder="1" applyAlignment="1" applyProtection="1">
      <alignment horizontal="center" vertical="center"/>
    </xf>
    <xf numFmtId="164" fontId="23" fillId="7" borderId="60" xfId="8" applyNumberFormat="1" applyFont="1" applyFill="1" applyBorder="1" applyAlignment="1" applyProtection="1">
      <alignment horizontal="center" vertical="center"/>
    </xf>
    <xf numFmtId="164" fontId="15" fillId="4" borderId="10" xfId="8" applyNumberFormat="1" applyFont="1" applyFill="1" applyBorder="1" applyAlignment="1" applyProtection="1">
      <alignment horizontal="center"/>
    </xf>
    <xf numFmtId="164" fontId="15" fillId="4" borderId="35" xfId="8" applyNumberFormat="1" applyFont="1" applyFill="1" applyBorder="1" applyAlignment="1" applyProtection="1">
      <alignment horizontal="center"/>
    </xf>
    <xf numFmtId="0" fontId="1" fillId="0" borderId="57" xfId="8" applyBorder="1" applyAlignment="1">
      <alignment horizontal="center" vertical="center"/>
    </xf>
    <xf numFmtId="0" fontId="1" fillId="0" borderId="23" xfId="8" applyBorder="1" applyAlignment="1">
      <alignment horizontal="center" vertical="center"/>
    </xf>
    <xf numFmtId="0" fontId="1" fillId="0" borderId="49" xfId="8" applyBorder="1" applyAlignment="1">
      <alignment horizontal="center" vertical="center" wrapText="1"/>
    </xf>
    <xf numFmtId="0" fontId="1" fillId="0" borderId="54" xfId="8" applyBorder="1" applyAlignment="1">
      <alignment horizontal="center" vertical="center" wrapText="1"/>
    </xf>
    <xf numFmtId="0" fontId="1" fillId="0" borderId="49" xfId="8" applyBorder="1" applyAlignment="1">
      <alignment horizontal="center" vertical="center"/>
    </xf>
    <xf numFmtId="0" fontId="1" fillId="0" borderId="54" xfId="8" applyBorder="1" applyAlignment="1">
      <alignment horizontal="center" vertical="center"/>
    </xf>
    <xf numFmtId="11" fontId="16" fillId="5" borderId="7" xfId="8" applyNumberFormat="1" applyFont="1" applyFill="1" applyBorder="1" applyAlignment="1" applyProtection="1">
      <alignment horizontal="center" vertical="center"/>
      <protection locked="0"/>
    </xf>
    <xf numFmtId="11" fontId="16" fillId="5" borderId="11" xfId="8" applyNumberFormat="1" applyFont="1" applyFill="1" applyBorder="1" applyAlignment="1" applyProtection="1">
      <alignment horizontal="center" vertical="center"/>
      <protection locked="0"/>
    </xf>
    <xf numFmtId="0" fontId="19" fillId="5" borderId="39" xfId="8" applyFont="1" applyFill="1" applyBorder="1" applyAlignment="1" applyProtection="1">
      <alignment horizontal="center" vertical="center"/>
      <protection locked="0"/>
    </xf>
    <xf numFmtId="0" fontId="19" fillId="5" borderId="10" xfId="8" applyFont="1" applyFill="1" applyBorder="1" applyAlignment="1" applyProtection="1">
      <alignment horizontal="center" vertical="center"/>
      <protection locked="0"/>
    </xf>
    <xf numFmtId="0" fontId="19" fillId="5" borderId="35" xfId="8" applyFont="1" applyFill="1" applyBorder="1" applyAlignment="1" applyProtection="1">
      <alignment horizontal="center" vertical="center"/>
      <protection locked="0"/>
    </xf>
    <xf numFmtId="1" fontId="9" fillId="5" borderId="9" xfId="8" applyNumberFormat="1" applyFont="1" applyFill="1" applyBorder="1" applyAlignment="1" applyProtection="1">
      <alignment horizontal="center" vertical="center"/>
    </xf>
    <xf numFmtId="1" fontId="9" fillId="5" borderId="32" xfId="8" applyNumberFormat="1" applyFont="1" applyFill="1" applyBorder="1" applyAlignment="1" applyProtection="1">
      <alignment horizontal="center" vertical="center"/>
    </xf>
    <xf numFmtId="0" fontId="1" fillId="0" borderId="5" xfId="8" applyBorder="1" applyAlignment="1">
      <alignment horizontal="center" vertical="center"/>
    </xf>
    <xf numFmtId="0" fontId="19" fillId="5" borderId="42" xfId="8" applyFont="1" applyFill="1" applyBorder="1" applyAlignment="1" applyProtection="1">
      <alignment horizontal="center" vertical="center"/>
      <protection locked="0"/>
    </xf>
    <xf numFmtId="0" fontId="19" fillId="5" borderId="34" xfId="8" applyFont="1" applyFill="1" applyBorder="1" applyAlignment="1" applyProtection="1">
      <alignment horizontal="center" vertical="center"/>
      <protection locked="0"/>
    </xf>
    <xf numFmtId="0" fontId="19" fillId="5" borderId="43" xfId="8" applyFont="1" applyFill="1" applyBorder="1" applyAlignment="1" applyProtection="1">
      <alignment horizontal="center" vertical="center"/>
      <protection locked="0"/>
    </xf>
    <xf numFmtId="164" fontId="3" fillId="4" borderId="28" xfId="8" applyNumberFormat="1" applyFont="1" applyFill="1" applyBorder="1" applyAlignment="1" applyProtection="1">
      <alignment horizontal="left" vertical="center"/>
    </xf>
    <xf numFmtId="164" fontId="3" fillId="4" borderId="12" xfId="8" applyNumberFormat="1" applyFont="1" applyFill="1" applyBorder="1" applyAlignment="1" applyProtection="1">
      <alignment horizontal="left" vertical="center"/>
    </xf>
    <xf numFmtId="164" fontId="3" fillId="4" borderId="7" xfId="8" applyNumberFormat="1" applyFont="1" applyFill="1" applyBorder="1" applyAlignment="1" applyProtection="1">
      <alignment horizontal="center" vertical="center"/>
    </xf>
    <xf numFmtId="164" fontId="3" fillId="4" borderId="11" xfId="8" applyNumberFormat="1" applyFont="1" applyFill="1" applyBorder="1" applyAlignment="1" applyProtection="1">
      <alignment horizontal="center" vertical="center"/>
    </xf>
    <xf numFmtId="164" fontId="15" fillId="4" borderId="7" xfId="8" applyNumberFormat="1" applyFont="1" applyFill="1" applyBorder="1" applyAlignment="1" applyProtection="1">
      <alignment horizontal="center" vertical="center"/>
    </xf>
    <xf numFmtId="164" fontId="15" fillId="4" borderId="10" xfId="8" applyNumberFormat="1" applyFont="1" applyFill="1" applyBorder="1" applyAlignment="1" applyProtection="1">
      <alignment horizontal="center" vertical="center"/>
    </xf>
    <xf numFmtId="164" fontId="15" fillId="4" borderId="35" xfId="8" applyNumberFormat="1" applyFont="1" applyFill="1" applyBorder="1" applyAlignment="1" applyProtection="1">
      <alignment horizontal="center" vertical="center"/>
    </xf>
    <xf numFmtId="0" fontId="1" fillId="0" borderId="50" xfId="8" applyBorder="1" applyAlignment="1">
      <alignment horizontal="center" vertical="center" wrapText="1"/>
    </xf>
    <xf numFmtId="0" fontId="1" fillId="0" borderId="55" xfId="8" applyBorder="1" applyAlignment="1">
      <alignment horizontal="center" vertical="center" wrapText="1"/>
    </xf>
    <xf numFmtId="0" fontId="1" fillId="0" borderId="27" xfId="8" applyBorder="1" applyAlignment="1">
      <alignment horizontal="center" vertical="center" wrapText="1"/>
    </xf>
    <xf numFmtId="0" fontId="1" fillId="0" borderId="29" xfId="8" applyBorder="1" applyAlignment="1">
      <alignment horizontal="center" vertical="center" wrapText="1"/>
    </xf>
    <xf numFmtId="0" fontId="1" fillId="0" borderId="27" xfId="8" applyBorder="1" applyAlignment="1">
      <alignment horizontal="center" vertical="center"/>
    </xf>
    <xf numFmtId="0" fontId="1" fillId="0" borderId="1" xfId="8" applyBorder="1" applyAlignment="1">
      <alignment horizontal="center" vertical="center"/>
    </xf>
    <xf numFmtId="0" fontId="1" fillId="0" borderId="19" xfId="8" applyBorder="1" applyAlignment="1">
      <alignment horizontal="center" vertical="center"/>
    </xf>
    <xf numFmtId="0" fontId="1" fillId="0" borderId="29" xfId="8" applyBorder="1" applyAlignment="1">
      <alignment horizontal="center" vertical="center"/>
    </xf>
    <xf numFmtId="0" fontId="1" fillId="0" borderId="2" xfId="8" applyBorder="1" applyAlignment="1">
      <alignment horizontal="center" vertical="center"/>
    </xf>
    <xf numFmtId="0" fontId="1" fillId="0" borderId="21" xfId="8" applyBorder="1" applyAlignment="1">
      <alignment horizontal="center" vertical="center"/>
    </xf>
    <xf numFmtId="0" fontId="1" fillId="0" borderId="8" xfId="8" applyBorder="1" applyAlignment="1">
      <alignment horizontal="center" wrapText="1"/>
    </xf>
    <xf numFmtId="0" fontId="1" fillId="0" borderId="13" xfId="8" applyBorder="1" applyAlignment="1">
      <alignment horizontal="center" wrapText="1"/>
    </xf>
    <xf numFmtId="0" fontId="1" fillId="0" borderId="5" xfId="8" applyBorder="1" applyAlignment="1">
      <alignment horizontal="center" vertical="center" wrapText="1"/>
    </xf>
    <xf numFmtId="164" fontId="3" fillId="4" borderId="6" xfId="8" applyNumberFormat="1" applyFont="1" applyFill="1" applyBorder="1" applyAlignment="1" applyProtection="1">
      <alignment horizontal="left" vertical="center"/>
    </xf>
    <xf numFmtId="164" fontId="3" fillId="4" borderId="25" xfId="8" applyNumberFormat="1" applyFont="1" applyFill="1" applyBorder="1" applyAlignment="1" applyProtection="1">
      <alignment horizontal="left" vertical="center"/>
    </xf>
    <xf numFmtId="164" fontId="23" fillId="3" borderId="27" xfId="8" applyNumberFormat="1" applyFont="1" applyFill="1" applyBorder="1" applyAlignment="1" applyProtection="1">
      <alignment horizontal="center" vertical="center"/>
    </xf>
    <xf numFmtId="164" fontId="23" fillId="3" borderId="1" xfId="8" applyNumberFormat="1" applyFont="1" applyFill="1" applyBorder="1" applyAlignment="1" applyProtection="1">
      <alignment horizontal="center" vertical="center"/>
    </xf>
    <xf numFmtId="164" fontId="23" fillId="3" borderId="19" xfId="8" applyNumberFormat="1" applyFont="1" applyFill="1" applyBorder="1" applyAlignment="1" applyProtection="1">
      <alignment horizontal="center" vertical="center"/>
    </xf>
    <xf numFmtId="164" fontId="3" fillId="4" borderId="40" xfId="8" applyNumberFormat="1" applyFont="1" applyFill="1" applyBorder="1" applyAlignment="1" applyProtection="1">
      <alignment horizontal="center" vertical="center"/>
    </xf>
    <xf numFmtId="164" fontId="3" fillId="4" borderId="18" xfId="8" applyNumberFormat="1" applyFont="1" applyFill="1" applyBorder="1" applyAlignment="1" applyProtection="1">
      <alignment horizontal="center" vertical="center"/>
    </xf>
    <xf numFmtId="164" fontId="3" fillId="4" borderId="4" xfId="8" applyNumberFormat="1" applyFont="1" applyFill="1" applyBorder="1" applyAlignment="1" applyProtection="1">
      <alignment horizontal="left" vertical="center"/>
    </xf>
    <xf numFmtId="164" fontId="3" fillId="4" borderId="5" xfId="8" applyNumberFormat="1" applyFont="1" applyFill="1" applyBorder="1" applyAlignment="1" applyProtection="1">
      <alignment horizontal="left" vertical="center"/>
    </xf>
    <xf numFmtId="0" fontId="1" fillId="0" borderId="69" xfId="8" applyFont="1" applyFill="1" applyBorder="1" applyAlignment="1" applyProtection="1">
      <alignment horizontal="center"/>
    </xf>
    <xf numFmtId="0" fontId="1" fillId="0" borderId="67" xfId="8" applyFont="1" applyFill="1" applyBorder="1" applyAlignment="1" applyProtection="1">
      <alignment horizontal="center"/>
    </xf>
    <xf numFmtId="0" fontId="1" fillId="0" borderId="59" xfId="8" applyFont="1" applyFill="1" applyBorder="1" applyAlignment="1" applyProtection="1">
      <alignment horizontal="center"/>
    </xf>
    <xf numFmtId="0" fontId="23" fillId="6" borderId="27" xfId="8" applyFont="1" applyFill="1" applyBorder="1" applyAlignment="1">
      <alignment horizontal="center" vertical="center"/>
    </xf>
    <xf numFmtId="0" fontId="23" fillId="6" borderId="1" xfId="8" applyFont="1" applyFill="1" applyBorder="1" applyAlignment="1">
      <alignment horizontal="center" vertical="center"/>
    </xf>
    <xf numFmtId="0" fontId="23" fillId="6" borderId="19" xfId="8" applyFont="1" applyFill="1" applyBorder="1" applyAlignment="1">
      <alignment horizontal="center" vertical="center"/>
    </xf>
    <xf numFmtId="0" fontId="19" fillId="5" borderId="58" xfId="8" applyFont="1" applyFill="1" applyBorder="1" applyAlignment="1" applyProtection="1">
      <alignment horizontal="center" vertical="center"/>
      <protection locked="0"/>
    </xf>
    <xf numFmtId="0" fontId="19" fillId="5" borderId="63" xfId="8" applyFont="1" applyFill="1" applyBorder="1" applyAlignment="1" applyProtection="1">
      <alignment horizontal="center" vertical="center"/>
      <protection locked="0"/>
    </xf>
    <xf numFmtId="0" fontId="3" fillId="6" borderId="29" xfId="8" applyFont="1" applyFill="1" applyBorder="1" applyAlignment="1">
      <alignment horizontal="center" vertical="center"/>
    </xf>
    <xf numFmtId="0" fontId="3" fillId="6" borderId="36" xfId="8" applyFont="1" applyFill="1" applyBorder="1" applyAlignment="1">
      <alignment horizontal="center" vertical="center"/>
    </xf>
    <xf numFmtId="0" fontId="19" fillId="5" borderId="7" xfId="8" applyFont="1" applyFill="1" applyBorder="1" applyAlignment="1" applyProtection="1">
      <alignment horizontal="center" vertical="center"/>
      <protection locked="0"/>
    </xf>
    <xf numFmtId="0" fontId="19" fillId="5" borderId="11" xfId="8" applyFont="1" applyFill="1" applyBorder="1" applyAlignment="1" applyProtection="1">
      <alignment horizontal="center" vertical="center"/>
      <protection locked="0"/>
    </xf>
    <xf numFmtId="164" fontId="3" fillId="3" borderId="24" xfId="8" applyNumberFormat="1" applyFont="1" applyFill="1" applyBorder="1" applyAlignment="1" applyProtection="1">
      <alignment horizontal="center" vertical="center" wrapText="1"/>
    </xf>
    <xf numFmtId="164" fontId="3" fillId="3" borderId="22" xfId="8" applyNumberFormat="1" applyFont="1" applyFill="1" applyBorder="1" applyAlignment="1" applyProtection="1">
      <alignment horizontal="center" vertical="center" wrapText="1"/>
    </xf>
    <xf numFmtId="164" fontId="3" fillId="3" borderId="26" xfId="8" applyNumberFormat="1" applyFont="1" applyFill="1" applyBorder="1" applyAlignment="1" applyProtection="1">
      <alignment horizontal="center" vertical="center" wrapText="1"/>
    </xf>
    <xf numFmtId="0" fontId="19" fillId="5" borderId="38" xfId="8" applyFont="1" applyFill="1" applyBorder="1" applyAlignment="1" applyProtection="1">
      <alignment horizontal="center" vertical="center"/>
      <protection locked="0"/>
    </xf>
    <xf numFmtId="0" fontId="19" fillId="5" borderId="33" xfId="8" applyFont="1" applyFill="1" applyBorder="1" applyAlignment="1" applyProtection="1">
      <alignment horizontal="center" vertical="center"/>
      <protection locked="0"/>
    </xf>
    <xf numFmtId="0" fontId="19" fillId="5" borderId="37" xfId="8" applyFont="1" applyFill="1" applyBorder="1" applyAlignment="1" applyProtection="1">
      <alignment horizontal="center" vertical="center"/>
      <protection locked="0"/>
    </xf>
    <xf numFmtId="0" fontId="24" fillId="2" borderId="38" xfId="8" applyFont="1" applyFill="1" applyBorder="1" applyAlignment="1">
      <alignment horizontal="left" vertical="center" wrapText="1"/>
    </xf>
    <xf numFmtId="0" fontId="24" fillId="2" borderId="32" xfId="8" applyFont="1" applyFill="1" applyBorder="1" applyAlignment="1">
      <alignment horizontal="left" vertical="center" wrapText="1"/>
    </xf>
    <xf numFmtId="0" fontId="1" fillId="6" borderId="4" xfId="8" applyFill="1" applyBorder="1" applyAlignment="1">
      <alignment horizontal="center"/>
    </xf>
    <xf numFmtId="0" fontId="1" fillId="6" borderId="5" xfId="8" applyFill="1" applyBorder="1" applyAlignment="1">
      <alignment horizontal="center"/>
    </xf>
    <xf numFmtId="0" fontId="1" fillId="6" borderId="17" xfId="8" applyFill="1" applyBorder="1" applyAlignment="1">
      <alignment horizontal="center" vertical="center"/>
    </xf>
    <xf numFmtId="0" fontId="1" fillId="6" borderId="18" xfId="8" applyFill="1" applyBorder="1" applyAlignment="1">
      <alignment horizontal="center" vertical="center"/>
    </xf>
    <xf numFmtId="0" fontId="1" fillId="6" borderId="17" xfId="8" applyFill="1" applyBorder="1" applyAlignment="1">
      <alignment horizontal="center"/>
    </xf>
    <xf numFmtId="0" fontId="1" fillId="6" borderId="18" xfId="8" applyFill="1" applyBorder="1" applyAlignment="1">
      <alignment horizontal="center"/>
    </xf>
    <xf numFmtId="0" fontId="34" fillId="6" borderId="17" xfId="8" applyFont="1" applyFill="1" applyBorder="1" applyAlignment="1">
      <alignment horizontal="center"/>
    </xf>
    <xf numFmtId="0" fontId="34" fillId="6" borderId="41" xfId="8" applyFont="1" applyFill="1" applyBorder="1" applyAlignment="1">
      <alignment horizontal="center"/>
    </xf>
    <xf numFmtId="0" fontId="1" fillId="6" borderId="57" xfId="8" applyFill="1" applyBorder="1" applyAlignment="1">
      <alignment horizontal="center"/>
    </xf>
    <xf numFmtId="0" fontId="1" fillId="6" borderId="49" xfId="8" applyFill="1" applyBorder="1" applyAlignment="1">
      <alignment horizontal="center"/>
    </xf>
    <xf numFmtId="0" fontId="1" fillId="6" borderId="46" xfId="8" applyFill="1" applyBorder="1" applyAlignment="1">
      <alignment horizontal="center" vertical="center"/>
    </xf>
    <xf numFmtId="0" fontId="1" fillId="6" borderId="47" xfId="8" applyFill="1" applyBorder="1" applyAlignment="1">
      <alignment horizontal="center" vertical="center"/>
    </xf>
    <xf numFmtId="0" fontId="1" fillId="6" borderId="46" xfId="8" applyFill="1" applyBorder="1" applyAlignment="1">
      <alignment horizontal="center"/>
    </xf>
    <xf numFmtId="0" fontId="1" fillId="6" borderId="47" xfId="8" applyFill="1" applyBorder="1" applyAlignment="1">
      <alignment horizontal="center"/>
    </xf>
    <xf numFmtId="0" fontId="28" fillId="6" borderId="46" xfId="8" applyFont="1" applyFill="1" applyBorder="1" applyAlignment="1">
      <alignment horizontal="center"/>
    </xf>
    <xf numFmtId="0" fontId="28" fillId="6" borderId="19" xfId="8" applyFont="1" applyFill="1" applyBorder="1" applyAlignment="1">
      <alignment horizontal="center"/>
    </xf>
    <xf numFmtId="11" fontId="3" fillId="6" borderId="7" xfId="8" applyNumberFormat="1" applyFont="1" applyFill="1" applyBorder="1" applyAlignment="1" applyProtection="1">
      <alignment horizontal="center" vertical="center"/>
    </xf>
    <xf numFmtId="11" fontId="3" fillId="6" borderId="11" xfId="8" applyNumberFormat="1" applyFont="1" applyFill="1" applyBorder="1" applyAlignment="1" applyProtection="1">
      <alignment horizontal="center" vertical="center"/>
    </xf>
    <xf numFmtId="9" fontId="28" fillId="6" borderId="7" xfId="8" applyNumberFormat="1" applyFont="1" applyFill="1" applyBorder="1" applyAlignment="1" applyProtection="1">
      <alignment horizontal="center" vertical="center"/>
    </xf>
    <xf numFmtId="9" fontId="28" fillId="6" borderId="35" xfId="8" applyNumberFormat="1" applyFont="1" applyFill="1" applyBorder="1" applyAlignment="1" applyProtection="1">
      <alignment horizontal="center" vertical="center"/>
    </xf>
    <xf numFmtId="0" fontId="19" fillId="5" borderId="9" xfId="8" applyFont="1" applyFill="1" applyBorder="1" applyAlignment="1" applyProtection="1">
      <alignment horizontal="center" vertical="center"/>
      <protection locked="0"/>
    </xf>
    <xf numFmtId="0" fontId="19" fillId="5" borderId="32" xfId="8" applyFont="1" applyFill="1" applyBorder="1" applyAlignment="1" applyProtection="1">
      <alignment horizontal="center" vertical="center"/>
      <protection locked="0"/>
    </xf>
    <xf numFmtId="164" fontId="23" fillId="7" borderId="27" xfId="8" applyNumberFormat="1" applyFont="1" applyFill="1" applyBorder="1" applyAlignment="1" applyProtection="1">
      <alignment horizontal="center" vertical="center" wrapText="1"/>
    </xf>
    <xf numFmtId="164" fontId="23" fillId="7" borderId="1" xfId="8" applyNumberFormat="1" applyFont="1" applyFill="1" applyBorder="1" applyAlignment="1" applyProtection="1">
      <alignment horizontal="center" vertical="center" wrapText="1"/>
    </xf>
    <xf numFmtId="164" fontId="23" fillId="7" borderId="29" xfId="8" applyNumberFormat="1" applyFont="1" applyFill="1" applyBorder="1" applyAlignment="1" applyProtection="1">
      <alignment horizontal="center" vertical="center" wrapText="1"/>
    </xf>
    <xf numFmtId="164" fontId="23" fillId="7" borderId="2" xfId="8" applyNumberFormat="1" applyFont="1" applyFill="1" applyBorder="1" applyAlignment="1" applyProtection="1">
      <alignment horizontal="center" vertical="center" wrapText="1"/>
    </xf>
    <xf numFmtId="0" fontId="1" fillId="7" borderId="3" xfId="8" applyFont="1" applyFill="1" applyBorder="1" applyAlignment="1" applyProtection="1">
      <alignment horizontal="center" vertical="center"/>
    </xf>
    <xf numFmtId="0" fontId="1" fillId="7" borderId="67" xfId="8" applyFont="1" applyFill="1" applyBorder="1" applyAlignment="1" applyProtection="1">
      <alignment horizontal="center" vertical="center"/>
    </xf>
    <xf numFmtId="0" fontId="2" fillId="0" borderId="42" xfId="8" applyFont="1" applyBorder="1" applyAlignment="1" applyProtection="1">
      <alignment horizontal="center" vertical="center"/>
    </xf>
    <xf numFmtId="0" fontId="2" fillId="0" borderId="63" xfId="8" applyFont="1" applyBorder="1" applyAlignment="1" applyProtection="1">
      <alignment horizontal="center" vertical="center"/>
    </xf>
    <xf numFmtId="0" fontId="19" fillId="5" borderId="69" xfId="8" applyFont="1" applyFill="1" applyBorder="1" applyAlignment="1" applyProtection="1">
      <alignment horizontal="center" vertical="center"/>
      <protection locked="0"/>
    </xf>
    <xf numFmtId="0" fontId="19" fillId="5" borderId="67" xfId="8" applyFont="1" applyFill="1" applyBorder="1" applyAlignment="1" applyProtection="1">
      <alignment horizontal="center" vertical="center"/>
      <protection locked="0"/>
    </xf>
    <xf numFmtId="0" fontId="1" fillId="0" borderId="59" xfId="8" applyFill="1" applyBorder="1" applyAlignment="1" applyProtection="1">
      <alignment horizontal="center" vertical="center"/>
    </xf>
    <xf numFmtId="0" fontId="1" fillId="0" borderId="67" xfId="8" applyFill="1" applyBorder="1" applyAlignment="1" applyProtection="1">
      <alignment horizontal="center" vertical="center"/>
    </xf>
    <xf numFmtId="0" fontId="11" fillId="4" borderId="27" xfId="8" applyFont="1" applyFill="1" applyBorder="1" applyAlignment="1">
      <alignment horizontal="center"/>
    </xf>
    <xf numFmtId="0" fontId="11" fillId="4" borderId="1" xfId="8" applyFont="1" applyFill="1" applyBorder="1" applyAlignment="1">
      <alignment horizontal="center"/>
    </xf>
    <xf numFmtId="0" fontId="11" fillId="4" borderId="19" xfId="8" applyFont="1" applyFill="1" applyBorder="1" applyAlignment="1">
      <alignment horizontal="center"/>
    </xf>
    <xf numFmtId="164" fontId="23" fillId="7" borderId="27" xfId="8" applyNumberFormat="1" applyFont="1" applyFill="1" applyBorder="1" applyAlignment="1" applyProtection="1">
      <alignment horizontal="center" vertical="center"/>
    </xf>
    <xf numFmtId="164" fontId="23" fillId="7" borderId="1" xfId="8" applyNumberFormat="1" applyFont="1" applyFill="1" applyBorder="1" applyAlignment="1" applyProtection="1">
      <alignment horizontal="center" vertical="center"/>
    </xf>
    <xf numFmtId="164" fontId="23" fillId="7" borderId="19" xfId="8" applyNumberFormat="1" applyFont="1" applyFill="1" applyBorder="1" applyAlignment="1" applyProtection="1">
      <alignment horizontal="center" vertical="center"/>
    </xf>
    <xf numFmtId="11" fontId="16" fillId="5" borderId="8" xfId="8" applyNumberFormat="1" applyFont="1" applyFill="1" applyBorder="1" applyAlignment="1" applyProtection="1">
      <alignment horizontal="center" vertical="center"/>
      <protection locked="0"/>
    </xf>
    <xf numFmtId="11" fontId="16" fillId="5" borderId="13" xfId="8" applyNumberFormat="1" applyFont="1" applyFill="1" applyBorder="1" applyAlignment="1" applyProtection="1">
      <alignment horizontal="center" vertical="center"/>
      <protection locked="0"/>
    </xf>
    <xf numFmtId="11" fontId="3" fillId="6" borderId="8" xfId="8" applyNumberFormat="1" applyFont="1" applyFill="1" applyBorder="1" applyAlignment="1" applyProtection="1">
      <alignment horizontal="center" vertical="center"/>
    </xf>
    <xf numFmtId="11" fontId="3" fillId="6" borderId="13" xfId="8" applyNumberFormat="1" applyFont="1" applyFill="1" applyBorder="1" applyAlignment="1" applyProtection="1">
      <alignment horizontal="center" vertical="center"/>
    </xf>
    <xf numFmtId="9" fontId="1" fillId="6" borderId="52" xfId="8" applyNumberFormat="1" applyFill="1" applyBorder="1" applyAlignment="1">
      <alignment horizontal="center" vertical="center"/>
    </xf>
    <xf numFmtId="9" fontId="1" fillId="6" borderId="62" xfId="8" applyNumberFormat="1" applyFill="1" applyBorder="1" applyAlignment="1">
      <alignment horizontal="center" vertical="center"/>
    </xf>
    <xf numFmtId="164" fontId="3" fillId="6" borderId="7" xfId="8" applyNumberFormat="1" applyFont="1" applyFill="1" applyBorder="1" applyAlignment="1" applyProtection="1">
      <alignment horizontal="center" vertical="center"/>
    </xf>
    <xf numFmtId="0" fontId="2" fillId="0" borderId="39" xfId="8" applyFont="1" applyBorder="1" applyAlignment="1" applyProtection="1">
      <alignment horizontal="center" vertical="center"/>
    </xf>
    <xf numFmtId="0" fontId="2" fillId="0" borderId="11" xfId="8" applyFont="1" applyBorder="1" applyAlignment="1" applyProtection="1">
      <alignment horizontal="center" vertical="center"/>
    </xf>
    <xf numFmtId="11" fontId="3" fillId="6" borderId="9" xfId="8" applyNumberFormat="1" applyFont="1" applyFill="1" applyBorder="1" applyAlignment="1" applyProtection="1">
      <alignment horizontal="center" vertical="center"/>
    </xf>
    <xf numFmtId="11" fontId="3" fillId="6" borderId="32" xfId="8" applyNumberFormat="1" applyFont="1" applyFill="1" applyBorder="1" applyAlignment="1" applyProtection="1">
      <alignment horizontal="center" vertical="center"/>
    </xf>
    <xf numFmtId="9" fontId="28" fillId="6" borderId="9" xfId="8" applyNumberFormat="1" applyFont="1" applyFill="1" applyBorder="1" applyAlignment="1" applyProtection="1">
      <alignment horizontal="center" vertical="center"/>
    </xf>
    <xf numFmtId="9" fontId="28" fillId="6" borderId="37" xfId="8" applyNumberFormat="1" applyFont="1" applyFill="1" applyBorder="1" applyAlignment="1" applyProtection="1">
      <alignment horizontal="center" vertical="center"/>
    </xf>
    <xf numFmtId="0" fontId="2" fillId="0" borderId="38" xfId="8" applyFont="1" applyBorder="1" applyAlignment="1" applyProtection="1">
      <alignment horizontal="center" vertical="center"/>
    </xf>
    <xf numFmtId="0" fontId="2" fillId="0" borderId="32" xfId="8" applyFont="1" applyBorder="1" applyAlignment="1" applyProtection="1">
      <alignment horizontal="center" vertical="center"/>
    </xf>
    <xf numFmtId="0" fontId="1" fillId="6" borderId="24" xfId="8" applyFill="1" applyBorder="1" applyAlignment="1">
      <alignment horizontal="center" vertical="center" textRotation="90"/>
    </xf>
    <xf numFmtId="0" fontId="1" fillId="6" borderId="22" xfId="8" applyFill="1" applyBorder="1" applyAlignment="1">
      <alignment horizontal="center" vertical="center" textRotation="90"/>
    </xf>
    <xf numFmtId="0" fontId="1" fillId="6" borderId="28" xfId="8" applyFill="1" applyBorder="1" applyAlignment="1">
      <alignment horizontal="center" vertical="center" textRotation="90"/>
    </xf>
    <xf numFmtId="0" fontId="1" fillId="6" borderId="23" xfId="8" applyFill="1" applyBorder="1" applyAlignment="1">
      <alignment horizontal="center" vertical="center" textRotation="90"/>
    </xf>
    <xf numFmtId="11" fontId="16" fillId="5" borderId="54" xfId="8" applyNumberFormat="1" applyFont="1" applyFill="1" applyBorder="1" applyAlignment="1" applyProtection="1">
      <alignment horizontal="center" vertical="center"/>
      <protection locked="0"/>
    </xf>
    <xf numFmtId="11" fontId="3" fillId="6" borderId="54" xfId="8" applyNumberFormat="1" applyFont="1" applyFill="1" applyBorder="1" applyAlignment="1" applyProtection="1">
      <alignment horizontal="center" vertical="center"/>
    </xf>
    <xf numFmtId="9" fontId="1" fillId="6" borderId="55" xfId="8" applyNumberFormat="1" applyFill="1" applyBorder="1" applyAlignment="1">
      <alignment horizontal="center" vertical="center"/>
    </xf>
    <xf numFmtId="0" fontId="2" fillId="0" borderId="7" xfId="8" applyFont="1" applyFill="1" applyBorder="1" applyAlignment="1" applyProtection="1">
      <alignment horizontal="center" vertical="center"/>
      <protection locked="0"/>
    </xf>
    <xf numFmtId="0" fontId="2" fillId="0" borderId="10" xfId="8" applyFont="1" applyFill="1" applyBorder="1" applyAlignment="1" applyProtection="1">
      <alignment horizontal="center" vertical="center"/>
      <protection locked="0"/>
    </xf>
    <xf numFmtId="0" fontId="2" fillId="0" borderId="11" xfId="8" applyFont="1" applyFill="1" applyBorder="1" applyAlignment="1" applyProtection="1">
      <alignment horizontal="center" vertical="center"/>
      <protection locked="0"/>
    </xf>
    <xf numFmtId="0" fontId="29" fillId="0" borderId="7" xfId="8" applyFont="1" applyFill="1" applyBorder="1" applyAlignment="1">
      <alignment horizontal="center" vertical="center"/>
    </xf>
    <xf numFmtId="0" fontId="29" fillId="0" borderId="10" xfId="8" applyFont="1" applyFill="1" applyBorder="1" applyAlignment="1">
      <alignment horizontal="center" vertical="center"/>
    </xf>
    <xf numFmtId="0" fontId="29" fillId="0" borderId="11" xfId="8" applyFont="1" applyFill="1" applyBorder="1" applyAlignment="1">
      <alignment horizontal="center" vertical="center"/>
    </xf>
    <xf numFmtId="0" fontId="1" fillId="0" borderId="59" xfId="8" applyBorder="1" applyAlignment="1">
      <alignment horizontal="center" wrapText="1"/>
    </xf>
    <xf numFmtId="0" fontId="1" fillId="0" borderId="1" xfId="8" applyBorder="1" applyAlignment="1">
      <alignment horizontal="center" wrapText="1"/>
    </xf>
    <xf numFmtId="0" fontId="1" fillId="0" borderId="19" xfId="8" applyBorder="1" applyAlignment="1">
      <alignment horizontal="center" wrapText="1"/>
    </xf>
    <xf numFmtId="0" fontId="1" fillId="0" borderId="3" xfId="8" applyBorder="1" applyAlignment="1">
      <alignment horizontal="center" wrapText="1"/>
    </xf>
    <xf numFmtId="0" fontId="1" fillId="0" borderId="60" xfId="8" applyBorder="1" applyAlignment="1">
      <alignment horizontal="center" wrapText="1"/>
    </xf>
    <xf numFmtId="0" fontId="3" fillId="0" borderId="11" xfId="8" applyFont="1" applyFill="1" applyBorder="1" applyAlignment="1">
      <alignment horizontal="center" vertical="center"/>
    </xf>
    <xf numFmtId="0" fontId="3" fillId="0" borderId="5" xfId="8" applyFont="1" applyFill="1" applyBorder="1" applyAlignment="1">
      <alignment horizontal="center" vertical="center"/>
    </xf>
    <xf numFmtId="0" fontId="2" fillId="0" borderId="7" xfId="8" applyFont="1" applyFill="1" applyBorder="1" applyAlignment="1">
      <alignment horizontal="center" vertical="center"/>
    </xf>
    <xf numFmtId="0" fontId="2" fillId="0" borderId="10" xfId="8" applyFont="1" applyFill="1" applyBorder="1" applyAlignment="1">
      <alignment horizontal="center" vertical="center"/>
    </xf>
    <xf numFmtId="0" fontId="2" fillId="0" borderId="11" xfId="8" applyFont="1" applyFill="1" applyBorder="1" applyAlignment="1">
      <alignment horizontal="center" vertical="center"/>
    </xf>
    <xf numFmtId="0" fontId="24" fillId="0" borderId="5" xfId="8" applyFont="1" applyFill="1" applyBorder="1" applyAlignment="1">
      <alignment horizontal="center" vertical="center"/>
    </xf>
    <xf numFmtId="0" fontId="7" fillId="0" borderId="7" xfId="8" applyFont="1" applyFill="1" applyBorder="1" applyAlignment="1">
      <alignment horizontal="center" vertical="top"/>
    </xf>
    <xf numFmtId="0" fontId="7" fillId="0" borderId="10" xfId="8" applyFont="1" applyFill="1" applyBorder="1" applyAlignment="1">
      <alignment horizontal="center" vertical="top"/>
    </xf>
    <xf numFmtId="0" fontId="7" fillId="0" borderId="11" xfId="8" applyFont="1" applyFill="1" applyBorder="1" applyAlignment="1">
      <alignment horizontal="center" vertical="top"/>
    </xf>
    <xf numFmtId="0" fontId="2" fillId="0" borderId="7" xfId="8" applyFont="1" applyBorder="1" applyAlignment="1">
      <alignment horizontal="center" vertical="center"/>
    </xf>
    <xf numFmtId="0" fontId="2" fillId="0" borderId="10" xfId="8" applyFont="1" applyBorder="1" applyAlignment="1">
      <alignment horizontal="center" vertical="center"/>
    </xf>
    <xf numFmtId="0" fontId="2" fillId="0" borderId="11" xfId="8" applyFont="1" applyBorder="1" applyAlignment="1">
      <alignment horizontal="center" vertical="center"/>
    </xf>
    <xf numFmtId="0" fontId="52" fillId="10" borderId="8" xfId="0" applyFont="1" applyFill="1" applyBorder="1" applyAlignment="1" applyProtection="1">
      <alignment horizontal="center" vertical="center" wrapText="1"/>
    </xf>
    <xf numFmtId="0" fontId="52" fillId="10" borderId="13" xfId="0" applyFont="1" applyFill="1" applyBorder="1" applyAlignment="1" applyProtection="1">
      <alignment horizontal="center" vertical="center" wrapText="1"/>
    </xf>
    <xf numFmtId="0" fontId="1" fillId="7" borderId="28" xfId="8" applyFill="1" applyBorder="1" applyAlignment="1" applyProtection="1">
      <alignment horizontal="left" vertical="center"/>
    </xf>
    <xf numFmtId="0" fontId="1" fillId="7" borderId="0" xfId="8" applyFill="1" applyBorder="1" applyAlignment="1" applyProtection="1">
      <alignment horizontal="left" vertical="center"/>
    </xf>
    <xf numFmtId="0" fontId="1" fillId="7" borderId="20" xfId="8" applyFill="1" applyBorder="1" applyAlignment="1" applyProtection="1">
      <alignment horizontal="left" vertical="center"/>
    </xf>
    <xf numFmtId="0" fontId="0" fillId="5" borderId="46" xfId="0" applyFill="1" applyBorder="1" applyAlignment="1" applyProtection="1">
      <alignment horizontal="center" vertical="center"/>
    </xf>
    <xf numFmtId="0" fontId="0" fillId="5" borderId="1" xfId="0" applyFill="1" applyBorder="1" applyAlignment="1" applyProtection="1">
      <alignment horizontal="center" vertical="center"/>
    </xf>
    <xf numFmtId="0" fontId="0" fillId="5" borderId="19" xfId="0" applyFill="1" applyBorder="1" applyAlignment="1" applyProtection="1">
      <alignment horizontal="center" vertical="center"/>
    </xf>
    <xf numFmtId="0" fontId="0" fillId="5" borderId="17" xfId="0" applyFill="1" applyBorder="1" applyAlignment="1" applyProtection="1">
      <alignment horizontal="center" vertical="center"/>
    </xf>
    <xf numFmtId="0" fontId="0" fillId="5" borderId="15" xfId="0" applyFill="1" applyBorder="1" applyAlignment="1" applyProtection="1">
      <alignment horizontal="center" vertical="center"/>
    </xf>
    <xf numFmtId="0" fontId="0" fillId="5" borderId="41" xfId="0" applyFill="1" applyBorder="1" applyAlignment="1" applyProtection="1">
      <alignment horizontal="center" vertical="center"/>
    </xf>
    <xf numFmtId="0" fontId="43" fillId="0" borderId="27" xfId="0" applyFont="1" applyBorder="1" applyAlignment="1" applyProtection="1">
      <alignment horizontal="left" vertical="center"/>
    </xf>
    <xf numFmtId="0" fontId="43" fillId="0" borderId="1" xfId="0" applyFont="1" applyBorder="1" applyAlignment="1" applyProtection="1">
      <alignment horizontal="left" vertical="center"/>
    </xf>
    <xf numFmtId="0" fontId="43" fillId="0" borderId="19" xfId="0" applyFont="1" applyBorder="1" applyAlignment="1" applyProtection="1">
      <alignment horizontal="left" vertical="center"/>
    </xf>
    <xf numFmtId="0" fontId="43" fillId="0" borderId="59" xfId="0" applyFont="1" applyBorder="1" applyAlignment="1" applyProtection="1">
      <alignment horizontal="center" vertical="center"/>
    </xf>
    <xf numFmtId="0" fontId="43" fillId="0" borderId="3" xfId="0" applyFont="1" applyBorder="1" applyAlignment="1" applyProtection="1">
      <alignment horizontal="center" vertical="center"/>
    </xf>
    <xf numFmtId="0" fontId="43" fillId="0" borderId="60" xfId="0" applyFont="1" applyBorder="1" applyAlignment="1" applyProtection="1">
      <alignment horizontal="center" vertical="center"/>
    </xf>
    <xf numFmtId="9" fontId="11" fillId="0" borderId="52" xfId="8" applyNumberFormat="1" applyFont="1" applyFill="1" applyBorder="1" applyAlignment="1" applyProtection="1">
      <alignment horizontal="center" vertical="center" wrapText="1"/>
    </xf>
    <xf numFmtId="9" fontId="11" fillId="0" borderId="55" xfId="8" applyNumberFormat="1" applyFont="1" applyFill="1" applyBorder="1" applyAlignment="1" applyProtection="1">
      <alignment horizontal="center" vertical="center" wrapText="1"/>
    </xf>
    <xf numFmtId="0" fontId="19" fillId="5" borderId="1" xfId="8" applyFont="1" applyFill="1" applyBorder="1" applyAlignment="1" applyProtection="1">
      <alignment horizontal="center" vertical="center"/>
      <protection locked="0"/>
    </xf>
    <xf numFmtId="0" fontId="19" fillId="5" borderId="28" xfId="8" applyFont="1" applyFill="1" applyBorder="1" applyAlignment="1" applyProtection="1">
      <alignment horizontal="left" vertical="top" wrapText="1"/>
      <protection locked="0"/>
    </xf>
    <xf numFmtId="0" fontId="19" fillId="5" borderId="0" xfId="8" applyFont="1" applyFill="1" applyBorder="1" applyAlignment="1" applyProtection="1">
      <alignment horizontal="left" vertical="top"/>
      <protection locked="0"/>
    </xf>
    <xf numFmtId="0" fontId="19" fillId="5" borderId="20" xfId="8" applyFont="1" applyFill="1" applyBorder="1" applyAlignment="1" applyProtection="1">
      <alignment horizontal="left" vertical="top"/>
      <protection locked="0"/>
    </xf>
    <xf numFmtId="0" fontId="19" fillId="5" borderId="28" xfId="8" applyFont="1" applyFill="1" applyBorder="1" applyAlignment="1" applyProtection="1">
      <alignment horizontal="left" vertical="top"/>
      <protection locked="0"/>
    </xf>
    <xf numFmtId="0" fontId="19" fillId="5" borderId="29" xfId="8" applyFont="1" applyFill="1" applyBorder="1" applyAlignment="1" applyProtection="1">
      <alignment horizontal="left" vertical="top"/>
      <protection locked="0"/>
    </xf>
    <xf numFmtId="0" fontId="19" fillId="5" borderId="2" xfId="8" applyFont="1" applyFill="1" applyBorder="1" applyAlignment="1" applyProtection="1">
      <alignment horizontal="left" vertical="top"/>
      <protection locked="0"/>
    </xf>
    <xf numFmtId="0" fontId="19" fillId="5" borderId="21" xfId="8" applyFont="1" applyFill="1" applyBorder="1" applyAlignment="1" applyProtection="1">
      <alignment horizontal="left" vertical="top"/>
      <protection locked="0"/>
    </xf>
    <xf numFmtId="9" fontId="11" fillId="0" borderId="5" xfId="8" applyNumberFormat="1" applyFont="1" applyFill="1" applyBorder="1" applyAlignment="1" applyProtection="1">
      <alignment horizontal="center" vertical="center" wrapText="1"/>
    </xf>
    <xf numFmtId="9" fontId="11" fillId="0" borderId="25" xfId="8" applyNumberFormat="1" applyFont="1" applyFill="1" applyBorder="1" applyAlignment="1" applyProtection="1">
      <alignment horizontal="center" vertical="center" wrapText="1"/>
    </xf>
    <xf numFmtId="0" fontId="1" fillId="0" borderId="7" xfId="8" applyFont="1" applyFill="1" applyBorder="1" applyAlignment="1" applyProtection="1">
      <alignment horizontal="center"/>
    </xf>
    <xf numFmtId="0" fontId="1" fillId="0" borderId="10" xfId="8" applyFont="1" applyFill="1" applyBorder="1" applyAlignment="1" applyProtection="1">
      <alignment horizontal="center"/>
    </xf>
    <xf numFmtId="0" fontId="1" fillId="0" borderId="11" xfId="8" applyFont="1" applyFill="1" applyBorder="1" applyAlignment="1" applyProtection="1">
      <alignment horizontal="center"/>
    </xf>
    <xf numFmtId="164" fontId="23" fillId="7" borderId="3" xfId="8" applyNumberFormat="1" applyFont="1" applyFill="1" applyBorder="1" applyAlignment="1" applyProtection="1">
      <alignment horizontal="center" vertical="center" wrapText="1"/>
    </xf>
    <xf numFmtId="164" fontId="23" fillId="7" borderId="60" xfId="8" applyNumberFormat="1" applyFont="1" applyFill="1" applyBorder="1" applyAlignment="1" applyProtection="1">
      <alignment horizontal="center" vertical="center" wrapText="1"/>
    </xf>
    <xf numFmtId="164" fontId="23" fillId="0" borderId="27" xfId="8" applyNumberFormat="1" applyFont="1" applyFill="1" applyBorder="1" applyAlignment="1" applyProtection="1">
      <alignment horizontal="center" vertical="center" wrapText="1"/>
    </xf>
    <xf numFmtId="164" fontId="23" fillId="0" borderId="19" xfId="8" applyNumberFormat="1" applyFont="1" applyFill="1" applyBorder="1" applyAlignment="1" applyProtection="1">
      <alignment horizontal="center" vertical="center" wrapText="1"/>
    </xf>
    <xf numFmtId="164" fontId="23" fillId="0" borderId="1" xfId="8" applyNumberFormat="1" applyFont="1" applyFill="1" applyBorder="1" applyAlignment="1" applyProtection="1">
      <alignment horizontal="center" vertical="center" wrapText="1"/>
    </xf>
    <xf numFmtId="1" fontId="25" fillId="5" borderId="5" xfId="8" applyNumberFormat="1" applyFont="1" applyFill="1" applyBorder="1" applyAlignment="1" applyProtection="1">
      <alignment horizontal="center" vertical="center"/>
      <protection locked="0"/>
    </xf>
    <xf numFmtId="11" fontId="47" fillId="5" borderId="25" xfId="8" applyNumberFormat="1" applyFont="1" applyFill="1" applyBorder="1" applyAlignment="1" applyProtection="1">
      <alignment horizontal="center" vertical="center"/>
    </xf>
    <xf numFmtId="0" fontId="19" fillId="5" borderId="40" xfId="8" applyFont="1" applyFill="1" applyBorder="1" applyAlignment="1" applyProtection="1">
      <alignment horizontal="center" vertical="center"/>
      <protection locked="0"/>
    </xf>
    <xf numFmtId="0" fontId="19" fillId="5" borderId="15" xfId="8" applyFont="1" applyFill="1" applyBorder="1" applyAlignment="1" applyProtection="1">
      <alignment horizontal="center" vertical="center"/>
      <protection locked="0"/>
    </xf>
    <xf numFmtId="0" fontId="19" fillId="5" borderId="41" xfId="8" applyFont="1" applyFill="1" applyBorder="1" applyAlignment="1" applyProtection="1">
      <alignment horizontal="center" vertical="center"/>
      <protection locked="0"/>
    </xf>
    <xf numFmtId="0" fontId="28" fillId="5" borderId="29" xfId="8" applyNumberFormat="1" applyFont="1" applyFill="1" applyBorder="1" applyAlignment="1" applyProtection="1">
      <alignment horizontal="center" vertical="center" wrapText="1"/>
    </xf>
    <xf numFmtId="0" fontId="28" fillId="5" borderId="2" xfId="8" applyNumberFormat="1" applyFont="1" applyFill="1" applyBorder="1" applyAlignment="1" applyProtection="1">
      <alignment horizontal="center" vertical="center" wrapText="1"/>
    </xf>
  </cellXfs>
  <cellStyles count="28">
    <cellStyle name="Date" xfId="2"/>
    <cellStyle name="En-tête 1" xfId="3"/>
    <cellStyle name="En-tête 2" xfId="4"/>
    <cellStyle name="Financier0" xfId="5"/>
    <cellStyle name="Lien hypertexte" xfId="13" builtinId="8"/>
    <cellStyle name="Lien hypertexte 2" xfId="14"/>
    <cellStyle name="Lien hypertexte 2 2" xfId="21"/>
    <cellStyle name="Lien hypertexte 3" xfId="20"/>
    <cellStyle name="Monétaire 2" xfId="22"/>
    <cellStyle name="Monétaire0" xfId="6"/>
    <cellStyle name="Normal" xfId="0" builtinId="0"/>
    <cellStyle name="Normal 10 2" xfId="15"/>
    <cellStyle name="Normal 2" xfId="1"/>
    <cellStyle name="Normal 2 2" xfId="16"/>
    <cellStyle name="Normal 2 2 2" xfId="24"/>
    <cellStyle name="Normal 2 3" xfId="23"/>
    <cellStyle name="Normal 3" xfId="8"/>
    <cellStyle name="Normal 3 2" xfId="18"/>
    <cellStyle name="Normal 3 3" xfId="25"/>
    <cellStyle name="Normal 4" xfId="9"/>
    <cellStyle name="Normal 4 2" xfId="26"/>
    <cellStyle name="Normal 5" xfId="12"/>
    <cellStyle name="Normal 6" xfId="27"/>
    <cellStyle name="Normal 7" xfId="19"/>
    <cellStyle name="Pourcentage 2" xfId="10"/>
    <cellStyle name="Style 1" xfId="11"/>
    <cellStyle name="Total 2" xfId="17"/>
    <cellStyle name="Virgule fixe" xfId="7"/>
  </cellStyles>
  <dxfs count="157"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66FF33"/>
      </font>
    </dxf>
    <dxf>
      <font>
        <color rgb="FF66FF33"/>
      </font>
    </dxf>
    <dxf>
      <font>
        <color rgb="FF66FF33"/>
      </font>
    </dxf>
    <dxf>
      <font>
        <color rgb="FF66FF33"/>
      </font>
    </dxf>
    <dxf>
      <font>
        <color rgb="FF66FF33"/>
      </font>
    </dxf>
    <dxf>
      <fill>
        <patternFill>
          <bgColor rgb="FFFF0000"/>
        </patternFill>
      </fill>
    </dxf>
    <dxf>
      <fill>
        <patternFill>
          <bgColor rgb="FF99FF99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66FF33"/>
      </font>
    </dxf>
    <dxf>
      <font>
        <color rgb="FF66FF33"/>
      </font>
    </dxf>
    <dxf>
      <font>
        <color rgb="FF66FF33"/>
      </font>
    </dxf>
    <dxf>
      <font>
        <color rgb="FF66FF33"/>
      </font>
    </dxf>
    <dxf>
      <font>
        <color rgb="FF66FF33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66FF33"/>
      </font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66FF33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99FF99"/>
        </patternFill>
      </fill>
    </dxf>
    <dxf>
      <font>
        <color theme="0"/>
      </font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66FF33"/>
      </font>
    </dxf>
    <dxf>
      <font>
        <color rgb="FF66FF33"/>
      </font>
    </dxf>
    <dxf>
      <font>
        <color rgb="FF66FF33"/>
      </font>
    </dxf>
    <dxf>
      <font>
        <color rgb="FF66FF33"/>
      </font>
    </dxf>
    <dxf>
      <font>
        <color rgb="FF66FF33"/>
      </font>
    </dxf>
    <dxf>
      <font>
        <color theme="0"/>
      </font>
    </dxf>
    <dxf>
      <font>
        <color rgb="FF66FF33"/>
      </font>
    </dxf>
    <dxf>
      <fill>
        <patternFill>
          <bgColor rgb="FF00B0F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1"/>
        </patternFill>
      </fill>
    </dxf>
    <dxf>
      <border>
        <left/>
        <right/>
        <top/>
        <bottom/>
        <vertical/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1"/>
        </patternFill>
      </fill>
    </dxf>
    <dxf>
      <border>
        <left/>
        <right/>
        <top/>
        <bottom/>
        <vertical/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numFmt numFmtId="3" formatCode="#,##0"/>
    </dxf>
  </dxfs>
  <tableStyles count="0" defaultTableStyle="TableStyleMedium2" defaultPivotStyle="PivotStyleLight16"/>
  <colors>
    <mruColors>
      <color rgb="FF47CFFF"/>
      <color rgb="FF66FF33"/>
      <color rgb="FFFFCC99"/>
      <color rgb="FF00FF00"/>
      <color rgb="FFFFCCFF"/>
      <color rgb="FFCCFF66"/>
      <color rgb="FFFFFF99"/>
      <color rgb="FFFF9900"/>
      <color rgb="FFCCFFFF"/>
      <color rgb="FFC0C0C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34</xdr:col>
      <xdr:colOff>244310</xdr:colOff>
      <xdr:row>47</xdr:row>
      <xdr:rowOff>850</xdr:rowOff>
    </xdr:from>
    <xdr:to>
      <xdr:col>36</xdr:col>
      <xdr:colOff>114424</xdr:colOff>
      <xdr:row>47</xdr:row>
      <xdr:rowOff>850</xdr:rowOff>
    </xdr:to>
    <xdr:cxnSp macro="">
      <xdr:nvCxnSpPr>
        <xdr:cNvPr id="2" name="Connecteur droit 1"/>
        <xdr:cNvCxnSpPr/>
      </xdr:nvCxnSpPr>
      <xdr:spPr>
        <a:xfrm>
          <a:off x="12322010" y="4458550"/>
          <a:ext cx="498764" cy="0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19</xdr:col>
      <xdr:colOff>9525</xdr:colOff>
      <xdr:row>1</xdr:row>
      <xdr:rowOff>104775</xdr:rowOff>
    </xdr:from>
    <xdr:to>
      <xdr:col>21</xdr:col>
      <xdr:colOff>447675</xdr:colOff>
      <xdr:row>11</xdr:row>
      <xdr:rowOff>47625</xdr:rowOff>
    </xdr:to>
    <xdr:pic macro="[0]!principale1">
      <xdr:nvPicPr>
        <xdr:cNvPr id="3" name="Image 2" descr="C:\Users\Michel\AppData\Local\Microsoft\Windows\INetCache\IE\T3ZIVI4L\MC900398403[1].wm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87525" y="295275"/>
          <a:ext cx="1962150" cy="1847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12</xdr:col>
      <xdr:colOff>590550</xdr:colOff>
      <xdr:row>0</xdr:row>
      <xdr:rowOff>95250</xdr:rowOff>
    </xdr:from>
    <xdr:to>
      <xdr:col>23</xdr:col>
      <xdr:colOff>38099</xdr:colOff>
      <xdr:row>1</xdr:row>
      <xdr:rowOff>142875</xdr:rowOff>
    </xdr:to>
    <xdr:sp macro="" textlink="">
      <xdr:nvSpPr>
        <xdr:cNvPr id="4" name="ZoneTexte 3"/>
        <xdr:cNvSpPr txBox="1"/>
      </xdr:nvSpPr>
      <xdr:spPr>
        <a:xfrm>
          <a:off x="9734550" y="95250"/>
          <a:ext cx="7829549" cy="238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http://forum.excel-pratique.com/excel/macro-pour-copier-coller-des-tableaux-de-dimension-variable-t45603.html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38</xdr:col>
      <xdr:colOff>244310</xdr:colOff>
      <xdr:row>39</xdr:row>
      <xdr:rowOff>850</xdr:rowOff>
    </xdr:from>
    <xdr:to>
      <xdr:col>40</xdr:col>
      <xdr:colOff>114424</xdr:colOff>
      <xdr:row>39</xdr:row>
      <xdr:rowOff>850</xdr:rowOff>
    </xdr:to>
    <xdr:cxnSp macro="">
      <xdr:nvCxnSpPr>
        <xdr:cNvPr id="2" name="Connecteur droit 1"/>
        <xdr:cNvCxnSpPr/>
      </xdr:nvCxnSpPr>
      <xdr:spPr>
        <a:xfrm>
          <a:off x="12322010" y="4458550"/>
          <a:ext cx="498764" cy="0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38</xdr:col>
      <xdr:colOff>190500</xdr:colOff>
      <xdr:row>9</xdr:row>
      <xdr:rowOff>0</xdr:rowOff>
    </xdr:from>
    <xdr:to>
      <xdr:col>40</xdr:col>
      <xdr:colOff>60614</xdr:colOff>
      <xdr:row>9</xdr:row>
      <xdr:rowOff>0</xdr:rowOff>
    </xdr:to>
    <xdr:cxnSp macro="">
      <xdr:nvCxnSpPr>
        <xdr:cNvPr id="3" name="Connecteur droit 2"/>
        <xdr:cNvCxnSpPr/>
      </xdr:nvCxnSpPr>
      <xdr:spPr>
        <a:xfrm>
          <a:off x="12268200" y="1028700"/>
          <a:ext cx="498764" cy="0"/>
        </a:xfrm>
        <a:prstGeom prst="line">
          <a:avLst/>
        </a:prstGeom>
        <a:ln w="1905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95251</xdr:colOff>
      <xdr:row>59</xdr:row>
      <xdr:rowOff>47625</xdr:rowOff>
    </xdr:from>
    <xdr:to>
      <xdr:col>3</xdr:col>
      <xdr:colOff>66676</xdr:colOff>
      <xdr:row>62</xdr:row>
      <xdr:rowOff>38100</xdr:rowOff>
    </xdr:to>
    <xdr:sp macro="" textlink="">
      <xdr:nvSpPr>
        <xdr:cNvPr id="4" name="ZoneTexte 3"/>
        <xdr:cNvSpPr txBox="1"/>
      </xdr:nvSpPr>
      <xdr:spPr>
        <a:xfrm>
          <a:off x="95251" y="6819900"/>
          <a:ext cx="914400" cy="333375"/>
        </a:xfrm>
        <a:prstGeom prst="rect">
          <a:avLst/>
        </a:prstGeom>
        <a:solidFill>
          <a:srgbClr val="00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Nouvel essai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38</xdr:col>
      <xdr:colOff>244310</xdr:colOff>
      <xdr:row>39</xdr:row>
      <xdr:rowOff>850</xdr:rowOff>
    </xdr:from>
    <xdr:to>
      <xdr:col>40</xdr:col>
      <xdr:colOff>114424</xdr:colOff>
      <xdr:row>39</xdr:row>
      <xdr:rowOff>850</xdr:rowOff>
    </xdr:to>
    <xdr:cxnSp macro="">
      <xdr:nvCxnSpPr>
        <xdr:cNvPr id="2" name="Connecteur droit 1"/>
        <xdr:cNvCxnSpPr/>
      </xdr:nvCxnSpPr>
      <xdr:spPr>
        <a:xfrm>
          <a:off x="12322010" y="4458550"/>
          <a:ext cx="498764" cy="0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38</xdr:col>
      <xdr:colOff>190500</xdr:colOff>
      <xdr:row>9</xdr:row>
      <xdr:rowOff>0</xdr:rowOff>
    </xdr:from>
    <xdr:to>
      <xdr:col>40</xdr:col>
      <xdr:colOff>60614</xdr:colOff>
      <xdr:row>9</xdr:row>
      <xdr:rowOff>0</xdr:rowOff>
    </xdr:to>
    <xdr:cxnSp macro="">
      <xdr:nvCxnSpPr>
        <xdr:cNvPr id="3" name="Connecteur droit 2"/>
        <xdr:cNvCxnSpPr/>
      </xdr:nvCxnSpPr>
      <xdr:spPr>
        <a:xfrm>
          <a:off x="12268200" y="1028700"/>
          <a:ext cx="498764" cy="0"/>
        </a:xfrm>
        <a:prstGeom prst="line">
          <a:avLst/>
        </a:prstGeom>
        <a:ln w="1905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95251</xdr:colOff>
      <xdr:row>59</xdr:row>
      <xdr:rowOff>47625</xdr:rowOff>
    </xdr:from>
    <xdr:to>
      <xdr:col>3</xdr:col>
      <xdr:colOff>66676</xdr:colOff>
      <xdr:row>62</xdr:row>
      <xdr:rowOff>38100</xdr:rowOff>
    </xdr:to>
    <xdr:sp macro="" textlink="">
      <xdr:nvSpPr>
        <xdr:cNvPr id="4" name="ZoneTexte 3"/>
        <xdr:cNvSpPr txBox="1"/>
      </xdr:nvSpPr>
      <xdr:spPr>
        <a:xfrm>
          <a:off x="95251" y="6819900"/>
          <a:ext cx="914400" cy="333375"/>
        </a:xfrm>
        <a:prstGeom prst="rect">
          <a:avLst/>
        </a:prstGeom>
        <a:solidFill>
          <a:srgbClr val="00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Nouvel essai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 MORGE - C532100" refreshedDate="41604.605395486113" createdVersion="4" refreshedVersion="4" minRefreshableVersion="3" recordCount="106">
  <cacheSource type="worksheet">
    <worksheetSource ref="B3:Q109" sheet="Total"/>
  </cacheSource>
  <cacheFields count="16">
    <cacheField name="Type Essai" numFmtId="0">
      <sharedItems/>
    </cacheField>
    <cacheField name="Essai" numFmtId="0">
      <sharedItems count="7">
        <s v="ML_E346"/>
        <s v="ML_292"/>
        <s v="ML_E363"/>
        <s v="ML_E47"/>
        <s v="ML_E31"/>
        <s v="MLGU 108"/>
        <s v="MLGU101"/>
      </sharedItems>
    </cacheField>
    <cacheField name="Type Résultat" numFmtId="0">
      <sharedItems/>
    </cacheField>
    <cacheField name="Fichier denture" numFmtId="0">
      <sharedItems count="14">
        <s v="GP1475r1"/>
        <s v="L11141B1"/>
        <s v="L22141A0"/>
        <s v="L33137A1"/>
        <s v="L44435A0"/>
        <s v="L55131B0"/>
        <s v="L65831A0"/>
        <s v="gp1368r6"/>
        <s v="l33140a0"/>
        <s v="l44035a2"/>
        <s v="l54933a1"/>
        <s v="l65331a0"/>
        <s v="GP1368A4"/>
        <s v="L22341B0"/>
      </sharedItems>
    </cacheField>
    <cacheField name="BV" numFmtId="0">
      <sharedItems/>
    </cacheField>
    <cacheField name="Rapport 2" numFmtId="0">
      <sharedItems containsMixedTypes="1" containsNumber="1" containsInteger="1" minValue="1" maxValue="6"/>
    </cacheField>
    <cacheField name="Composant" numFmtId="0">
      <sharedItems count="2">
        <s v="PM"/>
        <s v="PR"/>
      </sharedItems>
    </cacheField>
    <cacheField name="Matière" numFmtId="0">
      <sharedItems/>
    </cacheField>
    <cacheField name="TTH" numFmtId="0">
      <sharedItems/>
    </cacheField>
    <cacheField name="TTS" numFmtId="0">
      <sharedItems/>
    </cacheField>
    <cacheField name="Définition géométrique" numFmtId="0">
      <sharedItems containsMixedTypes="1" containsNumber="1" containsInteger="1" minValue="-5122018" maxValue="-5122018"/>
    </cacheField>
    <cacheField name="Concatener" numFmtId="0">
      <sharedItems count="52">
        <s v="CTZSR0,45GDAP-111-9527PMHBVFE"/>
        <s v="CTHSR0,45GASP-111-9527PRHBVFE"/>
        <s v="CTHSR0,45GCSP-512-3518PMHBVFE"/>
        <s v="CTHSR0,45GASP-512-3518PRHBVFE"/>
        <s v="CTZSR0,45GASP-512-3518PRHBVFE"/>
        <s v="CTHSR0,45GCSP-512-1018PMHBVFE"/>
        <s v="CTZSR0,45GASP-512-1018PRHBVFE"/>
        <s v="CTHSR0,45GCSP-510-3818PMHBVFE"/>
        <s v="CTZSR0,45GASP-510-3818PRHBVFE"/>
        <s v="CTHSR0,45GASP-5122018PMHBVFE"/>
        <s v="CTZSR0,45GASP-5122018PRHBVFE"/>
        <s v="CTHSR0,45GASP00122818PMHBVFE"/>
        <s v="CTHSR0,45GASP00122818PRHBVFE"/>
        <s v="CTHSR0,45GASP-512-3518PMHBVFE"/>
        <s v="CTHSR0,45GASP-512-1018PMHBVFE"/>
        <s v="CTHSR0,45GASP-510-3818PMHBVFE"/>
        <s v="CTZSR0,45GDAP-111-9527PMEZL848"/>
        <s v="CTHSR0,45GASP-512-3518PMEZL848"/>
        <s v="CTHSR0,45GASP-512-3518PREZL848"/>
        <s v="CTHSR0,45GASP-512-1018PMEZL848"/>
        <s v="CTZSR0,45GASP-512-1018PREZL848"/>
        <s v="CTHSR0,45GASP-510-3818PMEZL848"/>
        <s v="CTZSR0,45GASP-510-3818PREZL848"/>
        <s v="CTHSR0,45GASP-5122018PMEZL848"/>
        <s v="CTZSR0,45GASP-5122018PREZL848"/>
        <s v="CTHSR0,45GASP00122818PMEZL848"/>
        <s v="CTHSR0,45GASP00122818PREZL848"/>
        <s v="CTHSR0,45GASP-111-9527PREZL848"/>
        <s v="CTZSR0,45GDAP-1311-9024PMEZL848"/>
        <s v="CTHSR0,45GASP-1311-9024PREZL848"/>
        <s v="CTZAR0,45GBSP-512-1018PREZL848"/>
        <s v="CTHSR0,45GASP-512-3818PMEZL848"/>
        <s v="CTZAR0,45GBSP-512-3818PREZL848"/>
        <s v="CTZSR0,45GASP -510-3818PRHBVFE" u="1"/>
        <s v="CTZSR0,45GASP -512-1018PRHBVFE" u="1"/>
        <s v="CTZSR0,45GASP -512-3518PRHBVFE" u="1"/>
        <s v="CTHSR0,45GASP -510-3818PMEZL848" u="1"/>
        <s v="CTHSR0,45GASP -512-1018PMEZL848" u="1"/>
        <s v="CTHSR0,45GASP -512-3518PMEZL848" u="1"/>
        <s v="C TZSR0,45GASP-512018PREZL848" u="1"/>
        <s v="CTZSR0,45GASP-512018PREZL848" u="1"/>
        <s v="CTHSR0,45GASP -510-3818PMHBVFE" u="1"/>
        <s v="CTHSR0,45GASP -512-1018PMHBVFE" u="1"/>
        <s v="CTHSR0,45GASP -512-3518PMHBVFE" u="1"/>
        <s v="CTHSR0,45GCSP -510-3818PMHBVFE" u="1"/>
        <s v="CTHSR0,45GCSP -512-1018PMHBVFE" u="1"/>
        <s v="CTHSR0,45GCSP -512-3518PMHBVFE" u="1"/>
        <s v="CTHSR0,45GASP -512-3518PREZL848" u="1"/>
        <s v="CTHSR0,45GASP -512-3518PRHBVFE" u="1"/>
        <s v="CTHSR0,45GASP-512018PMEZL848" u="1"/>
        <s v="CTZSR0,45GASP -510-3818PREZL848" u="1"/>
        <s v="CTZSR0,45GASP -512-1018PREZL848" u="1"/>
      </sharedItems>
    </cacheField>
    <cacheField name="Cm MAX" numFmtId="0">
      <sharedItems containsSemiMixedTypes="0" containsString="0" containsNumber="1" containsInteger="1" minValue="320" maxValue="350"/>
    </cacheField>
    <cacheField name="CeqNC3" numFmtId="0">
      <sharedItems containsSemiMixedTypes="0" containsString="0" containsNumber="1" minValue="178" maxValue="5059.1834777537206"/>
    </cacheField>
    <cacheField name="Défaillance" numFmtId="0">
      <sharedItems containsSemiMixedTypes="0" containsString="0" containsNumber="1" containsInteger="1" minValue="0" maxValue="1" count="2">
        <n v="0"/>
        <n v="1"/>
      </sharedItems>
    </cacheField>
    <cacheField name="CR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6">
  <r>
    <s v="ENDURANCE"/>
    <x v="0"/>
    <s v="NC^3"/>
    <x v="0"/>
    <s v="MLGU6 DW10FU"/>
    <s v="Pont"/>
    <x v="0"/>
    <s v="23MnCrMo5"/>
    <s v="CTZSR0,45"/>
    <s v="GDAP"/>
    <s v="-111-9527"/>
    <x v="0"/>
    <n v="330"/>
    <n v="1488"/>
    <x v="0"/>
    <s v="01599_13_01111"/>
  </r>
  <r>
    <s v="ENDURANCE"/>
    <x v="0"/>
    <s v="NC^3"/>
    <x v="0"/>
    <s v="MLGU6 DW10FU"/>
    <s v="Pont"/>
    <x v="1"/>
    <s v="23MnCrMo5"/>
    <s v="CTHSR0,45"/>
    <s v="GASP"/>
    <s v="-111-9527"/>
    <x v="1"/>
    <n v="330"/>
    <n v="4554"/>
    <x v="0"/>
    <s v="01599_13_01111"/>
  </r>
  <r>
    <s v="ENDURANCE"/>
    <x v="0"/>
    <s v="NC^3"/>
    <x v="1"/>
    <s v="MLGU6 DW10FU"/>
    <n v="1"/>
    <x v="0"/>
    <s v="23MnCr05"/>
    <s v="CTHSR0,45"/>
    <s v="GCSP"/>
    <s v=" -512-3518"/>
    <x v="2"/>
    <n v="330"/>
    <n v="245"/>
    <x v="1"/>
    <s v="01599_13_01111"/>
  </r>
  <r>
    <s v="ENDURANCE"/>
    <x v="0"/>
    <s v="NC^3"/>
    <x v="1"/>
    <s v="MLGU6 DW10FU"/>
    <n v="1"/>
    <x v="1"/>
    <s v="29MnCr5"/>
    <s v="CTHSR0,45"/>
    <s v="GASP"/>
    <s v=" -512-3518"/>
    <x v="3"/>
    <n v="330"/>
    <n v="589"/>
    <x v="1"/>
    <s v="01599_13_01111"/>
  </r>
  <r>
    <s v="ENDURANCE"/>
    <x v="0"/>
    <s v="NC^3"/>
    <x v="1"/>
    <s v="MLGU6 DW10FU"/>
    <n v="1"/>
    <x v="0"/>
    <s v="23MnCr05"/>
    <s v="CTHSR0,45"/>
    <s v="GCSP"/>
    <s v=" -512-3518"/>
    <x v="2"/>
    <n v="330"/>
    <n v="178"/>
    <x v="0"/>
    <s v="01599_13_01111"/>
  </r>
  <r>
    <s v="ENDURANCE"/>
    <x v="0"/>
    <s v="NC^3"/>
    <x v="1"/>
    <s v="MLGU6 DW10FU"/>
    <n v="1"/>
    <x v="1"/>
    <s v="29MnCr5"/>
    <s v="CTZSR0,45"/>
    <s v="GASP"/>
    <s v=" -512-3518"/>
    <x v="4"/>
    <n v="330"/>
    <n v="427"/>
    <x v="0"/>
    <s v="01599_13_01111"/>
  </r>
  <r>
    <s v="ENDURANCE"/>
    <x v="0"/>
    <s v="NC^3"/>
    <x v="2"/>
    <s v="MLGU6 DW10FU"/>
    <n v="2"/>
    <x v="0"/>
    <s v="23MnCr05"/>
    <s v="CTHSR0,45"/>
    <s v="GCSP"/>
    <s v=" -512-1018"/>
    <x v="5"/>
    <n v="330"/>
    <n v="432"/>
    <x v="0"/>
    <s v="01599_13_01111"/>
  </r>
  <r>
    <s v="ENDURANCE"/>
    <x v="0"/>
    <s v="NC^3"/>
    <x v="2"/>
    <s v="MLGU6 DW10FU"/>
    <n v="2"/>
    <x v="1"/>
    <s v="29MnCr5"/>
    <s v="CTZSR0,45"/>
    <s v="GASP"/>
    <s v=" -512-1018"/>
    <x v="6"/>
    <n v="330"/>
    <n v="674"/>
    <x v="0"/>
    <s v="01599_13_01111"/>
  </r>
  <r>
    <s v="ENDURANCE"/>
    <x v="0"/>
    <s v="NC^3"/>
    <x v="2"/>
    <s v="MLGU6 DW10FU"/>
    <n v="2"/>
    <x v="0"/>
    <s v="23MnCr05"/>
    <s v="CTHSR0,45"/>
    <s v="GCSP"/>
    <s v=" -512-1018"/>
    <x v="5"/>
    <n v="330"/>
    <n v="478"/>
    <x v="0"/>
    <s v="01599_13_01111"/>
  </r>
  <r>
    <s v="ENDURANCE"/>
    <x v="0"/>
    <s v="NC^3"/>
    <x v="2"/>
    <s v="MLGU6 DW10FU"/>
    <n v="2"/>
    <x v="1"/>
    <s v="29MnCr5"/>
    <s v="CTZSR0,45"/>
    <s v="GASP"/>
    <s v=" -512-1018"/>
    <x v="6"/>
    <n v="330"/>
    <n v="747"/>
    <x v="0"/>
    <s v="01599_13_01111"/>
  </r>
  <r>
    <s v="ENDURANCE"/>
    <x v="0"/>
    <s v="NC^3"/>
    <x v="3"/>
    <s v="MLGU6 DW10FU"/>
    <n v="3"/>
    <x v="0"/>
    <s v="23MnCr05"/>
    <s v="CTHSR0,45"/>
    <s v="GCSP"/>
    <s v=" -510-3818"/>
    <x v="7"/>
    <n v="330"/>
    <n v="572"/>
    <x v="0"/>
    <s v="01599_13_01111"/>
  </r>
  <r>
    <s v="ENDURANCE"/>
    <x v="0"/>
    <s v="NC^3"/>
    <x v="3"/>
    <s v="MLGU6 DW10FU"/>
    <n v="3"/>
    <x v="1"/>
    <s v="29MnCr5"/>
    <s v="CTZSR0,45"/>
    <s v="GASP"/>
    <s v=" -510-3818"/>
    <x v="8"/>
    <n v="330"/>
    <n v="644"/>
    <x v="0"/>
    <s v="01599_13_01111"/>
  </r>
  <r>
    <s v="ENDURANCE"/>
    <x v="0"/>
    <s v="NC^3"/>
    <x v="3"/>
    <s v="MLGU6 DW10FU"/>
    <n v="3"/>
    <x v="0"/>
    <s v="23MnCr05"/>
    <s v="CTHSR0,45"/>
    <s v="GCSP"/>
    <s v=" -510-3818"/>
    <x v="7"/>
    <n v="330"/>
    <n v="403"/>
    <x v="0"/>
    <s v="01599_13_01111"/>
  </r>
  <r>
    <s v="ENDURANCE"/>
    <x v="0"/>
    <s v="NC^3"/>
    <x v="3"/>
    <s v="MLGU6 DW10FU"/>
    <n v="3"/>
    <x v="1"/>
    <s v="29MnCr5"/>
    <s v="CTZSR0,45"/>
    <s v="GASP"/>
    <s v=" -510-3818"/>
    <x v="8"/>
    <n v="330"/>
    <n v="454"/>
    <x v="0"/>
    <s v="01599_13_01111"/>
  </r>
  <r>
    <s v="ENDURANCE"/>
    <x v="0"/>
    <s v="NC^3"/>
    <x v="4"/>
    <s v="MLGU6 DW10FU"/>
    <n v="4"/>
    <x v="0"/>
    <s v="23MnCr05"/>
    <s v="CTHSR0,45"/>
    <s v="GASP"/>
    <n v="-5122018"/>
    <x v="9"/>
    <n v="330"/>
    <n v="667"/>
    <x v="0"/>
    <s v="01599_13_01111"/>
  </r>
  <r>
    <s v="ENDURANCE"/>
    <x v="0"/>
    <s v="NC^3"/>
    <x v="4"/>
    <s v="MLGU6 DW10FU"/>
    <n v="4"/>
    <x v="1"/>
    <s v="29MnCr5"/>
    <s v="CTZSR0,45"/>
    <s v="GASP"/>
    <n v="-5122018"/>
    <x v="10"/>
    <n v="330"/>
    <n v="573"/>
    <x v="0"/>
    <s v="01599_13_01111"/>
  </r>
  <r>
    <s v="ENDURANCE"/>
    <x v="0"/>
    <s v="NC^3"/>
    <x v="4"/>
    <s v="MLGU6 DW10FU"/>
    <n v="4"/>
    <x v="0"/>
    <s v="23MnCr05"/>
    <s v="CTHSR0,45"/>
    <s v="GASP"/>
    <n v="-5122018"/>
    <x v="9"/>
    <n v="330"/>
    <n v="385"/>
    <x v="0"/>
    <s v="01599_13_01111"/>
  </r>
  <r>
    <s v="ENDURANCE"/>
    <x v="0"/>
    <s v="NC^3"/>
    <x v="4"/>
    <s v="MLGU6 DW10FU"/>
    <n v="4"/>
    <x v="1"/>
    <s v="29MnCr5"/>
    <s v="CTZSR0,45"/>
    <s v="GASP"/>
    <n v="-5122018"/>
    <x v="10"/>
    <n v="330"/>
    <n v="331"/>
    <x v="0"/>
    <s v="01599_13_01111"/>
  </r>
  <r>
    <s v="ENDURANCE"/>
    <x v="0"/>
    <s v="NC^3"/>
    <x v="5"/>
    <s v="MLGU6 DW10FU"/>
    <n v="5"/>
    <x v="0"/>
    <s v="23MnCrMo5"/>
    <s v="CTHSR0,45"/>
    <s v="GASP"/>
    <s v="00122818"/>
    <x v="11"/>
    <n v="330"/>
    <n v="1209"/>
    <x v="0"/>
    <s v="01599_13_01111"/>
  </r>
  <r>
    <s v="ENDURANCE"/>
    <x v="0"/>
    <s v="NC^3"/>
    <x v="5"/>
    <s v="MLGU6 DW10FU"/>
    <n v="5"/>
    <x v="1"/>
    <s v="23MnCrMo5"/>
    <s v="CTHSR0,45"/>
    <s v="GASP"/>
    <s v="00122818"/>
    <x v="12"/>
    <n v="330"/>
    <n v="868"/>
    <x v="0"/>
    <s v="01599_13_01111"/>
  </r>
  <r>
    <s v="ENDURANCE"/>
    <x v="0"/>
    <s v="NC^3"/>
    <x v="6"/>
    <s v="MLGU6 DW10FU"/>
    <n v="6"/>
    <x v="0"/>
    <s v="23MnCrMo5"/>
    <s v="CTHSR0,45"/>
    <s v="GASP"/>
    <s v="00122818"/>
    <x v="11"/>
    <n v="330"/>
    <n v="1542"/>
    <x v="0"/>
    <s v="01599_13_01111"/>
  </r>
  <r>
    <s v="ENDURANCE"/>
    <x v="0"/>
    <s v="NC^3"/>
    <x v="6"/>
    <s v="MLGU6 DW10FU"/>
    <n v="6"/>
    <x v="1"/>
    <s v="23MnCrMo5"/>
    <s v="CTHSR0,45"/>
    <s v="GASP"/>
    <s v="00122818"/>
    <x v="12"/>
    <n v="330"/>
    <n v="1016"/>
    <x v="0"/>
    <s v="01599_13_01111"/>
  </r>
  <r>
    <s v="ENDURANCE"/>
    <x v="1"/>
    <s v="NC^3"/>
    <x v="7"/>
    <s v="MLGU6 "/>
    <s v="Pont"/>
    <x v="0"/>
    <s v="23MnCrMo5"/>
    <s v="CTZSR0,45"/>
    <s v="GDAP"/>
    <s v="-111-9527"/>
    <x v="0"/>
    <n v="330"/>
    <n v="1348.7534890193592"/>
    <x v="1"/>
    <s v="01599_12_00296"/>
  </r>
  <r>
    <s v="ENDURANCE"/>
    <x v="1"/>
    <s v="NC^3"/>
    <x v="7"/>
    <s v="MLGU6 "/>
    <s v="Pont"/>
    <x v="1"/>
    <s v="23MnCrMo5"/>
    <s v="CTHSR0,45"/>
    <s v="GASP"/>
    <s v="-111-9527"/>
    <x v="1"/>
    <n v="330"/>
    <n v="4064.2113848706458"/>
    <x v="0"/>
    <s v="01599_12_00296"/>
  </r>
  <r>
    <s v="ENDURANCE"/>
    <x v="1"/>
    <s v="NC^3"/>
    <x v="1"/>
    <s v="MLGU6 "/>
    <n v="1"/>
    <x v="0"/>
    <s v="23MnCr05"/>
    <s v="CTHSR0,45"/>
    <s v="GASP"/>
    <s v=" -512-3518"/>
    <x v="13"/>
    <n v="330"/>
    <n v="238.24506922303974"/>
    <x v="0"/>
    <s v="01599_12_00296"/>
  </r>
  <r>
    <s v="ENDURANCE"/>
    <x v="1"/>
    <s v="NC^3"/>
    <x v="1"/>
    <s v="MLGU6 "/>
    <n v="1"/>
    <x v="1"/>
    <s v="29MnCr5"/>
    <s v="CTHSR0,45"/>
    <s v="GASP"/>
    <s v=" -512-3518"/>
    <x v="3"/>
    <n v="330"/>
    <n v="572.73189438691668"/>
    <x v="0"/>
    <s v="01599_12_00296"/>
  </r>
  <r>
    <s v="ENDURANCE"/>
    <x v="1"/>
    <s v="NC^3"/>
    <x v="2"/>
    <s v="MLGU6 "/>
    <n v="2"/>
    <x v="0"/>
    <s v="23MnCr05"/>
    <s v="CTHSR0,45"/>
    <s v="GASP"/>
    <s v=" -512-1018"/>
    <x v="14"/>
    <n v="330"/>
    <n v="419.32758049426207"/>
    <x v="0"/>
    <s v="01599_12_00296"/>
  </r>
  <r>
    <s v="ENDURANCE"/>
    <x v="1"/>
    <s v="NC^3"/>
    <x v="2"/>
    <s v="MLGU6 "/>
    <n v="2"/>
    <x v="1"/>
    <s v="29MnCr5"/>
    <s v="CTZSR0,45"/>
    <s v="GASP"/>
    <s v=" -512-1018"/>
    <x v="6"/>
    <n v="330"/>
    <n v="655.03293412189703"/>
    <x v="0"/>
    <s v="01599_12_00296"/>
  </r>
  <r>
    <s v="ENDURANCE"/>
    <x v="1"/>
    <s v="NC^3"/>
    <x v="8"/>
    <s v="MLGU6 "/>
    <n v="3"/>
    <x v="0"/>
    <s v="23MnCr05"/>
    <s v="CTHSR0,45"/>
    <s v="GASP"/>
    <s v=" -510-3818"/>
    <x v="15"/>
    <n v="330"/>
    <n v="632.58338863167603"/>
    <x v="0"/>
    <s v="01599_12_00296"/>
  </r>
  <r>
    <s v="ENDURANCE"/>
    <x v="1"/>
    <s v="NC^3"/>
    <x v="8"/>
    <s v="MLGU6 "/>
    <n v="3"/>
    <x v="1"/>
    <s v="29MnCr5"/>
    <s v="CTZSR0,45"/>
    <s v="GASP"/>
    <s v=" -510-3818"/>
    <x v="8"/>
    <n v="330"/>
    <n v="749.75030022659973"/>
    <x v="0"/>
    <s v="01599_12_00296"/>
  </r>
  <r>
    <s v="ENDURANCE"/>
    <x v="1"/>
    <s v="NC^3"/>
    <x v="9"/>
    <s v="MLGU6 "/>
    <n v="4"/>
    <x v="0"/>
    <s v="23MnCr05"/>
    <s v="CTHSR0,45"/>
    <s v="GASP"/>
    <n v="-5122018"/>
    <x v="9"/>
    <n v="330"/>
    <n v="707.82368953294849"/>
    <x v="0"/>
    <s v="01599_12_00296"/>
  </r>
  <r>
    <s v="ENDURANCE"/>
    <x v="1"/>
    <s v="NC^3"/>
    <x v="9"/>
    <s v="MLGU6 "/>
    <n v="4"/>
    <x v="1"/>
    <s v="29MnCr5"/>
    <s v="CTZSR0,45"/>
    <s v="GASP"/>
    <n v="-5122018"/>
    <x v="10"/>
    <n v="330"/>
    <n v="647.5358171993613"/>
    <x v="0"/>
    <s v="01599_12_00296"/>
  </r>
  <r>
    <s v="ENDURANCE"/>
    <x v="1"/>
    <s v="NC^3"/>
    <x v="10"/>
    <s v="MLGU6 "/>
    <n v="5"/>
    <x v="0"/>
    <s v="23MnCrMo5"/>
    <s v="CTHSR0,45"/>
    <s v="GASP"/>
    <s v="00122818"/>
    <x v="11"/>
    <n v="330"/>
    <n v="999.69813805520107"/>
    <x v="0"/>
    <s v="01599_12_00296"/>
  </r>
  <r>
    <s v="ENDURANCE"/>
    <x v="1"/>
    <s v="NC^3"/>
    <x v="10"/>
    <s v="MLGU6 "/>
    <n v="5"/>
    <x v="1"/>
    <s v="23MnCrMo5"/>
    <s v="CTHSR0,45"/>
    <s v="GASP"/>
    <s v="00122818"/>
    <x v="12"/>
    <n v="330"/>
    <n v="768.09355876635709"/>
    <x v="0"/>
    <s v="01599_12_00296"/>
  </r>
  <r>
    <s v="ENDURANCE"/>
    <x v="1"/>
    <s v="NC^3"/>
    <x v="11"/>
    <s v="MLGU6 "/>
    <n v="6"/>
    <x v="0"/>
    <s v="23MnCrMo5"/>
    <s v="CTHSR0,45"/>
    <s v="GASP"/>
    <s v="00122818"/>
    <x v="11"/>
    <n v="330"/>
    <n v="1348.2847781257506"/>
    <x v="0"/>
    <s v="01599_12_00296"/>
  </r>
  <r>
    <s v="ENDURANCE"/>
    <x v="1"/>
    <s v="NC^3"/>
    <x v="11"/>
    <s v="MLGU6 "/>
    <n v="6"/>
    <x v="1"/>
    <s v="23MnCrMo5"/>
    <s v="CTHSR0,45"/>
    <s v="GASP"/>
    <s v="00122818"/>
    <x v="12"/>
    <n v="330"/>
    <n v="942.98658455542125"/>
    <x v="0"/>
    <s v="01599_12_00296"/>
  </r>
  <r>
    <s v="ENDURANCE"/>
    <x v="2"/>
    <s v="NC^3"/>
    <x v="0"/>
    <s v="MLGU DW10FU"/>
    <s v="Pont"/>
    <x v="0"/>
    <s v="23MnCrMo5"/>
    <s v="CTZSR0,45"/>
    <s v="GDAP"/>
    <s v="-111-9527"/>
    <x v="16"/>
    <n v="350"/>
    <n v="1348"/>
    <x v="0"/>
    <s v="01527_13_01342"/>
  </r>
  <r>
    <s v="ENDURANCE"/>
    <x v="2"/>
    <s v="NC^3"/>
    <x v="0"/>
    <s v="MLGU DW10FU"/>
    <s v="Pont"/>
    <x v="1"/>
    <s v="23MnCrMo5"/>
    <s v="CTHSR0,45"/>
    <s v="GASP"/>
    <s v="-111-9527"/>
    <x v="16"/>
    <n v="350"/>
    <n v="4128"/>
    <x v="0"/>
    <s v="01527_13_01342"/>
  </r>
  <r>
    <s v="ENDURANCE"/>
    <x v="2"/>
    <s v="NC^3"/>
    <x v="1"/>
    <s v="MLGU DW10FU"/>
    <n v="1"/>
    <x v="0"/>
    <s v="23MnCr05"/>
    <s v="CTHSR0,45"/>
    <s v="GASP"/>
    <s v=" -512-3518"/>
    <x v="17"/>
    <n v="350"/>
    <n v="261"/>
    <x v="1"/>
    <s v="01527_13_01342"/>
  </r>
  <r>
    <s v="ENDURANCE"/>
    <x v="2"/>
    <s v="NC^3"/>
    <x v="1"/>
    <s v="MLGU DW10FU"/>
    <n v="1"/>
    <x v="1"/>
    <s v="29MnCr5"/>
    <s v="CTHSR0,45"/>
    <s v="GASP"/>
    <s v=" -512-3518"/>
    <x v="18"/>
    <n v="350"/>
    <n v="626"/>
    <x v="0"/>
    <s v="01527_13_01342"/>
  </r>
  <r>
    <s v="ENDURANCE"/>
    <x v="2"/>
    <s v="NC^3"/>
    <x v="2"/>
    <s v="MLGU DW10FU"/>
    <n v="2"/>
    <x v="0"/>
    <s v="23MnCr05"/>
    <s v="CTHSR0,45"/>
    <s v="GASP"/>
    <s v=" -512-1018"/>
    <x v="19"/>
    <n v="350"/>
    <n v="521"/>
    <x v="0"/>
    <s v="01527_13_01342"/>
  </r>
  <r>
    <s v="ENDURANCE"/>
    <x v="2"/>
    <s v="NC^3"/>
    <x v="2"/>
    <s v="MLGU DW10FU"/>
    <n v="2"/>
    <x v="1"/>
    <s v="29MnCr5"/>
    <s v="CTZSR0,45"/>
    <s v="GASP"/>
    <s v=" -512-1018"/>
    <x v="20"/>
    <n v="350"/>
    <n v="814"/>
    <x v="0"/>
    <s v="01527_13_01342"/>
  </r>
  <r>
    <s v="ENDURANCE"/>
    <x v="2"/>
    <s v="NC^3"/>
    <x v="3"/>
    <s v="MLGU DW10FU"/>
    <n v="3"/>
    <x v="0"/>
    <s v="23MnCr05"/>
    <s v="CTHSR0,45"/>
    <s v="GASP"/>
    <s v=" -510-3818"/>
    <x v="21"/>
    <n v="350"/>
    <n v="634"/>
    <x v="0"/>
    <s v="01527_13_01342"/>
  </r>
  <r>
    <s v="ENDURANCE"/>
    <x v="2"/>
    <s v="NC^3"/>
    <x v="3"/>
    <s v="MLGU DW10FU"/>
    <n v="3"/>
    <x v="1"/>
    <s v="29MnCr5"/>
    <s v="CTZSR0,45"/>
    <s v="GASP"/>
    <s v=" -510-3818"/>
    <x v="22"/>
    <n v="350"/>
    <n v="714"/>
    <x v="0"/>
    <s v="01527_13_01342"/>
  </r>
  <r>
    <s v="ENDURANCE"/>
    <x v="2"/>
    <s v="NC^3"/>
    <x v="4"/>
    <s v="MLGU DW10FU"/>
    <n v="4"/>
    <x v="0"/>
    <s v="23MnCr05"/>
    <s v="CTHSR0,45"/>
    <s v="GASP"/>
    <n v="-5122018"/>
    <x v="23"/>
    <n v="350"/>
    <n v="689"/>
    <x v="0"/>
    <s v="01527_13_01342"/>
  </r>
  <r>
    <s v="ENDURANCE"/>
    <x v="2"/>
    <s v="NC^3"/>
    <x v="4"/>
    <s v="MLGU DW10FU"/>
    <n v="4"/>
    <x v="1"/>
    <s v="29MnCr5"/>
    <s v="CTZSR0,45"/>
    <s v="GASP"/>
    <n v="-5122018"/>
    <x v="24"/>
    <n v="350"/>
    <n v="592"/>
    <x v="0"/>
    <s v="01527_13_01342"/>
  </r>
  <r>
    <s v="ENDURANCE"/>
    <x v="2"/>
    <s v="NC^3"/>
    <x v="5"/>
    <s v="MLGU DW10FU"/>
    <n v="5"/>
    <x v="0"/>
    <s v="23MnCrMo5"/>
    <s v="CTHSR0,45"/>
    <s v="GASP"/>
    <s v="00122818"/>
    <x v="25"/>
    <n v="350"/>
    <n v="1015"/>
    <x v="0"/>
    <s v="01527_13_01342"/>
  </r>
  <r>
    <s v="ENDURANCE"/>
    <x v="2"/>
    <s v="NC^3"/>
    <x v="5"/>
    <s v="MLGU DW10FU"/>
    <n v="5"/>
    <x v="1"/>
    <s v="23MnCrMo5"/>
    <s v="CTHSR0,45"/>
    <s v="GASP"/>
    <s v="00122818"/>
    <x v="26"/>
    <n v="350"/>
    <n v="728"/>
    <x v="0"/>
    <s v="01527_13_01342"/>
  </r>
  <r>
    <s v="ENDURANCE"/>
    <x v="2"/>
    <s v="NC^3"/>
    <x v="11"/>
    <s v="MLGU DW10FU"/>
    <n v="6"/>
    <x v="0"/>
    <s v="23MnCrMo5"/>
    <s v="CTHSR0,45"/>
    <s v="GASP"/>
    <s v="00122818"/>
    <x v="25"/>
    <n v="350"/>
    <n v="1353"/>
    <x v="0"/>
    <s v="01527_13_01342"/>
  </r>
  <r>
    <s v="ENDURANCE"/>
    <x v="2"/>
    <s v="NC^3"/>
    <x v="11"/>
    <s v="MLGU DW10FU"/>
    <n v="6"/>
    <x v="1"/>
    <s v="23MnCrMo5"/>
    <s v="CTHSR0,45"/>
    <s v="GASP"/>
    <s v="00122818"/>
    <x v="26"/>
    <n v="350"/>
    <n v="891"/>
    <x v="1"/>
    <s v="01527_13_01342"/>
  </r>
  <r>
    <s v="ENDURANCE"/>
    <x v="3"/>
    <s v="NC^3"/>
    <x v="7"/>
    <s v=" MLGU6"/>
    <s v="Pont"/>
    <x v="0"/>
    <s v="23MnCrMo5"/>
    <s v="CTZSR0,45"/>
    <s v="GDAP"/>
    <s v="-111-9527"/>
    <x v="0"/>
    <n v="350"/>
    <n v="1356.7766702593742"/>
    <x v="1"/>
    <s v="01528_10_00864"/>
  </r>
  <r>
    <s v="ENDURANCE"/>
    <x v="3"/>
    <s v="NC^3"/>
    <x v="7"/>
    <s v=" MLGU6"/>
    <s v="Pont"/>
    <x v="1"/>
    <s v="23MnCrMo5"/>
    <s v="CTHSR0,45"/>
    <s v="GASP"/>
    <s v="-111-9527"/>
    <x v="1"/>
    <n v="350"/>
    <n v="4088.387711237192"/>
    <x v="0"/>
    <s v="01528_10_00864"/>
  </r>
  <r>
    <s v="ENDURANCE"/>
    <x v="3"/>
    <s v="NC^3"/>
    <x v="1"/>
    <s v=" MLGU6"/>
    <n v="1"/>
    <x v="0"/>
    <s v="23MnCr05"/>
    <s v="CTHSR0,45"/>
    <s v="GASP"/>
    <s v=" -512-3518"/>
    <x v="13"/>
    <n v="350"/>
    <n v="275.11724511611715"/>
    <x v="0"/>
    <s v="01528_10_00864"/>
  </r>
  <r>
    <s v="ENDURANCE"/>
    <x v="3"/>
    <s v="NC^3"/>
    <x v="1"/>
    <s v=" MLGU6"/>
    <n v="1"/>
    <x v="1"/>
    <s v="29MnCr5"/>
    <s v="CTHSR0,45"/>
    <s v="GASP"/>
    <s v=" -512-3518"/>
    <x v="3"/>
    <n v="350"/>
    <n v="661.37117333728077"/>
    <x v="0"/>
    <s v="01528_10_00864"/>
  </r>
  <r>
    <s v="ENDURANCE"/>
    <x v="3"/>
    <s v="NC^3"/>
    <x v="2"/>
    <s v=" MLGU6"/>
    <n v="2"/>
    <x v="0"/>
    <s v="23MnCr05"/>
    <s v="CTHSR0,45"/>
    <s v="GASP"/>
    <s v=" -512-1018"/>
    <x v="14"/>
    <n v="350"/>
    <n v="534.52019754011974"/>
    <x v="0"/>
    <s v="01528_10_00864"/>
  </r>
  <r>
    <s v="ENDURANCE"/>
    <x v="3"/>
    <s v="NC^3"/>
    <x v="2"/>
    <s v=" MLGU6"/>
    <n v="2"/>
    <x v="1"/>
    <s v="29MnCr5"/>
    <s v="CTZSR0,45"/>
    <s v="GASP"/>
    <s v=" -512-1018"/>
    <x v="6"/>
    <n v="350"/>
    <n v="834.97568399727925"/>
    <x v="0"/>
    <s v="01528_10_00864"/>
  </r>
  <r>
    <s v="ENDURANCE"/>
    <x v="3"/>
    <s v="NC^3"/>
    <x v="8"/>
    <s v=" MLGU6"/>
    <n v="3"/>
    <x v="0"/>
    <s v="23MnCr05"/>
    <s v="CTHSR0,45"/>
    <s v="GASP"/>
    <s v=" -510-3818"/>
    <x v="15"/>
    <n v="350"/>
    <n v="581.67235132999065"/>
    <x v="0"/>
    <s v="01528_10_00864"/>
  </r>
  <r>
    <s v="ENDURANCE"/>
    <x v="3"/>
    <s v="NC^3"/>
    <x v="8"/>
    <s v=" MLGU6"/>
    <n v="3"/>
    <x v="1"/>
    <s v="29MnCr5"/>
    <s v="CTZSR0,45"/>
    <s v="GASP"/>
    <s v=" -510-3818"/>
    <x v="8"/>
    <n v="350"/>
    <n v="689.40953537605253"/>
    <x v="0"/>
    <s v="01528_10_00864"/>
  </r>
  <r>
    <s v="ENDURANCE"/>
    <x v="3"/>
    <s v="NC^3"/>
    <x v="9"/>
    <s v=" MLGU6"/>
    <n v="4"/>
    <x v="0"/>
    <s v="23MnCr05"/>
    <s v="CTHSR0,45"/>
    <s v="GASP"/>
    <n v="-5122018"/>
    <x v="9"/>
    <n v="350"/>
    <n v="768.94195821818676"/>
    <x v="0"/>
    <s v="01528_10_00864"/>
  </r>
  <r>
    <s v="ENDURANCE"/>
    <x v="3"/>
    <s v="NC^3"/>
    <x v="9"/>
    <s v=" MLGU6"/>
    <n v="4"/>
    <x v="1"/>
    <s v="29MnCr5"/>
    <s v="CTZSR0,45"/>
    <s v="GASP"/>
    <n v="-5122018"/>
    <x v="10"/>
    <n v="350"/>
    <n v="703.44842459601398"/>
    <x v="0"/>
    <s v="01528_10_00864"/>
  </r>
  <r>
    <s v="ENDURANCE"/>
    <x v="3"/>
    <s v="NC^3"/>
    <x v="10"/>
    <s v=" MLGU6"/>
    <n v="5"/>
    <x v="0"/>
    <s v="23MnCrMo5"/>
    <s v="CTHSR0,45"/>
    <s v="GASP"/>
    <s v="00122818"/>
    <x v="11"/>
    <n v="350"/>
    <n v="877.36427258729725"/>
    <x v="1"/>
    <s v="01528_10_00864"/>
  </r>
  <r>
    <s v="ENDURANCE"/>
    <x v="3"/>
    <s v="NC^3"/>
    <x v="10"/>
    <s v=" MLGU6"/>
    <n v="5"/>
    <x v="1"/>
    <s v="23MnCrMo5"/>
    <s v="CTHSR0,45"/>
    <s v="GASP"/>
    <s v="00122818"/>
    <x v="12"/>
    <n v="350"/>
    <n v="674.10133200510393"/>
    <x v="0"/>
    <s v="01528_10_00864"/>
  </r>
  <r>
    <s v="ENDURANCE"/>
    <x v="3"/>
    <s v="NC^3"/>
    <x v="11"/>
    <s v=" MLGU6"/>
    <n v="6"/>
    <x v="0"/>
    <s v="23MnCrMo5"/>
    <s v="CTHSR0,45"/>
    <s v="GASP"/>
    <s v="00122818"/>
    <x v="11"/>
    <n v="350"/>
    <n v="1234.7976196429174"/>
    <x v="1"/>
    <s v="01528_10_00864"/>
  </r>
  <r>
    <s v="ENDURANCE"/>
    <x v="3"/>
    <s v="NC^3"/>
    <x v="11"/>
    <s v=" MLGU6"/>
    <n v="6"/>
    <x v="1"/>
    <s v="23MnCrMo5"/>
    <s v="CTHSR0,45"/>
    <s v="GASP"/>
    <s v="00122818"/>
    <x v="12"/>
    <n v="350"/>
    <n v="863.61398486072562"/>
    <x v="0"/>
    <s v="01528_10_00864"/>
  </r>
  <r>
    <s v="ENDURANCE"/>
    <x v="4"/>
    <s v="NC^3"/>
    <x v="7"/>
    <s v="MLGU6"/>
    <s v="Pont"/>
    <x v="0"/>
    <s v="23MnCrMo5"/>
    <s v="CTZSR0,45"/>
    <s v="GDAP"/>
    <s v="-111-9527"/>
    <x v="16"/>
    <n v="350"/>
    <n v="1562.9181312966662"/>
    <x v="0"/>
    <s v="01528_10_00716  "/>
  </r>
  <r>
    <s v="ENDURANCE"/>
    <x v="4"/>
    <s v="NC^3"/>
    <x v="7"/>
    <s v="MLGU6"/>
    <s v="Pont"/>
    <x v="1"/>
    <s v="23MnCrMo5"/>
    <s v="CTHSR0,45"/>
    <s v="GASP"/>
    <s v="-111-9527"/>
    <x v="27"/>
    <n v="350"/>
    <n v="4709.5556857132196"/>
    <x v="0"/>
    <s v="01528_10_00716  "/>
  </r>
  <r>
    <s v="ENDURANCE"/>
    <x v="4"/>
    <s v="NC^3"/>
    <x v="1"/>
    <s v="MLGU6"/>
    <n v="1"/>
    <x v="0"/>
    <s v="23MnCr05"/>
    <s v="CTHSR0,45"/>
    <s v="GASP"/>
    <s v=" -512-3518"/>
    <x v="17"/>
    <n v="350"/>
    <n v="270.12147311877226"/>
    <x v="1"/>
    <s v="01528_10_00716  "/>
  </r>
  <r>
    <s v="ENDURANCE"/>
    <x v="4"/>
    <s v="NC^3"/>
    <x v="1"/>
    <s v="MLGU6"/>
    <n v="1"/>
    <x v="1"/>
    <s v="29MnCr05"/>
    <s v="CTHSR0,45"/>
    <s v="GASP"/>
    <s v=" -512-3518"/>
    <x v="18"/>
    <n v="350"/>
    <n v="649.36153146181425"/>
    <x v="0"/>
    <s v="01528_10_00716  "/>
  </r>
  <r>
    <s v="ENDURANCE"/>
    <x v="4"/>
    <s v="NC^3"/>
    <x v="2"/>
    <s v="MLGU6"/>
    <n v="2"/>
    <x v="0"/>
    <s v="23MnCr05"/>
    <s v="CTHSR0,45"/>
    <s v="GASP"/>
    <s v=" -512-1018"/>
    <x v="19"/>
    <n v="350"/>
    <n v="588.2881048370366"/>
    <x v="0"/>
    <s v="01528_10_00716  "/>
  </r>
  <r>
    <s v="ENDURANCE"/>
    <x v="4"/>
    <s v="NC^3"/>
    <x v="2"/>
    <s v="MLGU6"/>
    <n v="2"/>
    <x v="1"/>
    <s v="29MnCr5"/>
    <s v="CTZSR0,45"/>
    <s v="GASP"/>
    <s v=" -512-1018"/>
    <x v="20"/>
    <n v="350"/>
    <n v="918.96670132263637"/>
    <x v="0"/>
    <s v="01528_10_00716  "/>
  </r>
  <r>
    <s v="ENDURANCE"/>
    <x v="4"/>
    <s v="NC^3"/>
    <x v="8"/>
    <s v="MLGU6"/>
    <n v="3"/>
    <x v="0"/>
    <s v="23MnCr05"/>
    <s v="CTHSR0,45"/>
    <s v="GASP"/>
    <s v=" -510-3818"/>
    <x v="21"/>
    <n v="350"/>
    <n v="718.79083741923534"/>
    <x v="0"/>
    <s v="01528_10_00716  "/>
  </r>
  <r>
    <s v="ENDURANCE"/>
    <x v="4"/>
    <s v="NC^3"/>
    <x v="8"/>
    <s v="MLGU6"/>
    <n v="3"/>
    <x v="1"/>
    <s v="29MnCr5"/>
    <s v="CTZSR0,45"/>
    <s v="GASP"/>
    <s v=" -510-3818"/>
    <x v="22"/>
    <n v="350"/>
    <n v="851.92506765141309"/>
    <x v="0"/>
    <s v="01528_10_00716  "/>
  </r>
  <r>
    <s v="ENDURANCE"/>
    <x v="4"/>
    <s v="NC^3"/>
    <x v="9"/>
    <s v="MLGU6"/>
    <n v="4"/>
    <x v="0"/>
    <s v="23MnCr05"/>
    <s v="CTHSR0,45"/>
    <s v="GASP"/>
    <n v="-5122018"/>
    <x v="23"/>
    <n v="350"/>
    <n v="768.94195821818676"/>
    <x v="0"/>
    <s v="01528_10_00716  "/>
  </r>
  <r>
    <s v="ENDURANCE"/>
    <x v="4"/>
    <s v="NC^3"/>
    <x v="9"/>
    <s v="MLGU6"/>
    <n v="4"/>
    <x v="1"/>
    <s v="29MnCr5"/>
    <s v="CTZSR0,45"/>
    <s v="GASP"/>
    <n v="-5122018"/>
    <x v="24"/>
    <n v="350"/>
    <n v="703.44842459601398"/>
    <x v="0"/>
    <s v="01528_10_00716  "/>
  </r>
  <r>
    <s v="ENDURANCE"/>
    <x v="4"/>
    <s v="NC^3"/>
    <x v="10"/>
    <s v="MLGU6"/>
    <n v="5"/>
    <x v="0"/>
    <s v="23MnCrMo5"/>
    <s v="CTHSR0,45"/>
    <s v="GASP"/>
    <s v="00122818"/>
    <x v="25"/>
    <n v="350"/>
    <n v="1086.0188141067563"/>
    <x v="0"/>
    <s v="01528_10_00716  "/>
  </r>
  <r>
    <s v="ENDURANCE"/>
    <x v="4"/>
    <s v="NC^3"/>
    <x v="10"/>
    <s v="MLGU6"/>
    <n v="5"/>
    <x v="1"/>
    <s v="23MnCrMo5"/>
    <s v="CTHSR0,45"/>
    <s v="GASP"/>
    <s v="00122818"/>
    <x v="26"/>
    <n v="350"/>
    <n v="834.41593423115546"/>
    <x v="0"/>
    <s v="01528_10_00716  "/>
  </r>
  <r>
    <s v="ENDURANCE"/>
    <x v="4"/>
    <s v="NC^3"/>
    <x v="11"/>
    <s v="MLGU6"/>
    <n v="6"/>
    <x v="0"/>
    <s v="23MnCrMo5"/>
    <s v="CTHSR0,45"/>
    <s v="GASP"/>
    <s v="00122818"/>
    <x v="25"/>
    <n v="350"/>
    <n v="1528.0010478716133"/>
    <x v="0"/>
    <s v="01528_10_00716  "/>
  </r>
  <r>
    <s v="ENDURANCE"/>
    <x v="4"/>
    <s v="NC^3"/>
    <x v="11"/>
    <s v="MLGU6"/>
    <n v="6"/>
    <x v="1"/>
    <s v="23MnCrMo5"/>
    <s v="CTHSR0,45"/>
    <s v="GASP"/>
    <s v="00122818"/>
    <x v="26"/>
    <n v="350"/>
    <n v="1068.6796385349166"/>
    <x v="0"/>
    <s v="01528_10_00716  "/>
  </r>
  <r>
    <s v="ENDURANCE"/>
    <x v="5"/>
    <s v="NC : 3"/>
    <x v="12"/>
    <s v="MLGU6"/>
    <s v="Pont"/>
    <x v="0"/>
    <s v="23MnCr05"/>
    <s v="CTZSR0,45"/>
    <s v="GDAP"/>
    <s v="-1311-9024"/>
    <x v="28"/>
    <n v="320"/>
    <n v="1678.9459801748487"/>
    <x v="0"/>
    <s v="AMMT_MVAT06_0405"/>
  </r>
  <r>
    <s v="ENDURANCE"/>
    <x v="5"/>
    <s v="NC : 3"/>
    <x v="12"/>
    <s v="MLGU6"/>
    <s v="Pont"/>
    <x v="1"/>
    <s v="29MnCr05"/>
    <s v="CTHSR0,45"/>
    <s v="GASP"/>
    <s v="-1311-9024"/>
    <x v="29"/>
    <n v="320"/>
    <n v="5059.1834777537206"/>
    <x v="0"/>
    <s v="AMMT_MVAT06_0405"/>
  </r>
  <r>
    <s v="ENDURANCE"/>
    <x v="5"/>
    <s v="NC : 3"/>
    <x v="1"/>
    <s v="MLGU6"/>
    <n v="1"/>
    <x v="0"/>
    <s v="23MnCr05"/>
    <s v="CTHSR0,45"/>
    <s v="GASP"/>
    <s v="-512-3518"/>
    <x v="17"/>
    <n v="320"/>
    <n v="441.4004962442105"/>
    <x v="1"/>
    <s v="AMMT_MVAT06_0405"/>
  </r>
  <r>
    <s v="ENDURANCE"/>
    <x v="5"/>
    <s v="NC : 3"/>
    <x v="1"/>
    <s v="MLGU6"/>
    <n v="1"/>
    <x v="1"/>
    <s v="29MnCr5"/>
    <s v="CTHSR0,45"/>
    <s v="GASP"/>
    <s v="-512-3518"/>
    <x v="18"/>
    <n v="320"/>
    <n v="1061.1096515940994"/>
    <x v="0"/>
    <s v="AMMT_MVAT06_0405"/>
  </r>
  <r>
    <s v="ENDURANCE"/>
    <x v="5"/>
    <s v="NC : 3"/>
    <x v="2"/>
    <s v="MLGU6"/>
    <n v="2"/>
    <x v="0"/>
    <s v="23MnCr05"/>
    <s v="CTHSR0,45"/>
    <s v="GASP"/>
    <s v="-512-1018"/>
    <x v="19"/>
    <n v="320"/>
    <n v="710.71936611725516"/>
    <x v="0"/>
    <s v="AMMT_MVAT06_0405"/>
  </r>
  <r>
    <s v="ENDURANCE"/>
    <x v="5"/>
    <s v="NC : 3"/>
    <x v="2"/>
    <s v="MLGU6"/>
    <n v="2"/>
    <x v="1"/>
    <s v="29MnCr5"/>
    <s v="CTZAR0,45"/>
    <s v="GBSP"/>
    <s v="-512-1018"/>
    <x v="30"/>
    <n v="320"/>
    <n v="1110.2169601539263"/>
    <x v="0"/>
    <s v="AMMT_MVAT06_0405"/>
  </r>
  <r>
    <s v="ENDURANCE"/>
    <x v="5"/>
    <s v="NC : 3"/>
    <x v="8"/>
    <s v="MLGU6"/>
    <n v="3"/>
    <x v="0"/>
    <s v="23MnCr05"/>
    <s v="CTHSR0,45"/>
    <s v="GASP"/>
    <s v="-512-3818"/>
    <x v="31"/>
    <n v="320"/>
    <n v="868.01237355562193"/>
    <x v="0"/>
    <s v="AMMT_MVAT06_0405"/>
  </r>
  <r>
    <s v="ENDURANCE"/>
    <x v="5"/>
    <s v="NC : 3"/>
    <x v="8"/>
    <s v="MLGU6"/>
    <n v="3"/>
    <x v="1"/>
    <s v="29MnCr5"/>
    <s v="CTZAR0,45"/>
    <s v="GBSP"/>
    <s v="-512-3818"/>
    <x v="32"/>
    <n v="320"/>
    <n v="1028.7853733899694"/>
    <x v="0"/>
    <s v="AMMT_MVAT06_0405"/>
  </r>
  <r>
    <s v="ENDURANCE"/>
    <x v="5"/>
    <s v="NC : 3"/>
    <x v="9"/>
    <s v="MLGU6"/>
    <n v="4"/>
    <x v="0"/>
    <s v="23MnCr05"/>
    <s v="CTHSR0,45"/>
    <s v="GASP"/>
    <n v="-5122018"/>
    <x v="23"/>
    <n v="320"/>
    <n v="850.86417302300072"/>
    <x v="0"/>
    <s v="AMMT_MVAT06_0405"/>
  </r>
  <r>
    <s v="ENDURANCE"/>
    <x v="5"/>
    <s v="NC : 3"/>
    <x v="9"/>
    <s v="MLGU6"/>
    <n v="4"/>
    <x v="1"/>
    <s v="29MnCr5"/>
    <s v="CTZSR0,45"/>
    <s v="GASP"/>
    <n v="-5122018"/>
    <x v="24"/>
    <n v="320"/>
    <n v="778.39303169925995"/>
    <x v="0"/>
    <s v="AMMT_MVAT06_0405"/>
  </r>
  <r>
    <s v="ENDURANCE"/>
    <x v="5"/>
    <s v="NC : 3"/>
    <x v="10"/>
    <s v="MLGU6"/>
    <n v="5"/>
    <x v="0"/>
    <s v="23MnCrMo5"/>
    <s v="CTHSR0,45"/>
    <s v="GASP"/>
    <s v="00122818"/>
    <x v="25"/>
    <n v="320"/>
    <n v="932.55320298192908"/>
    <x v="0"/>
    <s v="AMMT_MVAT06_0405"/>
  </r>
  <r>
    <s v="ENDURANCE"/>
    <x v="5"/>
    <s v="NC : 3"/>
    <x v="10"/>
    <s v="MLGU6"/>
    <n v="5"/>
    <x v="1"/>
    <s v="23MnCrMo5"/>
    <s v="CTHSR0,45"/>
    <s v="GASP"/>
    <s v="00122818"/>
    <x v="26"/>
    <n v="320"/>
    <n v="716.5043938271325"/>
    <x v="0"/>
    <s v="AMMT_MVAT06_0405"/>
  </r>
  <r>
    <s v="ENDURANCE"/>
    <x v="5"/>
    <s v="NC : 3"/>
    <x v="11"/>
    <s v="MLGU6"/>
    <n v="6"/>
    <x v="0"/>
    <s v="23MnCrMo5"/>
    <s v="CTHSR0,45"/>
    <s v="GASP"/>
    <s v="00122818"/>
    <x v="25"/>
    <n v="320"/>
    <n v="890.01304529967513"/>
    <x v="0"/>
    <s v="AMMT_MVAT06_0405"/>
  </r>
  <r>
    <s v="ENDURANCE"/>
    <x v="5"/>
    <s v="NC : 3"/>
    <x v="11"/>
    <s v="MLGU6"/>
    <n v="6"/>
    <x v="1"/>
    <s v="23MnCrMo5"/>
    <s v="CTHSR0,45"/>
    <s v="GASP"/>
    <s v="00122818"/>
    <x v="26"/>
    <n v="320"/>
    <n v="622.47262255944099"/>
    <x v="0"/>
    <s v="AMMT_MVAT06_0405"/>
  </r>
  <r>
    <s v="ENDURANCE"/>
    <x v="6"/>
    <s v="NC : 3"/>
    <x v="12"/>
    <s v="MLGU6"/>
    <s v="Pont"/>
    <x v="0"/>
    <s v="23MnCr05"/>
    <s v="CTZSR0,45"/>
    <s v="GDAP"/>
    <s v="-1311-9024"/>
    <x v="28"/>
    <n v="320"/>
    <n v="1648.0814840538656"/>
    <x v="0"/>
    <s v="AMMT_MVAT05_0466"/>
  </r>
  <r>
    <s v="ENDURANCE"/>
    <x v="6"/>
    <s v="NC : 3"/>
    <x v="12"/>
    <s v="MLGU6"/>
    <s v="Pont"/>
    <x v="1"/>
    <s v="29MnCr05"/>
    <s v="CTHSR0,45"/>
    <s v="GASP"/>
    <s v="-1311-9024"/>
    <x v="29"/>
    <n v="320"/>
    <n v="4966.1792056280565"/>
    <x v="0"/>
    <s v="AMMT_MVAT05_0466"/>
  </r>
  <r>
    <s v="ENDURANCE"/>
    <x v="6"/>
    <s v="NC : 3"/>
    <x v="1"/>
    <s v="MLGU6"/>
    <n v="1"/>
    <x v="0"/>
    <s v="23MnCr05"/>
    <s v="CTHSR0,45"/>
    <s v="GASP"/>
    <s v="-512-3518"/>
    <x v="17"/>
    <n v="320"/>
    <n v="459.31214142922062"/>
    <x v="0"/>
    <s v="AMMT_MVAT05_0466"/>
  </r>
  <r>
    <s v="ENDURANCE"/>
    <x v="6"/>
    <s v="NC : 3"/>
    <x v="1"/>
    <s v="MLGU6"/>
    <n v="1"/>
    <x v="1"/>
    <s v="29MnCr5"/>
    <s v="CTHSR0,45"/>
    <s v="GASP"/>
    <s v="-512-3518"/>
    <x v="18"/>
    <n v="320"/>
    <n v="1104.1685510368127"/>
    <x v="0"/>
    <s v="AMMT_MVAT05_0466"/>
  </r>
  <r>
    <s v="ENDURANCE"/>
    <x v="6"/>
    <s v="NC : 3"/>
    <x v="13"/>
    <s v="MLGU6"/>
    <n v="2"/>
    <x v="0"/>
    <s v="23MnCr05"/>
    <s v="CTHSR0,45"/>
    <s v="GASP"/>
    <s v="-512-1018"/>
    <x v="19"/>
    <n v="320"/>
    <n v="720.48321472145142"/>
    <x v="0"/>
    <s v="AMMT_MVAT05_0466"/>
  </r>
  <r>
    <s v="ENDURANCE"/>
    <x v="6"/>
    <s v="NC : 3"/>
    <x v="13"/>
    <s v="MLGU6"/>
    <n v="2"/>
    <x v="1"/>
    <s v="29MnCr5"/>
    <s v="CTZAR0,45"/>
    <s v="GBSP"/>
    <s v="-512-1018"/>
    <x v="30"/>
    <n v="320"/>
    <n v="1059.2404273923728"/>
    <x v="0"/>
    <s v="AMMT_MVAT05_0466"/>
  </r>
  <r>
    <s v="ENDURANCE"/>
    <x v="6"/>
    <s v="NC : 3"/>
    <x v="3"/>
    <s v="MLGU6"/>
    <n v="3"/>
    <x v="0"/>
    <s v="23MnCr05"/>
    <s v="CTHSR0,45"/>
    <s v="GASP"/>
    <s v="-512-3818"/>
    <x v="31"/>
    <n v="320"/>
    <n v="845.76905581149185"/>
    <x v="0"/>
    <s v="AMMT_MVAT05_0466"/>
  </r>
  <r>
    <s v="ENDURANCE"/>
    <x v="6"/>
    <s v="NC : 3"/>
    <x v="3"/>
    <s v="MLGU6"/>
    <n v="3"/>
    <x v="1"/>
    <s v="29MnCr5"/>
    <s v="CTZAR0,45"/>
    <s v="GBSP"/>
    <s v="-512-3818"/>
    <x v="32"/>
    <n v="320"/>
    <n v="951.65268743544527"/>
    <x v="0"/>
    <s v="AMMT_MVAT05_0466"/>
  </r>
  <r>
    <s v="ENDURANCE"/>
    <x v="6"/>
    <s v="NC : 3"/>
    <x v="9"/>
    <s v="MLGU6"/>
    <n v="4"/>
    <x v="0"/>
    <s v="23MnCr05"/>
    <s v="CTHSR0,45"/>
    <s v="GASP"/>
    <n v="-5122018"/>
    <x v="23"/>
    <n v="320"/>
    <n v="850.86417302300072"/>
    <x v="0"/>
    <s v="AMMT_MVAT05_0466"/>
  </r>
  <r>
    <s v="ENDURANCE"/>
    <x v="6"/>
    <s v="NC : 3"/>
    <x v="9"/>
    <s v="MLGU6"/>
    <n v="4"/>
    <x v="1"/>
    <s v="29MnCr5"/>
    <s v="CTZSR0,45"/>
    <s v="GASP"/>
    <n v="-5122018"/>
    <x v="24"/>
    <n v="320"/>
    <n v="778.39303169925995"/>
    <x v="0"/>
    <s v="AMMT_MVAT05_0466"/>
  </r>
  <r>
    <s v="ENDURANCE"/>
    <x v="6"/>
    <s v="NC : 3"/>
    <x v="10"/>
    <s v="MLGU6"/>
    <n v="5"/>
    <x v="0"/>
    <s v="23MnCrMo5"/>
    <s v="CTHSR0,45"/>
    <s v="GASP"/>
    <s v="00122818"/>
    <x v="25"/>
    <n v="320"/>
    <n v="932.55320298192908"/>
    <x v="0"/>
    <s v="AMMT_MVAT05_0466"/>
  </r>
  <r>
    <s v="ENDURANCE"/>
    <x v="6"/>
    <s v="NC : 3"/>
    <x v="10"/>
    <s v="MLGU6"/>
    <n v="5"/>
    <x v="1"/>
    <s v="23MnCrMo5"/>
    <s v="CTHSR0,45"/>
    <s v="GASP"/>
    <s v="00122818"/>
    <x v="26"/>
    <n v="320"/>
    <n v="716.5043938271325"/>
    <x v="0"/>
    <s v="AMMT_MVAT05_0466"/>
  </r>
  <r>
    <s v="ENDURANCE"/>
    <x v="6"/>
    <s v="NC : 3"/>
    <x v="11"/>
    <s v="MLGU6"/>
    <n v="6"/>
    <x v="0"/>
    <s v="23MnCrMo5"/>
    <s v="CTHSR0,45"/>
    <s v="GASP"/>
    <s v="00122818"/>
    <x v="25"/>
    <n v="320"/>
    <n v="889.17062828393443"/>
    <x v="0"/>
    <s v="AMMT_MVAT05_0466"/>
  </r>
  <r>
    <s v="ENDURANCE"/>
    <x v="6"/>
    <s v="NC : 3"/>
    <x v="11"/>
    <s v="MLGU6"/>
    <n v="6"/>
    <x v="1"/>
    <s v="23MnCrMo5"/>
    <s v="CTHSR0,45"/>
    <s v="GASP"/>
    <s v="00122818"/>
    <x v="26"/>
    <n v="320"/>
    <n v="621.88343846618966"/>
    <x v="0"/>
    <s v="AMMT_MVAT05_046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5:C22" firstHeaderRow="1" firstDataRow="1" firstDataCol="0"/>
  <pivotFields count="16">
    <pivotField showAll="0"/>
    <pivotField showAll="0">
      <items count="8">
        <item x="1"/>
        <item x="0"/>
        <item x="2"/>
        <item x="3"/>
        <item x="4"/>
        <item x="5"/>
        <item x="6"/>
        <item t="default"/>
      </items>
    </pivotField>
    <pivotField showAll="0"/>
    <pivotField showAll="0" defaultSubtotal="0">
      <items count="14">
        <item x="7"/>
        <item x="0"/>
        <item x="1"/>
        <item x="2"/>
        <item x="3"/>
        <item x="8"/>
        <item x="9"/>
        <item x="4"/>
        <item x="10"/>
        <item x="11"/>
        <item x="6"/>
        <item x="5"/>
        <item x="12"/>
        <item x="13"/>
      </items>
    </pivotField>
    <pivotField showAll="0"/>
    <pivotField showAll="0"/>
    <pivotField showAll="0" defaultSubtotal="0">
      <items count="2">
        <item x="0"/>
        <item x="1"/>
      </items>
    </pivotField>
    <pivotField showAll="0" defaultSubtotal="0"/>
    <pivotField showAll="0"/>
    <pivotField showAll="0"/>
    <pivotField showAll="0"/>
    <pivotField showAll="0" defaultSubtotal="0">
      <items count="52">
        <item x="0"/>
        <item x="1"/>
        <item m="1" x="46"/>
        <item n="CTHSR0,45GASP-512-3518PRHBVFE" m="1" x="48"/>
        <item n="CTZSR0,45GASP-512-3518PRHBVFE" m="1" x="35"/>
        <item m="1" x="45"/>
        <item m="1" x="34"/>
        <item m="1" x="44"/>
        <item m="1" x="33"/>
        <item x="9"/>
        <item x="10"/>
        <item x="11"/>
        <item x="12"/>
        <item m="1" x="43"/>
        <item m="1" x="42"/>
        <item m="1" x="41"/>
        <item x="16"/>
        <item m="1" x="38"/>
        <item x="17"/>
        <item m="1" x="47"/>
        <item x="18"/>
        <item m="1" x="37"/>
        <item m="1" x="51"/>
        <item m="1" x="36"/>
        <item m="1" x="50"/>
        <item x="23"/>
        <item x="24"/>
        <item x="25"/>
        <item x="26"/>
        <item x="27"/>
        <item x="28"/>
        <item x="29"/>
        <item x="19"/>
        <item x="30"/>
        <item x="31"/>
        <item x="32"/>
        <item m="1" x="49"/>
        <item m="1" x="39"/>
        <item x="2"/>
        <item n="CTHSR0,45GASP-512-3518PRHBVFE2" x="3"/>
        <item n="CTZSR0,45GASP-512-3518PRHBVFE2" x="4"/>
        <item x="5"/>
        <item x="6"/>
        <item x="7"/>
        <item x="8"/>
        <item x="13"/>
        <item x="14"/>
        <item x="15"/>
        <item x="20"/>
        <item x="21"/>
        <item x="22"/>
        <item m="1" x="40"/>
      </items>
    </pivotField>
    <pivotField numFmtId="164" showAll="0"/>
    <pivotField numFmtId="3" showAll="0"/>
    <pivotField numFmtId="3" showAll="0">
      <items count="3">
        <item x="0"/>
        <item x="1"/>
        <item t="default"/>
      </items>
    </pivotField>
    <pivotField showAll="0"/>
  </pivotFields>
  <formats count="4">
    <format dxfId="156">
      <pivotArea outline="0" collapsedLevelsAreSubtotals="1" fieldPosition="0"/>
    </format>
    <format dxfId="155">
      <pivotArea outline="0" collapsedLevelsAreSubtotals="1" fieldPosition="0"/>
    </format>
    <format dxfId="154">
      <pivotArea dataOnly="0" labelOnly="1" grandCol="1" outline="0" fieldPosition="0"/>
    </format>
    <format dxfId="153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http://forum.excel-pratique.com/excel/macro-pour-copier-coller-des-tableaux-de-dimension-variable-t45603.html" TargetMode="Externa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tabSelected="1" workbookViewId="0">
      <selection activeCell="O5" sqref="O5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1"/>
  <dimension ref="A1:L22"/>
  <sheetViews>
    <sheetView workbookViewId="0">
      <selection activeCell="L1" sqref="L1"/>
    </sheetView>
  </sheetViews>
  <sheetFormatPr baseColWidth="10" defaultRowHeight="15" x14ac:dyDescent="0.25"/>
  <cols>
    <col min="1" max="1" width="21" customWidth="1"/>
    <col min="2" max="2" width="15" customWidth="1"/>
    <col min="3" max="4" width="8.7109375" customWidth="1"/>
    <col min="5" max="6" width="7.7109375" customWidth="1"/>
    <col min="7" max="7" width="10" bestFit="1" customWidth="1"/>
    <col min="8" max="8" width="9.5703125" bestFit="1" customWidth="1"/>
    <col min="9" max="9" width="12.5703125" bestFit="1" customWidth="1"/>
    <col min="10" max="10" width="13.5703125" bestFit="1" customWidth="1"/>
    <col min="11" max="11" width="10.5703125" bestFit="1" customWidth="1"/>
    <col min="12" max="12" width="11.85546875" bestFit="1" customWidth="1"/>
    <col min="13" max="13" width="8.85546875" bestFit="1" customWidth="1"/>
    <col min="14" max="14" width="13.5703125" bestFit="1" customWidth="1"/>
    <col min="15" max="15" width="9.85546875" bestFit="1" customWidth="1"/>
    <col min="16" max="16" width="11.85546875" bestFit="1" customWidth="1"/>
    <col min="17" max="17" width="8.85546875" bestFit="1" customWidth="1"/>
    <col min="18" max="19" width="12.5703125" bestFit="1" customWidth="1"/>
    <col min="20" max="23" width="12.5703125" customWidth="1"/>
    <col min="24" max="24" width="47.5703125" bestFit="1" customWidth="1"/>
    <col min="25" max="25" width="45" bestFit="1" customWidth="1"/>
    <col min="26" max="26" width="48.140625" bestFit="1" customWidth="1"/>
    <col min="27" max="27" width="46.42578125" bestFit="1" customWidth="1"/>
    <col min="28" max="28" width="49.5703125" bestFit="1" customWidth="1"/>
    <col min="29" max="29" width="44.5703125" bestFit="1" customWidth="1"/>
    <col min="30" max="30" width="47.7109375" bestFit="1" customWidth="1"/>
    <col min="31" max="31" width="42.85546875" customWidth="1"/>
    <col min="32" max="32" width="46" bestFit="1" customWidth="1"/>
    <col min="33" max="33" width="46.5703125" bestFit="1" customWidth="1"/>
    <col min="34" max="34" width="49.7109375" bestFit="1" customWidth="1"/>
    <col min="35" max="35" width="46.42578125" bestFit="1" customWidth="1"/>
    <col min="36" max="36" width="49.5703125" bestFit="1" customWidth="1"/>
    <col min="37" max="37" width="44.5703125" bestFit="1" customWidth="1"/>
    <col min="38" max="38" width="47.7109375" bestFit="1" customWidth="1"/>
    <col min="39" max="39" width="46" bestFit="1" customWidth="1"/>
    <col min="40" max="40" width="49.140625" bestFit="1" customWidth="1"/>
    <col min="41" max="41" width="44" bestFit="1" customWidth="1"/>
    <col min="42" max="42" width="47.140625" bestFit="1" customWidth="1"/>
    <col min="43" max="43" width="44.85546875" bestFit="1" customWidth="1"/>
    <col min="44" max="44" width="48" bestFit="1" customWidth="1"/>
    <col min="45" max="45" width="42.7109375" bestFit="1" customWidth="1"/>
    <col min="46" max="46" width="45.85546875" bestFit="1" customWidth="1"/>
    <col min="47" max="47" width="45.42578125" bestFit="1" customWidth="1"/>
    <col min="48" max="48" width="48.5703125" bestFit="1" customWidth="1"/>
    <col min="49" max="49" width="43.28515625" bestFit="1" customWidth="1"/>
    <col min="50" max="50" width="46.42578125" bestFit="1" customWidth="1"/>
    <col min="51" max="51" width="44.42578125" bestFit="1" customWidth="1"/>
    <col min="52" max="52" width="47.5703125" bestFit="1" customWidth="1"/>
    <col min="53" max="53" width="42.28515625" bestFit="1" customWidth="1"/>
    <col min="54" max="54" width="45.42578125" bestFit="1" customWidth="1"/>
    <col min="55" max="55" width="43" bestFit="1" customWidth="1"/>
    <col min="56" max="56" width="46.140625" bestFit="1" customWidth="1"/>
    <col min="57" max="57" width="44.7109375" bestFit="1" customWidth="1"/>
    <col min="58" max="58" width="47.85546875" bestFit="1" customWidth="1"/>
    <col min="59" max="59" width="45.42578125" bestFit="1" customWidth="1"/>
    <col min="60" max="60" width="48.5703125" bestFit="1" customWidth="1"/>
    <col min="61" max="61" width="44.7109375" bestFit="1" customWidth="1"/>
    <col min="62" max="62" width="47.85546875" bestFit="1" customWidth="1"/>
    <col min="63" max="63" width="46" bestFit="1" customWidth="1"/>
    <col min="64" max="64" width="49.140625" bestFit="1" customWidth="1"/>
    <col min="65" max="65" width="45.28515625" bestFit="1" customWidth="1"/>
    <col min="66" max="66" width="48.42578125" bestFit="1" customWidth="1"/>
    <col min="67" max="67" width="48.140625" bestFit="1" customWidth="1"/>
    <col min="68" max="68" width="51.28515625" bestFit="1" customWidth="1"/>
    <col min="69" max="69" width="47.42578125" bestFit="1" customWidth="1"/>
    <col min="70" max="70" width="50.5703125" bestFit="1" customWidth="1"/>
    <col min="71" max="71" width="12.5703125" bestFit="1" customWidth="1"/>
  </cols>
  <sheetData>
    <row r="1" spans="1:12" x14ac:dyDescent="0.25">
      <c r="L1" s="727" t="s">
        <v>8</v>
      </c>
    </row>
    <row r="5" spans="1:12" x14ac:dyDescent="0.25">
      <c r="A5" s="723"/>
      <c r="B5" s="724"/>
      <c r="C5" s="725"/>
    </row>
    <row r="6" spans="1:12" x14ac:dyDescent="0.25">
      <c r="A6" s="458"/>
      <c r="B6" s="458"/>
      <c r="C6" s="458"/>
    </row>
    <row r="7" spans="1:12" x14ac:dyDescent="0.25">
      <c r="A7" s="458"/>
      <c r="B7" s="458"/>
      <c r="C7" s="458"/>
    </row>
    <row r="8" spans="1:12" x14ac:dyDescent="0.25">
      <c r="A8" s="458"/>
      <c r="B8" s="458"/>
      <c r="C8" s="458"/>
    </row>
    <row r="9" spans="1:12" x14ac:dyDescent="0.25">
      <c r="A9" s="458"/>
      <c r="B9" s="458"/>
      <c r="C9" s="458"/>
    </row>
    <row r="10" spans="1:12" x14ac:dyDescent="0.25">
      <c r="A10" s="458"/>
      <c r="B10" s="458"/>
      <c r="C10" s="458"/>
    </row>
    <row r="11" spans="1:12" x14ac:dyDescent="0.25">
      <c r="A11" s="458"/>
      <c r="B11" s="458"/>
      <c r="C11" s="458"/>
    </row>
    <row r="12" spans="1:12" x14ac:dyDescent="0.25">
      <c r="A12" s="458"/>
      <c r="B12" s="458"/>
      <c r="C12" s="458"/>
    </row>
    <row r="13" spans="1:12" x14ac:dyDescent="0.25">
      <c r="A13" s="458"/>
      <c r="B13" s="458"/>
      <c r="C13" s="458"/>
    </row>
    <row r="14" spans="1:12" x14ac:dyDescent="0.25">
      <c r="A14" s="458"/>
      <c r="B14" s="458"/>
      <c r="C14" s="458"/>
    </row>
    <row r="15" spans="1:12" x14ac:dyDescent="0.25">
      <c r="A15" s="458"/>
      <c r="B15" s="458"/>
      <c r="C15" s="458"/>
    </row>
    <row r="16" spans="1:12" x14ac:dyDescent="0.25">
      <c r="A16" s="458"/>
      <c r="B16" s="458"/>
      <c r="C16" s="458"/>
    </row>
    <row r="17" spans="1:3" x14ac:dyDescent="0.25">
      <c r="A17" s="458"/>
      <c r="B17" s="458"/>
      <c r="C17" s="458"/>
    </row>
    <row r="18" spans="1:3" x14ac:dyDescent="0.25">
      <c r="A18" s="458"/>
      <c r="B18" s="458"/>
      <c r="C18" s="458"/>
    </row>
    <row r="19" spans="1:3" x14ac:dyDescent="0.25">
      <c r="A19" s="458"/>
      <c r="B19" s="458"/>
      <c r="C19" s="458"/>
    </row>
    <row r="20" spans="1:3" x14ac:dyDescent="0.25">
      <c r="A20" s="458"/>
      <c r="B20" s="458"/>
      <c r="C20" s="458"/>
    </row>
    <row r="21" spans="1:3" x14ac:dyDescent="0.25">
      <c r="A21" s="458"/>
      <c r="B21" s="458"/>
      <c r="C21" s="458"/>
    </row>
    <row r="22" spans="1:3" x14ac:dyDescent="0.25">
      <c r="A22" s="458"/>
      <c r="B22" s="458"/>
      <c r="C22" s="458"/>
    </row>
  </sheetData>
  <hyperlinks>
    <hyperlink ref="L1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pageSetUpPr fitToPage="1"/>
  </sheetPr>
  <dimension ref="A1:GD107"/>
  <sheetViews>
    <sheetView showGridLines="0" showZeros="0" topLeftCell="FI7" zoomScaleNormal="100" zoomScaleSheetLayoutView="85" workbookViewId="0">
      <selection activeCell="FK40" sqref="FK40"/>
    </sheetView>
  </sheetViews>
  <sheetFormatPr baseColWidth="10" defaultRowHeight="9" outlineLevelCol="1" x14ac:dyDescent="0.25"/>
  <cols>
    <col min="1" max="3" width="4.7109375" style="710" customWidth="1"/>
    <col min="4" max="4" width="4.7109375" style="471" customWidth="1"/>
    <col min="5" max="27" width="4.7109375" style="710" customWidth="1"/>
    <col min="28" max="29" width="5.7109375" style="710" customWidth="1"/>
    <col min="30" max="54" width="4.7109375" style="710" customWidth="1"/>
    <col min="55" max="56" width="5.7109375" style="710" customWidth="1"/>
    <col min="57" max="60" width="4.7109375" style="710" customWidth="1"/>
    <col min="61" max="62" width="4.7109375" style="710" customWidth="1" outlineLevel="1"/>
    <col min="63" max="63" width="10.28515625" style="710" customWidth="1"/>
    <col min="64" max="64" width="6.7109375" style="710" bestFit="1" customWidth="1"/>
    <col min="65" max="65" width="6.140625" style="710" customWidth="1"/>
    <col min="66" max="66" width="9.42578125" style="710" customWidth="1"/>
    <col min="67" max="67" width="6.85546875" style="710" customWidth="1"/>
    <col min="68" max="68" width="6.140625" style="710" customWidth="1"/>
    <col min="69" max="69" width="6.42578125" style="710" customWidth="1"/>
    <col min="70" max="70" width="8.140625" style="710" customWidth="1"/>
    <col min="71" max="71" width="8.140625" style="710" bestFit="1" customWidth="1"/>
    <col min="72" max="72" width="5.42578125" style="710" customWidth="1"/>
    <col min="73" max="73" width="8" style="710" customWidth="1"/>
    <col min="74" max="74" width="32.140625" style="710" customWidth="1"/>
    <col min="75" max="75" width="6.5703125" style="710" bestFit="1" customWidth="1"/>
    <col min="76" max="76" width="7.42578125" style="710" customWidth="1"/>
    <col min="77" max="77" width="5.7109375" style="710" customWidth="1"/>
    <col min="78" max="78" width="11.28515625" style="710" customWidth="1"/>
    <col min="79" max="89" width="4.7109375" style="710" customWidth="1"/>
    <col min="90" max="16384" width="11.42578125" style="710"/>
  </cols>
  <sheetData>
    <row r="1" spans="1:186" s="463" customFormat="1" ht="9" customHeight="1" x14ac:dyDescent="0.25">
      <c r="A1" s="461"/>
      <c r="B1" s="673"/>
      <c r="C1" s="905"/>
      <c r="D1" s="907"/>
      <c r="E1" s="907"/>
      <c r="F1" s="909"/>
      <c r="G1" s="909"/>
      <c r="H1" s="911"/>
      <c r="I1" s="911"/>
      <c r="J1" s="913"/>
      <c r="K1" s="913"/>
      <c r="L1" s="913"/>
      <c r="M1" s="913"/>
      <c r="N1" s="913"/>
      <c r="O1" s="913"/>
      <c r="P1" s="913"/>
      <c r="Q1" s="913"/>
      <c r="R1" s="913"/>
      <c r="S1" s="913"/>
      <c r="T1" s="913"/>
      <c r="U1" s="913"/>
      <c r="V1" s="913"/>
      <c r="W1" s="913"/>
      <c r="X1" s="913"/>
      <c r="Y1" s="913"/>
      <c r="Z1" s="913"/>
      <c r="AA1" s="913"/>
      <c r="AB1" s="913"/>
      <c r="AC1" s="914"/>
      <c r="AD1" s="915"/>
      <c r="AE1" s="464"/>
      <c r="AF1" s="465"/>
      <c r="AG1" s="905"/>
      <c r="AH1" s="905"/>
      <c r="AI1" s="905"/>
      <c r="AJ1" s="909"/>
      <c r="AK1" s="909"/>
      <c r="AL1" s="909"/>
      <c r="AM1" s="909"/>
      <c r="AN1" s="946"/>
      <c r="AO1" s="946"/>
      <c r="AP1" s="946"/>
      <c r="AQ1" s="946"/>
      <c r="AR1" s="946"/>
      <c r="AS1" s="946"/>
      <c r="AT1" s="946"/>
      <c r="AU1" s="946"/>
      <c r="AV1" s="946"/>
      <c r="AW1" s="946"/>
      <c r="AX1" s="946"/>
      <c r="AY1" s="946"/>
      <c r="AZ1" s="946"/>
      <c r="BA1" s="946"/>
      <c r="BB1" s="946"/>
      <c r="BC1" s="946"/>
      <c r="BD1" s="946"/>
      <c r="BE1" s="946"/>
      <c r="BF1" s="946"/>
      <c r="BG1" s="942"/>
      <c r="BH1" s="943"/>
      <c r="FO1" s="466"/>
      <c r="FP1" s="670"/>
      <c r="FQ1" s="670"/>
      <c r="FR1" s="670"/>
      <c r="FS1" s="670"/>
      <c r="FT1" s="939">
        <f>AN1</f>
        <v>0</v>
      </c>
      <c r="FU1" s="939"/>
      <c r="FV1" s="939"/>
      <c r="FW1" s="939"/>
      <c r="FX1" s="939"/>
      <c r="FY1" s="939"/>
      <c r="FZ1" s="939"/>
      <c r="GA1" s="939"/>
      <c r="GB1" s="939"/>
      <c r="GC1" s="939">
        <f>BG1</f>
        <v>0</v>
      </c>
      <c r="GD1" s="940"/>
    </row>
    <row r="2" spans="1:186" s="463" customFormat="1" ht="9" customHeight="1" thickBot="1" x14ac:dyDescent="0.3">
      <c r="A2" s="467"/>
      <c r="B2" s="672"/>
      <c r="C2" s="906"/>
      <c r="D2" s="908"/>
      <c r="E2" s="908"/>
      <c r="F2" s="910"/>
      <c r="G2" s="910"/>
      <c r="H2" s="912"/>
      <c r="I2" s="912"/>
      <c r="J2" s="918"/>
      <c r="K2" s="918"/>
      <c r="L2" s="918"/>
      <c r="M2" s="918"/>
      <c r="N2" s="918"/>
      <c r="O2" s="918"/>
      <c r="P2" s="918"/>
      <c r="Q2" s="918"/>
      <c r="R2" s="918"/>
      <c r="S2" s="918"/>
      <c r="T2" s="918"/>
      <c r="U2" s="918"/>
      <c r="V2" s="918"/>
      <c r="W2" s="918"/>
      <c r="X2" s="918"/>
      <c r="Y2" s="918"/>
      <c r="Z2" s="918"/>
      <c r="AA2" s="918"/>
      <c r="AB2" s="919"/>
      <c r="AC2" s="916"/>
      <c r="AD2" s="917"/>
      <c r="AE2" s="468"/>
      <c r="AF2" s="469"/>
      <c r="AG2" s="906"/>
      <c r="AH2" s="906"/>
      <c r="AI2" s="906"/>
      <c r="AJ2" s="910"/>
      <c r="AK2" s="910"/>
      <c r="AL2" s="910"/>
      <c r="AM2" s="910"/>
      <c r="AN2" s="922"/>
      <c r="AO2" s="922"/>
      <c r="AP2" s="922"/>
      <c r="AQ2" s="922"/>
      <c r="AR2" s="922"/>
      <c r="AS2" s="922"/>
      <c r="AT2" s="922"/>
      <c r="AU2" s="922"/>
      <c r="AV2" s="922"/>
      <c r="AW2" s="922"/>
      <c r="AX2" s="922"/>
      <c r="AY2" s="922"/>
      <c r="AZ2" s="922"/>
      <c r="BA2" s="922"/>
      <c r="BB2" s="922"/>
      <c r="BC2" s="922"/>
      <c r="BD2" s="922"/>
      <c r="BE2" s="922"/>
      <c r="BF2" s="922"/>
      <c r="BG2" s="944"/>
      <c r="BH2" s="945"/>
      <c r="FO2" s="938">
        <f>AG1</f>
        <v>0</v>
      </c>
      <c r="FP2" s="937">
        <f>AH1</f>
        <v>0</v>
      </c>
      <c r="FQ2" s="937" t="str">
        <f>AJ1&amp;AL1</f>
        <v/>
      </c>
      <c r="FR2" s="937"/>
      <c r="FS2" s="937"/>
      <c r="FT2" s="921">
        <f>AN2</f>
        <v>0</v>
      </c>
      <c r="FU2" s="921"/>
      <c r="FV2" s="921"/>
      <c r="FW2" s="921"/>
      <c r="FX2" s="921"/>
      <c r="FY2" s="921"/>
      <c r="FZ2" s="921"/>
      <c r="GA2" s="921"/>
      <c r="GB2" s="921"/>
      <c r="GC2" s="921"/>
      <c r="GD2" s="941"/>
    </row>
    <row r="3" spans="1:186" s="463" customFormat="1" ht="9" customHeight="1" x14ac:dyDescent="0.25">
      <c r="A3" s="470"/>
      <c r="B3" s="462"/>
      <c r="C3" s="906"/>
      <c r="D3" s="908"/>
      <c r="E3" s="908"/>
      <c r="F3" s="910"/>
      <c r="G3" s="910"/>
      <c r="H3" s="912"/>
      <c r="I3" s="912"/>
      <c r="J3" s="918"/>
      <c r="K3" s="918"/>
      <c r="L3" s="918"/>
      <c r="M3" s="918"/>
      <c r="N3" s="918"/>
      <c r="O3" s="918"/>
      <c r="P3" s="918"/>
      <c r="Q3" s="918"/>
      <c r="R3" s="918"/>
      <c r="S3" s="918"/>
      <c r="T3" s="918"/>
      <c r="U3" s="918"/>
      <c r="V3" s="918"/>
      <c r="W3" s="918"/>
      <c r="X3" s="918"/>
      <c r="Y3" s="918"/>
      <c r="Z3" s="918"/>
      <c r="AA3" s="918"/>
      <c r="AB3" s="919"/>
      <c r="AC3" s="920"/>
      <c r="AD3" s="915"/>
      <c r="AE3" s="935"/>
      <c r="AF3" s="936"/>
      <c r="AG3" s="906"/>
      <c r="AH3" s="906"/>
      <c r="AI3" s="906"/>
      <c r="AJ3" s="910"/>
      <c r="AK3" s="910"/>
      <c r="AL3" s="910"/>
      <c r="AM3" s="910"/>
      <c r="AN3" s="922"/>
      <c r="AO3" s="922"/>
      <c r="AP3" s="922"/>
      <c r="AQ3" s="922"/>
      <c r="AR3" s="922"/>
      <c r="AS3" s="922"/>
      <c r="AT3" s="922"/>
      <c r="AU3" s="922"/>
      <c r="AV3" s="922"/>
      <c r="AW3" s="922"/>
      <c r="AX3" s="922"/>
      <c r="AY3" s="922"/>
      <c r="AZ3" s="922"/>
      <c r="BA3" s="922"/>
      <c r="BB3" s="922"/>
      <c r="BC3" s="922"/>
      <c r="BD3" s="922"/>
      <c r="BE3" s="922"/>
      <c r="BF3" s="922"/>
      <c r="BG3" s="933"/>
      <c r="BH3" s="934"/>
      <c r="FO3" s="938"/>
      <c r="FP3" s="937"/>
      <c r="FQ3" s="937"/>
      <c r="FR3" s="937"/>
      <c r="FS3" s="937"/>
      <c r="FT3" s="921">
        <f>AN3</f>
        <v>0</v>
      </c>
      <c r="FU3" s="921"/>
      <c r="FV3" s="921"/>
      <c r="FW3" s="921"/>
      <c r="FX3" s="921"/>
      <c r="FY3" s="921"/>
      <c r="FZ3" s="921"/>
      <c r="GA3" s="921"/>
      <c r="GB3" s="921"/>
      <c r="GC3" s="947">
        <f>BG3</f>
        <v>0</v>
      </c>
      <c r="GD3" s="948"/>
    </row>
    <row r="4" spans="1:186" s="463" customFormat="1" ht="9" customHeight="1" thickBot="1" x14ac:dyDescent="0.3">
      <c r="A4" s="467"/>
      <c r="B4" s="672"/>
      <c r="C4" s="906"/>
      <c r="D4" s="908"/>
      <c r="E4" s="908"/>
      <c r="F4" s="910"/>
      <c r="G4" s="910"/>
      <c r="H4" s="912"/>
      <c r="I4" s="912"/>
      <c r="J4" s="918"/>
      <c r="K4" s="918"/>
      <c r="L4" s="918"/>
      <c r="M4" s="918"/>
      <c r="N4" s="918"/>
      <c r="O4" s="918"/>
      <c r="P4" s="918"/>
      <c r="Q4" s="918"/>
      <c r="R4" s="918"/>
      <c r="S4" s="918"/>
      <c r="T4" s="918"/>
      <c r="U4" s="918"/>
      <c r="V4" s="918"/>
      <c r="W4" s="918"/>
      <c r="X4" s="918"/>
      <c r="Y4" s="918"/>
      <c r="Z4" s="918"/>
      <c r="AA4" s="918"/>
      <c r="AB4" s="919"/>
      <c r="AC4" s="916"/>
      <c r="AD4" s="917"/>
      <c r="AE4" s="468"/>
      <c r="AF4" s="469"/>
      <c r="AG4" s="906"/>
      <c r="AH4" s="906"/>
      <c r="AI4" s="906"/>
      <c r="AJ4" s="910"/>
      <c r="AK4" s="910"/>
      <c r="AL4" s="910"/>
      <c r="AM4" s="910"/>
      <c r="AN4" s="922"/>
      <c r="AO4" s="922"/>
      <c r="AP4" s="922"/>
      <c r="AQ4" s="922"/>
      <c r="AR4" s="922"/>
      <c r="AS4" s="922"/>
      <c r="AT4" s="922"/>
      <c r="AU4" s="922"/>
      <c r="AV4" s="922"/>
      <c r="AW4" s="922"/>
      <c r="AX4" s="922"/>
      <c r="AY4" s="922"/>
      <c r="AZ4" s="922"/>
      <c r="BA4" s="922"/>
      <c r="BB4" s="922"/>
      <c r="BC4" s="922"/>
      <c r="BD4" s="922"/>
      <c r="BE4" s="922"/>
      <c r="BF4" s="922"/>
      <c r="BG4" s="933"/>
      <c r="BH4" s="934"/>
      <c r="FO4" s="938"/>
      <c r="FP4" s="937"/>
      <c r="FQ4" s="937"/>
      <c r="FR4" s="937"/>
      <c r="FS4" s="937"/>
      <c r="FT4" s="921">
        <f>AN4</f>
        <v>0</v>
      </c>
      <c r="FU4" s="921"/>
      <c r="FV4" s="921"/>
      <c r="FW4" s="921"/>
      <c r="FX4" s="921"/>
      <c r="FY4" s="921"/>
      <c r="FZ4" s="921"/>
      <c r="GA4" s="921"/>
      <c r="GB4" s="921"/>
      <c r="GC4" s="947"/>
      <c r="GD4" s="948"/>
    </row>
    <row r="5" spans="1:186" ht="9" customHeight="1" thickBot="1" x14ac:dyDescent="0.3">
      <c r="A5" s="473"/>
      <c r="B5" s="713"/>
      <c r="C5" s="713"/>
      <c r="D5" s="474"/>
      <c r="E5" s="713"/>
      <c r="F5" s="713"/>
      <c r="G5" s="713"/>
      <c r="H5" s="713"/>
      <c r="I5" s="713"/>
      <c r="J5" s="881"/>
      <c r="K5" s="882"/>
      <c r="L5" s="882"/>
      <c r="M5" s="882"/>
      <c r="N5" s="882"/>
      <c r="O5" s="882"/>
      <c r="P5" s="882"/>
      <c r="Q5" s="882"/>
      <c r="R5" s="882"/>
      <c r="S5" s="882"/>
      <c r="T5" s="882"/>
      <c r="U5" s="885"/>
      <c r="V5" s="885"/>
      <c r="W5" s="885"/>
      <c r="X5" s="886"/>
      <c r="Y5" s="713"/>
      <c r="Z5" s="713"/>
      <c r="AA5" s="713"/>
      <c r="AB5" s="713"/>
      <c r="AC5" s="713"/>
      <c r="AD5" s="676"/>
      <c r="AE5" s="674"/>
      <c r="AF5" s="469"/>
      <c r="AG5" s="469"/>
      <c r="AH5" s="469"/>
      <c r="AI5" s="469"/>
      <c r="AJ5" s="675"/>
      <c r="AK5" s="469"/>
      <c r="AL5" s="469"/>
      <c r="AM5" s="469"/>
      <c r="AN5" s="889"/>
      <c r="AO5" s="890"/>
      <c r="AP5" s="890"/>
      <c r="AQ5" s="890"/>
      <c r="AR5" s="890"/>
      <c r="AS5" s="890"/>
      <c r="AT5" s="890"/>
      <c r="AU5" s="890"/>
      <c r="AV5" s="890"/>
      <c r="AW5" s="893"/>
      <c r="AX5" s="893"/>
      <c r="AY5" s="893"/>
      <c r="AZ5" s="893"/>
      <c r="BA5" s="894"/>
      <c r="BB5" s="469"/>
      <c r="BC5" s="469"/>
      <c r="BD5" s="469"/>
      <c r="BE5" s="469"/>
      <c r="BF5" s="469"/>
      <c r="BG5" s="469"/>
      <c r="BH5" s="475"/>
      <c r="BI5" s="463"/>
      <c r="BJ5" s="463"/>
      <c r="FO5" s="440"/>
      <c r="FP5" s="671"/>
      <c r="FQ5" s="671"/>
      <c r="FR5" s="671"/>
      <c r="FS5" s="712"/>
      <c r="FT5" s="897"/>
      <c r="FU5" s="898"/>
      <c r="FV5" s="898"/>
      <c r="FW5" s="898"/>
      <c r="FX5" s="898"/>
      <c r="FY5" s="898"/>
      <c r="FZ5" s="899"/>
      <c r="GA5" s="431"/>
      <c r="GB5" s="712"/>
      <c r="GC5" s="712"/>
      <c r="GD5" s="432"/>
    </row>
    <row r="6" spans="1:186" ht="9" customHeight="1" thickBot="1" x14ac:dyDescent="0.3">
      <c r="A6" s="476"/>
      <c r="B6" s="477"/>
      <c r="C6" s="477"/>
      <c r="D6" s="478"/>
      <c r="E6" s="479"/>
      <c r="F6" s="887"/>
      <c r="G6" s="887"/>
      <c r="H6" s="887"/>
      <c r="I6" s="888"/>
      <c r="J6" s="883"/>
      <c r="K6" s="884"/>
      <c r="L6" s="884"/>
      <c r="M6" s="884"/>
      <c r="N6" s="884"/>
      <c r="O6" s="884"/>
      <c r="P6" s="884"/>
      <c r="Q6" s="884"/>
      <c r="R6" s="884"/>
      <c r="S6" s="884"/>
      <c r="T6" s="884"/>
      <c r="U6" s="887"/>
      <c r="V6" s="887"/>
      <c r="W6" s="887"/>
      <c r="X6" s="888"/>
      <c r="Y6" s="480"/>
      <c r="Z6" s="481"/>
      <c r="AA6" s="482"/>
      <c r="AB6" s="480"/>
      <c r="AC6" s="483"/>
      <c r="AD6" s="484"/>
      <c r="AE6" s="476"/>
      <c r="AF6" s="478"/>
      <c r="AG6" s="478"/>
      <c r="AH6" s="478"/>
      <c r="AI6" s="478"/>
      <c r="AJ6" s="932"/>
      <c r="AK6" s="932"/>
      <c r="AL6" s="932"/>
      <c r="AM6" s="478"/>
      <c r="AN6" s="891"/>
      <c r="AO6" s="892"/>
      <c r="AP6" s="892"/>
      <c r="AQ6" s="892"/>
      <c r="AR6" s="892"/>
      <c r="AS6" s="892"/>
      <c r="AT6" s="892"/>
      <c r="AU6" s="892"/>
      <c r="AV6" s="892"/>
      <c r="AW6" s="895"/>
      <c r="AX6" s="895"/>
      <c r="AY6" s="895"/>
      <c r="AZ6" s="895"/>
      <c r="BA6" s="896"/>
      <c r="BB6" s="478"/>
      <c r="BC6" s="486"/>
      <c r="BD6" s="486"/>
      <c r="BE6" s="486"/>
      <c r="BF6" s="930"/>
      <c r="BG6" s="931"/>
      <c r="BH6" s="677"/>
      <c r="BI6" s="463"/>
      <c r="BJ6" s="463"/>
      <c r="FO6" s="441">
        <f>AE6</f>
        <v>0</v>
      </c>
      <c r="FP6" s="444"/>
      <c r="FQ6" s="445"/>
      <c r="FR6" s="445">
        <f>AJ6</f>
        <v>0</v>
      </c>
      <c r="FS6" s="433"/>
      <c r="FT6" s="900"/>
      <c r="FU6" s="901"/>
      <c r="FV6" s="901"/>
      <c r="FW6" s="901"/>
      <c r="FX6" s="901"/>
      <c r="FY6" s="901"/>
      <c r="FZ6" s="902"/>
      <c r="GA6" s="447"/>
      <c r="GB6" s="448"/>
      <c r="GC6" s="449"/>
      <c r="GD6" s="450">
        <f>BH6</f>
        <v>0</v>
      </c>
    </row>
    <row r="7" spans="1:186" ht="9" customHeight="1" thickBot="1" x14ac:dyDescent="0.3">
      <c r="A7" s="487"/>
      <c r="B7" s="487"/>
      <c r="C7" s="487"/>
      <c r="D7" s="488"/>
      <c r="E7" s="489"/>
      <c r="F7" s="487"/>
      <c r="G7" s="487"/>
      <c r="H7" s="487"/>
      <c r="I7" s="487"/>
      <c r="J7" s="487"/>
      <c r="K7" s="487"/>
      <c r="L7" s="487"/>
      <c r="M7" s="487"/>
      <c r="N7" s="487"/>
      <c r="O7" s="487"/>
      <c r="P7" s="487"/>
      <c r="Q7" s="487"/>
      <c r="R7" s="487"/>
      <c r="S7" s="487"/>
      <c r="T7" s="487"/>
      <c r="U7" s="487"/>
      <c r="V7" s="487"/>
      <c r="W7" s="487"/>
      <c r="X7" s="487"/>
      <c r="Y7" s="487"/>
      <c r="Z7" s="487"/>
      <c r="AA7" s="487"/>
      <c r="AB7" s="487"/>
      <c r="AC7" s="487"/>
      <c r="AD7" s="487"/>
      <c r="FO7" s="713"/>
      <c r="FP7" s="713"/>
      <c r="FQ7" s="713"/>
    </row>
    <row r="8" spans="1:186" ht="9" customHeight="1" thickBot="1" x14ac:dyDescent="0.3">
      <c r="A8" s="773"/>
      <c r="B8" s="774"/>
      <c r="C8" s="774"/>
      <c r="D8" s="774"/>
      <c r="E8" s="774"/>
      <c r="F8" s="774"/>
      <c r="G8" s="774"/>
      <c r="H8" s="774"/>
      <c r="I8" s="774"/>
      <c r="J8" s="774"/>
      <c r="K8" s="774"/>
      <c r="L8" s="774"/>
      <c r="M8" s="774"/>
      <c r="N8" s="774"/>
      <c r="O8" s="774"/>
      <c r="P8" s="774"/>
      <c r="Q8" s="774"/>
      <c r="R8" s="774"/>
      <c r="S8" s="774"/>
      <c r="T8" s="774"/>
      <c r="U8" s="774"/>
      <c r="V8" s="774"/>
      <c r="W8" s="774"/>
      <c r="X8" s="774"/>
      <c r="Y8" s="774"/>
      <c r="Z8" s="774"/>
      <c r="AA8" s="774"/>
      <c r="AB8" s="774"/>
      <c r="AC8" s="774"/>
      <c r="AD8" s="775"/>
      <c r="AE8" s="781"/>
      <c r="AF8" s="782"/>
      <c r="AG8" s="782"/>
      <c r="AH8" s="782"/>
      <c r="AI8" s="782"/>
      <c r="AJ8" s="782"/>
      <c r="AK8" s="782"/>
      <c r="AL8" s="782"/>
      <c r="AM8" s="782"/>
      <c r="AN8" s="782"/>
      <c r="AO8" s="782"/>
      <c r="AP8" s="782"/>
      <c r="AQ8" s="782"/>
      <c r="AR8" s="782"/>
      <c r="AS8" s="783"/>
      <c r="AU8" s="778"/>
      <c r="AV8" s="779"/>
      <c r="AW8" s="779"/>
      <c r="AX8" s="779"/>
      <c r="AY8" s="779"/>
      <c r="AZ8" s="779"/>
      <c r="BA8" s="779"/>
      <c r="BB8" s="779"/>
      <c r="BC8" s="779"/>
      <c r="BD8" s="779"/>
      <c r="BE8" s="779"/>
      <c r="BF8" s="779"/>
      <c r="BG8" s="779"/>
      <c r="BH8" s="780"/>
      <c r="FO8" s="492"/>
      <c r="FP8" s="492"/>
      <c r="FQ8" s="492"/>
      <c r="FR8" s="492"/>
      <c r="FS8" s="492"/>
      <c r="FT8" s="492"/>
      <c r="FU8" s="492"/>
      <c r="FV8" s="492"/>
      <c r="FW8" s="492"/>
      <c r="FX8" s="492"/>
      <c r="FY8" s="492"/>
      <c r="FZ8" s="492"/>
      <c r="GA8" s="492"/>
      <c r="GB8" s="492"/>
      <c r="GC8" s="492"/>
      <c r="GD8" s="492"/>
    </row>
    <row r="9" spans="1:186" ht="9" customHeight="1" thickBot="1" x14ac:dyDescent="0.3">
      <c r="A9" s="493"/>
      <c r="B9" s="695"/>
      <c r="C9" s="494"/>
      <c r="D9" s="495"/>
      <c r="E9" s="903"/>
      <c r="F9" s="904"/>
      <c r="G9" s="880"/>
      <c r="H9" s="878"/>
      <c r="I9" s="879"/>
      <c r="J9" s="878"/>
      <c r="K9" s="878"/>
      <c r="L9" s="879"/>
      <c r="M9" s="880"/>
      <c r="N9" s="878"/>
      <c r="O9" s="879"/>
      <c r="P9" s="880"/>
      <c r="Q9" s="878"/>
      <c r="R9" s="879"/>
      <c r="S9" s="880"/>
      <c r="T9" s="878"/>
      <c r="U9" s="879"/>
      <c r="V9" s="880"/>
      <c r="W9" s="878"/>
      <c r="X9" s="879"/>
      <c r="Y9" s="880"/>
      <c r="Z9" s="878"/>
      <c r="AA9" s="879"/>
      <c r="AB9" s="880"/>
      <c r="AC9" s="878"/>
      <c r="AD9" s="879"/>
      <c r="AE9" s="496"/>
      <c r="AF9" s="678"/>
      <c r="AG9" s="678"/>
      <c r="AH9" s="678"/>
      <c r="AI9" s="497"/>
      <c r="AJ9" s="498"/>
      <c r="AK9" s="499"/>
      <c r="AL9" s="923"/>
      <c r="AM9" s="926"/>
      <c r="AN9" s="678"/>
      <c r="AO9" s="923"/>
      <c r="AP9" s="924"/>
      <c r="AQ9" s="924"/>
      <c r="AR9" s="924"/>
      <c r="AS9" s="925"/>
      <c r="AU9" s="927"/>
      <c r="AV9" s="928"/>
      <c r="AW9" s="928"/>
      <c r="AX9" s="928"/>
      <c r="AY9" s="928"/>
      <c r="AZ9" s="928"/>
      <c r="BA9" s="928"/>
      <c r="BB9" s="928"/>
      <c r="BC9" s="928"/>
      <c r="BD9" s="928"/>
      <c r="BE9" s="928"/>
      <c r="BF9" s="928"/>
      <c r="BG9" s="928"/>
      <c r="BH9" s="929"/>
      <c r="FO9" s="500"/>
      <c r="FP9" s="500"/>
      <c r="FQ9" s="500"/>
      <c r="FR9" s="500"/>
      <c r="FS9" s="500"/>
      <c r="FT9" s="500"/>
      <c r="FU9" s="500"/>
      <c r="FV9" s="500"/>
      <c r="FW9" s="500"/>
      <c r="FX9" s="500"/>
      <c r="FY9" s="500"/>
      <c r="FZ9" s="500"/>
      <c r="GA9" s="500"/>
      <c r="GB9" s="500"/>
      <c r="GC9" s="500"/>
      <c r="GD9" s="500"/>
    </row>
    <row r="10" spans="1:186" ht="9" customHeight="1" x14ac:dyDescent="0.25">
      <c r="A10" s="501"/>
      <c r="B10" s="698"/>
      <c r="C10" s="502"/>
      <c r="D10" s="697"/>
      <c r="E10" s="820"/>
      <c r="F10" s="818"/>
      <c r="G10" s="868"/>
      <c r="H10" s="869"/>
      <c r="I10" s="870"/>
      <c r="J10" s="869"/>
      <c r="K10" s="869"/>
      <c r="L10" s="870"/>
      <c r="M10" s="868"/>
      <c r="N10" s="869"/>
      <c r="O10" s="870"/>
      <c r="P10" s="868"/>
      <c r="Q10" s="869"/>
      <c r="R10" s="870"/>
      <c r="S10" s="868"/>
      <c r="T10" s="869"/>
      <c r="U10" s="870"/>
      <c r="V10" s="868"/>
      <c r="W10" s="869"/>
      <c r="X10" s="870"/>
      <c r="Y10" s="868"/>
      <c r="Z10" s="869"/>
      <c r="AA10" s="870"/>
      <c r="AB10" s="868"/>
      <c r="AC10" s="869"/>
      <c r="AD10" s="870"/>
      <c r="AE10" s="503"/>
      <c r="AF10" s="504"/>
      <c r="AG10" s="504"/>
      <c r="AH10" s="505"/>
      <c r="AI10" s="504"/>
      <c r="AJ10" s="504"/>
      <c r="AK10" s="504"/>
      <c r="AL10" s="737"/>
      <c r="AM10" s="738"/>
      <c r="AN10" s="506"/>
      <c r="AO10" s="871"/>
      <c r="AP10" s="872"/>
      <c r="AQ10" s="872"/>
      <c r="AR10" s="872"/>
      <c r="AS10" s="873"/>
      <c r="AU10" s="874"/>
      <c r="AV10" s="770"/>
      <c r="AW10" s="771"/>
      <c r="AX10" s="769"/>
      <c r="AY10" s="770"/>
      <c r="AZ10" s="771"/>
      <c r="BA10" s="769"/>
      <c r="BB10" s="770"/>
      <c r="BC10" s="771"/>
      <c r="BD10" s="507"/>
      <c r="BE10" s="769"/>
      <c r="BF10" s="770"/>
      <c r="BG10" s="770"/>
      <c r="BH10" s="772"/>
      <c r="FO10" s="438" t="s">
        <v>4</v>
      </c>
      <c r="FP10" s="438" t="s">
        <v>4</v>
      </c>
      <c r="FQ10" s="438" t="s">
        <v>4</v>
      </c>
      <c r="FR10" s="438" t="s">
        <v>4</v>
      </c>
      <c r="FS10" s="438" t="s">
        <v>4</v>
      </c>
      <c r="FT10" s="438" t="s">
        <v>4</v>
      </c>
      <c r="FU10" s="438" t="s">
        <v>4</v>
      </c>
      <c r="FV10" s="438" t="s">
        <v>4</v>
      </c>
      <c r="FW10" s="438" t="s">
        <v>4</v>
      </c>
      <c r="FX10" s="438" t="s">
        <v>4</v>
      </c>
      <c r="FY10" s="438" t="s">
        <v>4</v>
      </c>
      <c r="FZ10" s="438" t="s">
        <v>4</v>
      </c>
      <c r="GA10" s="438" t="s">
        <v>4</v>
      </c>
      <c r="GB10" s="438" t="s">
        <v>4</v>
      </c>
      <c r="GC10" s="438" t="s">
        <v>4</v>
      </c>
      <c r="GD10" s="438" t="s">
        <v>4</v>
      </c>
    </row>
    <row r="11" spans="1:186" ht="9" customHeight="1" x14ac:dyDescent="0.25">
      <c r="A11" s="501"/>
      <c r="B11" s="698"/>
      <c r="C11" s="502"/>
      <c r="D11" s="697"/>
      <c r="E11" s="867"/>
      <c r="F11" s="866"/>
      <c r="G11" s="864"/>
      <c r="H11" s="865"/>
      <c r="I11" s="866"/>
      <c r="J11" s="864"/>
      <c r="K11" s="865"/>
      <c r="L11" s="866"/>
      <c r="M11" s="864"/>
      <c r="N11" s="865"/>
      <c r="O11" s="866"/>
      <c r="P11" s="864"/>
      <c r="Q11" s="865"/>
      <c r="R11" s="866"/>
      <c r="S11" s="864"/>
      <c r="T11" s="865"/>
      <c r="U11" s="866"/>
      <c r="V11" s="864"/>
      <c r="W11" s="865"/>
      <c r="X11" s="866"/>
      <c r="Y11" s="864"/>
      <c r="Z11" s="865"/>
      <c r="AA11" s="866"/>
      <c r="AB11" s="864"/>
      <c r="AC11" s="865"/>
      <c r="AD11" s="866"/>
      <c r="AE11" s="508"/>
      <c r="AF11" s="688"/>
      <c r="AG11" s="688"/>
      <c r="AH11" s="679"/>
      <c r="AI11" s="688"/>
      <c r="AJ11" s="688"/>
      <c r="AK11" s="694"/>
      <c r="AL11" s="739"/>
      <c r="AM11" s="740"/>
      <c r="AN11" s="509"/>
      <c r="AO11" s="800"/>
      <c r="AP11" s="816"/>
      <c r="AQ11" s="816"/>
      <c r="AR11" s="816"/>
      <c r="AS11" s="802"/>
      <c r="AU11" s="510"/>
      <c r="AV11" s="693"/>
      <c r="AW11" s="693"/>
      <c r="AX11" s="875"/>
      <c r="AY11" s="876"/>
      <c r="AZ11" s="693"/>
      <c r="BA11" s="875"/>
      <c r="BB11" s="876"/>
      <c r="BC11" s="693"/>
      <c r="BD11" s="692"/>
      <c r="BE11" s="875"/>
      <c r="BF11" s="876"/>
      <c r="BG11" s="875"/>
      <c r="BH11" s="877"/>
      <c r="FO11" s="438" t="s">
        <v>4</v>
      </c>
      <c r="FP11" s="438" t="s">
        <v>4</v>
      </c>
      <c r="FQ11" s="438" t="s">
        <v>4</v>
      </c>
      <c r="FR11" s="438" t="s">
        <v>4</v>
      </c>
      <c r="FS11" s="438" t="s">
        <v>4</v>
      </c>
      <c r="FT11" s="438" t="s">
        <v>4</v>
      </c>
      <c r="FU11" s="438" t="s">
        <v>4</v>
      </c>
      <c r="FV11" s="438" t="s">
        <v>4</v>
      </c>
      <c r="FW11" s="438" t="s">
        <v>4</v>
      </c>
      <c r="FX11" s="438" t="s">
        <v>4</v>
      </c>
      <c r="FY11" s="438" t="s">
        <v>4</v>
      </c>
      <c r="FZ11" s="438" t="s">
        <v>4</v>
      </c>
      <c r="GA11" s="438" t="s">
        <v>4</v>
      </c>
      <c r="GB11" s="438" t="s">
        <v>4</v>
      </c>
      <c r="GC11" s="438" t="s">
        <v>4</v>
      </c>
      <c r="GD11" s="438" t="s">
        <v>4</v>
      </c>
    </row>
    <row r="12" spans="1:186" ht="9" customHeight="1" thickBot="1" x14ac:dyDescent="0.3">
      <c r="A12" s="501"/>
      <c r="B12" s="698"/>
      <c r="C12" s="502"/>
      <c r="D12" s="697"/>
      <c r="E12" s="867"/>
      <c r="F12" s="865"/>
      <c r="G12" s="864"/>
      <c r="H12" s="865"/>
      <c r="I12" s="866"/>
      <c r="J12" s="865"/>
      <c r="K12" s="865"/>
      <c r="L12" s="866"/>
      <c r="M12" s="864"/>
      <c r="N12" s="865"/>
      <c r="O12" s="866"/>
      <c r="P12" s="864"/>
      <c r="Q12" s="865"/>
      <c r="R12" s="866"/>
      <c r="S12" s="864"/>
      <c r="T12" s="865"/>
      <c r="U12" s="866"/>
      <c r="V12" s="864"/>
      <c r="W12" s="865"/>
      <c r="X12" s="866"/>
      <c r="Y12" s="864"/>
      <c r="Z12" s="865"/>
      <c r="AA12" s="866"/>
      <c r="AB12" s="864"/>
      <c r="AC12" s="865"/>
      <c r="AD12" s="866"/>
      <c r="AE12" s="508"/>
      <c r="AF12" s="688"/>
      <c r="AG12" s="688"/>
      <c r="AH12" s="679"/>
      <c r="AI12" s="688"/>
      <c r="AJ12" s="688"/>
      <c r="AK12" s="694"/>
      <c r="AL12" s="739"/>
      <c r="AM12" s="740"/>
      <c r="AN12" s="509"/>
      <c r="AO12" s="800"/>
      <c r="AP12" s="816"/>
      <c r="AQ12" s="816"/>
      <c r="AR12" s="816"/>
      <c r="AS12" s="802"/>
      <c r="AU12" s="511"/>
      <c r="AV12" s="694"/>
      <c r="AW12" s="512"/>
      <c r="AX12" s="739"/>
      <c r="AY12" s="740"/>
      <c r="AZ12" s="513"/>
      <c r="BA12" s="739"/>
      <c r="BB12" s="740"/>
      <c r="BC12" s="509"/>
      <c r="BD12" s="514"/>
      <c r="BE12" s="800"/>
      <c r="BF12" s="801"/>
      <c r="BG12" s="800"/>
      <c r="BH12" s="802"/>
      <c r="FO12" s="438" t="s">
        <v>4</v>
      </c>
      <c r="FP12" s="438" t="s">
        <v>4</v>
      </c>
      <c r="FQ12" s="438" t="s">
        <v>4</v>
      </c>
      <c r="FR12" s="438" t="s">
        <v>4</v>
      </c>
      <c r="FS12" s="438" t="s">
        <v>4</v>
      </c>
      <c r="FT12" s="438" t="s">
        <v>4</v>
      </c>
      <c r="FU12" s="438" t="s">
        <v>4</v>
      </c>
      <c r="FV12" s="438" t="s">
        <v>4</v>
      </c>
      <c r="FW12" s="438" t="s">
        <v>4</v>
      </c>
      <c r="FX12" s="438" t="s">
        <v>4</v>
      </c>
      <c r="FY12" s="438" t="s">
        <v>4</v>
      </c>
      <c r="FZ12" s="438" t="s">
        <v>4</v>
      </c>
      <c r="GA12" s="438" t="s">
        <v>4</v>
      </c>
      <c r="GB12" s="438" t="s">
        <v>4</v>
      </c>
      <c r="GC12" s="438" t="s">
        <v>4</v>
      </c>
      <c r="GD12" s="438" t="s">
        <v>4</v>
      </c>
    </row>
    <row r="13" spans="1:186" ht="9" customHeight="1" x14ac:dyDescent="0.15">
      <c r="A13" s="501"/>
      <c r="B13" s="698"/>
      <c r="C13" s="502"/>
      <c r="D13" s="697"/>
      <c r="E13" s="862"/>
      <c r="F13" s="863"/>
      <c r="G13" s="856"/>
      <c r="H13" s="857"/>
      <c r="I13" s="858"/>
      <c r="J13" s="853"/>
      <c r="K13" s="854"/>
      <c r="L13" s="855"/>
      <c r="M13" s="856"/>
      <c r="N13" s="857"/>
      <c r="O13" s="858"/>
      <c r="P13" s="853"/>
      <c r="Q13" s="854"/>
      <c r="R13" s="855"/>
      <c r="S13" s="856"/>
      <c r="T13" s="857"/>
      <c r="U13" s="858"/>
      <c r="V13" s="853"/>
      <c r="W13" s="854"/>
      <c r="X13" s="855"/>
      <c r="Y13" s="856"/>
      <c r="Z13" s="857"/>
      <c r="AA13" s="858"/>
      <c r="AB13" s="853"/>
      <c r="AC13" s="854"/>
      <c r="AD13" s="855"/>
      <c r="AE13" s="508"/>
      <c r="AF13" s="688"/>
      <c r="AG13" s="688"/>
      <c r="AH13" s="679"/>
      <c r="AI13" s="688"/>
      <c r="AJ13" s="688"/>
      <c r="AK13" s="694"/>
      <c r="AL13" s="739"/>
      <c r="AM13" s="740"/>
      <c r="AN13" s="509"/>
      <c r="AO13" s="800"/>
      <c r="AP13" s="816"/>
      <c r="AQ13" s="816"/>
      <c r="AR13" s="816"/>
      <c r="AS13" s="802"/>
      <c r="AU13" s="508"/>
      <c r="AV13" s="688"/>
      <c r="AW13" s="679"/>
      <c r="AX13" s="739"/>
      <c r="AY13" s="740"/>
      <c r="AZ13" s="513"/>
      <c r="BA13" s="739"/>
      <c r="BB13" s="740"/>
      <c r="BC13" s="509"/>
      <c r="BD13" s="515"/>
      <c r="BE13" s="800"/>
      <c r="BF13" s="801"/>
      <c r="BG13" s="800"/>
      <c r="BH13" s="802"/>
      <c r="CA13" s="462"/>
      <c r="CB13" s="462"/>
      <c r="CC13" s="462"/>
      <c r="CD13" s="462"/>
      <c r="CE13" s="462"/>
      <c r="CF13" s="462"/>
      <c r="CG13" s="462"/>
      <c r="CH13" s="462"/>
      <c r="CI13" s="462"/>
      <c r="CJ13" s="462"/>
      <c r="CK13" s="462"/>
      <c r="CL13" s="462"/>
      <c r="CM13" s="462"/>
      <c r="CN13" s="462"/>
      <c r="CO13" s="462"/>
      <c r="CP13" s="462"/>
      <c r="CQ13" s="462"/>
      <c r="FO13" s="438" t="s">
        <v>4</v>
      </c>
      <c r="FP13" s="438" t="s">
        <v>4</v>
      </c>
      <c r="FQ13" s="438" t="s">
        <v>4</v>
      </c>
      <c r="FR13" s="438" t="s">
        <v>4</v>
      </c>
      <c r="FS13" s="438" t="s">
        <v>4</v>
      </c>
      <c r="FT13" s="438" t="s">
        <v>4</v>
      </c>
      <c r="FU13" s="438" t="s">
        <v>4</v>
      </c>
      <c r="FV13" s="438" t="s">
        <v>4</v>
      </c>
      <c r="FW13" s="438" t="s">
        <v>4</v>
      </c>
      <c r="FX13" s="438" t="s">
        <v>4</v>
      </c>
      <c r="FY13" s="438" t="s">
        <v>4</v>
      </c>
      <c r="FZ13" s="438" t="s">
        <v>4</v>
      </c>
      <c r="GA13" s="438" t="s">
        <v>4</v>
      </c>
      <c r="GB13" s="438" t="s">
        <v>4</v>
      </c>
      <c r="GC13" s="438" t="s">
        <v>4</v>
      </c>
      <c r="GD13" s="438" t="s">
        <v>4</v>
      </c>
    </row>
    <row r="14" spans="1:186" ht="9" customHeight="1" x14ac:dyDescent="0.25">
      <c r="A14" s="848"/>
      <c r="B14" s="849"/>
      <c r="C14" s="849"/>
      <c r="D14" s="516"/>
      <c r="E14" s="517"/>
      <c r="F14" s="518"/>
      <c r="G14" s="850"/>
      <c r="H14" s="851"/>
      <c r="I14" s="852"/>
      <c r="J14" s="850"/>
      <c r="K14" s="851"/>
      <c r="L14" s="852"/>
      <c r="M14" s="850"/>
      <c r="N14" s="851"/>
      <c r="O14" s="852"/>
      <c r="P14" s="850"/>
      <c r="Q14" s="851"/>
      <c r="R14" s="852"/>
      <c r="S14" s="850"/>
      <c r="T14" s="851"/>
      <c r="U14" s="852"/>
      <c r="V14" s="850"/>
      <c r="W14" s="851"/>
      <c r="X14" s="852"/>
      <c r="Y14" s="850"/>
      <c r="Z14" s="851"/>
      <c r="AA14" s="852"/>
      <c r="AB14" s="859"/>
      <c r="AC14" s="860"/>
      <c r="AD14" s="861"/>
      <c r="AE14" s="508"/>
      <c r="AF14" s="688"/>
      <c r="AG14" s="688"/>
      <c r="AH14" s="679"/>
      <c r="AI14" s="688"/>
      <c r="AJ14" s="688"/>
      <c r="AK14" s="694"/>
      <c r="AL14" s="739"/>
      <c r="AM14" s="740"/>
      <c r="AN14" s="509"/>
      <c r="AO14" s="800"/>
      <c r="AP14" s="816"/>
      <c r="AQ14" s="816"/>
      <c r="AR14" s="816"/>
      <c r="AS14" s="802"/>
      <c r="AU14" s="508"/>
      <c r="AV14" s="688"/>
      <c r="AW14" s="679"/>
      <c r="AX14" s="739"/>
      <c r="AY14" s="740"/>
      <c r="AZ14" s="513"/>
      <c r="BA14" s="739"/>
      <c r="BB14" s="740"/>
      <c r="BC14" s="509"/>
      <c r="BD14" s="515"/>
      <c r="BE14" s="800"/>
      <c r="BF14" s="801"/>
      <c r="BG14" s="800"/>
      <c r="BH14" s="802"/>
      <c r="CA14" s="713"/>
      <c r="CB14" s="713"/>
      <c r="CC14" s="713"/>
      <c r="CD14" s="713"/>
      <c r="CE14" s="713"/>
      <c r="CF14" s="713"/>
      <c r="CG14" s="713"/>
      <c r="CH14" s="713"/>
      <c r="CI14" s="713"/>
      <c r="CJ14" s="713"/>
      <c r="CK14" s="713"/>
      <c r="CL14" s="713"/>
      <c r="CM14" s="713"/>
      <c r="CN14" s="713"/>
      <c r="CO14" s="713"/>
      <c r="CP14" s="713"/>
      <c r="CQ14" s="713"/>
      <c r="FO14" s="438" t="s">
        <v>4</v>
      </c>
      <c r="FP14" s="438" t="s">
        <v>4</v>
      </c>
      <c r="FQ14" s="438" t="s">
        <v>4</v>
      </c>
      <c r="FR14" s="438" t="s">
        <v>4</v>
      </c>
      <c r="FS14" s="438" t="s">
        <v>4</v>
      </c>
      <c r="FT14" s="438" t="s">
        <v>4</v>
      </c>
      <c r="FU14" s="438" t="s">
        <v>4</v>
      </c>
      <c r="FV14" s="438" t="s">
        <v>4</v>
      </c>
      <c r="FW14" s="438" t="s">
        <v>4</v>
      </c>
      <c r="FX14" s="438" t="s">
        <v>4</v>
      </c>
      <c r="FY14" s="438" t="s">
        <v>4</v>
      </c>
      <c r="FZ14" s="438" t="s">
        <v>4</v>
      </c>
      <c r="GA14" s="438" t="s">
        <v>4</v>
      </c>
      <c r="GB14" s="438" t="s">
        <v>4</v>
      </c>
      <c r="GC14" s="438" t="s">
        <v>4</v>
      </c>
      <c r="GD14" s="438" t="s">
        <v>4</v>
      </c>
    </row>
    <row r="15" spans="1:186" ht="9" customHeight="1" x14ac:dyDescent="0.25">
      <c r="A15" s="848"/>
      <c r="B15" s="849"/>
      <c r="C15" s="849"/>
      <c r="D15" s="516"/>
      <c r="E15" s="517"/>
      <c r="F15" s="518"/>
      <c r="G15" s="519"/>
      <c r="H15" s="520"/>
      <c r="I15" s="521"/>
      <c r="J15" s="519"/>
      <c r="K15" s="520"/>
      <c r="L15" s="521"/>
      <c r="M15" s="519"/>
      <c r="N15" s="520"/>
      <c r="O15" s="521"/>
      <c r="P15" s="519"/>
      <c r="Q15" s="520"/>
      <c r="R15" s="521"/>
      <c r="S15" s="519"/>
      <c r="T15" s="520"/>
      <c r="U15" s="521"/>
      <c r="V15" s="519"/>
      <c r="W15" s="520"/>
      <c r="X15" s="521"/>
      <c r="Y15" s="519"/>
      <c r="Z15" s="520"/>
      <c r="AA15" s="521"/>
      <c r="AB15" s="519"/>
      <c r="AC15" s="520"/>
      <c r="AD15" s="521"/>
      <c r="AE15" s="508"/>
      <c r="AF15" s="688"/>
      <c r="AG15" s="688"/>
      <c r="AH15" s="679"/>
      <c r="AI15" s="688"/>
      <c r="AJ15" s="688"/>
      <c r="AK15" s="694"/>
      <c r="AL15" s="739"/>
      <c r="AM15" s="740"/>
      <c r="AN15" s="509"/>
      <c r="AO15" s="800"/>
      <c r="AP15" s="816"/>
      <c r="AQ15" s="816"/>
      <c r="AR15" s="816"/>
      <c r="AS15" s="802"/>
      <c r="AU15" s="508"/>
      <c r="AV15" s="688"/>
      <c r="AW15" s="679"/>
      <c r="AX15" s="739"/>
      <c r="AY15" s="740"/>
      <c r="AZ15" s="513"/>
      <c r="BA15" s="739"/>
      <c r="BB15" s="740"/>
      <c r="BC15" s="509"/>
      <c r="BD15" s="515"/>
      <c r="BE15" s="800"/>
      <c r="BF15" s="801"/>
      <c r="BG15" s="800"/>
      <c r="BH15" s="802"/>
      <c r="CA15" s="713"/>
      <c r="CB15" s="474"/>
      <c r="CC15" s="713"/>
      <c r="CD15" s="713"/>
      <c r="CE15" s="713"/>
      <c r="CF15" s="713"/>
      <c r="CG15" s="713"/>
      <c r="CH15" s="713"/>
      <c r="CI15" s="713"/>
      <c r="CJ15" s="713"/>
      <c r="CK15" s="713"/>
      <c r="CL15" s="713"/>
      <c r="CM15" s="474"/>
      <c r="CN15" s="713"/>
      <c r="CO15" s="713"/>
      <c r="CP15" s="713"/>
      <c r="CQ15" s="713"/>
      <c r="FO15" s="438" t="s">
        <v>4</v>
      </c>
      <c r="FP15" s="438" t="s">
        <v>4</v>
      </c>
      <c r="FQ15" s="438" t="s">
        <v>4</v>
      </c>
      <c r="FR15" s="438" t="s">
        <v>4</v>
      </c>
      <c r="FS15" s="438" t="s">
        <v>4</v>
      </c>
      <c r="FT15" s="438" t="s">
        <v>4</v>
      </c>
      <c r="FU15" s="438" t="s">
        <v>4</v>
      </c>
      <c r="FV15" s="438" t="s">
        <v>4</v>
      </c>
      <c r="FW15" s="438" t="s">
        <v>4</v>
      </c>
      <c r="FX15" s="438" t="s">
        <v>4</v>
      </c>
      <c r="FY15" s="438" t="s">
        <v>4</v>
      </c>
      <c r="FZ15" s="438" t="s">
        <v>4</v>
      </c>
      <c r="GA15" s="438" t="s">
        <v>4</v>
      </c>
      <c r="GB15" s="438" t="s">
        <v>4</v>
      </c>
      <c r="GC15" s="438" t="s">
        <v>4</v>
      </c>
      <c r="GD15" s="438" t="s">
        <v>4</v>
      </c>
    </row>
    <row r="16" spans="1:186" ht="9" customHeight="1" x14ac:dyDescent="0.25">
      <c r="A16" s="522"/>
      <c r="B16" s="523"/>
      <c r="C16" s="524"/>
      <c r="D16" s="697"/>
      <c r="E16" s="525"/>
      <c r="F16" s="518"/>
      <c r="G16" s="526"/>
      <c r="H16" s="527"/>
      <c r="I16" s="528"/>
      <c r="J16" s="529"/>
      <c r="K16" s="527"/>
      <c r="L16" s="528"/>
      <c r="M16" s="526"/>
      <c r="N16" s="527"/>
      <c r="O16" s="528"/>
      <c r="P16" s="526"/>
      <c r="Q16" s="527"/>
      <c r="R16" s="528"/>
      <c r="S16" s="526"/>
      <c r="T16" s="527"/>
      <c r="U16" s="528"/>
      <c r="V16" s="526"/>
      <c r="W16" s="527"/>
      <c r="X16" s="528"/>
      <c r="Y16" s="526"/>
      <c r="Z16" s="527"/>
      <c r="AA16" s="528"/>
      <c r="AB16" s="526"/>
      <c r="AC16" s="527"/>
      <c r="AD16" s="528"/>
      <c r="AE16" s="508"/>
      <c r="AF16" s="688"/>
      <c r="AG16" s="688"/>
      <c r="AH16" s="679"/>
      <c r="AI16" s="688"/>
      <c r="AJ16" s="688"/>
      <c r="AK16" s="688"/>
      <c r="AL16" s="739"/>
      <c r="AM16" s="740"/>
      <c r="AN16" s="509"/>
      <c r="AO16" s="800"/>
      <c r="AP16" s="816"/>
      <c r="AQ16" s="816"/>
      <c r="AR16" s="816"/>
      <c r="AS16" s="802"/>
      <c r="AU16" s="508"/>
      <c r="AV16" s="688"/>
      <c r="AW16" s="679"/>
      <c r="AX16" s="739"/>
      <c r="AY16" s="740"/>
      <c r="AZ16" s="513"/>
      <c r="BA16" s="739"/>
      <c r="BB16" s="740"/>
      <c r="BC16" s="509"/>
      <c r="BD16" s="515"/>
      <c r="BE16" s="800"/>
      <c r="BF16" s="801"/>
      <c r="BG16" s="800"/>
      <c r="BH16" s="802"/>
      <c r="CA16" s="713"/>
      <c r="CB16" s="474"/>
      <c r="CC16" s="713"/>
      <c r="CD16" s="713"/>
      <c r="CE16" s="713"/>
      <c r="CF16" s="713"/>
      <c r="CG16" s="713"/>
      <c r="CH16" s="713"/>
      <c r="CI16" s="713"/>
      <c r="CJ16" s="713"/>
      <c r="CK16" s="713"/>
      <c r="CL16" s="713"/>
      <c r="CM16" s="713"/>
      <c r="CN16" s="713"/>
      <c r="CO16" s="713"/>
      <c r="CP16" s="713"/>
      <c r="CQ16" s="713"/>
      <c r="FO16" s="438" t="s">
        <v>4</v>
      </c>
      <c r="FP16" s="438" t="s">
        <v>4</v>
      </c>
      <c r="FQ16" s="438" t="s">
        <v>4</v>
      </c>
      <c r="FR16" s="438" t="s">
        <v>4</v>
      </c>
      <c r="FS16" s="438" t="s">
        <v>4</v>
      </c>
      <c r="FT16" s="438" t="s">
        <v>4</v>
      </c>
      <c r="FU16" s="438" t="s">
        <v>4</v>
      </c>
      <c r="FV16" s="438" t="s">
        <v>4</v>
      </c>
      <c r="FW16" s="438" t="s">
        <v>4</v>
      </c>
      <c r="FX16" s="438" t="s">
        <v>4</v>
      </c>
      <c r="FY16" s="438" t="s">
        <v>4</v>
      </c>
      <c r="FZ16" s="438" t="s">
        <v>4</v>
      </c>
      <c r="GA16" s="438" t="s">
        <v>4</v>
      </c>
      <c r="GB16" s="438" t="s">
        <v>4</v>
      </c>
      <c r="GC16" s="438" t="s">
        <v>4</v>
      </c>
      <c r="GD16" s="438" t="s">
        <v>4</v>
      </c>
    </row>
    <row r="17" spans="1:186" ht="9" customHeight="1" thickBot="1" x14ac:dyDescent="0.3">
      <c r="A17" s="530"/>
      <c r="B17" s="531"/>
      <c r="C17" s="532"/>
      <c r="D17" s="533"/>
      <c r="E17" s="534"/>
      <c r="F17" s="535"/>
      <c r="G17" s="536"/>
      <c r="H17" s="700"/>
      <c r="I17" s="706"/>
      <c r="J17" s="702"/>
      <c r="K17" s="700"/>
      <c r="L17" s="706"/>
      <c r="M17" s="536"/>
      <c r="N17" s="700"/>
      <c r="O17" s="706"/>
      <c r="P17" s="536"/>
      <c r="Q17" s="700"/>
      <c r="R17" s="706"/>
      <c r="S17" s="536"/>
      <c r="T17" s="700"/>
      <c r="U17" s="706"/>
      <c r="V17" s="536"/>
      <c r="W17" s="700"/>
      <c r="X17" s="706"/>
      <c r="Y17" s="536"/>
      <c r="Z17" s="700"/>
      <c r="AA17" s="706"/>
      <c r="AB17" s="536"/>
      <c r="AC17" s="700"/>
      <c r="AD17" s="706"/>
      <c r="AE17" s="508"/>
      <c r="AF17" s="688"/>
      <c r="AG17" s="688"/>
      <c r="AH17" s="679"/>
      <c r="AI17" s="688"/>
      <c r="AJ17" s="688"/>
      <c r="AK17" s="688"/>
      <c r="AL17" s="739"/>
      <c r="AM17" s="740"/>
      <c r="AN17" s="509"/>
      <c r="AO17" s="800"/>
      <c r="AP17" s="816"/>
      <c r="AQ17" s="816"/>
      <c r="AR17" s="816"/>
      <c r="AS17" s="802"/>
      <c r="AU17" s="508"/>
      <c r="AV17" s="688"/>
      <c r="AW17" s="679"/>
      <c r="AX17" s="739"/>
      <c r="AY17" s="740"/>
      <c r="AZ17" s="513"/>
      <c r="BA17" s="739"/>
      <c r="BB17" s="740"/>
      <c r="BC17" s="509"/>
      <c r="BD17" s="515"/>
      <c r="BE17" s="800"/>
      <c r="BF17" s="801"/>
      <c r="BG17" s="800"/>
      <c r="BH17" s="802"/>
      <c r="CA17" s="713"/>
      <c r="CB17" s="713"/>
      <c r="CC17" s="713"/>
      <c r="CD17" s="713"/>
      <c r="CE17" s="713"/>
      <c r="CF17" s="713"/>
      <c r="CG17" s="713"/>
      <c r="CH17" s="713"/>
      <c r="CI17" s="713"/>
      <c r="CJ17" s="713"/>
      <c r="CK17" s="713"/>
      <c r="CL17" s="713"/>
      <c r="CM17" s="713"/>
      <c r="CN17" s="713"/>
      <c r="CO17" s="713"/>
      <c r="CP17" s="713"/>
      <c r="CQ17" s="713"/>
      <c r="FO17" s="438" t="s">
        <v>4</v>
      </c>
      <c r="FP17" s="438" t="s">
        <v>4</v>
      </c>
      <c r="FQ17" s="438" t="s">
        <v>4</v>
      </c>
      <c r="FR17" s="438" t="s">
        <v>4</v>
      </c>
      <c r="FS17" s="438" t="s">
        <v>4</v>
      </c>
      <c r="FT17" s="438" t="s">
        <v>4</v>
      </c>
      <c r="FU17" s="438" t="s">
        <v>4</v>
      </c>
      <c r="FV17" s="438" t="s">
        <v>4</v>
      </c>
      <c r="FW17" s="438" t="s">
        <v>4</v>
      </c>
      <c r="FX17" s="438" t="s">
        <v>4</v>
      </c>
      <c r="FY17" s="438" t="s">
        <v>4</v>
      </c>
      <c r="FZ17" s="438" t="s">
        <v>4</v>
      </c>
      <c r="GA17" s="438" t="s">
        <v>4</v>
      </c>
      <c r="GB17" s="438" t="s">
        <v>4</v>
      </c>
      <c r="GC17" s="438" t="s">
        <v>4</v>
      </c>
      <c r="GD17" s="438" t="s">
        <v>4</v>
      </c>
    </row>
    <row r="18" spans="1:186" ht="9" customHeight="1" thickBot="1" x14ac:dyDescent="0.3">
      <c r="A18" s="537"/>
      <c r="B18" s="537"/>
      <c r="C18" s="537"/>
      <c r="D18" s="538"/>
      <c r="E18" s="537"/>
      <c r="F18" s="537"/>
      <c r="G18" s="537"/>
      <c r="H18" s="537"/>
      <c r="I18" s="537"/>
      <c r="J18" s="537"/>
      <c r="K18" s="537"/>
      <c r="L18" s="537"/>
      <c r="M18" s="537"/>
      <c r="N18" s="537"/>
      <c r="O18" s="537"/>
      <c r="P18" s="537"/>
      <c r="Q18" s="537"/>
      <c r="R18" s="537"/>
      <c r="S18" s="537"/>
      <c r="T18" s="537"/>
      <c r="U18" s="537"/>
      <c r="V18" s="537"/>
      <c r="W18" s="537"/>
      <c r="X18" s="537"/>
      <c r="Y18" s="537"/>
      <c r="Z18" s="537"/>
      <c r="AA18" s="537"/>
      <c r="AB18" s="537"/>
      <c r="AC18" s="537"/>
      <c r="AD18" s="539"/>
      <c r="AE18" s="508"/>
      <c r="AF18" s="688"/>
      <c r="AG18" s="688"/>
      <c r="AH18" s="679"/>
      <c r="AI18" s="688"/>
      <c r="AJ18" s="688"/>
      <c r="AK18" s="688"/>
      <c r="AL18" s="739"/>
      <c r="AM18" s="740"/>
      <c r="AN18" s="509"/>
      <c r="AO18" s="800"/>
      <c r="AP18" s="816"/>
      <c r="AQ18" s="816"/>
      <c r="AR18" s="816"/>
      <c r="AS18" s="802"/>
      <c r="AU18" s="508"/>
      <c r="AV18" s="688"/>
      <c r="AW18" s="679"/>
      <c r="AX18" s="739"/>
      <c r="AY18" s="740"/>
      <c r="AZ18" s="513"/>
      <c r="BA18" s="739"/>
      <c r="BB18" s="740"/>
      <c r="BC18" s="509"/>
      <c r="BD18" s="515"/>
      <c r="BE18" s="800"/>
      <c r="BF18" s="801"/>
      <c r="BG18" s="800"/>
      <c r="BH18" s="802"/>
      <c r="CA18" s="713"/>
      <c r="CB18" s="474"/>
      <c r="CC18" s="713"/>
      <c r="CD18" s="713"/>
      <c r="CE18" s="713"/>
      <c r="CF18" s="713"/>
      <c r="CG18" s="713"/>
      <c r="CH18" s="713"/>
      <c r="CI18" s="713"/>
      <c r="CJ18" s="713"/>
      <c r="CK18" s="713"/>
      <c r="CL18" s="713"/>
      <c r="CM18" s="713"/>
      <c r="CN18" s="713"/>
      <c r="CO18" s="713"/>
      <c r="CP18" s="713"/>
      <c r="CQ18" s="713"/>
      <c r="FO18" s="438" t="s">
        <v>4</v>
      </c>
      <c r="FP18" s="438" t="s">
        <v>4</v>
      </c>
      <c r="FQ18" s="438" t="s">
        <v>4</v>
      </c>
      <c r="FR18" s="438" t="s">
        <v>4</v>
      </c>
      <c r="FS18" s="438" t="s">
        <v>4</v>
      </c>
      <c r="FT18" s="438" t="s">
        <v>4</v>
      </c>
      <c r="FU18" s="438" t="s">
        <v>4</v>
      </c>
      <c r="FV18" s="438" t="s">
        <v>4</v>
      </c>
      <c r="FW18" s="438" t="s">
        <v>4</v>
      </c>
      <c r="FX18" s="438" t="s">
        <v>4</v>
      </c>
      <c r="FY18" s="438" t="s">
        <v>4</v>
      </c>
      <c r="FZ18" s="438" t="s">
        <v>4</v>
      </c>
      <c r="GA18" s="438" t="s">
        <v>4</v>
      </c>
      <c r="GB18" s="438" t="s">
        <v>4</v>
      </c>
      <c r="GC18" s="438" t="s">
        <v>4</v>
      </c>
      <c r="GD18" s="438" t="s">
        <v>4</v>
      </c>
    </row>
    <row r="19" spans="1:186" ht="9" customHeight="1" thickBot="1" x14ac:dyDescent="0.3">
      <c r="A19" s="540"/>
      <c r="B19" s="541"/>
      <c r="C19" s="542"/>
      <c r="D19" s="543"/>
      <c r="E19" s="544"/>
      <c r="F19" s="545"/>
      <c r="G19" s="545"/>
      <c r="H19" s="545"/>
      <c r="I19" s="545"/>
      <c r="J19" s="545"/>
      <c r="K19" s="545"/>
      <c r="L19" s="545"/>
      <c r="M19" s="546"/>
      <c r="N19" s="547"/>
      <c r="O19" s="548"/>
      <c r="P19" s="839"/>
      <c r="Q19" s="840"/>
      <c r="R19" s="841"/>
      <c r="S19" s="549"/>
      <c r="T19" s="842"/>
      <c r="U19" s="843"/>
      <c r="V19" s="843"/>
      <c r="W19" s="843"/>
      <c r="X19" s="843"/>
      <c r="Y19" s="843"/>
      <c r="Z19" s="843"/>
      <c r="AA19" s="843"/>
      <c r="AB19" s="843"/>
      <c r="AC19" s="843"/>
      <c r="AD19" s="844"/>
      <c r="AE19" s="508"/>
      <c r="AF19" s="688"/>
      <c r="AG19" s="688"/>
      <c r="AH19" s="679"/>
      <c r="AI19" s="688"/>
      <c r="AJ19" s="688"/>
      <c r="AK19" s="688"/>
      <c r="AL19" s="739"/>
      <c r="AM19" s="740"/>
      <c r="AN19" s="509"/>
      <c r="AO19" s="800"/>
      <c r="AP19" s="816"/>
      <c r="AQ19" s="816"/>
      <c r="AR19" s="816"/>
      <c r="AS19" s="802"/>
      <c r="AU19" s="508"/>
      <c r="AV19" s="688"/>
      <c r="AW19" s="679"/>
      <c r="AX19" s="739"/>
      <c r="AY19" s="740"/>
      <c r="AZ19" s="513"/>
      <c r="BA19" s="739"/>
      <c r="BB19" s="740"/>
      <c r="BC19" s="509"/>
      <c r="BD19" s="515"/>
      <c r="BE19" s="800"/>
      <c r="BF19" s="801"/>
      <c r="BG19" s="800"/>
      <c r="BH19" s="802"/>
      <c r="CA19" s="713"/>
      <c r="CB19" s="474"/>
      <c r="CC19" s="713"/>
      <c r="CD19" s="713"/>
      <c r="CE19" s="713"/>
      <c r="CF19" s="713"/>
      <c r="CG19" s="713"/>
      <c r="CH19" s="713"/>
      <c r="CI19" s="713"/>
      <c r="CJ19" s="713"/>
      <c r="CK19" s="713"/>
      <c r="CL19" s="713"/>
      <c r="CM19" s="713"/>
      <c r="CN19" s="713"/>
      <c r="CO19" s="713"/>
      <c r="CP19" s="713"/>
      <c r="CQ19" s="713"/>
      <c r="FO19" s="438" t="s">
        <v>4</v>
      </c>
      <c r="FP19" s="438" t="s">
        <v>4</v>
      </c>
      <c r="FQ19" s="438" t="s">
        <v>4</v>
      </c>
      <c r="FR19" s="438" t="s">
        <v>4</v>
      </c>
      <c r="FS19" s="438" t="s">
        <v>4</v>
      </c>
      <c r="FT19" s="438" t="s">
        <v>4</v>
      </c>
      <c r="FU19" s="438" t="s">
        <v>4</v>
      </c>
      <c r="FV19" s="438" t="s">
        <v>4</v>
      </c>
      <c r="FW19" s="438" t="s">
        <v>4</v>
      </c>
      <c r="FX19" s="438" t="s">
        <v>4</v>
      </c>
      <c r="FY19" s="438" t="s">
        <v>4</v>
      </c>
      <c r="FZ19" s="438" t="s">
        <v>4</v>
      </c>
      <c r="GA19" s="438" t="s">
        <v>4</v>
      </c>
      <c r="GB19" s="438" t="s">
        <v>4</v>
      </c>
      <c r="GC19" s="438" t="s">
        <v>4</v>
      </c>
      <c r="GD19" s="438" t="s">
        <v>4</v>
      </c>
    </row>
    <row r="20" spans="1:186" ht="9" customHeight="1" thickBot="1" x14ac:dyDescent="0.3">
      <c r="A20" s="547"/>
      <c r="B20" s="550"/>
      <c r="C20" s="551"/>
      <c r="D20" s="548"/>
      <c r="E20" s="552"/>
      <c r="F20" s="553"/>
      <c r="G20" s="553"/>
      <c r="H20" s="553"/>
      <c r="I20" s="553"/>
      <c r="J20" s="553"/>
      <c r="K20" s="553"/>
      <c r="L20" s="553"/>
      <c r="M20" s="554"/>
      <c r="N20" s="555"/>
      <c r="O20" s="556"/>
      <c r="P20" s="556"/>
      <c r="Q20" s="556"/>
      <c r="R20" s="557"/>
      <c r="S20" s="558"/>
      <c r="T20" s="845"/>
      <c r="U20" s="846"/>
      <c r="V20" s="846"/>
      <c r="W20" s="846"/>
      <c r="X20" s="846"/>
      <c r="Y20" s="846"/>
      <c r="Z20" s="846"/>
      <c r="AA20" s="846"/>
      <c r="AB20" s="846"/>
      <c r="AC20" s="846"/>
      <c r="AD20" s="847"/>
      <c r="AE20" s="508"/>
      <c r="AF20" s="688"/>
      <c r="AG20" s="688"/>
      <c r="AH20" s="679"/>
      <c r="AI20" s="688"/>
      <c r="AJ20" s="688"/>
      <c r="AK20" s="688"/>
      <c r="AL20" s="739"/>
      <c r="AM20" s="740"/>
      <c r="AN20" s="509"/>
      <c r="AO20" s="800"/>
      <c r="AP20" s="816"/>
      <c r="AQ20" s="816"/>
      <c r="AR20" s="816"/>
      <c r="AS20" s="802"/>
      <c r="AU20" s="508"/>
      <c r="AV20" s="688"/>
      <c r="AW20" s="679"/>
      <c r="AX20" s="739"/>
      <c r="AY20" s="740"/>
      <c r="AZ20" s="513"/>
      <c r="BA20" s="739"/>
      <c r="BB20" s="740"/>
      <c r="BC20" s="509"/>
      <c r="BD20" s="515"/>
      <c r="BE20" s="800"/>
      <c r="BF20" s="801"/>
      <c r="BG20" s="800"/>
      <c r="BH20" s="802"/>
      <c r="FO20" s="438" t="s">
        <v>4</v>
      </c>
      <c r="FP20" s="438" t="s">
        <v>4</v>
      </c>
      <c r="FQ20" s="438" t="s">
        <v>4</v>
      </c>
      <c r="FR20" s="438" t="s">
        <v>4</v>
      </c>
      <c r="FS20" s="438" t="s">
        <v>4</v>
      </c>
      <c r="FT20" s="438" t="s">
        <v>4</v>
      </c>
      <c r="FU20" s="438" t="s">
        <v>4</v>
      </c>
      <c r="FV20" s="438" t="s">
        <v>4</v>
      </c>
      <c r="FW20" s="438" t="s">
        <v>4</v>
      </c>
      <c r="FX20" s="438" t="s">
        <v>4</v>
      </c>
      <c r="FY20" s="438" t="s">
        <v>4</v>
      </c>
      <c r="FZ20" s="438" t="s">
        <v>4</v>
      </c>
      <c r="GA20" s="438" t="s">
        <v>4</v>
      </c>
      <c r="GB20" s="438" t="s">
        <v>4</v>
      </c>
      <c r="GC20" s="438" t="s">
        <v>4</v>
      </c>
      <c r="GD20" s="438" t="s">
        <v>4</v>
      </c>
    </row>
    <row r="21" spans="1:186" ht="9" customHeight="1" thickBot="1" x14ac:dyDescent="0.3">
      <c r="A21" s="537"/>
      <c r="B21" s="537"/>
      <c r="C21" s="537"/>
      <c r="D21" s="538"/>
      <c r="E21" s="537"/>
      <c r="F21" s="537"/>
      <c r="G21" s="537"/>
      <c r="H21" s="537"/>
      <c r="I21" s="537"/>
      <c r="J21" s="537"/>
      <c r="K21" s="537"/>
      <c r="L21" s="537"/>
      <c r="M21" s="537"/>
      <c r="N21" s="537"/>
      <c r="O21" s="537"/>
      <c r="P21" s="537"/>
      <c r="Q21" s="537"/>
      <c r="R21" s="537"/>
      <c r="S21" s="537"/>
      <c r="T21" s="537"/>
      <c r="U21" s="537"/>
      <c r="V21" s="537"/>
      <c r="W21" s="537"/>
      <c r="X21" s="537"/>
      <c r="Y21" s="537"/>
      <c r="Z21" s="537"/>
      <c r="AA21" s="537"/>
      <c r="AB21" s="537"/>
      <c r="AC21" s="537"/>
      <c r="AD21" s="559"/>
      <c r="AE21" s="508"/>
      <c r="AF21" s="688"/>
      <c r="AG21" s="688"/>
      <c r="AH21" s="679"/>
      <c r="AI21" s="688"/>
      <c r="AJ21" s="688"/>
      <c r="AK21" s="688"/>
      <c r="AL21" s="739"/>
      <c r="AM21" s="740"/>
      <c r="AN21" s="509"/>
      <c r="AO21" s="800"/>
      <c r="AP21" s="816"/>
      <c r="AQ21" s="816"/>
      <c r="AR21" s="816"/>
      <c r="AS21" s="802"/>
      <c r="AU21" s="508"/>
      <c r="AV21" s="688"/>
      <c r="AW21" s="679"/>
      <c r="AX21" s="739"/>
      <c r="AY21" s="740"/>
      <c r="AZ21" s="513"/>
      <c r="BA21" s="739"/>
      <c r="BB21" s="740"/>
      <c r="BC21" s="509"/>
      <c r="BD21" s="515"/>
      <c r="BE21" s="800"/>
      <c r="BF21" s="801"/>
      <c r="BG21" s="800"/>
      <c r="BH21" s="802"/>
      <c r="FO21" s="438" t="s">
        <v>4</v>
      </c>
      <c r="FP21" s="438" t="s">
        <v>4</v>
      </c>
      <c r="FQ21" s="438" t="s">
        <v>4</v>
      </c>
      <c r="FR21" s="438" t="s">
        <v>4</v>
      </c>
      <c r="FS21" s="438" t="s">
        <v>4</v>
      </c>
      <c r="FT21" s="438" t="s">
        <v>4</v>
      </c>
      <c r="FU21" s="438" t="s">
        <v>4</v>
      </c>
      <c r="FV21" s="438" t="s">
        <v>4</v>
      </c>
      <c r="FW21" s="438" t="s">
        <v>4</v>
      </c>
      <c r="FX21" s="438" t="s">
        <v>4</v>
      </c>
      <c r="FY21" s="438" t="s">
        <v>4</v>
      </c>
      <c r="FZ21" s="438" t="s">
        <v>4</v>
      </c>
      <c r="GA21" s="438" t="s">
        <v>4</v>
      </c>
      <c r="GB21" s="438" t="s">
        <v>4</v>
      </c>
      <c r="GC21" s="438" t="s">
        <v>4</v>
      </c>
      <c r="GD21" s="438" t="s">
        <v>4</v>
      </c>
    </row>
    <row r="22" spans="1:186" ht="9" customHeight="1" x14ac:dyDescent="0.25">
      <c r="A22" s="813"/>
      <c r="B22" s="814"/>
      <c r="C22" s="814"/>
      <c r="D22" s="814"/>
      <c r="E22" s="814"/>
      <c r="F22" s="814"/>
      <c r="G22" s="814"/>
      <c r="H22" s="814"/>
      <c r="I22" s="814"/>
      <c r="J22" s="814"/>
      <c r="K22" s="814"/>
      <c r="L22" s="814"/>
      <c r="M22" s="814"/>
      <c r="N22" s="814"/>
      <c r="O22" s="814"/>
      <c r="P22" s="814"/>
      <c r="Q22" s="815"/>
      <c r="R22" s="560"/>
      <c r="S22" s="833"/>
      <c r="T22" s="834"/>
      <c r="U22" s="834"/>
      <c r="V22" s="834"/>
      <c r="W22" s="834"/>
      <c r="X22" s="834"/>
      <c r="Y22" s="834"/>
      <c r="Z22" s="834"/>
      <c r="AA22" s="834"/>
      <c r="AB22" s="834"/>
      <c r="AC22" s="834"/>
      <c r="AD22" s="835"/>
      <c r="AE22" s="508"/>
      <c r="AF22" s="688"/>
      <c r="AG22" s="688"/>
      <c r="AH22" s="679"/>
      <c r="AI22" s="688"/>
      <c r="AJ22" s="688"/>
      <c r="AK22" s="688"/>
      <c r="AL22" s="739"/>
      <c r="AM22" s="740"/>
      <c r="AN22" s="509"/>
      <c r="AO22" s="800"/>
      <c r="AP22" s="816"/>
      <c r="AQ22" s="816"/>
      <c r="AR22" s="816"/>
      <c r="AS22" s="802"/>
      <c r="AU22" s="508"/>
      <c r="AV22" s="688"/>
      <c r="AW22" s="679"/>
      <c r="AX22" s="739"/>
      <c r="AY22" s="740"/>
      <c r="AZ22" s="513"/>
      <c r="BA22" s="739"/>
      <c r="BB22" s="740"/>
      <c r="BC22" s="509"/>
      <c r="BD22" s="515"/>
      <c r="BE22" s="800"/>
      <c r="BF22" s="801"/>
      <c r="BG22" s="800"/>
      <c r="BH22" s="802"/>
      <c r="FO22" s="438" t="s">
        <v>4</v>
      </c>
      <c r="FP22" s="438" t="s">
        <v>4</v>
      </c>
      <c r="FQ22" s="438" t="s">
        <v>4</v>
      </c>
      <c r="FR22" s="438" t="s">
        <v>4</v>
      </c>
      <c r="FS22" s="438" t="s">
        <v>4</v>
      </c>
      <c r="FT22" s="438" t="s">
        <v>4</v>
      </c>
      <c r="FU22" s="438" t="s">
        <v>4</v>
      </c>
      <c r="FV22" s="438" t="s">
        <v>4</v>
      </c>
      <c r="FW22" s="438" t="s">
        <v>4</v>
      </c>
      <c r="FX22" s="438" t="s">
        <v>4</v>
      </c>
      <c r="FY22" s="438" t="s">
        <v>4</v>
      </c>
      <c r="FZ22" s="438" t="s">
        <v>4</v>
      </c>
      <c r="GA22" s="438" t="s">
        <v>4</v>
      </c>
      <c r="GB22" s="438" t="s">
        <v>4</v>
      </c>
      <c r="GC22" s="438" t="s">
        <v>4</v>
      </c>
      <c r="GD22" s="438" t="s">
        <v>4</v>
      </c>
    </row>
    <row r="23" spans="1:186" ht="9" customHeight="1" thickBot="1" x14ac:dyDescent="0.3">
      <c r="A23" s="830"/>
      <c r="B23" s="831"/>
      <c r="C23" s="831"/>
      <c r="D23" s="831"/>
      <c r="E23" s="831"/>
      <c r="F23" s="831"/>
      <c r="G23" s="831"/>
      <c r="H23" s="831"/>
      <c r="I23" s="831"/>
      <c r="J23" s="831"/>
      <c r="K23" s="831"/>
      <c r="L23" s="831"/>
      <c r="M23" s="831"/>
      <c r="N23" s="831"/>
      <c r="O23" s="831"/>
      <c r="P23" s="831"/>
      <c r="Q23" s="832"/>
      <c r="R23" s="560"/>
      <c r="S23" s="836"/>
      <c r="T23" s="837"/>
      <c r="U23" s="837"/>
      <c r="V23" s="837"/>
      <c r="W23" s="837"/>
      <c r="X23" s="837"/>
      <c r="Y23" s="837"/>
      <c r="Z23" s="837"/>
      <c r="AA23" s="837"/>
      <c r="AB23" s="837"/>
      <c r="AC23" s="837"/>
      <c r="AD23" s="838"/>
      <c r="AE23" s="508"/>
      <c r="AF23" s="688"/>
      <c r="AG23" s="688"/>
      <c r="AH23" s="679"/>
      <c r="AI23" s="688"/>
      <c r="AJ23" s="688"/>
      <c r="AK23" s="688"/>
      <c r="AL23" s="739"/>
      <c r="AM23" s="740"/>
      <c r="AN23" s="509"/>
      <c r="AO23" s="800"/>
      <c r="AP23" s="816"/>
      <c r="AQ23" s="816"/>
      <c r="AR23" s="816"/>
      <c r="AS23" s="802"/>
      <c r="AU23" s="508"/>
      <c r="AV23" s="688"/>
      <c r="AW23" s="679"/>
      <c r="AX23" s="739"/>
      <c r="AY23" s="740"/>
      <c r="AZ23" s="513"/>
      <c r="BA23" s="739"/>
      <c r="BB23" s="740"/>
      <c r="BC23" s="509"/>
      <c r="BD23" s="515"/>
      <c r="BE23" s="800"/>
      <c r="BF23" s="801"/>
      <c r="BG23" s="800"/>
      <c r="BH23" s="802"/>
      <c r="FO23" s="438" t="s">
        <v>4</v>
      </c>
      <c r="FP23" s="438" t="s">
        <v>4</v>
      </c>
      <c r="FQ23" s="438" t="s">
        <v>4</v>
      </c>
      <c r="FR23" s="438" t="s">
        <v>4</v>
      </c>
      <c r="FS23" s="438" t="s">
        <v>4</v>
      </c>
      <c r="FT23" s="438" t="s">
        <v>4</v>
      </c>
      <c r="FU23" s="438" t="s">
        <v>4</v>
      </c>
      <c r="FV23" s="438" t="s">
        <v>4</v>
      </c>
      <c r="FW23" s="438" t="s">
        <v>4</v>
      </c>
      <c r="FX23" s="438" t="s">
        <v>4</v>
      </c>
      <c r="FY23" s="438" t="s">
        <v>4</v>
      </c>
      <c r="FZ23" s="438" t="s">
        <v>4</v>
      </c>
      <c r="GA23" s="438" t="s">
        <v>4</v>
      </c>
      <c r="GB23" s="438" t="s">
        <v>4</v>
      </c>
      <c r="GC23" s="438" t="s">
        <v>4</v>
      </c>
      <c r="GD23" s="438" t="s">
        <v>4</v>
      </c>
    </row>
    <row r="24" spans="1:186" ht="9" customHeight="1" x14ac:dyDescent="0.25">
      <c r="A24" s="823"/>
      <c r="B24" s="715"/>
      <c r="C24" s="716"/>
      <c r="D24" s="716"/>
      <c r="E24" s="716"/>
      <c r="F24" s="716"/>
      <c r="G24" s="716"/>
      <c r="H24" s="716"/>
      <c r="I24" s="716"/>
      <c r="J24" s="716"/>
      <c r="K24" s="716"/>
      <c r="L24" s="716"/>
      <c r="M24" s="716"/>
      <c r="N24" s="825"/>
      <c r="O24" s="826"/>
      <c r="P24" s="826"/>
      <c r="Q24" s="827"/>
      <c r="R24" s="712"/>
      <c r="S24" s="717"/>
      <c r="T24" s="686"/>
      <c r="U24" s="686"/>
      <c r="V24" s="686"/>
      <c r="W24" s="686"/>
      <c r="X24" s="686"/>
      <c r="Y24" s="686"/>
      <c r="Z24" s="686"/>
      <c r="AA24" s="686"/>
      <c r="AB24" s="686"/>
      <c r="AC24" s="686"/>
      <c r="AD24" s="687"/>
      <c r="AE24" s="508"/>
      <c r="AF24" s="688"/>
      <c r="AG24" s="688"/>
      <c r="AH24" s="679"/>
      <c r="AI24" s="688"/>
      <c r="AJ24" s="688"/>
      <c r="AK24" s="688"/>
      <c r="AL24" s="739"/>
      <c r="AM24" s="740"/>
      <c r="AN24" s="509"/>
      <c r="AO24" s="800"/>
      <c r="AP24" s="816"/>
      <c r="AQ24" s="816"/>
      <c r="AR24" s="816"/>
      <c r="AS24" s="802"/>
      <c r="AU24" s="508"/>
      <c r="AV24" s="688"/>
      <c r="AW24" s="679"/>
      <c r="AX24" s="739"/>
      <c r="AY24" s="740"/>
      <c r="AZ24" s="513"/>
      <c r="BA24" s="739"/>
      <c r="BB24" s="740"/>
      <c r="BC24" s="509"/>
      <c r="BD24" s="515"/>
      <c r="BE24" s="800"/>
      <c r="BF24" s="801"/>
      <c r="BG24" s="800"/>
      <c r="BH24" s="802"/>
      <c r="FO24" s="438"/>
      <c r="FP24" s="438"/>
      <c r="FQ24" s="438"/>
      <c r="FR24" s="438"/>
      <c r="FS24" s="438"/>
      <c r="FT24" s="438"/>
      <c r="FU24" s="438"/>
      <c r="FV24" s="438"/>
      <c r="FW24" s="438"/>
      <c r="FX24" s="438"/>
      <c r="FY24" s="438"/>
      <c r="FZ24" s="438"/>
      <c r="GA24" s="438"/>
      <c r="GB24" s="438"/>
      <c r="GC24" s="438"/>
      <c r="GD24" s="438"/>
    </row>
    <row r="25" spans="1:186" ht="9" customHeight="1" x14ac:dyDescent="0.25">
      <c r="A25" s="823"/>
      <c r="B25" s="748"/>
      <c r="C25" s="828"/>
      <c r="D25" s="828"/>
      <c r="E25" s="828"/>
      <c r="F25" s="828"/>
      <c r="G25" s="828"/>
      <c r="H25" s="749"/>
      <c r="I25" s="748"/>
      <c r="J25" s="828"/>
      <c r="K25" s="828"/>
      <c r="L25" s="828"/>
      <c r="M25" s="749"/>
      <c r="N25" s="748"/>
      <c r="O25" s="749"/>
      <c r="P25" s="748"/>
      <c r="Q25" s="829"/>
      <c r="S25" s="561"/>
      <c r="T25" s="562"/>
      <c r="U25" s="562"/>
      <c r="V25" s="562"/>
      <c r="W25" s="562"/>
      <c r="X25" s="562"/>
      <c r="Y25" s="562"/>
      <c r="Z25" s="562"/>
      <c r="AA25" s="562"/>
      <c r="AB25" s="562"/>
      <c r="AC25" s="562"/>
      <c r="AD25" s="563"/>
      <c r="AE25" s="508"/>
      <c r="AF25" s="688"/>
      <c r="AG25" s="688"/>
      <c r="AH25" s="679"/>
      <c r="AI25" s="688"/>
      <c r="AJ25" s="688"/>
      <c r="AK25" s="688"/>
      <c r="AL25" s="739"/>
      <c r="AM25" s="740"/>
      <c r="AN25" s="509"/>
      <c r="AO25" s="800"/>
      <c r="AP25" s="816"/>
      <c r="AQ25" s="816"/>
      <c r="AR25" s="816"/>
      <c r="AS25" s="802"/>
      <c r="AU25" s="508"/>
      <c r="AV25" s="688"/>
      <c r="AW25" s="679"/>
      <c r="AX25" s="739"/>
      <c r="AY25" s="740"/>
      <c r="AZ25" s="513"/>
      <c r="BA25" s="739"/>
      <c r="BB25" s="740"/>
      <c r="BC25" s="509"/>
      <c r="BD25" s="515"/>
      <c r="BE25" s="800"/>
      <c r="BF25" s="801"/>
      <c r="BG25" s="800"/>
      <c r="BH25" s="802"/>
      <c r="FO25" s="438"/>
      <c r="FP25" s="438" t="str">
        <f t="shared" ref="FP25:FP65" si="0">IF(FT25="","",$AL$1)</f>
        <v/>
      </c>
      <c r="FQ25" s="438" t="str">
        <f t="shared" ref="FQ25:FQ65" si="1">IF(FT25="","",$BF$6&amp;$BH$6)</f>
        <v/>
      </c>
      <c r="FR25" s="438" t="str">
        <f t="shared" ref="FR25:FR65" si="2">IF(FT25="","",VLOOKUP($FT25,$A$27:$C$35,2))</f>
        <v/>
      </c>
      <c r="FS25" s="438" t="str">
        <f t="shared" ref="FS25:FS65" si="3">IF(FT25="","",$AH$1)</f>
        <v/>
      </c>
      <c r="FT25" s="438" t="str">
        <f>IF(FT24="","",FT24)</f>
        <v/>
      </c>
      <c r="FU25" s="438" t="str">
        <f>IF(FT25="","","PR")</f>
        <v/>
      </c>
      <c r="FV25" s="438" t="str">
        <f t="shared" ref="FV25:FV65" si="4">IF(FT25="","",IF(FU25="PM",VLOOKUP($FT25,$A$27:$Q$35,4),VLOOKUP($FT25,$A$27:$Q$35,9)))</f>
        <v/>
      </c>
      <c r="FW25" s="438" t="str">
        <f>IF(FT25="","",IF(FU25="PM",VLOOKUP($FT25,#REF!,2),VLOOKUP($FT25,#REF!,4)))</f>
        <v/>
      </c>
      <c r="FX25" s="438" t="str">
        <f>IF(FT25="","",IF(FU25="PM",VLOOKUP($FT25,#REF!,3),VLOOKUP($FT25,#REF!,5)))</f>
        <v/>
      </c>
      <c r="FY25" s="438" t="str">
        <f>IF(FT25="","",VLOOKUP($FT25,#REF!,6))</f>
        <v/>
      </c>
      <c r="FZ25" s="438"/>
      <c r="GA25" s="438" t="str">
        <f t="shared" ref="GA25:GA65" si="5">IF($FT25="","",$GA$10)</f>
        <v/>
      </c>
      <c r="GB25" s="438" t="str">
        <f>IF(FP25="","",BC19)</f>
        <v/>
      </c>
      <c r="GC25" s="438" t="str">
        <f>IF($FT25="","",BG19)</f>
        <v/>
      </c>
      <c r="GD25" s="438" t="str">
        <f t="shared" ref="GD25:GD65" si="6">IF(FT25="","",$AJ$6)</f>
        <v/>
      </c>
    </row>
    <row r="26" spans="1:186" ht="9" customHeight="1" x14ac:dyDescent="0.25">
      <c r="A26" s="824"/>
      <c r="B26" s="821"/>
      <c r="C26" s="822"/>
      <c r="D26" s="748"/>
      <c r="E26" s="749"/>
      <c r="F26" s="523"/>
      <c r="G26" s="523"/>
      <c r="H26" s="523"/>
      <c r="I26" s="748"/>
      <c r="J26" s="749"/>
      <c r="K26" s="523"/>
      <c r="L26" s="523"/>
      <c r="M26" s="523"/>
      <c r="N26" s="523"/>
      <c r="O26" s="523"/>
      <c r="P26" s="523"/>
      <c r="Q26" s="564"/>
      <c r="S26" s="561"/>
      <c r="T26" s="562"/>
      <c r="U26" s="562"/>
      <c r="V26" s="562"/>
      <c r="W26" s="562"/>
      <c r="X26" s="562"/>
      <c r="Y26" s="562"/>
      <c r="Z26" s="562"/>
      <c r="AA26" s="562"/>
      <c r="AB26" s="562"/>
      <c r="AC26" s="562"/>
      <c r="AD26" s="563"/>
      <c r="AE26" s="508"/>
      <c r="AF26" s="688"/>
      <c r="AG26" s="688"/>
      <c r="AH26" s="679"/>
      <c r="AI26" s="688"/>
      <c r="AJ26" s="688"/>
      <c r="AK26" s="688"/>
      <c r="AL26" s="739"/>
      <c r="AM26" s="740"/>
      <c r="AN26" s="509"/>
      <c r="AO26" s="800"/>
      <c r="AP26" s="816"/>
      <c r="AQ26" s="816"/>
      <c r="AR26" s="816"/>
      <c r="AS26" s="802"/>
      <c r="AU26" s="508"/>
      <c r="AV26" s="688"/>
      <c r="AW26" s="679"/>
      <c r="AX26" s="739"/>
      <c r="AY26" s="740"/>
      <c r="AZ26" s="513"/>
      <c r="BA26" s="739"/>
      <c r="BB26" s="740"/>
      <c r="BC26" s="509"/>
      <c r="BD26" s="515"/>
      <c r="BE26" s="800"/>
      <c r="BF26" s="801"/>
      <c r="BG26" s="800"/>
      <c r="BH26" s="802"/>
      <c r="FO26" s="438"/>
      <c r="FP26" s="438" t="str">
        <f t="shared" si="0"/>
        <v/>
      </c>
      <c r="FQ26" s="438" t="str">
        <f t="shared" si="1"/>
        <v/>
      </c>
      <c r="FR26" s="438" t="str">
        <f t="shared" si="2"/>
        <v/>
      </c>
      <c r="FS26" s="438" t="str">
        <f t="shared" si="3"/>
        <v/>
      </c>
      <c r="FT26" s="438" t="str">
        <f>IF(AU20="","",AU20)</f>
        <v/>
      </c>
      <c r="FU26" s="438" t="str">
        <f>IF(FT26="","","PM")</f>
        <v/>
      </c>
      <c r="FV26" s="438" t="str">
        <f t="shared" si="4"/>
        <v/>
      </c>
      <c r="FW26" s="438" t="str">
        <f>IF(FT26="","",IF(FU26="PM",VLOOKUP($FT26,#REF!,2),VLOOKUP($FT26,#REF!,4)))</f>
        <v/>
      </c>
      <c r="FX26" s="438" t="str">
        <f>IF(FT26="","",IF(FU26="PM",VLOOKUP($FT26,#REF!,3),VLOOKUP($FT26,#REF!,5)))</f>
        <v/>
      </c>
      <c r="FY26" s="438" t="str">
        <f>IF(FT26="","",VLOOKUP($FT26,#REF!,6))</f>
        <v/>
      </c>
      <c r="FZ26" s="438"/>
      <c r="GA26" s="438" t="str">
        <f t="shared" si="5"/>
        <v/>
      </c>
      <c r="GB26" s="438" t="str">
        <f>IF(FP26="","",AZ20)</f>
        <v/>
      </c>
      <c r="GC26" s="438" t="str">
        <f>IF($FT26="","",BE20)</f>
        <v/>
      </c>
      <c r="GD26" s="438" t="str">
        <f t="shared" si="6"/>
        <v/>
      </c>
    </row>
    <row r="27" spans="1:186" ht="9" customHeight="1" x14ac:dyDescent="0.25">
      <c r="A27" s="565"/>
      <c r="B27" s="818"/>
      <c r="C27" s="819"/>
      <c r="D27" s="818"/>
      <c r="E27" s="819"/>
      <c r="F27" s="688"/>
      <c r="G27" s="688"/>
      <c r="H27" s="688"/>
      <c r="I27" s="818"/>
      <c r="J27" s="819"/>
      <c r="K27" s="688"/>
      <c r="L27" s="688"/>
      <c r="M27" s="688"/>
      <c r="N27" s="566"/>
      <c r="O27" s="566"/>
      <c r="P27" s="566"/>
      <c r="Q27" s="567"/>
      <c r="S27" s="561"/>
      <c r="T27" s="562"/>
      <c r="U27" s="562"/>
      <c r="V27" s="562"/>
      <c r="W27" s="562"/>
      <c r="X27" s="562"/>
      <c r="Y27" s="562"/>
      <c r="Z27" s="562"/>
      <c r="AA27" s="562"/>
      <c r="AB27" s="562"/>
      <c r="AC27" s="562"/>
      <c r="AD27" s="563"/>
      <c r="AE27" s="508"/>
      <c r="AF27" s="688"/>
      <c r="AG27" s="688"/>
      <c r="AH27" s="679"/>
      <c r="AI27" s="688"/>
      <c r="AJ27" s="688"/>
      <c r="AK27" s="688"/>
      <c r="AL27" s="739"/>
      <c r="AM27" s="740"/>
      <c r="AN27" s="509"/>
      <c r="AO27" s="800"/>
      <c r="AP27" s="816"/>
      <c r="AQ27" s="816"/>
      <c r="AR27" s="816"/>
      <c r="AS27" s="802"/>
      <c r="AU27" s="508"/>
      <c r="AV27" s="688"/>
      <c r="AW27" s="679"/>
      <c r="AX27" s="739"/>
      <c r="AY27" s="740"/>
      <c r="AZ27" s="513"/>
      <c r="BA27" s="739"/>
      <c r="BB27" s="740"/>
      <c r="BC27" s="509"/>
      <c r="BD27" s="515"/>
      <c r="BE27" s="800"/>
      <c r="BF27" s="801"/>
      <c r="BG27" s="800"/>
      <c r="BH27" s="802"/>
      <c r="FO27" s="438"/>
      <c r="FP27" s="438" t="str">
        <f t="shared" si="0"/>
        <v/>
      </c>
      <c r="FQ27" s="438" t="str">
        <f t="shared" si="1"/>
        <v/>
      </c>
      <c r="FR27" s="438" t="str">
        <f t="shared" si="2"/>
        <v/>
      </c>
      <c r="FS27" s="438" t="str">
        <f t="shared" si="3"/>
        <v/>
      </c>
      <c r="FT27" s="438" t="str">
        <f>IF(FT26="","",FT26)</f>
        <v/>
      </c>
      <c r="FU27" s="438" t="str">
        <f>IF(FT27="","","PR")</f>
        <v/>
      </c>
      <c r="FV27" s="438" t="str">
        <f t="shared" si="4"/>
        <v/>
      </c>
      <c r="FW27" s="438" t="str">
        <f>IF(FT27="","",IF(FU27="PM",VLOOKUP($FT27,#REF!,2),VLOOKUP($FT27,#REF!,4)))</f>
        <v/>
      </c>
      <c r="FX27" s="438" t="str">
        <f>IF(FT27="","",IF(FU27="PM",VLOOKUP($FT27,#REF!,3),VLOOKUP($FT27,#REF!,5)))</f>
        <v/>
      </c>
      <c r="FY27" s="438" t="str">
        <f>IF(FT27="","",VLOOKUP($FT27,#REF!,6))</f>
        <v/>
      </c>
      <c r="FZ27" s="438"/>
      <c r="GA27" s="438" t="str">
        <f t="shared" si="5"/>
        <v/>
      </c>
      <c r="GB27" s="438" t="str">
        <f>IF(FP27="","",BC20)</f>
        <v/>
      </c>
      <c r="GC27" s="438" t="str">
        <f>IF($FT27="","",BG20)</f>
        <v/>
      </c>
      <c r="GD27" s="438" t="str">
        <f t="shared" si="6"/>
        <v/>
      </c>
    </row>
    <row r="28" spans="1:186" ht="9" customHeight="1" x14ac:dyDescent="0.25">
      <c r="A28" s="565"/>
      <c r="B28" s="820"/>
      <c r="C28" s="820"/>
      <c r="D28" s="818"/>
      <c r="E28" s="819"/>
      <c r="F28" s="688"/>
      <c r="G28" s="688"/>
      <c r="H28" s="688"/>
      <c r="I28" s="818"/>
      <c r="J28" s="819"/>
      <c r="K28" s="688"/>
      <c r="L28" s="688"/>
      <c r="M28" s="688"/>
      <c r="N28" s="566"/>
      <c r="O28" s="566"/>
      <c r="P28" s="566"/>
      <c r="Q28" s="567"/>
      <c r="S28" s="561"/>
      <c r="T28" s="562"/>
      <c r="U28" s="562"/>
      <c r="V28" s="562"/>
      <c r="W28" s="562"/>
      <c r="X28" s="562"/>
      <c r="Y28" s="562"/>
      <c r="Z28" s="562"/>
      <c r="AA28" s="562"/>
      <c r="AB28" s="562"/>
      <c r="AC28" s="562"/>
      <c r="AD28" s="563"/>
      <c r="AE28" s="508"/>
      <c r="AF28" s="688"/>
      <c r="AG28" s="688"/>
      <c r="AH28" s="679"/>
      <c r="AI28" s="688"/>
      <c r="AJ28" s="688"/>
      <c r="AK28" s="688"/>
      <c r="AL28" s="739"/>
      <c r="AM28" s="740"/>
      <c r="AN28" s="509"/>
      <c r="AO28" s="800"/>
      <c r="AP28" s="816"/>
      <c r="AQ28" s="816"/>
      <c r="AR28" s="816"/>
      <c r="AS28" s="802"/>
      <c r="AU28" s="508"/>
      <c r="AV28" s="688"/>
      <c r="AW28" s="679"/>
      <c r="AX28" s="739"/>
      <c r="AY28" s="740"/>
      <c r="AZ28" s="513"/>
      <c r="BA28" s="739"/>
      <c r="BB28" s="740"/>
      <c r="BC28" s="509"/>
      <c r="BD28" s="515"/>
      <c r="BE28" s="800"/>
      <c r="BF28" s="801"/>
      <c r="BG28" s="800"/>
      <c r="BH28" s="802"/>
      <c r="FO28" s="438"/>
      <c r="FP28" s="438" t="str">
        <f t="shared" si="0"/>
        <v/>
      </c>
      <c r="FQ28" s="438" t="str">
        <f t="shared" si="1"/>
        <v/>
      </c>
      <c r="FR28" s="438" t="str">
        <f t="shared" si="2"/>
        <v/>
      </c>
      <c r="FS28" s="438" t="str">
        <f t="shared" si="3"/>
        <v/>
      </c>
      <c r="FT28" s="438" t="str">
        <f>IF(AU21="","",AU21)</f>
        <v/>
      </c>
      <c r="FU28" s="438" t="str">
        <f>IF(FT28="","","PM")</f>
        <v/>
      </c>
      <c r="FV28" s="438" t="str">
        <f t="shared" si="4"/>
        <v/>
      </c>
      <c r="FW28" s="438" t="str">
        <f>IF(FT28="","",IF(FU28="PM",VLOOKUP($FT28,#REF!,2),VLOOKUP($FT28,#REF!,4)))</f>
        <v/>
      </c>
      <c r="FX28" s="438" t="str">
        <f>IF(FT28="","",IF(FU28="PM",VLOOKUP($FT28,#REF!,3),VLOOKUP($FT28,#REF!,5)))</f>
        <v/>
      </c>
      <c r="FY28" s="438" t="str">
        <f>IF(FT28="","",VLOOKUP($FT28,#REF!,6))</f>
        <v/>
      </c>
      <c r="FZ28" s="438"/>
      <c r="GA28" s="438" t="str">
        <f t="shared" si="5"/>
        <v/>
      </c>
      <c r="GB28" s="438" t="str">
        <f>IF(FP28="","",AZ21)</f>
        <v/>
      </c>
      <c r="GC28" s="438" t="str">
        <f>IF($FT28="","",BE21)</f>
        <v/>
      </c>
      <c r="GD28" s="438" t="str">
        <f t="shared" si="6"/>
        <v/>
      </c>
    </row>
    <row r="29" spans="1:186" ht="9" customHeight="1" x14ac:dyDescent="0.25">
      <c r="A29" s="565"/>
      <c r="B29" s="820"/>
      <c r="C29" s="820"/>
      <c r="D29" s="818"/>
      <c r="E29" s="819"/>
      <c r="F29" s="688"/>
      <c r="G29" s="688"/>
      <c r="H29" s="688"/>
      <c r="I29" s="818"/>
      <c r="J29" s="819"/>
      <c r="K29" s="688"/>
      <c r="L29" s="688"/>
      <c r="M29" s="688"/>
      <c r="N29" s="566"/>
      <c r="O29" s="566"/>
      <c r="P29" s="566"/>
      <c r="Q29" s="567"/>
      <c r="S29" s="561"/>
      <c r="T29" s="562"/>
      <c r="U29" s="562"/>
      <c r="V29" s="562"/>
      <c r="W29" s="562"/>
      <c r="X29" s="562"/>
      <c r="Y29" s="562"/>
      <c r="Z29" s="562"/>
      <c r="AA29" s="562"/>
      <c r="AB29" s="562"/>
      <c r="AC29" s="562"/>
      <c r="AD29" s="563"/>
      <c r="AE29" s="508"/>
      <c r="AF29" s="688"/>
      <c r="AG29" s="688"/>
      <c r="AH29" s="679"/>
      <c r="AI29" s="688"/>
      <c r="AJ29" s="688"/>
      <c r="AK29" s="688"/>
      <c r="AL29" s="739"/>
      <c r="AM29" s="740"/>
      <c r="AN29" s="509"/>
      <c r="AO29" s="800"/>
      <c r="AP29" s="816"/>
      <c r="AQ29" s="816"/>
      <c r="AR29" s="816"/>
      <c r="AS29" s="802"/>
      <c r="AU29" s="508"/>
      <c r="AV29" s="688"/>
      <c r="AW29" s="679"/>
      <c r="AX29" s="739"/>
      <c r="AY29" s="740"/>
      <c r="AZ29" s="513"/>
      <c r="BA29" s="739"/>
      <c r="BB29" s="740"/>
      <c r="BC29" s="509"/>
      <c r="BD29" s="515"/>
      <c r="BE29" s="800"/>
      <c r="BF29" s="801"/>
      <c r="BG29" s="800"/>
      <c r="BH29" s="802"/>
      <c r="FO29" s="438"/>
      <c r="FP29" s="438" t="str">
        <f t="shared" si="0"/>
        <v/>
      </c>
      <c r="FQ29" s="438" t="str">
        <f t="shared" si="1"/>
        <v/>
      </c>
      <c r="FR29" s="438" t="str">
        <f t="shared" si="2"/>
        <v/>
      </c>
      <c r="FS29" s="438" t="str">
        <f t="shared" si="3"/>
        <v/>
      </c>
      <c r="FT29" s="438" t="str">
        <f>IF(FT28="","",FT28)</f>
        <v/>
      </c>
      <c r="FU29" s="438" t="str">
        <f>IF(FT29="","","PR")</f>
        <v/>
      </c>
      <c r="FV29" s="438" t="str">
        <f t="shared" si="4"/>
        <v/>
      </c>
      <c r="FW29" s="438" t="str">
        <f>IF(FT29="","",IF(FU29="PM",VLOOKUP($FT29,#REF!,2),VLOOKUP($FT29,#REF!,4)))</f>
        <v/>
      </c>
      <c r="FX29" s="438" t="str">
        <f>IF(FT29="","",IF(FU29="PM",VLOOKUP($FT29,#REF!,3),VLOOKUP($FT29,#REF!,5)))</f>
        <v/>
      </c>
      <c r="FY29" s="438" t="str">
        <f>IF(FT29="","",VLOOKUP($FT29,#REF!,6))</f>
        <v/>
      </c>
      <c r="FZ29" s="438"/>
      <c r="GA29" s="438" t="str">
        <f t="shared" si="5"/>
        <v/>
      </c>
      <c r="GB29" s="438" t="str">
        <f>IF(FP29="","",BC21)</f>
        <v/>
      </c>
      <c r="GC29" s="438" t="str">
        <f>IF($FT29="","",BG21)</f>
        <v/>
      </c>
      <c r="GD29" s="438" t="str">
        <f t="shared" si="6"/>
        <v/>
      </c>
    </row>
    <row r="30" spans="1:186" ht="9" customHeight="1" x14ac:dyDescent="0.25">
      <c r="A30" s="565"/>
      <c r="B30" s="820"/>
      <c r="C30" s="820"/>
      <c r="D30" s="818"/>
      <c r="E30" s="819"/>
      <c r="F30" s="688"/>
      <c r="G30" s="688"/>
      <c r="H30" s="688"/>
      <c r="I30" s="818"/>
      <c r="J30" s="819"/>
      <c r="K30" s="688"/>
      <c r="L30" s="688"/>
      <c r="M30" s="688"/>
      <c r="N30" s="566"/>
      <c r="O30" s="566"/>
      <c r="P30" s="566"/>
      <c r="Q30" s="567"/>
      <c r="S30" s="561"/>
      <c r="T30" s="562"/>
      <c r="U30" s="562"/>
      <c r="V30" s="562"/>
      <c r="W30" s="562"/>
      <c r="X30" s="562"/>
      <c r="Y30" s="562"/>
      <c r="Z30" s="562"/>
      <c r="AA30" s="562"/>
      <c r="AB30" s="562"/>
      <c r="AC30" s="562"/>
      <c r="AD30" s="563"/>
      <c r="AE30" s="508"/>
      <c r="AF30" s="688"/>
      <c r="AG30" s="688"/>
      <c r="AH30" s="679"/>
      <c r="AI30" s="688"/>
      <c r="AJ30" s="688"/>
      <c r="AK30" s="688"/>
      <c r="AL30" s="739"/>
      <c r="AM30" s="740"/>
      <c r="AN30" s="509"/>
      <c r="AO30" s="800"/>
      <c r="AP30" s="816"/>
      <c r="AQ30" s="816"/>
      <c r="AR30" s="816"/>
      <c r="AS30" s="802"/>
      <c r="AU30" s="508"/>
      <c r="AV30" s="688"/>
      <c r="AW30" s="679"/>
      <c r="AX30" s="739"/>
      <c r="AY30" s="740"/>
      <c r="AZ30" s="513"/>
      <c r="BA30" s="739"/>
      <c r="BB30" s="740"/>
      <c r="BC30" s="509"/>
      <c r="BD30" s="515"/>
      <c r="BE30" s="800"/>
      <c r="BF30" s="801"/>
      <c r="BG30" s="800"/>
      <c r="BH30" s="802"/>
      <c r="FO30" s="438"/>
      <c r="FP30" s="438" t="str">
        <f t="shared" si="0"/>
        <v/>
      </c>
      <c r="FQ30" s="438" t="str">
        <f t="shared" si="1"/>
        <v/>
      </c>
      <c r="FR30" s="438" t="str">
        <f t="shared" si="2"/>
        <v/>
      </c>
      <c r="FS30" s="438" t="str">
        <f t="shared" si="3"/>
        <v/>
      </c>
      <c r="FT30" s="438" t="str">
        <f>IF(AU22="","",AU22)</f>
        <v/>
      </c>
      <c r="FU30" s="438" t="str">
        <f>IF(FT30="","","PM")</f>
        <v/>
      </c>
      <c r="FV30" s="438" t="str">
        <f t="shared" si="4"/>
        <v/>
      </c>
      <c r="FW30" s="438" t="str">
        <f>IF(FT30="","",IF(FU30="PM",VLOOKUP($FT30,#REF!,2),VLOOKUP($FT30,#REF!,4)))</f>
        <v/>
      </c>
      <c r="FX30" s="438" t="str">
        <f>IF(FT30="","",IF(FU30="PM",VLOOKUP($FT30,#REF!,3),VLOOKUP($FT30,#REF!,5)))</f>
        <v/>
      </c>
      <c r="FY30" s="438" t="str">
        <f>IF(FT30="","",VLOOKUP($FT30,#REF!,6))</f>
        <v/>
      </c>
      <c r="FZ30" s="438"/>
      <c r="GA30" s="438" t="str">
        <f t="shared" si="5"/>
        <v/>
      </c>
      <c r="GB30" s="438" t="str">
        <f>IF(FP30="","",AZ22)</f>
        <v/>
      </c>
      <c r="GC30" s="438" t="str">
        <f>IF($FT30="","",BE22)</f>
        <v/>
      </c>
      <c r="GD30" s="438" t="str">
        <f t="shared" si="6"/>
        <v/>
      </c>
    </row>
    <row r="31" spans="1:186" ht="9" customHeight="1" x14ac:dyDescent="0.25">
      <c r="A31" s="565"/>
      <c r="B31" s="820"/>
      <c r="C31" s="820"/>
      <c r="D31" s="818"/>
      <c r="E31" s="819"/>
      <c r="F31" s="688"/>
      <c r="G31" s="688"/>
      <c r="H31" s="688"/>
      <c r="I31" s="818"/>
      <c r="J31" s="819"/>
      <c r="K31" s="688"/>
      <c r="L31" s="688"/>
      <c r="M31" s="688"/>
      <c r="N31" s="566"/>
      <c r="O31" s="566"/>
      <c r="P31" s="566"/>
      <c r="Q31" s="567"/>
      <c r="S31" s="561"/>
      <c r="T31" s="562"/>
      <c r="U31" s="562"/>
      <c r="V31" s="562"/>
      <c r="W31" s="562"/>
      <c r="X31" s="562"/>
      <c r="Y31" s="562"/>
      <c r="Z31" s="562"/>
      <c r="AA31" s="562"/>
      <c r="AB31" s="562"/>
      <c r="AC31" s="562"/>
      <c r="AD31" s="563"/>
      <c r="AE31" s="508"/>
      <c r="AF31" s="688"/>
      <c r="AG31" s="688"/>
      <c r="AH31" s="679"/>
      <c r="AI31" s="688"/>
      <c r="AJ31" s="688"/>
      <c r="AK31" s="688"/>
      <c r="AL31" s="739"/>
      <c r="AM31" s="740"/>
      <c r="AN31" s="509"/>
      <c r="AO31" s="800"/>
      <c r="AP31" s="816"/>
      <c r="AQ31" s="816"/>
      <c r="AR31" s="816"/>
      <c r="AS31" s="802"/>
      <c r="AU31" s="508"/>
      <c r="AV31" s="688"/>
      <c r="AW31" s="679"/>
      <c r="AX31" s="739"/>
      <c r="AY31" s="740"/>
      <c r="AZ31" s="513"/>
      <c r="BA31" s="739"/>
      <c r="BB31" s="740"/>
      <c r="BC31" s="509"/>
      <c r="BD31" s="515"/>
      <c r="BE31" s="800"/>
      <c r="BF31" s="801"/>
      <c r="BG31" s="800"/>
      <c r="BH31" s="802"/>
      <c r="FO31" s="438"/>
      <c r="FP31" s="438" t="str">
        <f t="shared" si="0"/>
        <v/>
      </c>
      <c r="FQ31" s="438" t="str">
        <f t="shared" si="1"/>
        <v/>
      </c>
      <c r="FR31" s="438" t="str">
        <f t="shared" si="2"/>
        <v/>
      </c>
      <c r="FS31" s="438" t="str">
        <f t="shared" si="3"/>
        <v/>
      </c>
      <c r="FT31" s="438" t="str">
        <f>IF(FT30="","",FT30)</f>
        <v/>
      </c>
      <c r="FU31" s="438" t="str">
        <f>IF(FT31="","","PR")</f>
        <v/>
      </c>
      <c r="FV31" s="438" t="str">
        <f t="shared" si="4"/>
        <v/>
      </c>
      <c r="FW31" s="438" t="str">
        <f>IF(FT31="","",IF(FU31="PM",VLOOKUP($FT31,#REF!,2),VLOOKUP($FT31,#REF!,4)))</f>
        <v/>
      </c>
      <c r="FX31" s="438" t="str">
        <f>IF(FT31="","",IF(FU31="PM",VLOOKUP($FT31,#REF!,3),VLOOKUP($FT31,#REF!,5)))</f>
        <v/>
      </c>
      <c r="FY31" s="438" t="str">
        <f>IF(FT31="","",VLOOKUP($FT31,#REF!,6))</f>
        <v/>
      </c>
      <c r="FZ31" s="438"/>
      <c r="GA31" s="438" t="str">
        <f t="shared" si="5"/>
        <v/>
      </c>
      <c r="GB31" s="438" t="str">
        <f>IF(FP31="","",BC22)</f>
        <v/>
      </c>
      <c r="GC31" s="438" t="str">
        <f>IF($FT31="","",BG22)</f>
        <v/>
      </c>
      <c r="GD31" s="438" t="str">
        <f t="shared" si="6"/>
        <v/>
      </c>
    </row>
    <row r="32" spans="1:186" ht="9" customHeight="1" x14ac:dyDescent="0.25">
      <c r="A32" s="565"/>
      <c r="B32" s="820"/>
      <c r="C32" s="820"/>
      <c r="D32" s="818"/>
      <c r="E32" s="819"/>
      <c r="F32" s="688"/>
      <c r="G32" s="688"/>
      <c r="H32" s="688"/>
      <c r="I32" s="818"/>
      <c r="J32" s="819"/>
      <c r="K32" s="688"/>
      <c r="L32" s="688"/>
      <c r="M32" s="688"/>
      <c r="N32" s="566"/>
      <c r="O32" s="566"/>
      <c r="P32" s="566"/>
      <c r="Q32" s="567"/>
      <c r="S32" s="561"/>
      <c r="T32" s="562"/>
      <c r="U32" s="562"/>
      <c r="V32" s="562"/>
      <c r="W32" s="562"/>
      <c r="X32" s="562"/>
      <c r="Y32" s="562"/>
      <c r="Z32" s="562"/>
      <c r="AA32" s="562"/>
      <c r="AB32" s="562"/>
      <c r="AC32" s="562"/>
      <c r="AD32" s="563"/>
      <c r="AE32" s="508"/>
      <c r="AF32" s="688"/>
      <c r="AG32" s="688"/>
      <c r="AH32" s="679"/>
      <c r="AI32" s="688"/>
      <c r="AJ32" s="688"/>
      <c r="AK32" s="688"/>
      <c r="AL32" s="739"/>
      <c r="AM32" s="740"/>
      <c r="AN32" s="509"/>
      <c r="AO32" s="800"/>
      <c r="AP32" s="816"/>
      <c r="AQ32" s="816"/>
      <c r="AR32" s="816"/>
      <c r="AS32" s="802"/>
      <c r="AU32" s="508"/>
      <c r="AV32" s="688"/>
      <c r="AW32" s="679"/>
      <c r="AX32" s="739"/>
      <c r="AY32" s="740"/>
      <c r="AZ32" s="513"/>
      <c r="BA32" s="739"/>
      <c r="BB32" s="740"/>
      <c r="BC32" s="509"/>
      <c r="BD32" s="515"/>
      <c r="BE32" s="800"/>
      <c r="BF32" s="801"/>
      <c r="BG32" s="800"/>
      <c r="BH32" s="802"/>
      <c r="FO32" s="438"/>
      <c r="FP32" s="438" t="str">
        <f t="shared" si="0"/>
        <v/>
      </c>
      <c r="FQ32" s="438" t="str">
        <f t="shared" si="1"/>
        <v/>
      </c>
      <c r="FR32" s="438" t="str">
        <f t="shared" si="2"/>
        <v/>
      </c>
      <c r="FS32" s="438" t="str">
        <f t="shared" si="3"/>
        <v/>
      </c>
      <c r="FT32" s="438" t="str">
        <f>IF(AU23="","",AU23)</f>
        <v/>
      </c>
      <c r="FU32" s="438" t="str">
        <f>IF(FT32="","","PM")</f>
        <v/>
      </c>
      <c r="FV32" s="438" t="str">
        <f t="shared" si="4"/>
        <v/>
      </c>
      <c r="FW32" s="438" t="str">
        <f>IF(FT32="","",IF(FU32="PM",VLOOKUP($FT32,#REF!,2),VLOOKUP($FT32,#REF!,4)))</f>
        <v/>
      </c>
      <c r="FX32" s="438" t="str">
        <f>IF(FT32="","",IF(FU32="PM",VLOOKUP($FT32,#REF!,3),VLOOKUP($FT32,#REF!,5)))</f>
        <v/>
      </c>
      <c r="FY32" s="438" t="str">
        <f>IF(FT32="","",VLOOKUP($FT32,#REF!,6))</f>
        <v/>
      </c>
      <c r="FZ32" s="438"/>
      <c r="GA32" s="438" t="str">
        <f t="shared" si="5"/>
        <v/>
      </c>
      <c r="GB32" s="438" t="str">
        <f>IF(FP32="","",AZ23)</f>
        <v/>
      </c>
      <c r="GC32" s="438" t="str">
        <f>IF($FT32="","",BE23)</f>
        <v/>
      </c>
      <c r="GD32" s="438" t="str">
        <f t="shared" si="6"/>
        <v/>
      </c>
    </row>
    <row r="33" spans="1:186" ht="9" customHeight="1" x14ac:dyDescent="0.25">
      <c r="A33" s="565"/>
      <c r="B33" s="820"/>
      <c r="C33" s="820"/>
      <c r="D33" s="818"/>
      <c r="E33" s="819"/>
      <c r="F33" s="688"/>
      <c r="G33" s="688"/>
      <c r="H33" s="688"/>
      <c r="I33" s="818"/>
      <c r="J33" s="819"/>
      <c r="K33" s="688"/>
      <c r="L33" s="688"/>
      <c r="M33" s="688"/>
      <c r="N33" s="566"/>
      <c r="O33" s="566"/>
      <c r="P33" s="566"/>
      <c r="Q33" s="567"/>
      <c r="S33" s="561"/>
      <c r="T33" s="562"/>
      <c r="U33" s="562"/>
      <c r="V33" s="562"/>
      <c r="W33" s="562"/>
      <c r="X33" s="562"/>
      <c r="Y33" s="562"/>
      <c r="Z33" s="562"/>
      <c r="AA33" s="562"/>
      <c r="AB33" s="562"/>
      <c r="AC33" s="562"/>
      <c r="AD33" s="563"/>
      <c r="AE33" s="508"/>
      <c r="AF33" s="688"/>
      <c r="AG33" s="688"/>
      <c r="AH33" s="679"/>
      <c r="AI33" s="688"/>
      <c r="AJ33" s="688"/>
      <c r="AK33" s="688"/>
      <c r="AL33" s="739"/>
      <c r="AM33" s="740"/>
      <c r="AN33" s="509"/>
      <c r="AO33" s="800"/>
      <c r="AP33" s="816"/>
      <c r="AQ33" s="816"/>
      <c r="AR33" s="816"/>
      <c r="AS33" s="802"/>
      <c r="AU33" s="508"/>
      <c r="AV33" s="688"/>
      <c r="AW33" s="679"/>
      <c r="AX33" s="739"/>
      <c r="AY33" s="740"/>
      <c r="AZ33" s="513"/>
      <c r="BA33" s="739"/>
      <c r="BB33" s="740"/>
      <c r="BC33" s="509"/>
      <c r="BD33" s="515"/>
      <c r="BE33" s="800"/>
      <c r="BF33" s="801"/>
      <c r="BG33" s="800"/>
      <c r="BH33" s="802"/>
      <c r="FO33" s="438"/>
      <c r="FP33" s="438" t="str">
        <f t="shared" si="0"/>
        <v/>
      </c>
      <c r="FQ33" s="438" t="str">
        <f t="shared" si="1"/>
        <v/>
      </c>
      <c r="FR33" s="438" t="str">
        <f t="shared" si="2"/>
        <v/>
      </c>
      <c r="FS33" s="438" t="str">
        <f t="shared" si="3"/>
        <v/>
      </c>
      <c r="FT33" s="438" t="str">
        <f>IF(FT32="","",FT32)</f>
        <v/>
      </c>
      <c r="FU33" s="438" t="str">
        <f>IF(FT33="","","PR")</f>
        <v/>
      </c>
      <c r="FV33" s="438" t="str">
        <f t="shared" si="4"/>
        <v/>
      </c>
      <c r="FW33" s="438" t="str">
        <f>IF(FT33="","",IF(FU33="PM",VLOOKUP($FT33,#REF!,2),VLOOKUP($FT33,#REF!,4)))</f>
        <v/>
      </c>
      <c r="FX33" s="438" t="str">
        <f>IF(FT33="","",IF(FU33="PM",VLOOKUP($FT33,#REF!,3),VLOOKUP($FT33,#REF!,5)))</f>
        <v/>
      </c>
      <c r="FY33" s="438" t="str">
        <f>IF(FT33="","",VLOOKUP($FT33,#REF!,6))</f>
        <v/>
      </c>
      <c r="FZ33" s="438"/>
      <c r="GA33" s="438" t="str">
        <f t="shared" si="5"/>
        <v/>
      </c>
      <c r="GB33" s="438" t="str">
        <f>IF(FP33="","",BC23)</f>
        <v/>
      </c>
      <c r="GC33" s="438" t="str">
        <f>IF($FT33="","",BG23)</f>
        <v/>
      </c>
      <c r="GD33" s="438" t="str">
        <f t="shared" si="6"/>
        <v/>
      </c>
    </row>
    <row r="34" spans="1:186" ht="9" customHeight="1" x14ac:dyDescent="0.25">
      <c r="A34" s="565"/>
      <c r="B34" s="820"/>
      <c r="C34" s="820"/>
      <c r="D34" s="818"/>
      <c r="E34" s="819"/>
      <c r="F34" s="688"/>
      <c r="G34" s="688"/>
      <c r="H34" s="688"/>
      <c r="I34" s="818"/>
      <c r="J34" s="819"/>
      <c r="K34" s="688"/>
      <c r="L34" s="688"/>
      <c r="M34" s="688"/>
      <c r="N34" s="566"/>
      <c r="O34" s="566"/>
      <c r="P34" s="566"/>
      <c r="Q34" s="567"/>
      <c r="S34" s="561"/>
      <c r="T34" s="562"/>
      <c r="U34" s="562"/>
      <c r="V34" s="562"/>
      <c r="W34" s="562"/>
      <c r="X34" s="562"/>
      <c r="Y34" s="562"/>
      <c r="Z34" s="562"/>
      <c r="AA34" s="562"/>
      <c r="AB34" s="562"/>
      <c r="AC34" s="562"/>
      <c r="AD34" s="563"/>
      <c r="AE34" s="508"/>
      <c r="AF34" s="688"/>
      <c r="AG34" s="688"/>
      <c r="AH34" s="679"/>
      <c r="AI34" s="688"/>
      <c r="AJ34" s="688"/>
      <c r="AK34" s="688"/>
      <c r="AL34" s="739"/>
      <c r="AM34" s="740"/>
      <c r="AN34" s="509"/>
      <c r="AO34" s="800"/>
      <c r="AP34" s="816"/>
      <c r="AQ34" s="816"/>
      <c r="AR34" s="816"/>
      <c r="AS34" s="802"/>
      <c r="AU34" s="508"/>
      <c r="AV34" s="688"/>
      <c r="AW34" s="679"/>
      <c r="AX34" s="739"/>
      <c r="AY34" s="740"/>
      <c r="AZ34" s="513"/>
      <c r="BA34" s="739"/>
      <c r="BB34" s="740"/>
      <c r="BC34" s="509"/>
      <c r="BD34" s="515"/>
      <c r="BE34" s="800"/>
      <c r="BF34" s="801"/>
      <c r="BG34" s="800"/>
      <c r="BH34" s="802"/>
      <c r="FO34" s="438"/>
      <c r="FP34" s="438" t="str">
        <f t="shared" si="0"/>
        <v/>
      </c>
      <c r="FQ34" s="438" t="str">
        <f t="shared" si="1"/>
        <v/>
      </c>
      <c r="FR34" s="438" t="str">
        <f t="shared" si="2"/>
        <v/>
      </c>
      <c r="FS34" s="438" t="str">
        <f t="shared" si="3"/>
        <v/>
      </c>
      <c r="FT34" s="438" t="str">
        <f>IF(AU24="","",AU24)</f>
        <v/>
      </c>
      <c r="FU34" s="438" t="str">
        <f>IF(FT34="","","PM")</f>
        <v/>
      </c>
      <c r="FV34" s="438" t="str">
        <f t="shared" si="4"/>
        <v/>
      </c>
      <c r="FW34" s="438" t="str">
        <f>IF(FT34="","",IF(FU34="PM",VLOOKUP($FT34,#REF!,2),VLOOKUP($FT34,#REF!,4)))</f>
        <v/>
      </c>
      <c r="FX34" s="438" t="str">
        <f>IF(FT34="","",IF(FU34="PM",VLOOKUP($FT34,#REF!,3),VLOOKUP($FT34,#REF!,5)))</f>
        <v/>
      </c>
      <c r="FY34" s="438" t="str">
        <f>IF(FT34="","",VLOOKUP($FT34,#REF!,6))</f>
        <v/>
      </c>
      <c r="FZ34" s="438"/>
      <c r="GA34" s="438" t="str">
        <f t="shared" si="5"/>
        <v/>
      </c>
      <c r="GB34" s="438" t="str">
        <f>IF(FP34="","",AZ24)</f>
        <v/>
      </c>
      <c r="GC34" s="438" t="str">
        <f>IF($FT34="","",BE24)</f>
        <v/>
      </c>
      <c r="GD34" s="438" t="str">
        <f t="shared" si="6"/>
        <v/>
      </c>
    </row>
    <row r="35" spans="1:186" ht="9" customHeight="1" thickBot="1" x14ac:dyDescent="0.3">
      <c r="A35" s="568"/>
      <c r="B35" s="817"/>
      <c r="C35" s="817"/>
      <c r="D35" s="818"/>
      <c r="E35" s="819"/>
      <c r="F35" s="688"/>
      <c r="G35" s="688"/>
      <c r="H35" s="688"/>
      <c r="I35" s="818"/>
      <c r="J35" s="819"/>
      <c r="K35" s="688"/>
      <c r="L35" s="688"/>
      <c r="M35" s="688"/>
      <c r="N35" s="566"/>
      <c r="O35" s="566"/>
      <c r="P35" s="566"/>
      <c r="Q35" s="567"/>
      <c r="S35" s="569"/>
      <c r="T35" s="570"/>
      <c r="U35" s="570"/>
      <c r="V35" s="570"/>
      <c r="W35" s="570"/>
      <c r="X35" s="570"/>
      <c r="Y35" s="570"/>
      <c r="Z35" s="570"/>
      <c r="AA35" s="570"/>
      <c r="AB35" s="570"/>
      <c r="AC35" s="570"/>
      <c r="AD35" s="571"/>
      <c r="AE35" s="508"/>
      <c r="AF35" s="688"/>
      <c r="AG35" s="688"/>
      <c r="AH35" s="679"/>
      <c r="AI35" s="688"/>
      <c r="AJ35" s="688"/>
      <c r="AK35" s="688"/>
      <c r="AL35" s="739"/>
      <c r="AM35" s="740"/>
      <c r="AN35" s="509"/>
      <c r="AO35" s="800"/>
      <c r="AP35" s="816"/>
      <c r="AQ35" s="816"/>
      <c r="AR35" s="816"/>
      <c r="AS35" s="802"/>
      <c r="AU35" s="572"/>
      <c r="AV35" s="573"/>
      <c r="AW35" s="491"/>
      <c r="AX35" s="739"/>
      <c r="AY35" s="740"/>
      <c r="AZ35" s="513"/>
      <c r="BA35" s="739"/>
      <c r="BB35" s="740"/>
      <c r="BC35" s="509"/>
      <c r="BD35" s="574"/>
      <c r="BE35" s="800"/>
      <c r="BF35" s="801"/>
      <c r="BG35" s="800"/>
      <c r="BH35" s="802"/>
      <c r="FO35" s="438"/>
      <c r="FP35" s="438" t="str">
        <f t="shared" si="0"/>
        <v/>
      </c>
      <c r="FQ35" s="438" t="str">
        <f t="shared" si="1"/>
        <v/>
      </c>
      <c r="FR35" s="438" t="str">
        <f t="shared" si="2"/>
        <v/>
      </c>
      <c r="FS35" s="438" t="str">
        <f t="shared" si="3"/>
        <v/>
      </c>
      <c r="FT35" s="438" t="str">
        <f>IF(FT34="","",FT34)</f>
        <v/>
      </c>
      <c r="FU35" s="438" t="str">
        <f>IF(FT35="","","PR")</f>
        <v/>
      </c>
      <c r="FV35" s="438" t="str">
        <f t="shared" si="4"/>
        <v/>
      </c>
      <c r="FW35" s="438" t="str">
        <f>IF(FT35="","",IF(FU35="PM",VLOOKUP($FT35,#REF!,2),VLOOKUP($FT35,#REF!,4)))</f>
        <v/>
      </c>
      <c r="FX35" s="438" t="str">
        <f>IF(FT35="","",IF(FU35="PM",VLOOKUP($FT35,#REF!,3),VLOOKUP($FT35,#REF!,5)))</f>
        <v/>
      </c>
      <c r="FY35" s="438" t="str">
        <f>IF(FT35="","",VLOOKUP($FT35,#REF!,6))</f>
        <v/>
      </c>
      <c r="FZ35" s="438"/>
      <c r="GA35" s="438" t="str">
        <f t="shared" si="5"/>
        <v/>
      </c>
      <c r="GB35" s="438" t="str">
        <f>IF(FP35="","",BC24)</f>
        <v/>
      </c>
      <c r="GC35" s="438" t="str">
        <f>IF($FT35="","",BG24)</f>
        <v/>
      </c>
      <c r="GD35" s="438" t="str">
        <f t="shared" si="6"/>
        <v/>
      </c>
    </row>
    <row r="36" spans="1:186" ht="9" customHeight="1" thickBot="1" x14ac:dyDescent="0.3">
      <c r="A36" s="537"/>
      <c r="B36" s="537"/>
      <c r="C36" s="537"/>
      <c r="D36" s="538"/>
      <c r="E36" s="537"/>
      <c r="F36" s="537"/>
      <c r="G36" s="537"/>
      <c r="H36" s="537"/>
      <c r="I36" s="537"/>
      <c r="J36" s="537"/>
      <c r="K36" s="537"/>
      <c r="L36" s="537"/>
      <c r="M36" s="537"/>
      <c r="N36" s="537"/>
      <c r="O36" s="537"/>
      <c r="P36" s="537"/>
      <c r="Q36" s="537"/>
      <c r="R36" s="537"/>
      <c r="S36" s="537"/>
      <c r="T36" s="537"/>
      <c r="U36" s="537"/>
      <c r="V36" s="537"/>
      <c r="W36" s="537"/>
      <c r="X36" s="537"/>
      <c r="Y36" s="537"/>
      <c r="Z36" s="537"/>
      <c r="AA36" s="537"/>
      <c r="AB36" s="537"/>
      <c r="AC36" s="537"/>
      <c r="AD36" s="537"/>
      <c r="AE36" s="508"/>
      <c r="AF36" s="688"/>
      <c r="AG36" s="688"/>
      <c r="AH36" s="679"/>
      <c r="AI36" s="688"/>
      <c r="AJ36" s="688"/>
      <c r="AK36" s="688"/>
      <c r="AL36" s="739"/>
      <c r="AM36" s="740"/>
      <c r="AN36" s="509"/>
      <c r="AO36" s="800"/>
      <c r="AP36" s="816"/>
      <c r="AQ36" s="816"/>
      <c r="AR36" s="816"/>
      <c r="AS36" s="802"/>
      <c r="AU36" s="508"/>
      <c r="AV36" s="688"/>
      <c r="AW36" s="679"/>
      <c r="AX36" s="739"/>
      <c r="AY36" s="740"/>
      <c r="AZ36" s="513"/>
      <c r="BA36" s="739"/>
      <c r="BB36" s="740"/>
      <c r="BC36" s="509"/>
      <c r="BD36" s="515"/>
      <c r="BE36" s="800"/>
      <c r="BF36" s="801"/>
      <c r="BG36" s="800"/>
      <c r="BH36" s="802"/>
      <c r="FO36" s="438"/>
      <c r="FP36" s="438" t="str">
        <f t="shared" si="0"/>
        <v/>
      </c>
      <c r="FQ36" s="438" t="str">
        <f t="shared" si="1"/>
        <v/>
      </c>
      <c r="FR36" s="438" t="str">
        <f t="shared" si="2"/>
        <v/>
      </c>
      <c r="FS36" s="438" t="str">
        <f t="shared" si="3"/>
        <v/>
      </c>
      <c r="FT36" s="438" t="str">
        <f>IF(AU25="","",AU25)</f>
        <v/>
      </c>
      <c r="FU36" s="438" t="str">
        <f>IF(FT36="","","PM")</f>
        <v/>
      </c>
      <c r="FV36" s="438" t="str">
        <f t="shared" si="4"/>
        <v/>
      </c>
      <c r="FW36" s="438" t="str">
        <f>IF(FT36="","",IF(FU36="PM",VLOOKUP($FT36,#REF!,2),VLOOKUP($FT36,#REF!,4)))</f>
        <v/>
      </c>
      <c r="FX36" s="438" t="str">
        <f>IF(FT36="","",IF(FU36="PM",VLOOKUP($FT36,#REF!,3),VLOOKUP($FT36,#REF!,5)))</f>
        <v/>
      </c>
      <c r="FY36" s="438" t="str">
        <f>IF(FT36="","",VLOOKUP($FT36,#REF!,6))</f>
        <v/>
      </c>
      <c r="FZ36" s="438"/>
      <c r="GA36" s="438" t="str">
        <f t="shared" si="5"/>
        <v/>
      </c>
      <c r="GB36" s="438" t="str">
        <f>IF(FP36="","",AZ25)</f>
        <v/>
      </c>
      <c r="GC36" s="438" t="str">
        <f>IF($FT36="","",BE25)</f>
        <v/>
      </c>
      <c r="GD36" s="438" t="str">
        <f t="shared" si="6"/>
        <v/>
      </c>
    </row>
    <row r="37" spans="1:186" ht="9" customHeight="1" thickBot="1" x14ac:dyDescent="0.3">
      <c r="A37" s="813"/>
      <c r="B37" s="814"/>
      <c r="C37" s="814"/>
      <c r="D37" s="814"/>
      <c r="E37" s="814"/>
      <c r="F37" s="814"/>
      <c r="G37" s="814"/>
      <c r="H37" s="814"/>
      <c r="I37" s="814"/>
      <c r="J37" s="814"/>
      <c r="K37" s="814"/>
      <c r="L37" s="814"/>
      <c r="M37" s="814"/>
      <c r="N37" s="814"/>
      <c r="O37" s="814"/>
      <c r="P37" s="814"/>
      <c r="Q37" s="814"/>
      <c r="R37" s="814"/>
      <c r="S37" s="814"/>
      <c r="T37" s="814"/>
      <c r="U37" s="814"/>
      <c r="V37" s="814"/>
      <c r="W37" s="814"/>
      <c r="X37" s="814"/>
      <c r="Y37" s="814"/>
      <c r="Z37" s="814"/>
      <c r="AA37" s="814"/>
      <c r="AB37" s="814"/>
      <c r="AC37" s="814"/>
      <c r="AD37" s="815"/>
      <c r="AE37" s="508"/>
      <c r="AF37" s="688"/>
      <c r="AG37" s="688"/>
      <c r="AH37" s="679"/>
      <c r="AI37" s="688"/>
      <c r="AJ37" s="688"/>
      <c r="AK37" s="688"/>
      <c r="AL37" s="739"/>
      <c r="AM37" s="740"/>
      <c r="AN37" s="509"/>
      <c r="AO37" s="800"/>
      <c r="AP37" s="816"/>
      <c r="AQ37" s="816"/>
      <c r="AR37" s="816"/>
      <c r="AS37" s="802"/>
      <c r="AU37" s="508"/>
      <c r="AV37" s="688"/>
      <c r="AW37" s="679"/>
      <c r="AX37" s="739"/>
      <c r="AY37" s="740"/>
      <c r="AZ37" s="513"/>
      <c r="BA37" s="739"/>
      <c r="BB37" s="740"/>
      <c r="BC37" s="509"/>
      <c r="BD37" s="515"/>
      <c r="BE37" s="800"/>
      <c r="BF37" s="801"/>
      <c r="BG37" s="800"/>
      <c r="BH37" s="802"/>
      <c r="FO37" s="438"/>
      <c r="FP37" s="438" t="str">
        <f t="shared" si="0"/>
        <v/>
      </c>
      <c r="FQ37" s="438" t="str">
        <f t="shared" si="1"/>
        <v/>
      </c>
      <c r="FR37" s="438" t="str">
        <f t="shared" si="2"/>
        <v/>
      </c>
      <c r="FS37" s="438" t="str">
        <f t="shared" si="3"/>
        <v/>
      </c>
      <c r="FT37" s="438" t="str">
        <f>IF(FT36="","",FT36)</f>
        <v/>
      </c>
      <c r="FU37" s="438" t="str">
        <f>IF(FT37="","","PR")</f>
        <v/>
      </c>
      <c r="FV37" s="438" t="str">
        <f t="shared" si="4"/>
        <v/>
      </c>
      <c r="FW37" s="438" t="str">
        <f>IF(FT37="","",IF(FU37="PM",VLOOKUP($FT37,#REF!,2),VLOOKUP($FT37,#REF!,4)))</f>
        <v/>
      </c>
      <c r="FX37" s="438" t="str">
        <f>IF(FT37="","",IF(FU37="PM",VLOOKUP($FT37,#REF!,3),VLOOKUP($FT37,#REF!,5)))</f>
        <v/>
      </c>
      <c r="FY37" s="438" t="str">
        <f>IF(FT37="","",VLOOKUP($FT37,#REF!,6))</f>
        <v/>
      </c>
      <c r="FZ37" s="438"/>
      <c r="GA37" s="438" t="str">
        <f t="shared" si="5"/>
        <v/>
      </c>
      <c r="GB37" s="438" t="str">
        <f>IF(FP37="","",BC25)</f>
        <v/>
      </c>
      <c r="GC37" s="438" t="str">
        <f>IF($FT37="","",BG25)</f>
        <v/>
      </c>
      <c r="GD37" s="438" t="str">
        <f t="shared" si="6"/>
        <v/>
      </c>
    </row>
    <row r="38" spans="1:186" ht="9" customHeight="1" x14ac:dyDescent="0.25">
      <c r="A38" s="493"/>
      <c r="B38" s="695"/>
      <c r="C38" s="494"/>
      <c r="D38" s="695"/>
      <c r="E38" s="695"/>
      <c r="F38" s="695"/>
      <c r="G38" s="803"/>
      <c r="H38" s="804"/>
      <c r="I38" s="805"/>
      <c r="J38" s="806"/>
      <c r="K38" s="807"/>
      <c r="L38" s="808"/>
      <c r="M38" s="809"/>
      <c r="N38" s="804"/>
      <c r="O38" s="805"/>
      <c r="P38" s="806"/>
      <c r="Q38" s="807"/>
      <c r="R38" s="808"/>
      <c r="S38" s="810"/>
      <c r="T38" s="811"/>
      <c r="U38" s="812"/>
      <c r="V38" s="806"/>
      <c r="W38" s="807"/>
      <c r="X38" s="808"/>
      <c r="Y38" s="810"/>
      <c r="Z38" s="811"/>
      <c r="AA38" s="812"/>
      <c r="AB38" s="806"/>
      <c r="AC38" s="807"/>
      <c r="AD38" s="808"/>
      <c r="AE38" s="508"/>
      <c r="AF38" s="688"/>
      <c r="AG38" s="688"/>
      <c r="AH38" s="679"/>
      <c r="AI38" s="688"/>
      <c r="AJ38" s="688"/>
      <c r="AK38" s="688"/>
      <c r="AL38" s="739"/>
      <c r="AM38" s="740"/>
      <c r="AN38" s="509"/>
      <c r="AO38" s="800"/>
      <c r="AP38" s="816"/>
      <c r="AQ38" s="816"/>
      <c r="AR38" s="816"/>
      <c r="AS38" s="802"/>
      <c r="AU38" s="508"/>
      <c r="AV38" s="688"/>
      <c r="AW38" s="679"/>
      <c r="AX38" s="739"/>
      <c r="AY38" s="740"/>
      <c r="AZ38" s="513"/>
      <c r="BA38" s="739"/>
      <c r="BB38" s="740"/>
      <c r="BC38" s="509"/>
      <c r="BD38" s="515"/>
      <c r="BE38" s="800"/>
      <c r="BF38" s="801"/>
      <c r="BG38" s="800"/>
      <c r="BH38" s="802"/>
      <c r="FO38" s="438"/>
      <c r="FP38" s="438" t="str">
        <f t="shared" si="0"/>
        <v/>
      </c>
      <c r="FQ38" s="438" t="str">
        <f t="shared" si="1"/>
        <v/>
      </c>
      <c r="FR38" s="438" t="str">
        <f t="shared" si="2"/>
        <v/>
      </c>
      <c r="FS38" s="438" t="str">
        <f t="shared" si="3"/>
        <v/>
      </c>
      <c r="FT38" s="438" t="str">
        <f>IF(AU26="","",AU26)</f>
        <v/>
      </c>
      <c r="FU38" s="438" t="str">
        <f>IF(FT38="","","PM")</f>
        <v/>
      </c>
      <c r="FV38" s="438" t="str">
        <f t="shared" si="4"/>
        <v/>
      </c>
      <c r="FW38" s="438" t="str">
        <f>IF(FT38="","",IF(FU38="PM",VLOOKUP($FT38,#REF!,2),VLOOKUP($FT38,#REF!,4)))</f>
        <v/>
      </c>
      <c r="FX38" s="438" t="str">
        <f>IF(FT38="","",IF(FU38="PM",VLOOKUP($FT38,#REF!,3),VLOOKUP($FT38,#REF!,5)))</f>
        <v/>
      </c>
      <c r="FY38" s="438" t="str">
        <f>IF(FT38="","",VLOOKUP($FT38,#REF!,6))</f>
        <v/>
      </c>
      <c r="FZ38" s="438"/>
      <c r="GA38" s="438" t="str">
        <f t="shared" si="5"/>
        <v/>
      </c>
      <c r="GB38" s="438" t="str">
        <f>IF(FP38="","",AZ26)</f>
        <v/>
      </c>
      <c r="GC38" s="438" t="str">
        <f>IF($FT38="","",BE26)</f>
        <v/>
      </c>
      <c r="GD38" s="438" t="str">
        <f t="shared" si="6"/>
        <v/>
      </c>
    </row>
    <row r="39" spans="1:186" ht="9" customHeight="1" thickBot="1" x14ac:dyDescent="0.3">
      <c r="A39" s="575"/>
      <c r="B39" s="576"/>
      <c r="C39" s="577"/>
      <c r="D39" s="576"/>
      <c r="E39" s="576"/>
      <c r="F39" s="576"/>
      <c r="G39" s="508"/>
      <c r="H39" s="527"/>
      <c r="I39" s="528"/>
      <c r="J39" s="508"/>
      <c r="K39" s="527"/>
      <c r="L39" s="528"/>
      <c r="M39" s="699"/>
      <c r="N39" s="527"/>
      <c r="O39" s="528"/>
      <c r="P39" s="508"/>
      <c r="Q39" s="527"/>
      <c r="R39" s="528"/>
      <c r="S39" s="508"/>
      <c r="T39" s="527"/>
      <c r="U39" s="528"/>
      <c r="V39" s="508"/>
      <c r="W39" s="527"/>
      <c r="X39" s="528"/>
      <c r="Y39" s="508"/>
      <c r="Z39" s="527"/>
      <c r="AA39" s="528"/>
      <c r="AB39" s="508"/>
      <c r="AC39" s="527"/>
      <c r="AD39" s="528"/>
      <c r="AE39" s="536"/>
      <c r="AF39" s="700"/>
      <c r="AG39" s="700"/>
      <c r="AH39" s="578"/>
      <c r="AI39" s="700"/>
      <c r="AJ39" s="700"/>
      <c r="AK39" s="700"/>
      <c r="AL39" s="741"/>
      <c r="AM39" s="742"/>
      <c r="AN39" s="579"/>
      <c r="AO39" s="776"/>
      <c r="AP39" s="788"/>
      <c r="AQ39" s="788"/>
      <c r="AR39" s="788"/>
      <c r="AS39" s="777"/>
      <c r="AU39" s="536"/>
      <c r="AV39" s="700"/>
      <c r="AW39" s="578"/>
      <c r="AX39" s="741"/>
      <c r="AY39" s="742"/>
      <c r="AZ39" s="580"/>
      <c r="BA39" s="741"/>
      <c r="BB39" s="742"/>
      <c r="BC39" s="579"/>
      <c r="BD39" s="581"/>
      <c r="BE39" s="776"/>
      <c r="BF39" s="789"/>
      <c r="BG39" s="776"/>
      <c r="BH39" s="777"/>
      <c r="FO39" s="438"/>
      <c r="FP39" s="438" t="str">
        <f t="shared" si="0"/>
        <v/>
      </c>
      <c r="FQ39" s="438" t="str">
        <f t="shared" si="1"/>
        <v/>
      </c>
      <c r="FR39" s="438" t="str">
        <f t="shared" si="2"/>
        <v/>
      </c>
      <c r="FS39" s="438" t="str">
        <f t="shared" si="3"/>
        <v/>
      </c>
      <c r="FT39" s="438" t="str">
        <f>IF(FT38="","",FT38)</f>
        <v/>
      </c>
      <c r="FU39" s="438" t="str">
        <f>IF(FT39="","","PR")</f>
        <v/>
      </c>
      <c r="FV39" s="438" t="str">
        <f t="shared" si="4"/>
        <v/>
      </c>
      <c r="FW39" s="438" t="str">
        <f>IF(FT39="","",IF(FU39="PM",VLOOKUP($FT39,#REF!,2),VLOOKUP($FT39,#REF!,4)))</f>
        <v/>
      </c>
      <c r="FX39" s="438" t="str">
        <f>IF(FT39="","",IF(FU39="PM",VLOOKUP($FT39,#REF!,3),VLOOKUP($FT39,#REF!,5)))</f>
        <v/>
      </c>
      <c r="FY39" s="438" t="str">
        <f>IF(FT39="","",VLOOKUP($FT39,#REF!,6))</f>
        <v/>
      </c>
      <c r="FZ39" s="438"/>
      <c r="GA39" s="438" t="str">
        <f t="shared" si="5"/>
        <v/>
      </c>
      <c r="GB39" s="438" t="str">
        <f>IF(FP39="","",BC26)</f>
        <v/>
      </c>
      <c r="GC39" s="438" t="str">
        <f>IF($FT39="","",BG26)</f>
        <v/>
      </c>
      <c r="GD39" s="438" t="str">
        <f t="shared" si="6"/>
        <v/>
      </c>
    </row>
    <row r="40" spans="1:186" ht="9" customHeight="1" thickBot="1" x14ac:dyDescent="0.3">
      <c r="A40" s="575"/>
      <c r="B40" s="576"/>
      <c r="C40" s="577"/>
      <c r="D40" s="576"/>
      <c r="E40" s="576"/>
      <c r="F40" s="576"/>
      <c r="G40" s="582"/>
      <c r="H40" s="583"/>
      <c r="I40" s="584"/>
      <c r="J40" s="585"/>
      <c r="K40" s="586"/>
      <c r="L40" s="587"/>
      <c r="M40" s="588"/>
      <c r="N40" s="583"/>
      <c r="O40" s="584"/>
      <c r="P40" s="585"/>
      <c r="Q40" s="586"/>
      <c r="R40" s="587"/>
      <c r="S40" s="582"/>
      <c r="T40" s="583"/>
      <c r="U40" s="584"/>
      <c r="V40" s="585"/>
      <c r="W40" s="586"/>
      <c r="X40" s="587"/>
      <c r="Y40" s="582"/>
      <c r="Z40" s="583"/>
      <c r="AA40" s="584"/>
      <c r="AB40" s="585"/>
      <c r="AC40" s="586"/>
      <c r="AD40" s="587"/>
      <c r="AV40" s="712"/>
      <c r="AW40" s="712"/>
      <c r="AY40" s="712"/>
      <c r="AZ40" s="712"/>
      <c r="BA40" s="712"/>
      <c r="BB40" s="712"/>
      <c r="FO40" s="438"/>
      <c r="FP40" s="438" t="str">
        <f t="shared" si="0"/>
        <v/>
      </c>
      <c r="FQ40" s="438" t="str">
        <f t="shared" si="1"/>
        <v/>
      </c>
      <c r="FR40" s="438" t="str">
        <f t="shared" si="2"/>
        <v/>
      </c>
      <c r="FS40" s="438" t="str">
        <f t="shared" si="3"/>
        <v/>
      </c>
      <c r="FT40" s="438" t="str">
        <f>IF(AU27="","",AU27)</f>
        <v/>
      </c>
      <c r="FU40" s="438" t="str">
        <f>IF(FT40="","","PM")</f>
        <v/>
      </c>
      <c r="FV40" s="438" t="str">
        <f t="shared" si="4"/>
        <v/>
      </c>
      <c r="FW40" s="438" t="str">
        <f>IF(FT40="","",IF(FU40="PM",VLOOKUP($FT40,#REF!,2),VLOOKUP($FT40,#REF!,4)))</f>
        <v/>
      </c>
      <c r="FX40" s="438" t="str">
        <f>IF(FT40="","",IF(FU40="PM",VLOOKUP($FT40,#REF!,3),VLOOKUP($FT40,#REF!,5)))</f>
        <v/>
      </c>
      <c r="FY40" s="438" t="str">
        <f>IF(FT40="","",VLOOKUP($FT40,#REF!,6))</f>
        <v/>
      </c>
      <c r="FZ40" s="438"/>
      <c r="GA40" s="438" t="str">
        <f t="shared" si="5"/>
        <v/>
      </c>
      <c r="GB40" s="438" t="str">
        <f>IF(FP40="","",AZ27)</f>
        <v/>
      </c>
      <c r="GC40" s="438" t="str">
        <f>IF($FT40="","",BE27)</f>
        <v/>
      </c>
      <c r="GD40" s="438" t="str">
        <f t="shared" si="6"/>
        <v/>
      </c>
    </row>
    <row r="41" spans="1:186" ht="9" customHeight="1" thickBot="1" x14ac:dyDescent="0.3">
      <c r="A41" s="530"/>
      <c r="B41" s="531"/>
      <c r="C41" s="532"/>
      <c r="D41" s="531"/>
      <c r="E41" s="531"/>
      <c r="F41" s="531"/>
      <c r="G41" s="589"/>
      <c r="H41" s="590"/>
      <c r="I41" s="591"/>
      <c r="J41" s="592"/>
      <c r="K41" s="593"/>
      <c r="L41" s="594"/>
      <c r="M41" s="595"/>
      <c r="N41" s="590"/>
      <c r="O41" s="591"/>
      <c r="P41" s="592"/>
      <c r="Q41" s="593"/>
      <c r="R41" s="594"/>
      <c r="S41" s="589"/>
      <c r="T41" s="590"/>
      <c r="U41" s="591"/>
      <c r="V41" s="592"/>
      <c r="W41" s="593"/>
      <c r="X41" s="594"/>
      <c r="Y41" s="589"/>
      <c r="Z41" s="590"/>
      <c r="AA41" s="591"/>
      <c r="AB41" s="592"/>
      <c r="AC41" s="593"/>
      <c r="AD41" s="594"/>
      <c r="AE41" s="778"/>
      <c r="AF41" s="779"/>
      <c r="AG41" s="779"/>
      <c r="AH41" s="779"/>
      <c r="AI41" s="779"/>
      <c r="AJ41" s="779"/>
      <c r="AK41" s="779"/>
      <c r="AL41" s="779"/>
      <c r="AM41" s="779"/>
      <c r="AN41" s="779"/>
      <c r="AO41" s="779"/>
      <c r="AP41" s="779"/>
      <c r="AQ41" s="779"/>
      <c r="AR41" s="779"/>
      <c r="AS41" s="780"/>
      <c r="AU41" s="781"/>
      <c r="AV41" s="782"/>
      <c r="AW41" s="782"/>
      <c r="AX41" s="782"/>
      <c r="AY41" s="782"/>
      <c r="AZ41" s="782"/>
      <c r="BA41" s="782"/>
      <c r="BB41" s="782"/>
      <c r="BC41" s="782"/>
      <c r="BD41" s="782"/>
      <c r="BE41" s="782"/>
      <c r="BF41" s="782"/>
      <c r="BG41" s="782"/>
      <c r="BH41" s="783"/>
      <c r="FO41" s="438"/>
      <c r="FP41" s="438" t="str">
        <f t="shared" si="0"/>
        <v/>
      </c>
      <c r="FQ41" s="438" t="str">
        <f t="shared" si="1"/>
        <v/>
      </c>
      <c r="FR41" s="438" t="str">
        <f t="shared" si="2"/>
        <v/>
      </c>
      <c r="FS41" s="438" t="str">
        <f t="shared" si="3"/>
        <v/>
      </c>
      <c r="FT41" s="438" t="str">
        <f>IF(FT40="","",FT40)</f>
        <v/>
      </c>
      <c r="FU41" s="438" t="str">
        <f>IF(FT41="","","PR")</f>
        <v/>
      </c>
      <c r="FV41" s="438" t="str">
        <f t="shared" si="4"/>
        <v/>
      </c>
      <c r="FW41" s="438" t="str">
        <f>IF(FT41="","",IF(FU41="PM",VLOOKUP($FT41,#REF!,2),VLOOKUP($FT41,#REF!,4)))</f>
        <v/>
      </c>
      <c r="FX41" s="438" t="str">
        <f>IF(FT41="","",IF(FU41="PM",VLOOKUP($FT41,#REF!,3),VLOOKUP($FT41,#REF!,5)))</f>
        <v/>
      </c>
      <c r="FY41" s="438" t="str">
        <f>IF(FT41="","",VLOOKUP($FT41,#REF!,6))</f>
        <v/>
      </c>
      <c r="FZ41" s="438"/>
      <c r="GA41" s="438" t="str">
        <f t="shared" si="5"/>
        <v/>
      </c>
      <c r="GB41" s="438" t="str">
        <f>IF(FP41="","",BC27)</f>
        <v/>
      </c>
      <c r="GC41" s="438" t="str">
        <f>IF($FT41="","",BG27)</f>
        <v/>
      </c>
      <c r="GD41" s="438" t="str">
        <f t="shared" si="6"/>
        <v/>
      </c>
    </row>
    <row r="42" spans="1:186" ht="9" customHeight="1" thickBot="1" x14ac:dyDescent="0.3">
      <c r="A42" s="488"/>
      <c r="B42" s="487"/>
      <c r="C42" s="488"/>
      <c r="D42" s="487"/>
      <c r="E42" s="487"/>
      <c r="F42" s="487"/>
      <c r="G42" s="487"/>
      <c r="H42" s="487"/>
      <c r="I42" s="487"/>
      <c r="J42" s="487"/>
      <c r="K42" s="487"/>
      <c r="L42" s="487"/>
      <c r="M42" s="487"/>
      <c r="N42" s="487"/>
      <c r="O42" s="487"/>
      <c r="P42" s="596"/>
      <c r="Q42" s="487"/>
      <c r="R42" s="487"/>
      <c r="S42" s="487"/>
      <c r="T42" s="487"/>
      <c r="U42" s="487"/>
      <c r="V42" s="487"/>
      <c r="W42" s="487"/>
      <c r="X42" s="487"/>
      <c r="Y42" s="487"/>
      <c r="Z42" s="487"/>
      <c r="AA42" s="487"/>
      <c r="AB42" s="487"/>
      <c r="AC42" s="487"/>
      <c r="AD42" s="487"/>
      <c r="AE42" s="703"/>
      <c r="AF42" s="707"/>
      <c r="AG42" s="769"/>
      <c r="AH42" s="770"/>
      <c r="AI42" s="770"/>
      <c r="AJ42" s="770"/>
      <c r="AK42" s="770"/>
      <c r="AL42" s="771"/>
      <c r="AM42" s="769"/>
      <c r="AN42" s="771"/>
      <c r="AO42" s="597"/>
      <c r="AP42" s="769"/>
      <c r="AQ42" s="770"/>
      <c r="AR42" s="770"/>
      <c r="AS42" s="772"/>
      <c r="AU42" s="784"/>
      <c r="AV42" s="785"/>
      <c r="AW42" s="769"/>
      <c r="AX42" s="771"/>
      <c r="AY42" s="769"/>
      <c r="AZ42" s="770"/>
      <c r="BA42" s="771"/>
      <c r="BB42" s="769"/>
      <c r="BC42" s="770"/>
      <c r="BD42" s="771"/>
      <c r="BE42" s="769"/>
      <c r="BF42" s="771"/>
      <c r="BG42" s="769"/>
      <c r="BH42" s="772"/>
      <c r="FO42" s="438"/>
      <c r="FP42" s="438" t="str">
        <f t="shared" si="0"/>
        <v/>
      </c>
      <c r="FQ42" s="438" t="str">
        <f t="shared" si="1"/>
        <v/>
      </c>
      <c r="FR42" s="438" t="str">
        <f t="shared" si="2"/>
        <v/>
      </c>
      <c r="FS42" s="438" t="str">
        <f t="shared" si="3"/>
        <v/>
      </c>
      <c r="FT42" s="438" t="str">
        <f>IF(AU28="","",AU28)</f>
        <v/>
      </c>
      <c r="FU42" s="438" t="str">
        <f>IF(FT42="","","PM")</f>
        <v/>
      </c>
      <c r="FV42" s="438" t="str">
        <f t="shared" si="4"/>
        <v/>
      </c>
      <c r="FW42" s="438" t="str">
        <f>IF(FT42="","",IF(FU42="PM",VLOOKUP($FT42,#REF!,2),VLOOKUP($FT42,#REF!,4)))</f>
        <v/>
      </c>
      <c r="FX42" s="438" t="str">
        <f>IF(FT42="","",IF(FU42="PM",VLOOKUP($FT42,#REF!,3),VLOOKUP($FT42,#REF!,5)))</f>
        <v/>
      </c>
      <c r="FY42" s="438" t="str">
        <f>IF(FT42="","",VLOOKUP($FT42,#REF!,6))</f>
        <v/>
      </c>
      <c r="FZ42" s="438"/>
      <c r="GA42" s="438" t="str">
        <f t="shared" si="5"/>
        <v/>
      </c>
      <c r="GB42" s="438" t="str">
        <f>IF(FP42="","",AZ28)</f>
        <v/>
      </c>
      <c r="GC42" s="438" t="str">
        <f>IF($FT42="","",BE28)</f>
        <v/>
      </c>
      <c r="GD42" s="438" t="str">
        <f t="shared" si="6"/>
        <v/>
      </c>
    </row>
    <row r="43" spans="1:186" ht="9" customHeight="1" thickBot="1" x14ac:dyDescent="0.3">
      <c r="A43" s="773"/>
      <c r="B43" s="774"/>
      <c r="C43" s="774"/>
      <c r="D43" s="774"/>
      <c r="E43" s="774"/>
      <c r="F43" s="774"/>
      <c r="G43" s="774"/>
      <c r="H43" s="774"/>
      <c r="I43" s="774"/>
      <c r="J43" s="774"/>
      <c r="K43" s="774"/>
      <c r="L43" s="774"/>
      <c r="M43" s="774"/>
      <c r="N43" s="774"/>
      <c r="O43" s="775"/>
      <c r="P43" s="598"/>
      <c r="Q43" s="773"/>
      <c r="R43" s="774"/>
      <c r="S43" s="774"/>
      <c r="T43" s="774"/>
      <c r="U43" s="774"/>
      <c r="V43" s="774"/>
      <c r="W43" s="774"/>
      <c r="X43" s="774"/>
      <c r="Y43" s="774"/>
      <c r="Z43" s="774"/>
      <c r="AA43" s="774"/>
      <c r="AB43" s="774"/>
      <c r="AC43" s="774"/>
      <c r="AD43" s="775"/>
      <c r="AE43" s="735"/>
      <c r="AF43" s="599"/>
      <c r="AG43" s="694"/>
      <c r="AH43" s="694"/>
      <c r="AI43" s="694"/>
      <c r="AJ43" s="694"/>
      <c r="AK43" s="694"/>
      <c r="AL43" s="694"/>
      <c r="AM43" s="739"/>
      <c r="AN43" s="740"/>
      <c r="AO43" s="600"/>
      <c r="AP43" s="601"/>
      <c r="AQ43" s="690"/>
      <c r="AR43" s="690"/>
      <c r="AS43" s="691"/>
      <c r="AU43" s="786"/>
      <c r="AV43" s="787"/>
      <c r="AW43" s="602"/>
      <c r="AX43" s="708"/>
      <c r="AY43" s="603"/>
      <c r="AZ43" s="603"/>
      <c r="BA43" s="603"/>
      <c r="BB43" s="603"/>
      <c r="BC43" s="604"/>
      <c r="BD43" s="708"/>
      <c r="BE43" s="603"/>
      <c r="BF43" s="603"/>
      <c r="BG43" s="603"/>
      <c r="BH43" s="605"/>
      <c r="FO43" s="435"/>
      <c r="FP43" s="438" t="str">
        <f t="shared" si="0"/>
        <v/>
      </c>
      <c r="FQ43" s="438" t="str">
        <f t="shared" si="1"/>
        <v/>
      </c>
      <c r="FR43" s="438" t="str">
        <f t="shared" si="2"/>
        <v/>
      </c>
      <c r="FS43" s="438" t="str">
        <f t="shared" si="3"/>
        <v/>
      </c>
      <c r="FT43" s="438" t="str">
        <f>IF(FT42="","",FT42)</f>
        <v/>
      </c>
      <c r="FU43" s="438" t="str">
        <f>IF(FT43="","","PR")</f>
        <v/>
      </c>
      <c r="FV43" s="438" t="str">
        <f t="shared" si="4"/>
        <v/>
      </c>
      <c r="FW43" s="438" t="str">
        <f>IF(FT43="","",IF(FU43="PM",VLOOKUP($FT43,#REF!,2),VLOOKUP($FT43,#REF!,4)))</f>
        <v/>
      </c>
      <c r="FX43" s="438" t="str">
        <f>IF(FT43="","",IF(FU43="PM",VLOOKUP($FT43,#REF!,3),VLOOKUP($FT43,#REF!,5)))</f>
        <v/>
      </c>
      <c r="FY43" s="438" t="str">
        <f>IF(FT43="","",VLOOKUP($FT43,#REF!,6))</f>
        <v/>
      </c>
      <c r="FZ43" s="438"/>
      <c r="GA43" s="438" t="str">
        <f t="shared" si="5"/>
        <v/>
      </c>
      <c r="GB43" s="438" t="str">
        <f>IF(FP43="","",BC28)</f>
        <v/>
      </c>
      <c r="GC43" s="438" t="str">
        <f>IF($FT43="","",BG28)</f>
        <v/>
      </c>
      <c r="GD43" s="438" t="str">
        <f t="shared" si="6"/>
        <v/>
      </c>
    </row>
    <row r="44" spans="1:186" ht="9" customHeight="1" x14ac:dyDescent="0.25">
      <c r="A44" s="606"/>
      <c r="B44" s="680"/>
      <c r="C44" s="680"/>
      <c r="D44" s="680"/>
      <c r="E44" s="680"/>
      <c r="F44" s="680"/>
      <c r="G44" s="680"/>
      <c r="H44" s="680"/>
      <c r="I44" s="790"/>
      <c r="J44" s="791"/>
      <c r="K44" s="794"/>
      <c r="L44" s="607"/>
      <c r="M44" s="607"/>
      <c r="N44" s="796"/>
      <c r="O44" s="797"/>
      <c r="P44" s="608"/>
      <c r="Q44" s="493"/>
      <c r="R44" s="695"/>
      <c r="S44" s="495"/>
      <c r="T44" s="680"/>
      <c r="U44" s="680"/>
      <c r="V44" s="680"/>
      <c r="W44" s="680"/>
      <c r="X44" s="680"/>
      <c r="Y44" s="680"/>
      <c r="Z44" s="680"/>
      <c r="AA44" s="681"/>
      <c r="AB44" s="609"/>
      <c r="AC44" s="495"/>
      <c r="AD44" s="610"/>
      <c r="AE44" s="735"/>
      <c r="AF44" s="485"/>
      <c r="AG44" s="688"/>
      <c r="AH44" s="688"/>
      <c r="AI44" s="688"/>
      <c r="AJ44" s="688"/>
      <c r="AK44" s="688"/>
      <c r="AL44" s="688"/>
      <c r="AM44" s="739"/>
      <c r="AN44" s="740"/>
      <c r="AO44" s="611"/>
      <c r="AP44" s="689"/>
      <c r="AQ44" s="684"/>
      <c r="AR44" s="684"/>
      <c r="AS44" s="685"/>
      <c r="AU44" s="510"/>
      <c r="AV44" s="693"/>
      <c r="AW44" s="704"/>
      <c r="AX44" s="705"/>
      <c r="AY44" s="688"/>
      <c r="AZ44" s="688"/>
      <c r="BA44" s="709"/>
      <c r="BB44" s="709"/>
      <c r="BC44" s="704"/>
      <c r="BD44" s="705"/>
      <c r="BE44" s="709"/>
      <c r="BF44" s="709"/>
      <c r="BG44" s="709"/>
      <c r="BH44" s="640"/>
      <c r="FO44" s="435"/>
      <c r="FP44" s="438" t="str">
        <f t="shared" si="0"/>
        <v/>
      </c>
      <c r="FQ44" s="438" t="str">
        <f t="shared" si="1"/>
        <v/>
      </c>
      <c r="FR44" s="438" t="str">
        <f t="shared" si="2"/>
        <v/>
      </c>
      <c r="FS44" s="438" t="str">
        <f t="shared" si="3"/>
        <v/>
      </c>
      <c r="FT44" s="438" t="str">
        <f>IF(AU29="","",AU29)</f>
        <v/>
      </c>
      <c r="FU44" s="438" t="str">
        <f>IF(FT44="","","PM")</f>
        <v/>
      </c>
      <c r="FV44" s="438" t="str">
        <f t="shared" si="4"/>
        <v/>
      </c>
      <c r="FW44" s="438" t="str">
        <f>IF(FT44="","",IF(FU44="PM",VLOOKUP($FT44,#REF!,2),VLOOKUP($FT44,#REF!,4)))</f>
        <v/>
      </c>
      <c r="FX44" s="438" t="str">
        <f>IF(FT44="","",IF(FU44="PM",VLOOKUP($FT44,#REF!,3),VLOOKUP($FT44,#REF!,5)))</f>
        <v/>
      </c>
      <c r="FY44" s="438" t="str">
        <f>IF(FT44="","",VLOOKUP($FT44,#REF!,6))</f>
        <v/>
      </c>
      <c r="FZ44" s="438"/>
      <c r="GA44" s="438" t="str">
        <f t="shared" si="5"/>
        <v/>
      </c>
      <c r="GB44" s="438" t="str">
        <f>IF(FP44="","",AZ29)</f>
        <v/>
      </c>
      <c r="GC44" s="438" t="str">
        <f>IF($FT44="","",BE29)</f>
        <v/>
      </c>
      <c r="GD44" s="438" t="str">
        <f t="shared" si="6"/>
        <v/>
      </c>
    </row>
    <row r="45" spans="1:186" ht="11.25" customHeight="1" thickBot="1" x14ac:dyDescent="0.3">
      <c r="A45" s="612"/>
      <c r="B45" s="679"/>
      <c r="C45" s="613"/>
      <c r="D45" s="613"/>
      <c r="E45" s="613"/>
      <c r="F45" s="613"/>
      <c r="G45" s="613"/>
      <c r="H45" s="613"/>
      <c r="I45" s="792"/>
      <c r="J45" s="793"/>
      <c r="K45" s="795"/>
      <c r="L45" s="713"/>
      <c r="M45" s="713"/>
      <c r="N45" s="798"/>
      <c r="O45" s="799"/>
      <c r="P45" s="608"/>
      <c r="Q45" s="575"/>
      <c r="R45" s="614"/>
      <c r="S45" s="696"/>
      <c r="T45" s="688"/>
      <c r="U45" s="688"/>
      <c r="V45" s="688"/>
      <c r="W45" s="688"/>
      <c r="X45" s="688"/>
      <c r="Y45" s="688"/>
      <c r="Z45" s="688"/>
      <c r="AA45" s="689"/>
      <c r="AB45" s="752"/>
      <c r="AC45" s="754"/>
      <c r="AD45" s="756"/>
      <c r="AE45" s="736"/>
      <c r="AF45" s="615"/>
      <c r="AG45" s="700"/>
      <c r="AH45" s="700"/>
      <c r="AI45" s="700"/>
      <c r="AJ45" s="700"/>
      <c r="AK45" s="700"/>
      <c r="AL45" s="700"/>
      <c r="AM45" s="741"/>
      <c r="AN45" s="742"/>
      <c r="AO45" s="616"/>
      <c r="AP45" s="701"/>
      <c r="AQ45" s="617"/>
      <c r="AR45" s="617"/>
      <c r="AS45" s="618"/>
      <c r="AU45" s="510"/>
      <c r="AV45" s="693"/>
      <c r="AW45" s="704"/>
      <c r="AX45" s="705"/>
      <c r="AY45" s="688"/>
      <c r="AZ45" s="688"/>
      <c r="BA45" s="709"/>
      <c r="BB45" s="709"/>
      <c r="BC45" s="704"/>
      <c r="BD45" s="705"/>
      <c r="BE45" s="709"/>
      <c r="BF45" s="709"/>
      <c r="BG45" s="709"/>
      <c r="BH45" s="640"/>
      <c r="FO45" s="435"/>
      <c r="FP45" s="434" t="str">
        <f t="shared" si="0"/>
        <v/>
      </c>
      <c r="FQ45" s="435" t="str">
        <f t="shared" si="1"/>
        <v/>
      </c>
      <c r="FR45" s="434" t="str">
        <f t="shared" si="2"/>
        <v/>
      </c>
      <c r="FS45" s="434" t="str">
        <f t="shared" si="3"/>
        <v/>
      </c>
      <c r="FT45" s="434" t="str">
        <f>IF(FT44="","",FT44)</f>
        <v/>
      </c>
      <c r="FU45" s="434" t="str">
        <f>IF(FT45="","","PR")</f>
        <v/>
      </c>
      <c r="FV45" s="434" t="str">
        <f t="shared" si="4"/>
        <v/>
      </c>
      <c r="FW45" s="434" t="str">
        <f>IF(FT45="","",IF(FU45="PM",VLOOKUP($FT45,#REF!,2),VLOOKUP($FT45,#REF!,4)))</f>
        <v/>
      </c>
      <c r="FX45" s="434" t="str">
        <f>IF(FT45="","",IF(FU45="PM",VLOOKUP($FT45,#REF!,3),VLOOKUP($FT45,#REF!,5)))</f>
        <v/>
      </c>
      <c r="FY45" s="434" t="str">
        <f>IF(FT45="","",VLOOKUP($FT45,#REF!,6))</f>
        <v/>
      </c>
      <c r="FZ45" s="434"/>
      <c r="GA45" s="434" t="str">
        <f t="shared" si="5"/>
        <v/>
      </c>
      <c r="GB45" s="436" t="str">
        <f>IF(FP45="","",BC29)</f>
        <v/>
      </c>
      <c r="GC45" s="436" t="str">
        <f>IF($FT45="","",BG29)</f>
        <v/>
      </c>
      <c r="GD45" s="434" t="str">
        <f t="shared" si="6"/>
        <v/>
      </c>
    </row>
    <row r="46" spans="1:186" ht="9" customHeight="1" thickBot="1" x14ac:dyDescent="0.3">
      <c r="A46" s="765"/>
      <c r="B46" s="766"/>
      <c r="C46" s="688"/>
      <c r="D46" s="688"/>
      <c r="E46" s="688"/>
      <c r="F46" s="688"/>
      <c r="G46" s="688"/>
      <c r="H46" s="688"/>
      <c r="I46" s="619"/>
      <c r="J46" s="620"/>
      <c r="K46" s="621"/>
      <c r="L46" s="713"/>
      <c r="M46" s="713"/>
      <c r="N46" s="622"/>
      <c r="O46" s="623"/>
      <c r="Q46" s="522"/>
      <c r="R46" s="624"/>
      <c r="S46" s="696"/>
      <c r="T46" s="688"/>
      <c r="U46" s="688"/>
      <c r="V46" s="688"/>
      <c r="W46" s="688"/>
      <c r="X46" s="688"/>
      <c r="Y46" s="688"/>
      <c r="Z46" s="688"/>
      <c r="AA46" s="689"/>
      <c r="AB46" s="758"/>
      <c r="AC46" s="759"/>
      <c r="AD46" s="760"/>
      <c r="AM46" s="472"/>
      <c r="AN46" s="472"/>
      <c r="AU46" s="510"/>
      <c r="AV46" s="693"/>
      <c r="AW46" s="704"/>
      <c r="AX46" s="705"/>
      <c r="AY46" s="688"/>
      <c r="AZ46" s="688"/>
      <c r="BA46" s="709"/>
      <c r="BB46" s="709"/>
      <c r="BC46" s="704"/>
      <c r="BD46" s="705"/>
      <c r="BE46" s="709"/>
      <c r="BF46" s="709"/>
      <c r="BG46" s="709"/>
      <c r="BH46" s="640"/>
      <c r="FO46" s="435"/>
      <c r="FP46" s="434" t="str">
        <f t="shared" si="0"/>
        <v/>
      </c>
      <c r="FQ46" s="435" t="str">
        <f t="shared" si="1"/>
        <v/>
      </c>
      <c r="FR46" s="434" t="str">
        <f t="shared" si="2"/>
        <v/>
      </c>
      <c r="FS46" s="434" t="str">
        <f t="shared" si="3"/>
        <v/>
      </c>
      <c r="FT46" s="434" t="str">
        <f>IF(AU30="","",AU30)</f>
        <v/>
      </c>
      <c r="FU46" s="434" t="str">
        <f>IF(FT46="","","PM")</f>
        <v/>
      </c>
      <c r="FV46" s="434" t="str">
        <f t="shared" si="4"/>
        <v/>
      </c>
      <c r="FW46" s="434" t="str">
        <f>IF(FT46="","",IF(FU46="PM",VLOOKUP($FT46,#REF!,2),VLOOKUP($FT46,#REF!,4)))</f>
        <v/>
      </c>
      <c r="FX46" s="434" t="str">
        <f>IF(FT46="","",IF(FU46="PM",VLOOKUP($FT46,#REF!,3),VLOOKUP($FT46,#REF!,5)))</f>
        <v/>
      </c>
      <c r="FY46" s="434" t="str">
        <f>IF(FT46="","",VLOOKUP($FT46,#REF!,6))</f>
        <v/>
      </c>
      <c r="FZ46" s="434"/>
      <c r="GA46" s="434" t="str">
        <f t="shared" si="5"/>
        <v/>
      </c>
      <c r="GB46" s="436" t="str">
        <f>IF(FP46="","",AZ30)</f>
        <v/>
      </c>
      <c r="GC46" s="436" t="str">
        <f>IF($FT46="","",BE30)</f>
        <v/>
      </c>
      <c r="GD46" s="434" t="str">
        <f t="shared" si="6"/>
        <v/>
      </c>
    </row>
    <row r="47" spans="1:186" ht="9" customHeight="1" x14ac:dyDescent="0.25">
      <c r="A47" s="767"/>
      <c r="B47" s="697"/>
      <c r="C47" s="625"/>
      <c r="D47" s="625"/>
      <c r="E47" s="625"/>
      <c r="F47" s="625"/>
      <c r="G47" s="625"/>
      <c r="H47" s="625"/>
      <c r="I47" s="761"/>
      <c r="J47" s="762"/>
      <c r="K47" s="626"/>
      <c r="L47" s="713"/>
      <c r="M47" s="713"/>
      <c r="N47" s="763"/>
      <c r="O47" s="764"/>
      <c r="Q47" s="575"/>
      <c r="R47" s="614"/>
      <c r="S47" s="696"/>
      <c r="T47" s="688"/>
      <c r="U47" s="688"/>
      <c r="V47" s="688"/>
      <c r="W47" s="688"/>
      <c r="X47" s="688"/>
      <c r="Y47" s="688"/>
      <c r="Z47" s="688"/>
      <c r="AA47" s="689"/>
      <c r="AB47" s="752"/>
      <c r="AC47" s="754"/>
      <c r="AD47" s="756"/>
      <c r="AE47" s="734"/>
      <c r="AF47" s="627"/>
      <c r="AG47" s="504"/>
      <c r="AH47" s="504"/>
      <c r="AI47" s="504"/>
      <c r="AJ47" s="504"/>
      <c r="AK47" s="504"/>
      <c r="AL47" s="504"/>
      <c r="AM47" s="737"/>
      <c r="AN47" s="738"/>
      <c r="AO47" s="628"/>
      <c r="AP47" s="629"/>
      <c r="AQ47" s="682"/>
      <c r="AR47" s="682"/>
      <c r="AS47" s="683"/>
      <c r="AT47" s="712"/>
      <c r="AU47" s="510"/>
      <c r="AV47" s="693"/>
      <c r="AW47" s="704"/>
      <c r="AX47" s="705"/>
      <c r="AY47" s="688"/>
      <c r="AZ47" s="688"/>
      <c r="BA47" s="709"/>
      <c r="BB47" s="709"/>
      <c r="BC47" s="704"/>
      <c r="BD47" s="705"/>
      <c r="BE47" s="709"/>
      <c r="BF47" s="709"/>
      <c r="BG47" s="709"/>
      <c r="BH47" s="640"/>
      <c r="FO47" s="435"/>
      <c r="FP47" s="434" t="str">
        <f t="shared" si="0"/>
        <v/>
      </c>
      <c r="FQ47" s="435" t="str">
        <f t="shared" si="1"/>
        <v/>
      </c>
      <c r="FR47" s="434" t="str">
        <f t="shared" si="2"/>
        <v/>
      </c>
      <c r="FS47" s="434" t="str">
        <f t="shared" si="3"/>
        <v/>
      </c>
      <c r="FT47" s="434" t="str">
        <f>IF(FT46="","",FT46)</f>
        <v/>
      </c>
      <c r="FU47" s="434" t="str">
        <f>IF(FT47="","","PR")</f>
        <v/>
      </c>
      <c r="FV47" s="434" t="str">
        <f t="shared" si="4"/>
        <v/>
      </c>
      <c r="FW47" s="434" t="str">
        <f>IF(FT47="","",IF(FU47="PM",VLOOKUP($FT47,#REF!,2),VLOOKUP($FT47,#REF!,4)))</f>
        <v/>
      </c>
      <c r="FX47" s="434" t="str">
        <f>IF(FT47="","",IF(FU47="PM",VLOOKUP($FT47,#REF!,3),VLOOKUP($FT47,#REF!,5)))</f>
        <v/>
      </c>
      <c r="FY47" s="434" t="str">
        <f>IF(FT47="","",VLOOKUP($FT47,#REF!,6))</f>
        <v/>
      </c>
      <c r="FZ47" s="434" t="str">
        <f t="shared" ref="FZ47:FZ52" si="7">FV47&amp;FW47&amp;FX47&amp;FY47&amp;FU47</f>
        <v/>
      </c>
      <c r="GA47" s="434" t="str">
        <f t="shared" si="5"/>
        <v/>
      </c>
      <c r="GB47" s="436" t="str">
        <f>IF(FP47="","",BC30)</f>
        <v/>
      </c>
      <c r="GC47" s="436" t="str">
        <f>IF($FT47="","",BG30)</f>
        <v/>
      </c>
      <c r="GD47" s="434" t="str">
        <f t="shared" si="6"/>
        <v/>
      </c>
    </row>
    <row r="48" spans="1:186" ht="9" customHeight="1" x14ac:dyDescent="0.25">
      <c r="A48" s="767"/>
      <c r="B48" s="697"/>
      <c r="C48" s="625"/>
      <c r="D48" s="625"/>
      <c r="E48" s="625"/>
      <c r="F48" s="625"/>
      <c r="G48" s="625"/>
      <c r="H48" s="625"/>
      <c r="I48" s="761"/>
      <c r="J48" s="762"/>
      <c r="K48" s="626"/>
      <c r="L48" s="713"/>
      <c r="M48" s="713"/>
      <c r="N48" s="763"/>
      <c r="O48" s="764"/>
      <c r="Q48" s="522"/>
      <c r="R48" s="624"/>
      <c r="S48" s="696"/>
      <c r="T48" s="688"/>
      <c r="U48" s="688"/>
      <c r="V48" s="688"/>
      <c r="W48" s="688"/>
      <c r="X48" s="688"/>
      <c r="Y48" s="688"/>
      <c r="Z48" s="688"/>
      <c r="AA48" s="689"/>
      <c r="AB48" s="758"/>
      <c r="AC48" s="759"/>
      <c r="AD48" s="760"/>
      <c r="AE48" s="735"/>
      <c r="AF48" s="485"/>
      <c r="AG48" s="688"/>
      <c r="AH48" s="688"/>
      <c r="AI48" s="688"/>
      <c r="AJ48" s="688"/>
      <c r="AK48" s="688"/>
      <c r="AL48" s="688"/>
      <c r="AM48" s="739"/>
      <c r="AN48" s="740"/>
      <c r="AO48" s="611"/>
      <c r="AP48" s="689"/>
      <c r="AQ48" s="684"/>
      <c r="AR48" s="684"/>
      <c r="AS48" s="685"/>
      <c r="AT48" s="712"/>
      <c r="AU48" s="510"/>
      <c r="AV48" s="693"/>
      <c r="AW48" s="704"/>
      <c r="AX48" s="705"/>
      <c r="AY48" s="688"/>
      <c r="AZ48" s="688"/>
      <c r="BA48" s="709"/>
      <c r="BB48" s="709"/>
      <c r="BC48" s="704"/>
      <c r="BD48" s="705"/>
      <c r="BE48" s="709"/>
      <c r="BF48" s="709"/>
      <c r="BG48" s="709"/>
      <c r="BH48" s="640"/>
      <c r="FO48" s="435"/>
      <c r="FP48" s="434" t="str">
        <f t="shared" si="0"/>
        <v/>
      </c>
      <c r="FQ48" s="435" t="str">
        <f t="shared" si="1"/>
        <v/>
      </c>
      <c r="FR48" s="434" t="str">
        <f t="shared" si="2"/>
        <v/>
      </c>
      <c r="FS48" s="434" t="str">
        <f t="shared" si="3"/>
        <v/>
      </c>
      <c r="FT48" s="434" t="str">
        <f>IF(AU31="","",AU31)</f>
        <v/>
      </c>
      <c r="FU48" s="434" t="str">
        <f>IF(FT48="","","PM")</f>
        <v/>
      </c>
      <c r="FV48" s="434" t="str">
        <f t="shared" si="4"/>
        <v/>
      </c>
      <c r="FW48" s="434" t="str">
        <f>IF(FT48="","",IF(FU48="PM",VLOOKUP($FT48,#REF!,2),VLOOKUP($FT48,#REF!,4)))</f>
        <v/>
      </c>
      <c r="FX48" s="434" t="str">
        <f>IF(FT48="","",IF(FU48="PM",VLOOKUP($FT48,#REF!,3),VLOOKUP($FT48,#REF!,5)))</f>
        <v/>
      </c>
      <c r="FY48" s="434" t="str">
        <f>IF(FT48="","",VLOOKUP($FT48,#REF!,6))</f>
        <v/>
      </c>
      <c r="FZ48" s="434" t="str">
        <f t="shared" si="7"/>
        <v/>
      </c>
      <c r="GA48" s="434" t="str">
        <f t="shared" si="5"/>
        <v/>
      </c>
      <c r="GB48" s="436" t="str">
        <f>IF(FP48="","",AZ31)</f>
        <v/>
      </c>
      <c r="GC48" s="436" t="str">
        <f>IF($FT48="","",BE31)</f>
        <v/>
      </c>
      <c r="GD48" s="434" t="str">
        <f t="shared" si="6"/>
        <v/>
      </c>
    </row>
    <row r="49" spans="1:186" ht="9" customHeight="1" thickBot="1" x14ac:dyDescent="0.3">
      <c r="A49" s="767"/>
      <c r="B49" s="697"/>
      <c r="C49" s="625"/>
      <c r="D49" s="625"/>
      <c r="E49" s="625"/>
      <c r="F49" s="625"/>
      <c r="G49" s="625"/>
      <c r="H49" s="625"/>
      <c r="I49" s="761"/>
      <c r="J49" s="762"/>
      <c r="K49" s="626"/>
      <c r="L49" s="713"/>
      <c r="M49" s="713"/>
      <c r="N49" s="763"/>
      <c r="O49" s="764"/>
      <c r="Q49" s="575"/>
      <c r="R49" s="614"/>
      <c r="S49" s="696"/>
      <c r="T49" s="688"/>
      <c r="U49" s="688"/>
      <c r="V49" s="688"/>
      <c r="W49" s="688"/>
      <c r="X49" s="688"/>
      <c r="Y49" s="688"/>
      <c r="Z49" s="688"/>
      <c r="AA49" s="689"/>
      <c r="AB49" s="752"/>
      <c r="AC49" s="754"/>
      <c r="AD49" s="756"/>
      <c r="AE49" s="736"/>
      <c r="AF49" s="615"/>
      <c r="AG49" s="700"/>
      <c r="AH49" s="700"/>
      <c r="AI49" s="700"/>
      <c r="AJ49" s="700"/>
      <c r="AK49" s="700"/>
      <c r="AL49" s="700"/>
      <c r="AM49" s="741"/>
      <c r="AN49" s="742"/>
      <c r="AO49" s="616"/>
      <c r="AP49" s="701"/>
      <c r="AQ49" s="617"/>
      <c r="AR49" s="617"/>
      <c r="AS49" s="618"/>
      <c r="AT49" s="712"/>
      <c r="AU49" s="510"/>
      <c r="AV49" s="693"/>
      <c r="AW49" s="704"/>
      <c r="AX49" s="705"/>
      <c r="AY49" s="688"/>
      <c r="AZ49" s="688"/>
      <c r="BA49" s="709"/>
      <c r="BB49" s="709"/>
      <c r="BC49" s="704"/>
      <c r="BD49" s="705"/>
      <c r="BE49" s="709"/>
      <c r="BF49" s="709"/>
      <c r="BG49" s="709"/>
      <c r="BH49" s="640"/>
      <c r="FO49" s="435"/>
      <c r="FP49" s="434" t="str">
        <f t="shared" si="0"/>
        <v/>
      </c>
      <c r="FQ49" s="435" t="str">
        <f t="shared" si="1"/>
        <v/>
      </c>
      <c r="FR49" s="434" t="str">
        <f t="shared" si="2"/>
        <v/>
      </c>
      <c r="FS49" s="434" t="str">
        <f t="shared" si="3"/>
        <v/>
      </c>
      <c r="FT49" s="434" t="str">
        <f>IF(FT48="","",FT48)</f>
        <v/>
      </c>
      <c r="FU49" s="434" t="str">
        <f>IF(FT49="","","PR")</f>
        <v/>
      </c>
      <c r="FV49" s="434" t="str">
        <f t="shared" si="4"/>
        <v/>
      </c>
      <c r="FW49" s="434" t="str">
        <f>IF(FT49="","",IF(FU49="PM",VLOOKUP($FT49,#REF!,2),VLOOKUP($FT49,#REF!,4)))</f>
        <v/>
      </c>
      <c r="FX49" s="434" t="str">
        <f>IF(FT49="","",IF(FU49="PM",VLOOKUP($FT49,#REF!,3),VLOOKUP($FT49,#REF!,5)))</f>
        <v/>
      </c>
      <c r="FY49" s="434" t="str">
        <f>IF(FT49="","",VLOOKUP($FT49,#REF!,6))</f>
        <v/>
      </c>
      <c r="FZ49" s="434" t="str">
        <f t="shared" si="7"/>
        <v/>
      </c>
      <c r="GA49" s="434" t="str">
        <f t="shared" si="5"/>
        <v/>
      </c>
      <c r="GB49" s="436" t="str">
        <f>IF(FP49="","",BC31)</f>
        <v/>
      </c>
      <c r="GC49" s="436" t="str">
        <f>IF($FT49="","",BG31)</f>
        <v/>
      </c>
      <c r="GD49" s="434" t="str">
        <f t="shared" si="6"/>
        <v/>
      </c>
    </row>
    <row r="50" spans="1:186" ht="9" customHeight="1" thickBot="1" x14ac:dyDescent="0.3">
      <c r="A50" s="767"/>
      <c r="B50" s="697"/>
      <c r="C50" s="625"/>
      <c r="D50" s="625"/>
      <c r="E50" s="625"/>
      <c r="F50" s="625"/>
      <c r="G50" s="625"/>
      <c r="H50" s="625"/>
      <c r="I50" s="761"/>
      <c r="J50" s="762"/>
      <c r="K50" s="626"/>
      <c r="L50" s="713"/>
      <c r="M50" s="713"/>
      <c r="N50" s="763"/>
      <c r="O50" s="764"/>
      <c r="Q50" s="522"/>
      <c r="R50" s="624"/>
      <c r="S50" s="696"/>
      <c r="T50" s="688"/>
      <c r="U50" s="688"/>
      <c r="V50" s="688"/>
      <c r="W50" s="688"/>
      <c r="X50" s="688"/>
      <c r="Y50" s="688"/>
      <c r="Z50" s="688"/>
      <c r="AA50" s="689"/>
      <c r="AB50" s="758"/>
      <c r="AC50" s="759"/>
      <c r="AD50" s="760"/>
      <c r="AM50" s="472"/>
      <c r="AN50" s="472"/>
      <c r="AT50" s="712"/>
      <c r="AU50" s="510"/>
      <c r="AV50" s="693"/>
      <c r="AW50" s="704"/>
      <c r="AX50" s="705"/>
      <c r="AY50" s="688"/>
      <c r="AZ50" s="688"/>
      <c r="BA50" s="709"/>
      <c r="BB50" s="709"/>
      <c r="BC50" s="704"/>
      <c r="BD50" s="705"/>
      <c r="BE50" s="709"/>
      <c r="BF50" s="709"/>
      <c r="BG50" s="709"/>
      <c r="BH50" s="640"/>
      <c r="FO50" s="435"/>
      <c r="FP50" s="434" t="str">
        <f t="shared" si="0"/>
        <v/>
      </c>
      <c r="FQ50" s="435" t="str">
        <f t="shared" si="1"/>
        <v/>
      </c>
      <c r="FR50" s="434" t="str">
        <f t="shared" si="2"/>
        <v/>
      </c>
      <c r="FS50" s="434" t="str">
        <f t="shared" si="3"/>
        <v/>
      </c>
      <c r="FT50" s="434" t="str">
        <f>IF(AU32="","",AU32)</f>
        <v/>
      </c>
      <c r="FU50" s="434" t="str">
        <f>IF(FT50="","","PM")</f>
        <v/>
      </c>
      <c r="FV50" s="434" t="str">
        <f t="shared" si="4"/>
        <v/>
      </c>
      <c r="FW50" s="434" t="str">
        <f>IF(FT50="","",IF(FU50="PM",VLOOKUP($FT50,#REF!,2),VLOOKUP($FT50,#REF!,4)))</f>
        <v/>
      </c>
      <c r="FX50" s="434" t="str">
        <f>IF(FT50="","",IF(FU50="PM",VLOOKUP($FT50,#REF!,3),VLOOKUP($FT50,#REF!,5)))</f>
        <v/>
      </c>
      <c r="FY50" s="434" t="str">
        <f>IF(FT50="","",VLOOKUP($FT50,#REF!,6))</f>
        <v/>
      </c>
      <c r="FZ50" s="434" t="str">
        <f t="shared" si="7"/>
        <v/>
      </c>
      <c r="GA50" s="434" t="str">
        <f t="shared" si="5"/>
        <v/>
      </c>
      <c r="GB50" s="436" t="str">
        <f>IF(FP50="","",AZ32)</f>
        <v/>
      </c>
      <c r="GC50" s="436" t="str">
        <f>IF($FT50="","",BE32)</f>
        <v/>
      </c>
      <c r="GD50" s="434" t="str">
        <f t="shared" si="6"/>
        <v/>
      </c>
    </row>
    <row r="51" spans="1:186" ht="9" customHeight="1" x14ac:dyDescent="0.25">
      <c r="A51" s="767"/>
      <c r="B51" s="697"/>
      <c r="C51" s="625"/>
      <c r="D51" s="625"/>
      <c r="E51" s="625"/>
      <c r="F51" s="625"/>
      <c r="G51" s="625"/>
      <c r="H51" s="625"/>
      <c r="I51" s="761"/>
      <c r="J51" s="762"/>
      <c r="K51" s="626"/>
      <c r="L51" s="713"/>
      <c r="M51" s="713"/>
      <c r="N51" s="763"/>
      <c r="O51" s="764"/>
      <c r="Q51" s="575"/>
      <c r="R51" s="614"/>
      <c r="S51" s="696"/>
      <c r="T51" s="688"/>
      <c r="U51" s="688"/>
      <c r="V51" s="688"/>
      <c r="W51" s="688"/>
      <c r="X51" s="688"/>
      <c r="Y51" s="688"/>
      <c r="Z51" s="688"/>
      <c r="AA51" s="689"/>
      <c r="AB51" s="752"/>
      <c r="AC51" s="754"/>
      <c r="AD51" s="756"/>
      <c r="AE51" s="734"/>
      <c r="AF51" s="627"/>
      <c r="AG51" s="504"/>
      <c r="AH51" s="630"/>
      <c r="AI51" s="504"/>
      <c r="AJ51" s="504"/>
      <c r="AK51" s="504"/>
      <c r="AL51" s="504"/>
      <c r="AM51" s="737"/>
      <c r="AN51" s="738"/>
      <c r="AO51" s="628"/>
      <c r="AP51" s="631"/>
      <c r="AQ51" s="632"/>
      <c r="AR51" s="632"/>
      <c r="AS51" s="633"/>
      <c r="AU51" s="510"/>
      <c r="AV51" s="693"/>
      <c r="AW51" s="704"/>
      <c r="AX51" s="705"/>
      <c r="AY51" s="688"/>
      <c r="AZ51" s="688"/>
      <c r="BA51" s="709"/>
      <c r="BB51" s="709"/>
      <c r="BC51" s="704"/>
      <c r="BD51" s="705"/>
      <c r="BE51" s="709"/>
      <c r="BF51" s="709"/>
      <c r="BG51" s="709"/>
      <c r="BH51" s="640"/>
      <c r="FO51" s="435"/>
      <c r="FP51" s="434" t="str">
        <f t="shared" si="0"/>
        <v/>
      </c>
      <c r="FQ51" s="435" t="str">
        <f t="shared" si="1"/>
        <v/>
      </c>
      <c r="FR51" s="434" t="str">
        <f t="shared" si="2"/>
        <v/>
      </c>
      <c r="FS51" s="434" t="str">
        <f t="shared" si="3"/>
        <v/>
      </c>
      <c r="FT51" s="434" t="str">
        <f>IF(FT50="","",FT50)</f>
        <v/>
      </c>
      <c r="FU51" s="434" t="str">
        <f>IF(FT51="","","PR")</f>
        <v/>
      </c>
      <c r="FV51" s="434" t="str">
        <f t="shared" si="4"/>
        <v/>
      </c>
      <c r="FW51" s="434" t="str">
        <f>IF(FT51="","",IF(FU51="PM",VLOOKUP($FT51,#REF!,2),VLOOKUP($FT51,#REF!,4)))</f>
        <v/>
      </c>
      <c r="FX51" s="434" t="str">
        <f>IF(FT51="","",IF(FU51="PM",VLOOKUP($FT51,#REF!,3),VLOOKUP($FT51,#REF!,5)))</f>
        <v/>
      </c>
      <c r="FY51" s="434" t="str">
        <f>IF(FT51="","",VLOOKUP($FT51,#REF!,6))</f>
        <v/>
      </c>
      <c r="FZ51" s="434" t="str">
        <f t="shared" si="7"/>
        <v/>
      </c>
      <c r="GA51" s="434" t="str">
        <f t="shared" si="5"/>
        <v/>
      </c>
      <c r="GB51" s="436" t="str">
        <f>IF(FP51="","",BC32)</f>
        <v/>
      </c>
      <c r="GC51" s="436" t="str">
        <f>IF($FT51="","",BG32)</f>
        <v/>
      </c>
      <c r="GD51" s="434" t="str">
        <f t="shared" si="6"/>
        <v/>
      </c>
    </row>
    <row r="52" spans="1:186" ht="9" customHeight="1" x14ac:dyDescent="0.25">
      <c r="A52" s="767"/>
      <c r="B52" s="697"/>
      <c r="C52" s="625"/>
      <c r="D52" s="625"/>
      <c r="E52" s="625"/>
      <c r="F52" s="625"/>
      <c r="G52" s="625"/>
      <c r="H52" s="625"/>
      <c r="I52" s="761"/>
      <c r="J52" s="762"/>
      <c r="K52" s="626"/>
      <c r="L52" s="713"/>
      <c r="M52" s="713"/>
      <c r="N52" s="763"/>
      <c r="O52" s="764"/>
      <c r="Q52" s="522"/>
      <c r="R52" s="624"/>
      <c r="S52" s="696"/>
      <c r="T52" s="688"/>
      <c r="U52" s="688"/>
      <c r="V52" s="688"/>
      <c r="W52" s="688"/>
      <c r="X52" s="688"/>
      <c r="Y52" s="688"/>
      <c r="Z52" s="688"/>
      <c r="AA52" s="689"/>
      <c r="AB52" s="758"/>
      <c r="AC52" s="759"/>
      <c r="AD52" s="760"/>
      <c r="AE52" s="735"/>
      <c r="AF52" s="485"/>
      <c r="AG52" s="688"/>
      <c r="AH52" s="688"/>
      <c r="AI52" s="688"/>
      <c r="AJ52" s="688"/>
      <c r="AK52" s="688"/>
      <c r="AL52" s="688"/>
      <c r="AM52" s="739"/>
      <c r="AN52" s="740"/>
      <c r="AO52" s="611"/>
      <c r="AP52" s="634"/>
      <c r="AQ52" s="635"/>
      <c r="AR52" s="635"/>
      <c r="AS52" s="636"/>
      <c r="AU52" s="510"/>
      <c r="AV52" s="693"/>
      <c r="AW52" s="704"/>
      <c r="AX52" s="705"/>
      <c r="AY52" s="688"/>
      <c r="AZ52" s="688"/>
      <c r="BA52" s="709"/>
      <c r="BB52" s="709"/>
      <c r="BC52" s="704"/>
      <c r="BD52" s="705"/>
      <c r="BE52" s="709"/>
      <c r="BF52" s="709"/>
      <c r="BG52" s="709"/>
      <c r="BH52" s="640"/>
      <c r="FO52" s="435"/>
      <c r="FP52" s="434" t="str">
        <f t="shared" si="0"/>
        <v/>
      </c>
      <c r="FQ52" s="435" t="str">
        <f t="shared" si="1"/>
        <v/>
      </c>
      <c r="FR52" s="434" t="str">
        <f t="shared" si="2"/>
        <v/>
      </c>
      <c r="FS52" s="434" t="str">
        <f t="shared" si="3"/>
        <v/>
      </c>
      <c r="FT52" s="434" t="str">
        <f>IF(AU33="","",AU33)</f>
        <v/>
      </c>
      <c r="FU52" s="434" t="str">
        <f>IF(FT52="","","PM")</f>
        <v/>
      </c>
      <c r="FV52" s="434" t="str">
        <f t="shared" si="4"/>
        <v/>
      </c>
      <c r="FW52" s="434" t="str">
        <f>IF(FT52="","",IF(FU52="PM",VLOOKUP($FT52,#REF!,2),VLOOKUP($FT52,#REF!,4)))</f>
        <v/>
      </c>
      <c r="FX52" s="434" t="str">
        <f>IF(FT52="","",IF(FU52="PM",VLOOKUP($FT52,#REF!,3),VLOOKUP($FT52,#REF!,5)))</f>
        <v/>
      </c>
      <c r="FY52" s="434" t="str">
        <f>IF(FT52="","",VLOOKUP($FT52,#REF!,6))</f>
        <v/>
      </c>
      <c r="FZ52" s="434" t="str">
        <f t="shared" si="7"/>
        <v/>
      </c>
      <c r="GA52" s="434" t="str">
        <f t="shared" si="5"/>
        <v/>
      </c>
      <c r="GB52" s="436" t="str">
        <f>IF(FP52="","",AZ33)</f>
        <v/>
      </c>
      <c r="GC52" s="436" t="str">
        <f>IF($FT52="","",BE33)</f>
        <v/>
      </c>
      <c r="GD52" s="434" t="str">
        <f t="shared" si="6"/>
        <v/>
      </c>
    </row>
    <row r="53" spans="1:186" ht="9" customHeight="1" thickBot="1" x14ac:dyDescent="0.3">
      <c r="A53" s="767"/>
      <c r="B53" s="697"/>
      <c r="C53" s="625"/>
      <c r="D53" s="625"/>
      <c r="E53" s="625"/>
      <c r="F53" s="625"/>
      <c r="G53" s="625"/>
      <c r="H53" s="625"/>
      <c r="I53" s="761"/>
      <c r="J53" s="762"/>
      <c r="K53" s="626"/>
      <c r="L53" s="713"/>
      <c r="M53" s="713"/>
      <c r="N53" s="763"/>
      <c r="O53" s="764"/>
      <c r="Q53" s="575"/>
      <c r="R53" s="614"/>
      <c r="S53" s="696"/>
      <c r="T53" s="688"/>
      <c r="U53" s="688"/>
      <c r="V53" s="688"/>
      <c r="W53" s="688"/>
      <c r="X53" s="688"/>
      <c r="Y53" s="688"/>
      <c r="Z53" s="688"/>
      <c r="AA53" s="689"/>
      <c r="AB53" s="752"/>
      <c r="AC53" s="754"/>
      <c r="AD53" s="756"/>
      <c r="AE53" s="736"/>
      <c r="AF53" s="615"/>
      <c r="AG53" s="700"/>
      <c r="AH53" s="700"/>
      <c r="AI53" s="700"/>
      <c r="AJ53" s="700"/>
      <c r="AK53" s="700"/>
      <c r="AL53" s="700"/>
      <c r="AM53" s="741"/>
      <c r="AN53" s="742"/>
      <c r="AO53" s="616"/>
      <c r="AP53" s="637"/>
      <c r="AQ53" s="638"/>
      <c r="AR53" s="638"/>
      <c r="AS53" s="639"/>
      <c r="AU53" s="510"/>
      <c r="AV53" s="693"/>
      <c r="AW53" s="704"/>
      <c r="AX53" s="705"/>
      <c r="AY53" s="688"/>
      <c r="AZ53" s="688"/>
      <c r="BA53" s="709"/>
      <c r="BB53" s="709"/>
      <c r="BC53" s="704"/>
      <c r="BD53" s="705"/>
      <c r="BE53" s="709"/>
      <c r="BF53" s="709"/>
      <c r="BG53" s="709"/>
      <c r="BH53" s="640"/>
      <c r="FO53" s="435"/>
      <c r="FP53" s="434" t="str">
        <f t="shared" si="0"/>
        <v/>
      </c>
      <c r="FQ53" s="435" t="str">
        <f t="shared" si="1"/>
        <v/>
      </c>
      <c r="FR53" s="434" t="str">
        <f t="shared" si="2"/>
        <v/>
      </c>
      <c r="FS53" s="434" t="str">
        <f t="shared" si="3"/>
        <v/>
      </c>
      <c r="FT53" s="434" t="str">
        <f>IF(FT52="","",FT52)</f>
        <v/>
      </c>
      <c r="FU53" s="434" t="str">
        <f>IF(FT53="","","PR")</f>
        <v/>
      </c>
      <c r="FV53" s="434" t="str">
        <f t="shared" si="4"/>
        <v/>
      </c>
      <c r="FW53" s="434" t="str">
        <f>IF(FT53="","",IF(FU53="PM",VLOOKUP($FT53,#REF!,2),VLOOKUP($FT53,#REF!,4)))</f>
        <v/>
      </c>
      <c r="FX53" s="434" t="str">
        <f>IF(FT53="","",IF(FU53="PM",VLOOKUP($FT53,#REF!,3),VLOOKUP($FT53,#REF!,5)))</f>
        <v/>
      </c>
      <c r="FY53" s="434" t="str">
        <f>IF(FT53="","",VLOOKUP($FT53,#REF!,6))</f>
        <v/>
      </c>
      <c r="FZ53" s="434" t="str">
        <f t="shared" ref="FZ53:FZ65" si="8">FR53&amp;FV53&amp;FW53&amp;FX53&amp;FY53&amp;FU53</f>
        <v/>
      </c>
      <c r="GA53" s="434" t="str">
        <f t="shared" si="5"/>
        <v/>
      </c>
      <c r="GB53" s="436" t="str">
        <f>IF(FP53="","",BC33)</f>
        <v/>
      </c>
      <c r="GC53" s="436" t="str">
        <f>IF($FT53="","",BG33)</f>
        <v/>
      </c>
      <c r="GD53" s="434" t="str">
        <f t="shared" si="6"/>
        <v/>
      </c>
    </row>
    <row r="54" spans="1:186" ht="9" customHeight="1" thickBot="1" x14ac:dyDescent="0.3">
      <c r="A54" s="767"/>
      <c r="B54" s="697"/>
      <c r="C54" s="625"/>
      <c r="D54" s="625"/>
      <c r="E54" s="625"/>
      <c r="F54" s="625"/>
      <c r="G54" s="625"/>
      <c r="H54" s="625"/>
      <c r="I54" s="761"/>
      <c r="J54" s="762"/>
      <c r="K54" s="626"/>
      <c r="L54" s="713"/>
      <c r="M54" s="713"/>
      <c r="N54" s="763"/>
      <c r="O54" s="764"/>
      <c r="Q54" s="522"/>
      <c r="R54" s="624"/>
      <c r="S54" s="696"/>
      <c r="T54" s="688"/>
      <c r="U54" s="688"/>
      <c r="V54" s="688"/>
      <c r="W54" s="688"/>
      <c r="X54" s="688"/>
      <c r="Y54" s="688"/>
      <c r="Z54" s="688"/>
      <c r="AA54" s="689"/>
      <c r="AB54" s="758"/>
      <c r="AC54" s="759"/>
      <c r="AD54" s="760"/>
      <c r="AM54" s="472"/>
      <c r="AN54" s="472"/>
      <c r="AU54" s="510"/>
      <c r="AV54" s="693"/>
      <c r="AW54" s="704"/>
      <c r="AX54" s="705"/>
      <c r="AY54" s="688"/>
      <c r="AZ54" s="688"/>
      <c r="BA54" s="709"/>
      <c r="BB54" s="709"/>
      <c r="BC54" s="704"/>
      <c r="BD54" s="705"/>
      <c r="BE54" s="709"/>
      <c r="BF54" s="709"/>
      <c r="BG54" s="709"/>
      <c r="BH54" s="640"/>
      <c r="FO54" s="435"/>
      <c r="FP54" s="434" t="str">
        <f t="shared" si="0"/>
        <v/>
      </c>
      <c r="FQ54" s="435" t="str">
        <f t="shared" si="1"/>
        <v/>
      </c>
      <c r="FR54" s="434" t="str">
        <f t="shared" si="2"/>
        <v/>
      </c>
      <c r="FS54" s="434" t="str">
        <f t="shared" si="3"/>
        <v/>
      </c>
      <c r="FT54" s="434" t="str">
        <f>IF(AU34="","",AU34)</f>
        <v/>
      </c>
      <c r="FU54" s="434" t="str">
        <f>IF(FT54="","","PM")</f>
        <v/>
      </c>
      <c r="FV54" s="434" t="str">
        <f t="shared" si="4"/>
        <v/>
      </c>
      <c r="FW54" s="434" t="str">
        <f>IF(FT54="","",IF(FU54="PM",VLOOKUP($FT54,#REF!,2),VLOOKUP($FT54,#REF!,4)))</f>
        <v/>
      </c>
      <c r="FX54" s="434" t="str">
        <f>IF(FT54="","",IF(FU54="PM",VLOOKUP($FT54,#REF!,3),VLOOKUP($FT54,#REF!,5)))</f>
        <v/>
      </c>
      <c r="FY54" s="434" t="str">
        <f>IF(FT54="","",VLOOKUP($FT54,#REF!,6))</f>
        <v/>
      </c>
      <c r="FZ54" s="434" t="str">
        <f t="shared" si="8"/>
        <v/>
      </c>
      <c r="GA54" s="434" t="str">
        <f t="shared" si="5"/>
        <v/>
      </c>
      <c r="GB54" s="436" t="str">
        <f>IF(FP54="","",AZ34)</f>
        <v/>
      </c>
      <c r="GC54" s="436" t="str">
        <f>IF($FT54="","",BE34)</f>
        <v/>
      </c>
      <c r="GD54" s="434" t="str">
        <f t="shared" si="6"/>
        <v/>
      </c>
    </row>
    <row r="55" spans="1:186" ht="9" customHeight="1" x14ac:dyDescent="0.25">
      <c r="A55" s="767"/>
      <c r="B55" s="697"/>
      <c r="C55" s="625"/>
      <c r="D55" s="625"/>
      <c r="E55" s="625"/>
      <c r="F55" s="625"/>
      <c r="G55" s="625"/>
      <c r="H55" s="625"/>
      <c r="I55" s="748"/>
      <c r="J55" s="749"/>
      <c r="K55" s="523"/>
      <c r="L55" s="713"/>
      <c r="M55" s="713"/>
      <c r="N55" s="750"/>
      <c r="O55" s="751"/>
      <c r="Q55" s="575"/>
      <c r="R55" s="614"/>
      <c r="S55" s="696"/>
      <c r="T55" s="688"/>
      <c r="U55" s="688"/>
      <c r="V55" s="688"/>
      <c r="W55" s="688"/>
      <c r="X55" s="688"/>
      <c r="Y55" s="688"/>
      <c r="Z55" s="688"/>
      <c r="AA55" s="689"/>
      <c r="AB55" s="752"/>
      <c r="AC55" s="754"/>
      <c r="AD55" s="756"/>
      <c r="AE55" s="734"/>
      <c r="AF55" s="627"/>
      <c r="AG55" s="504"/>
      <c r="AH55" s="504"/>
      <c r="AI55" s="504"/>
      <c r="AJ55" s="504"/>
      <c r="AK55" s="504"/>
      <c r="AL55" s="504"/>
      <c r="AM55" s="737"/>
      <c r="AN55" s="738"/>
      <c r="AO55" s="628"/>
      <c r="AP55" s="629"/>
      <c r="AQ55" s="682"/>
      <c r="AR55" s="682"/>
      <c r="AS55" s="683"/>
      <c r="AU55" s="510"/>
      <c r="AV55" s="693"/>
      <c r="AW55" s="704"/>
      <c r="AX55" s="705"/>
      <c r="AY55" s="688"/>
      <c r="AZ55" s="688"/>
      <c r="BA55" s="709"/>
      <c r="BB55" s="709"/>
      <c r="BC55" s="704"/>
      <c r="BD55" s="705"/>
      <c r="BE55" s="709"/>
      <c r="BF55" s="709"/>
      <c r="BG55" s="709"/>
      <c r="BH55" s="640"/>
      <c r="FO55" s="435"/>
      <c r="FP55" s="434" t="str">
        <f t="shared" si="0"/>
        <v/>
      </c>
      <c r="FQ55" s="435" t="str">
        <f t="shared" si="1"/>
        <v/>
      </c>
      <c r="FR55" s="434" t="str">
        <f t="shared" si="2"/>
        <v/>
      </c>
      <c r="FS55" s="434" t="str">
        <f t="shared" si="3"/>
        <v/>
      </c>
      <c r="FT55" s="434" t="str">
        <f>IF(FT54="","",FT54)</f>
        <v/>
      </c>
      <c r="FU55" s="434" t="str">
        <f>IF(FT55="","","PR")</f>
        <v/>
      </c>
      <c r="FV55" s="434" t="str">
        <f t="shared" si="4"/>
        <v/>
      </c>
      <c r="FW55" s="434" t="str">
        <f>IF(FT55="","",IF(FU55="PM",VLOOKUP($FT55,#REF!,2),VLOOKUP($FT55,#REF!,4)))</f>
        <v/>
      </c>
      <c r="FX55" s="434" t="str">
        <f>IF(FT55="","",IF(FU55="PM",VLOOKUP($FT55,#REF!,3),VLOOKUP($FT55,#REF!,5)))</f>
        <v/>
      </c>
      <c r="FY55" s="434" t="str">
        <f>IF(FT55="","",VLOOKUP($FT55,#REF!,6))</f>
        <v/>
      </c>
      <c r="FZ55" s="434" t="str">
        <f t="shared" si="8"/>
        <v/>
      </c>
      <c r="GA55" s="434" t="str">
        <f t="shared" si="5"/>
        <v/>
      </c>
      <c r="GB55" s="436" t="str">
        <f>IF(FP55="","",BC34)</f>
        <v/>
      </c>
      <c r="GC55" s="436" t="str">
        <f>IF($FT55="","",BG34)</f>
        <v/>
      </c>
      <c r="GD55" s="434" t="str">
        <f t="shared" si="6"/>
        <v/>
      </c>
    </row>
    <row r="56" spans="1:186" ht="9" customHeight="1" thickBot="1" x14ac:dyDescent="0.3">
      <c r="A56" s="768"/>
      <c r="B56" s="711"/>
      <c r="C56" s="641"/>
      <c r="D56" s="642"/>
      <c r="E56" s="642"/>
      <c r="F56" s="642"/>
      <c r="G56" s="642"/>
      <c r="H56" s="642"/>
      <c r="I56" s="743"/>
      <c r="J56" s="744"/>
      <c r="K56" s="643"/>
      <c r="L56" s="644"/>
      <c r="M56" s="645"/>
      <c r="N56" s="745"/>
      <c r="O56" s="746"/>
      <c r="Q56" s="646"/>
      <c r="R56" s="647"/>
      <c r="S56" s="648"/>
      <c r="T56" s="700"/>
      <c r="U56" s="700"/>
      <c r="V56" s="700"/>
      <c r="W56" s="700"/>
      <c r="X56" s="700"/>
      <c r="Y56" s="700"/>
      <c r="Z56" s="700"/>
      <c r="AA56" s="701"/>
      <c r="AB56" s="753"/>
      <c r="AC56" s="755"/>
      <c r="AD56" s="757"/>
      <c r="AE56" s="735"/>
      <c r="AF56" s="485"/>
      <c r="AG56" s="688"/>
      <c r="AH56" s="688"/>
      <c r="AI56" s="688"/>
      <c r="AJ56" s="688"/>
      <c r="AK56" s="688"/>
      <c r="AL56" s="688"/>
      <c r="AM56" s="739"/>
      <c r="AN56" s="740"/>
      <c r="AO56" s="611"/>
      <c r="AP56" s="689"/>
      <c r="AQ56" s="684"/>
      <c r="AR56" s="684"/>
      <c r="AS56" s="685"/>
      <c r="AU56" s="510"/>
      <c r="AV56" s="693"/>
      <c r="AW56" s="704"/>
      <c r="AX56" s="705"/>
      <c r="AY56" s="688"/>
      <c r="AZ56" s="688"/>
      <c r="BA56" s="709"/>
      <c r="BB56" s="709"/>
      <c r="BC56" s="704"/>
      <c r="BD56" s="705"/>
      <c r="BE56" s="709"/>
      <c r="BF56" s="709"/>
      <c r="BG56" s="709"/>
      <c r="BH56" s="640"/>
      <c r="FO56" s="435"/>
      <c r="FP56" s="434" t="str">
        <f t="shared" si="0"/>
        <v/>
      </c>
      <c r="FQ56" s="435" t="str">
        <f t="shared" si="1"/>
        <v/>
      </c>
      <c r="FR56" s="434" t="str">
        <f t="shared" si="2"/>
        <v/>
      </c>
      <c r="FS56" s="434" t="str">
        <f t="shared" si="3"/>
        <v/>
      </c>
      <c r="FT56" s="434" t="str">
        <f>IF(AU35="","",AU35)</f>
        <v/>
      </c>
      <c r="FU56" s="434" t="str">
        <f>IF(FT56="","","PM")</f>
        <v/>
      </c>
      <c r="FV56" s="434" t="str">
        <f t="shared" si="4"/>
        <v/>
      </c>
      <c r="FW56" s="434" t="str">
        <f>IF(FT56="","",IF(FU56="PM",VLOOKUP($FT56,#REF!,2),VLOOKUP($FT56,#REF!,4)))</f>
        <v/>
      </c>
      <c r="FX56" s="434" t="str">
        <f>IF(FT56="","",IF(FU56="PM",VLOOKUP($FT56,#REF!,3),VLOOKUP($FT56,#REF!,5)))</f>
        <v/>
      </c>
      <c r="FY56" s="434" t="str">
        <f>IF(FT56="","",VLOOKUP($FT56,#REF!,6))</f>
        <v/>
      </c>
      <c r="FZ56" s="434" t="str">
        <f t="shared" si="8"/>
        <v/>
      </c>
      <c r="GA56" s="434" t="str">
        <f t="shared" si="5"/>
        <v/>
      </c>
      <c r="GB56" s="436" t="str">
        <f>IF(FP56="","",AZ35)</f>
        <v/>
      </c>
      <c r="GC56" s="436" t="str">
        <f>IF($FT56="","",BE35)</f>
        <v/>
      </c>
      <c r="GD56" s="434" t="str">
        <f t="shared" si="6"/>
        <v/>
      </c>
    </row>
    <row r="57" spans="1:186" ht="9" customHeight="1" thickBot="1" x14ac:dyDescent="0.3">
      <c r="A57" s="596"/>
      <c r="B57" s="596"/>
      <c r="C57" s="596"/>
      <c r="D57" s="596"/>
      <c r="E57" s="596"/>
      <c r="F57" s="596"/>
      <c r="G57" s="596"/>
      <c r="H57" s="596"/>
      <c r="I57" s="596"/>
      <c r="J57" s="596"/>
      <c r="K57" s="596"/>
      <c r="L57" s="596"/>
      <c r="M57" s="596"/>
      <c r="N57" s="596"/>
      <c r="O57" s="596"/>
      <c r="AE57" s="736"/>
      <c r="AF57" s="615"/>
      <c r="AG57" s="700"/>
      <c r="AH57" s="700"/>
      <c r="AI57" s="700"/>
      <c r="AJ57" s="700"/>
      <c r="AK57" s="700"/>
      <c r="AL57" s="700"/>
      <c r="AM57" s="741"/>
      <c r="AN57" s="742"/>
      <c r="AO57" s="616"/>
      <c r="AP57" s="701"/>
      <c r="AQ57" s="617"/>
      <c r="AR57" s="617"/>
      <c r="AS57" s="618"/>
      <c r="AU57" s="510"/>
      <c r="AV57" s="693"/>
      <c r="AW57" s="704"/>
      <c r="AX57" s="705"/>
      <c r="AY57" s="688"/>
      <c r="AZ57" s="688"/>
      <c r="BA57" s="709"/>
      <c r="BB57" s="709"/>
      <c r="BC57" s="704"/>
      <c r="BD57" s="705"/>
      <c r="BE57" s="709"/>
      <c r="BF57" s="709"/>
      <c r="BG57" s="709"/>
      <c r="BH57" s="640"/>
      <c r="FO57" s="435"/>
      <c r="FP57" s="434" t="str">
        <f t="shared" si="0"/>
        <v/>
      </c>
      <c r="FQ57" s="435" t="str">
        <f t="shared" si="1"/>
        <v/>
      </c>
      <c r="FR57" s="434" t="str">
        <f t="shared" si="2"/>
        <v/>
      </c>
      <c r="FS57" s="434" t="str">
        <f t="shared" si="3"/>
        <v/>
      </c>
      <c r="FT57" s="434" t="str">
        <f t="shared" ref="FT57" si="9">IF(FT56="","",FT56)</f>
        <v/>
      </c>
      <c r="FU57" s="434" t="str">
        <f>IF(FT57="","","PR")</f>
        <v/>
      </c>
      <c r="FV57" s="434" t="str">
        <f t="shared" si="4"/>
        <v/>
      </c>
      <c r="FW57" s="434" t="str">
        <f>IF(FT57="","",IF(FU57="PM",VLOOKUP($FT57,#REF!,2),VLOOKUP($FT57,#REF!,4)))</f>
        <v/>
      </c>
      <c r="FX57" s="434" t="str">
        <f>IF(FT57="","",IF(FU57="PM",VLOOKUP($FT57,#REF!,3),VLOOKUP($FT57,#REF!,5)))</f>
        <v/>
      </c>
      <c r="FY57" s="434" t="str">
        <f>IF(FT57="","",VLOOKUP($FT57,#REF!,6))</f>
        <v/>
      </c>
      <c r="FZ57" s="434" t="str">
        <f t="shared" si="8"/>
        <v/>
      </c>
      <c r="GA57" s="434" t="str">
        <f t="shared" si="5"/>
        <v/>
      </c>
      <c r="GB57" s="436" t="str">
        <f>IF(FP57="","",BC35)</f>
        <v/>
      </c>
      <c r="GC57" s="436" t="str">
        <f>IF($FT57="","",BG35)</f>
        <v/>
      </c>
      <c r="GD57" s="434" t="str">
        <f t="shared" si="6"/>
        <v/>
      </c>
    </row>
    <row r="58" spans="1:186" ht="9" customHeight="1" thickBot="1" x14ac:dyDescent="0.3">
      <c r="A58" s="649"/>
      <c r="B58" s="686"/>
      <c r="C58" s="650"/>
      <c r="D58" s="650"/>
      <c r="E58" s="747"/>
      <c r="F58" s="747"/>
      <c r="G58" s="650"/>
      <c r="H58" s="650"/>
      <c r="I58" s="650"/>
      <c r="J58" s="650"/>
      <c r="K58" s="650"/>
      <c r="L58" s="650"/>
      <c r="M58" s="650"/>
      <c r="N58" s="650"/>
      <c r="O58" s="650"/>
      <c r="P58" s="686"/>
      <c r="Q58" s="686"/>
      <c r="R58" s="686"/>
      <c r="S58" s="686"/>
      <c r="T58" s="686"/>
      <c r="U58" s="686"/>
      <c r="V58" s="686"/>
      <c r="W58" s="686"/>
      <c r="X58" s="686"/>
      <c r="Y58" s="686"/>
      <c r="Z58" s="686"/>
      <c r="AA58" s="686"/>
      <c r="AB58" s="686"/>
      <c r="AC58" s="686"/>
      <c r="AD58" s="687"/>
      <c r="AM58" s="472"/>
      <c r="AN58" s="472"/>
      <c r="AU58" s="510"/>
      <c r="AV58" s="693"/>
      <c r="AW58" s="704"/>
      <c r="AX58" s="705"/>
      <c r="AY58" s="688"/>
      <c r="AZ58" s="688"/>
      <c r="BA58" s="709"/>
      <c r="BB58" s="709"/>
      <c r="BC58" s="704"/>
      <c r="BD58" s="705"/>
      <c r="BE58" s="709"/>
      <c r="BF58" s="709"/>
      <c r="BG58" s="709"/>
      <c r="BH58" s="640"/>
      <c r="FO58" s="435"/>
      <c r="FP58" s="434" t="str">
        <f t="shared" si="0"/>
        <v/>
      </c>
      <c r="FQ58" s="435" t="str">
        <f t="shared" si="1"/>
        <v/>
      </c>
      <c r="FR58" s="434" t="str">
        <f t="shared" si="2"/>
        <v/>
      </c>
      <c r="FS58" s="434" t="str">
        <f t="shared" si="3"/>
        <v/>
      </c>
      <c r="FT58" s="434" t="str">
        <f>IF(AU36="","",AU36)</f>
        <v/>
      </c>
      <c r="FU58" s="434" t="str">
        <f>IF(FT58="","","PM")</f>
        <v/>
      </c>
      <c r="FV58" s="434" t="str">
        <f t="shared" si="4"/>
        <v/>
      </c>
      <c r="FW58" s="434" t="str">
        <f>IF(FT58="","",IF(FU58="PM",VLOOKUP($FT58,#REF!,2),VLOOKUP($FT58,#REF!,4)))</f>
        <v/>
      </c>
      <c r="FX58" s="434" t="str">
        <f>IF(FT58="","",IF(FU58="PM",VLOOKUP($FT58,#REF!,3),VLOOKUP($FT58,#REF!,5)))</f>
        <v/>
      </c>
      <c r="FY58" s="434" t="str">
        <f>IF(FT58="","",VLOOKUP($FT58,#REF!,6))</f>
        <v/>
      </c>
      <c r="FZ58" s="434" t="str">
        <f t="shared" si="8"/>
        <v/>
      </c>
      <c r="GA58" s="434" t="str">
        <f t="shared" si="5"/>
        <v/>
      </c>
      <c r="GB58" s="436" t="str">
        <f>IF(FP58="","",AZ36)</f>
        <v/>
      </c>
      <c r="GC58" s="436" t="str">
        <f>IF($FT58="","",BE36)</f>
        <v/>
      </c>
      <c r="GD58" s="434" t="str">
        <f t="shared" si="6"/>
        <v/>
      </c>
    </row>
    <row r="59" spans="1:186" ht="9" customHeight="1" x14ac:dyDescent="0.25">
      <c r="A59" s="718"/>
      <c r="B59" s="562"/>
      <c r="C59" s="719"/>
      <c r="D59" s="719"/>
      <c r="E59" s="719"/>
      <c r="F59" s="490"/>
      <c r="G59" s="490"/>
      <c r="H59" s="490"/>
      <c r="I59" s="490"/>
      <c r="J59" s="490"/>
      <c r="K59" s="562"/>
      <c r="L59" s="719"/>
      <c r="M59" s="719"/>
      <c r="N59" s="719"/>
      <c r="O59" s="562"/>
      <c r="P59" s="562"/>
      <c r="Q59" s="562"/>
      <c r="R59" s="562"/>
      <c r="S59" s="562"/>
      <c r="T59" s="562"/>
      <c r="U59" s="562"/>
      <c r="V59" s="562"/>
      <c r="W59" s="562"/>
      <c r="X59" s="562"/>
      <c r="Y59" s="562"/>
      <c r="Z59" s="562"/>
      <c r="AA59" s="562"/>
      <c r="AB59" s="562"/>
      <c r="AC59" s="562"/>
      <c r="AD59" s="563"/>
      <c r="AE59" s="734"/>
      <c r="AF59" s="627"/>
      <c r="AG59" s="504"/>
      <c r="AH59" s="504"/>
      <c r="AI59" s="504"/>
      <c r="AJ59" s="504"/>
      <c r="AK59" s="504"/>
      <c r="AL59" s="504"/>
      <c r="AM59" s="737"/>
      <c r="AN59" s="738"/>
      <c r="AO59" s="628"/>
      <c r="AP59" s="629"/>
      <c r="AQ59" s="682"/>
      <c r="AR59" s="682"/>
      <c r="AS59" s="683"/>
      <c r="AU59" s="510"/>
      <c r="AV59" s="693"/>
      <c r="AW59" s="704"/>
      <c r="AX59" s="705"/>
      <c r="AY59" s="688"/>
      <c r="AZ59" s="688"/>
      <c r="BA59" s="709"/>
      <c r="BB59" s="709"/>
      <c r="BC59" s="704"/>
      <c r="BD59" s="705"/>
      <c r="BE59" s="709"/>
      <c r="BF59" s="709"/>
      <c r="BG59" s="709"/>
      <c r="BH59" s="640"/>
      <c r="FO59" s="435"/>
      <c r="FP59" s="434" t="str">
        <f t="shared" si="0"/>
        <v/>
      </c>
      <c r="FQ59" s="435" t="str">
        <f t="shared" si="1"/>
        <v/>
      </c>
      <c r="FR59" s="434" t="str">
        <f t="shared" si="2"/>
        <v/>
      </c>
      <c r="FS59" s="434" t="str">
        <f t="shared" si="3"/>
        <v/>
      </c>
      <c r="FT59" s="434" t="str">
        <f t="shared" ref="FT59" si="10">IF(FT58="","",FT58)</f>
        <v/>
      </c>
      <c r="FU59" s="434" t="str">
        <f>IF(FT59="","","PR")</f>
        <v/>
      </c>
      <c r="FV59" s="434" t="str">
        <f t="shared" si="4"/>
        <v/>
      </c>
      <c r="FW59" s="434" t="str">
        <f>IF(FT59="","",IF(FU59="PM",VLOOKUP($FT59,#REF!,2),VLOOKUP($FT59,#REF!,4)))</f>
        <v/>
      </c>
      <c r="FX59" s="434" t="str">
        <f>IF(FT59="","",IF(FU59="PM",VLOOKUP($FT59,#REF!,3),VLOOKUP($FT59,#REF!,5)))</f>
        <v/>
      </c>
      <c r="FY59" s="434" t="str">
        <f>IF(FT59="","",VLOOKUP($FT59,#REF!,6))</f>
        <v/>
      </c>
      <c r="FZ59" s="434" t="str">
        <f t="shared" si="8"/>
        <v/>
      </c>
      <c r="GA59" s="434" t="str">
        <f t="shared" si="5"/>
        <v/>
      </c>
      <c r="GB59" s="436" t="str">
        <f>IF(FP59="","",BC36)</f>
        <v/>
      </c>
      <c r="GC59" s="436" t="str">
        <f>IF($FT59="","",BG36)</f>
        <v/>
      </c>
      <c r="GD59" s="434" t="str">
        <f t="shared" si="6"/>
        <v/>
      </c>
    </row>
    <row r="60" spans="1:186" ht="9" customHeight="1" x14ac:dyDescent="0.25">
      <c r="A60" s="718"/>
      <c r="B60" s="719"/>
      <c r="C60" s="719"/>
      <c r="D60" s="719"/>
      <c r="E60" s="719"/>
      <c r="F60" s="719"/>
      <c r="G60" s="719"/>
      <c r="H60" s="719"/>
      <c r="I60" s="719"/>
      <c r="J60" s="719"/>
      <c r="K60" s="719"/>
      <c r="L60" s="719"/>
      <c r="M60" s="719"/>
      <c r="N60" s="719"/>
      <c r="O60" s="719"/>
      <c r="P60" s="562"/>
      <c r="Q60" s="562"/>
      <c r="R60" s="562"/>
      <c r="S60" s="562"/>
      <c r="T60" s="562"/>
      <c r="U60" s="562"/>
      <c r="V60" s="562"/>
      <c r="W60" s="562"/>
      <c r="X60" s="562"/>
      <c r="Y60" s="562"/>
      <c r="Z60" s="562"/>
      <c r="AA60" s="562"/>
      <c r="AB60" s="562"/>
      <c r="AC60" s="562"/>
      <c r="AD60" s="563"/>
      <c r="AE60" s="735"/>
      <c r="AF60" s="485"/>
      <c r="AG60" s="688"/>
      <c r="AH60" s="688"/>
      <c r="AI60" s="688"/>
      <c r="AJ60" s="688"/>
      <c r="AK60" s="688"/>
      <c r="AL60" s="688"/>
      <c r="AM60" s="739"/>
      <c r="AN60" s="740"/>
      <c r="AO60" s="611"/>
      <c r="AP60" s="689"/>
      <c r="AQ60" s="684"/>
      <c r="AR60" s="684"/>
      <c r="AS60" s="685"/>
      <c r="AU60" s="510"/>
      <c r="AV60" s="693"/>
      <c r="AW60" s="704"/>
      <c r="AX60" s="705"/>
      <c r="AY60" s="688"/>
      <c r="AZ60" s="688"/>
      <c r="BA60" s="709"/>
      <c r="BB60" s="709"/>
      <c r="BC60" s="704"/>
      <c r="BD60" s="705"/>
      <c r="BE60" s="709"/>
      <c r="BF60" s="709"/>
      <c r="BG60" s="709"/>
      <c r="BH60" s="640"/>
      <c r="FO60" s="435"/>
      <c r="FP60" s="434" t="str">
        <f t="shared" si="0"/>
        <v/>
      </c>
      <c r="FQ60" s="435" t="str">
        <f t="shared" si="1"/>
        <v/>
      </c>
      <c r="FR60" s="434" t="str">
        <f t="shared" si="2"/>
        <v/>
      </c>
      <c r="FS60" s="434" t="str">
        <f t="shared" si="3"/>
        <v/>
      </c>
      <c r="FT60" s="434" t="str">
        <f>IF(AU37="","",AU37)</f>
        <v/>
      </c>
      <c r="FU60" s="434" t="str">
        <f>IF(FT60="","","PM")</f>
        <v/>
      </c>
      <c r="FV60" s="434" t="str">
        <f t="shared" si="4"/>
        <v/>
      </c>
      <c r="FW60" s="434" t="str">
        <f>IF(FT60="","",IF(FU60="PM",VLOOKUP($FT60,#REF!,2),VLOOKUP($FT60,#REF!,4)))</f>
        <v/>
      </c>
      <c r="FX60" s="434" t="str">
        <f>IF(FT60="","",IF(FU60="PM",VLOOKUP($FT60,#REF!,3),VLOOKUP($FT60,#REF!,5)))</f>
        <v/>
      </c>
      <c r="FY60" s="434" t="str">
        <f>IF(FT60="","",VLOOKUP($FT60,#REF!,6))</f>
        <v/>
      </c>
      <c r="FZ60" s="434" t="str">
        <f t="shared" si="8"/>
        <v/>
      </c>
      <c r="GA60" s="434" t="str">
        <f t="shared" si="5"/>
        <v/>
      </c>
      <c r="GB60" s="436" t="str">
        <f>IF(FP60="","",AZ37)</f>
        <v/>
      </c>
      <c r="GC60" s="436" t="str">
        <f>IF($FT60="","",BE37)</f>
        <v/>
      </c>
      <c r="GD60" s="434" t="str">
        <f t="shared" si="6"/>
        <v/>
      </c>
    </row>
    <row r="61" spans="1:186" ht="9" customHeight="1" thickBot="1" x14ac:dyDescent="0.3">
      <c r="A61" s="718"/>
      <c r="B61" s="719"/>
      <c r="C61" s="719"/>
      <c r="D61" s="719"/>
      <c r="E61" s="719"/>
      <c r="F61" s="719"/>
      <c r="G61" s="719"/>
      <c r="H61" s="719"/>
      <c r="I61" s="719"/>
      <c r="J61" s="719"/>
      <c r="K61" s="719"/>
      <c r="L61" s="719"/>
      <c r="M61" s="719"/>
      <c r="N61" s="719"/>
      <c r="O61" s="719"/>
      <c r="P61" s="562"/>
      <c r="Q61" s="562"/>
      <c r="R61" s="562"/>
      <c r="S61" s="562"/>
      <c r="T61" s="562"/>
      <c r="U61" s="562"/>
      <c r="V61" s="562"/>
      <c r="W61" s="562"/>
      <c r="X61" s="562"/>
      <c r="Y61" s="562"/>
      <c r="Z61" s="562"/>
      <c r="AA61" s="562"/>
      <c r="AB61" s="562"/>
      <c r="AC61" s="562"/>
      <c r="AD61" s="563"/>
      <c r="AE61" s="736"/>
      <c r="AF61" s="615"/>
      <c r="AG61" s="700"/>
      <c r="AH61" s="700"/>
      <c r="AI61" s="700"/>
      <c r="AJ61" s="700"/>
      <c r="AK61" s="700"/>
      <c r="AL61" s="700"/>
      <c r="AM61" s="741"/>
      <c r="AN61" s="742"/>
      <c r="AO61" s="616"/>
      <c r="AP61" s="701"/>
      <c r="AQ61" s="617"/>
      <c r="AR61" s="617"/>
      <c r="AS61" s="618"/>
      <c r="AU61" s="510"/>
      <c r="AV61" s="693"/>
      <c r="AW61" s="704"/>
      <c r="AX61" s="705"/>
      <c r="AY61" s="688"/>
      <c r="AZ61" s="688"/>
      <c r="BA61" s="709"/>
      <c r="BB61" s="709"/>
      <c r="BC61" s="704"/>
      <c r="BD61" s="705"/>
      <c r="BE61" s="709"/>
      <c r="BF61" s="709"/>
      <c r="BG61" s="709"/>
      <c r="BH61" s="640"/>
      <c r="FO61" s="435"/>
      <c r="FP61" s="434" t="str">
        <f t="shared" si="0"/>
        <v/>
      </c>
      <c r="FQ61" s="435" t="str">
        <f t="shared" si="1"/>
        <v/>
      </c>
      <c r="FR61" s="434" t="str">
        <f t="shared" si="2"/>
        <v/>
      </c>
      <c r="FS61" s="434" t="str">
        <f t="shared" si="3"/>
        <v/>
      </c>
      <c r="FT61" s="434" t="str">
        <f t="shared" ref="FT61" si="11">IF(FT60="","",FT60)</f>
        <v/>
      </c>
      <c r="FU61" s="434" t="str">
        <f>IF(FT61="","","PR")</f>
        <v/>
      </c>
      <c r="FV61" s="434" t="str">
        <f t="shared" si="4"/>
        <v/>
      </c>
      <c r="FW61" s="434" t="str">
        <f>IF(FT61="","",IF(FU61="PM",VLOOKUP($FT61,#REF!,2),VLOOKUP($FT61,#REF!,4)))</f>
        <v/>
      </c>
      <c r="FX61" s="434" t="str">
        <f>IF(FT61="","",IF(FU61="PM",VLOOKUP($FT61,#REF!,3),VLOOKUP($FT61,#REF!,5)))</f>
        <v/>
      </c>
      <c r="FY61" s="434" t="str">
        <f>IF(FT61="","",VLOOKUP($FT61,#REF!,6))</f>
        <v/>
      </c>
      <c r="FZ61" s="434" t="str">
        <f t="shared" si="8"/>
        <v/>
      </c>
      <c r="GA61" s="434" t="str">
        <f t="shared" si="5"/>
        <v/>
      </c>
      <c r="GB61" s="436" t="str">
        <f>IF(FP61="","",BC37)</f>
        <v/>
      </c>
      <c r="GC61" s="436" t="str">
        <f>IF($FT61="","",BG37)</f>
        <v/>
      </c>
      <c r="GD61" s="434" t="str">
        <f t="shared" si="6"/>
        <v/>
      </c>
    </row>
    <row r="62" spans="1:186" ht="9" customHeight="1" thickBot="1" x14ac:dyDescent="0.3">
      <c r="A62" s="718"/>
      <c r="B62" s="719"/>
      <c r="C62" s="719"/>
      <c r="D62" s="719"/>
      <c r="E62" s="719"/>
      <c r="F62" s="719"/>
      <c r="G62" s="719"/>
      <c r="H62" s="719"/>
      <c r="I62" s="719"/>
      <c r="J62" s="719"/>
      <c r="K62" s="719"/>
      <c r="L62" s="719"/>
      <c r="M62" s="719"/>
      <c r="N62" s="719"/>
      <c r="O62" s="719"/>
      <c r="P62" s="562"/>
      <c r="Q62" s="562"/>
      <c r="R62" s="562"/>
      <c r="S62" s="562"/>
      <c r="T62" s="562"/>
      <c r="U62" s="562"/>
      <c r="V62" s="562"/>
      <c r="W62" s="562"/>
      <c r="X62" s="562"/>
      <c r="Y62" s="562"/>
      <c r="Z62" s="562"/>
      <c r="AA62" s="562"/>
      <c r="AB62" s="562"/>
      <c r="AC62" s="562"/>
      <c r="AD62" s="563"/>
      <c r="AM62" s="472"/>
      <c r="AN62" s="472"/>
      <c r="AU62" s="510"/>
      <c r="AV62" s="693"/>
      <c r="AW62" s="704"/>
      <c r="AX62" s="705"/>
      <c r="AY62" s="688"/>
      <c r="AZ62" s="688"/>
      <c r="BA62" s="709"/>
      <c r="BB62" s="709"/>
      <c r="BC62" s="704"/>
      <c r="BD62" s="705"/>
      <c r="BE62" s="709"/>
      <c r="BF62" s="709"/>
      <c r="BG62" s="709"/>
      <c r="BH62" s="640"/>
      <c r="FO62" s="435"/>
      <c r="FP62" s="434" t="str">
        <f t="shared" si="0"/>
        <v/>
      </c>
      <c r="FQ62" s="435" t="str">
        <f t="shared" si="1"/>
        <v/>
      </c>
      <c r="FR62" s="434" t="str">
        <f t="shared" si="2"/>
        <v/>
      </c>
      <c r="FS62" s="434" t="str">
        <f t="shared" si="3"/>
        <v/>
      </c>
      <c r="FT62" s="434" t="str">
        <f>IF(AU38="","",AU38)</f>
        <v/>
      </c>
      <c r="FU62" s="434" t="str">
        <f>IF(FT62="","","PM")</f>
        <v/>
      </c>
      <c r="FV62" s="434" t="str">
        <f t="shared" si="4"/>
        <v/>
      </c>
      <c r="FW62" s="434" t="str">
        <f>IF(FT62="","",IF(FU62="PM",VLOOKUP($FT62,#REF!,2),VLOOKUP($FT62,#REF!,4)))</f>
        <v/>
      </c>
      <c r="FX62" s="434" t="str">
        <f>IF(FT62="","",IF(FU62="PM",VLOOKUP($FT62,#REF!,3),VLOOKUP($FT62,#REF!,5)))</f>
        <v/>
      </c>
      <c r="FY62" s="434" t="str">
        <f>IF(FT62="","",VLOOKUP($FT62,#REF!,6))</f>
        <v/>
      </c>
      <c r="FZ62" s="434" t="str">
        <f t="shared" si="8"/>
        <v/>
      </c>
      <c r="GA62" s="434" t="str">
        <f t="shared" si="5"/>
        <v/>
      </c>
      <c r="GB62" s="436" t="str">
        <f>IF(FP62="","",AZ38)</f>
        <v/>
      </c>
      <c r="GC62" s="436" t="str">
        <f>IF($FT62="","",BE38)</f>
        <v/>
      </c>
      <c r="GD62" s="434" t="str">
        <f t="shared" si="6"/>
        <v/>
      </c>
    </row>
    <row r="63" spans="1:186" ht="9" customHeight="1" x14ac:dyDescent="0.25">
      <c r="A63" s="718"/>
      <c r="B63" s="719"/>
      <c r="C63" s="562"/>
      <c r="D63" s="719"/>
      <c r="E63" s="562"/>
      <c r="F63" s="719"/>
      <c r="G63" s="562"/>
      <c r="H63" s="719"/>
      <c r="I63" s="562"/>
      <c r="J63" s="719"/>
      <c r="K63" s="562"/>
      <c r="L63" s="719"/>
      <c r="M63" s="562"/>
      <c r="N63" s="719"/>
      <c r="O63" s="562"/>
      <c r="P63" s="719"/>
      <c r="Q63" s="562"/>
      <c r="R63" s="719"/>
      <c r="S63" s="562"/>
      <c r="T63" s="719"/>
      <c r="U63" s="562"/>
      <c r="V63" s="719"/>
      <c r="W63" s="562"/>
      <c r="X63" s="719"/>
      <c r="Y63" s="562"/>
      <c r="Z63" s="719"/>
      <c r="AA63" s="562"/>
      <c r="AB63" s="719"/>
      <c r="AC63" s="562"/>
      <c r="AD63" s="720"/>
      <c r="AE63" s="734"/>
      <c r="AF63" s="653"/>
      <c r="AG63" s="504"/>
      <c r="AH63" s="504"/>
      <c r="AI63" s="504"/>
      <c r="AJ63" s="504"/>
      <c r="AK63" s="504"/>
      <c r="AL63" s="504"/>
      <c r="AM63" s="737"/>
      <c r="AN63" s="738"/>
      <c r="AO63" s="628"/>
      <c r="AP63" s="629"/>
      <c r="AQ63" s="682"/>
      <c r="AR63" s="682"/>
      <c r="AS63" s="683"/>
      <c r="AU63" s="510"/>
      <c r="AV63" s="693"/>
      <c r="AW63" s="704"/>
      <c r="AX63" s="705"/>
      <c r="AY63" s="688"/>
      <c r="AZ63" s="688"/>
      <c r="BA63" s="709"/>
      <c r="BB63" s="709"/>
      <c r="BC63" s="704"/>
      <c r="BD63" s="705"/>
      <c r="BE63" s="709"/>
      <c r="BF63" s="709"/>
      <c r="BG63" s="709"/>
      <c r="BH63" s="640"/>
      <c r="FO63" s="435"/>
      <c r="FP63" s="434" t="str">
        <f t="shared" si="0"/>
        <v/>
      </c>
      <c r="FQ63" s="435" t="str">
        <f t="shared" si="1"/>
        <v/>
      </c>
      <c r="FR63" s="434" t="str">
        <f t="shared" si="2"/>
        <v/>
      </c>
      <c r="FS63" s="434" t="str">
        <f t="shared" si="3"/>
        <v/>
      </c>
      <c r="FT63" s="434" t="str">
        <f t="shared" ref="FT63" si="12">IF(FT62="","",FT62)</f>
        <v/>
      </c>
      <c r="FU63" s="434" t="str">
        <f>IF(FT63="","","PR")</f>
        <v/>
      </c>
      <c r="FV63" s="434" t="str">
        <f t="shared" si="4"/>
        <v/>
      </c>
      <c r="FW63" s="434" t="str">
        <f>IF(FT63="","",IF(FU63="PM",VLOOKUP($FT63,#REF!,2),VLOOKUP($FT63,#REF!,4)))</f>
        <v/>
      </c>
      <c r="FX63" s="434" t="str">
        <f>IF(FT63="","",IF(FU63="PM",VLOOKUP($FT63,#REF!,3),VLOOKUP($FT63,#REF!,5)))</f>
        <v/>
      </c>
      <c r="FY63" s="434" t="str">
        <f>IF(FT63="","",VLOOKUP($FT63,#REF!,6))</f>
        <v/>
      </c>
      <c r="FZ63" s="434" t="str">
        <f t="shared" si="8"/>
        <v/>
      </c>
      <c r="GA63" s="434" t="str">
        <f t="shared" si="5"/>
        <v/>
      </c>
      <c r="GB63" s="436" t="str">
        <f>IF(FP63="","",BC38)</f>
        <v/>
      </c>
      <c r="GC63" s="436" t="str">
        <f>IF($FT63="","",BG38)</f>
        <v/>
      </c>
      <c r="GD63" s="434" t="str">
        <f t="shared" si="6"/>
        <v/>
      </c>
    </row>
    <row r="64" spans="1:186" ht="9" customHeight="1" x14ac:dyDescent="0.25">
      <c r="A64" s="718"/>
      <c r="B64" s="719"/>
      <c r="C64" s="719"/>
      <c r="D64" s="719"/>
      <c r="E64" s="719"/>
      <c r="F64" s="719"/>
      <c r="G64" s="719"/>
      <c r="H64" s="719"/>
      <c r="I64" s="719"/>
      <c r="J64" s="719"/>
      <c r="K64" s="719"/>
      <c r="L64" s="719"/>
      <c r="M64" s="719"/>
      <c r="N64" s="719"/>
      <c r="O64" s="719"/>
      <c r="P64" s="719"/>
      <c r="Q64" s="719"/>
      <c r="R64" s="719"/>
      <c r="S64" s="719"/>
      <c r="T64" s="719"/>
      <c r="U64" s="719"/>
      <c r="V64" s="719"/>
      <c r="W64" s="719"/>
      <c r="X64" s="719"/>
      <c r="Y64" s="719"/>
      <c r="Z64" s="719"/>
      <c r="AA64" s="719"/>
      <c r="AB64" s="719"/>
      <c r="AC64" s="719"/>
      <c r="AD64" s="720"/>
      <c r="AE64" s="735"/>
      <c r="AF64" s="654"/>
      <c r="AG64" s="688"/>
      <c r="AH64" s="688"/>
      <c r="AI64" s="688"/>
      <c r="AJ64" s="688"/>
      <c r="AK64" s="688"/>
      <c r="AL64" s="688"/>
      <c r="AM64" s="739"/>
      <c r="AN64" s="740"/>
      <c r="AO64" s="611"/>
      <c r="AP64" s="689"/>
      <c r="AQ64" s="684"/>
      <c r="AR64" s="684"/>
      <c r="AS64" s="685"/>
      <c r="AU64" s="510"/>
      <c r="AV64" s="693"/>
      <c r="AW64" s="704"/>
      <c r="AX64" s="705"/>
      <c r="AY64" s="688"/>
      <c r="AZ64" s="688"/>
      <c r="BA64" s="709"/>
      <c r="BB64" s="709"/>
      <c r="BC64" s="704"/>
      <c r="BD64" s="705"/>
      <c r="BE64" s="709"/>
      <c r="BF64" s="709"/>
      <c r="BG64" s="709"/>
      <c r="BH64" s="640"/>
      <c r="FO64" s="435"/>
      <c r="FP64" s="434" t="str">
        <f t="shared" si="0"/>
        <v/>
      </c>
      <c r="FQ64" s="435" t="str">
        <f t="shared" si="1"/>
        <v/>
      </c>
      <c r="FR64" s="434" t="str">
        <f t="shared" si="2"/>
        <v/>
      </c>
      <c r="FS64" s="434" t="str">
        <f t="shared" si="3"/>
        <v/>
      </c>
      <c r="FT64" s="434" t="str">
        <f>IF(AU39="","",AU39)</f>
        <v/>
      </c>
      <c r="FU64" s="434" t="str">
        <f>IF(FT64="","","PM")</f>
        <v/>
      </c>
      <c r="FV64" s="434" t="str">
        <f t="shared" si="4"/>
        <v/>
      </c>
      <c r="FW64" s="434" t="str">
        <f>IF(FT64="","",IF(FU64="PM",VLOOKUP($FT64,#REF!,2),VLOOKUP($FT64,#REF!,4)))</f>
        <v/>
      </c>
      <c r="FX64" s="434" t="str">
        <f>IF(FT64="","",IF(FU64="PM",VLOOKUP($FT64,#REF!,3),VLOOKUP($FT64,#REF!,5)))</f>
        <v/>
      </c>
      <c r="FY64" s="434" t="str">
        <f>IF(FT64="","",VLOOKUP($FT64,#REF!,6))</f>
        <v/>
      </c>
      <c r="FZ64" s="434" t="str">
        <f t="shared" si="8"/>
        <v/>
      </c>
      <c r="GA64" s="434" t="str">
        <f t="shared" si="5"/>
        <v/>
      </c>
      <c r="GB64" s="436" t="str">
        <f>IF(FP64="","",AZ39)</f>
        <v/>
      </c>
      <c r="GC64" s="436" t="str">
        <f>IF($FT64="","",BE39)</f>
        <v/>
      </c>
      <c r="GD64" s="434" t="str">
        <f t="shared" si="6"/>
        <v/>
      </c>
    </row>
    <row r="65" spans="1:186" ht="9" customHeight="1" thickBot="1" x14ac:dyDescent="0.3">
      <c r="A65" s="721"/>
      <c r="B65" s="655"/>
      <c r="C65" s="655"/>
      <c r="D65" s="655"/>
      <c r="E65" s="655"/>
      <c r="F65" s="655"/>
      <c r="G65" s="655"/>
      <c r="H65" s="655"/>
      <c r="I65" s="655"/>
      <c r="J65" s="655"/>
      <c r="K65" s="655"/>
      <c r="L65" s="655"/>
      <c r="M65" s="655"/>
      <c r="N65" s="655"/>
      <c r="O65" s="655"/>
      <c r="P65" s="655"/>
      <c r="Q65" s="655"/>
      <c r="R65" s="655"/>
      <c r="S65" s="655"/>
      <c r="T65" s="655"/>
      <c r="U65" s="655"/>
      <c r="V65" s="655"/>
      <c r="W65" s="655"/>
      <c r="X65" s="655"/>
      <c r="Y65" s="655"/>
      <c r="Z65" s="655"/>
      <c r="AA65" s="655"/>
      <c r="AB65" s="655"/>
      <c r="AC65" s="655"/>
      <c r="AD65" s="656"/>
      <c r="AE65" s="736"/>
      <c r="AF65" s="657"/>
      <c r="AG65" s="700"/>
      <c r="AH65" s="700"/>
      <c r="AI65" s="700"/>
      <c r="AJ65" s="700"/>
      <c r="AK65" s="700"/>
      <c r="AL65" s="700"/>
      <c r="AM65" s="741"/>
      <c r="AN65" s="742"/>
      <c r="AO65" s="616"/>
      <c r="AP65" s="701"/>
      <c r="AQ65" s="617"/>
      <c r="AR65" s="617"/>
      <c r="AS65" s="618"/>
      <c r="AU65" s="658"/>
      <c r="AV65" s="659"/>
      <c r="AW65" s="660"/>
      <c r="AX65" s="661"/>
      <c r="AY65" s="700"/>
      <c r="AZ65" s="700"/>
      <c r="BA65" s="662"/>
      <c r="BB65" s="662"/>
      <c r="BC65" s="660"/>
      <c r="BD65" s="661"/>
      <c r="BE65" s="662"/>
      <c r="BF65" s="662"/>
      <c r="BG65" s="662"/>
      <c r="BH65" s="663"/>
      <c r="FO65" s="435"/>
      <c r="FP65" s="664" t="str">
        <f t="shared" si="0"/>
        <v/>
      </c>
      <c r="FQ65" s="435" t="str">
        <f t="shared" si="1"/>
        <v/>
      </c>
      <c r="FR65" s="434" t="str">
        <f t="shared" si="2"/>
        <v/>
      </c>
      <c r="FS65" s="664" t="str">
        <f t="shared" si="3"/>
        <v/>
      </c>
      <c r="FT65" s="664" t="str">
        <f t="shared" ref="FT65" si="13">IF(FT64="","",FT64)</f>
        <v/>
      </c>
      <c r="FU65" s="664" t="str">
        <f>IF(FT65="","","PR")</f>
        <v/>
      </c>
      <c r="FV65" s="664" t="str">
        <f t="shared" si="4"/>
        <v/>
      </c>
      <c r="FW65" s="664" t="str">
        <f>IF(FT65="","",IF(FU65="PM",VLOOKUP($FT65,#REF!,2),VLOOKUP($FT65,#REF!,4)))</f>
        <v/>
      </c>
      <c r="FX65" s="664" t="str">
        <f>IF(FT65="","",IF(FU65="PM",VLOOKUP($FT65,#REF!,3),VLOOKUP($FT65,#REF!,5)))</f>
        <v/>
      </c>
      <c r="FY65" s="664" t="str">
        <f>IF(FT65="","",VLOOKUP($FT65,#REF!,6))</f>
        <v/>
      </c>
      <c r="FZ65" s="434" t="str">
        <f t="shared" si="8"/>
        <v/>
      </c>
      <c r="GA65" s="434" t="str">
        <f t="shared" si="5"/>
        <v/>
      </c>
      <c r="GB65" s="665" t="str">
        <f>IF(FP65="","",BC39)</f>
        <v/>
      </c>
      <c r="GC65" s="665" t="str">
        <f>IF($FT65="","",BG39)</f>
        <v/>
      </c>
      <c r="GD65" s="664" t="str">
        <f t="shared" si="6"/>
        <v/>
      </c>
    </row>
    <row r="66" spans="1:186" ht="9" customHeight="1" x14ac:dyDescent="0.25">
      <c r="A66" s="712"/>
      <c r="B66" s="666"/>
      <c r="C66" s="666"/>
      <c r="D66" s="666"/>
      <c r="E66" s="666"/>
      <c r="F66" s="666"/>
      <c r="G66" s="666"/>
      <c r="H66" s="666"/>
      <c r="I66" s="666"/>
      <c r="J66" s="666"/>
      <c r="K66" s="666"/>
      <c r="L66" s="666"/>
      <c r="M66" s="666"/>
      <c r="N66" s="666"/>
      <c r="O66" s="666"/>
      <c r="P66" s="666"/>
      <c r="Q66" s="666"/>
      <c r="R66" s="666"/>
      <c r="S66" s="666"/>
      <c r="T66" s="666"/>
      <c r="U66" s="666"/>
      <c r="V66" s="666"/>
      <c r="W66" s="666"/>
      <c r="X66" s="666"/>
      <c r="Y66" s="666"/>
      <c r="Z66" s="666"/>
      <c r="AA66" s="666"/>
      <c r="AB66" s="666"/>
      <c r="AC66" s="666"/>
      <c r="AD66" s="666"/>
      <c r="AE66" s="652"/>
      <c r="AF66" s="652"/>
      <c r="BK66" s="713"/>
      <c r="BL66" s="713"/>
      <c r="BM66" s="713"/>
    </row>
    <row r="67" spans="1:186" ht="9" customHeight="1" x14ac:dyDescent="0.25">
      <c r="A67" s="712"/>
      <c r="B67" s="666"/>
      <c r="C67" s="666"/>
      <c r="D67" s="666"/>
      <c r="E67" s="666"/>
      <c r="F67" s="666"/>
      <c r="G67" s="666"/>
      <c r="H67" s="666"/>
      <c r="I67" s="666"/>
      <c r="J67" s="666"/>
      <c r="K67" s="666"/>
      <c r="L67" s="666"/>
      <c r="M67" s="666"/>
      <c r="N67" s="666"/>
      <c r="O67" s="666"/>
      <c r="P67" s="666"/>
      <c r="Q67" s="666"/>
      <c r="R67" s="666"/>
      <c r="S67" s="666"/>
      <c r="T67" s="666"/>
      <c r="U67" s="666"/>
      <c r="V67" s="666"/>
      <c r="W67" s="666"/>
      <c r="X67" s="666"/>
      <c r="Y67" s="666"/>
      <c r="Z67" s="666"/>
      <c r="AA67" s="666"/>
      <c r="AB67" s="666"/>
      <c r="AC67" s="666"/>
      <c r="AD67" s="666"/>
      <c r="AE67" s="652"/>
      <c r="AF67" s="652"/>
    </row>
    <row r="68" spans="1:186" ht="9" customHeight="1" x14ac:dyDescent="0.25">
      <c r="A68" s="712"/>
      <c r="B68" s="712"/>
      <c r="C68" s="712"/>
      <c r="D68" s="651"/>
      <c r="E68" s="712"/>
      <c r="F68" s="712"/>
      <c r="G68" s="667"/>
      <c r="H68" s="666"/>
      <c r="I68" s="666"/>
      <c r="J68" s="712"/>
      <c r="K68" s="712"/>
      <c r="L68" s="712"/>
      <c r="M68" s="712"/>
      <c r="N68" s="712"/>
      <c r="O68" s="712"/>
      <c r="P68" s="712"/>
      <c r="Q68" s="712"/>
      <c r="R68" s="712"/>
      <c r="S68" s="712"/>
      <c r="T68" s="712"/>
      <c r="U68" s="712"/>
      <c r="V68" s="712"/>
      <c r="W68" s="712"/>
      <c r="X68" s="712"/>
      <c r="Y68" s="712"/>
      <c r="Z68" s="712"/>
      <c r="AA68" s="712"/>
      <c r="AB68" s="712"/>
      <c r="AC68" s="712"/>
      <c r="AD68" s="712"/>
      <c r="AE68" s="713"/>
    </row>
    <row r="69" spans="1:186" ht="9" customHeight="1" x14ac:dyDescent="0.25">
      <c r="A69" s="652"/>
      <c r="B69" s="652"/>
      <c r="C69" s="652"/>
      <c r="D69" s="668"/>
      <c r="E69" s="652"/>
      <c r="F69" s="652"/>
      <c r="G69" s="652"/>
      <c r="H69" s="669"/>
      <c r="I69" s="652"/>
      <c r="J69" s="652"/>
      <c r="K69" s="652"/>
      <c r="L69" s="652"/>
      <c r="M69" s="652"/>
      <c r="N69" s="652"/>
      <c r="O69" s="652"/>
      <c r="P69" s="652"/>
      <c r="AC69" s="713"/>
      <c r="AD69" s="713"/>
      <c r="AE69" s="713"/>
    </row>
    <row r="70" spans="1:186" ht="9" customHeight="1" x14ac:dyDescent="0.25">
      <c r="A70" s="652"/>
      <c r="B70" s="652"/>
      <c r="C70" s="652"/>
      <c r="D70" s="668"/>
      <c r="E70" s="652"/>
      <c r="F70" s="652"/>
      <c r="G70" s="669"/>
      <c r="H70" s="669"/>
      <c r="I70" s="652"/>
      <c r="J70" s="652"/>
      <c r="K70" s="652"/>
      <c r="L70" s="652"/>
      <c r="M70" s="652"/>
      <c r="N70" s="652"/>
      <c r="O70" s="652"/>
      <c r="P70" s="652"/>
      <c r="AC70" s="713"/>
      <c r="AD70" s="713"/>
      <c r="AE70" s="713"/>
    </row>
    <row r="71" spans="1:186" ht="9" customHeight="1" x14ac:dyDescent="0.25">
      <c r="A71" s="652"/>
      <c r="B71" s="652"/>
      <c r="C71" s="652"/>
      <c r="D71" s="668"/>
      <c r="E71" s="652"/>
      <c r="F71" s="652"/>
      <c r="G71" s="669"/>
      <c r="H71" s="652"/>
      <c r="I71" s="652"/>
      <c r="J71" s="652"/>
      <c r="K71" s="652"/>
      <c r="L71" s="652"/>
      <c r="M71" s="652"/>
      <c r="N71" s="652"/>
      <c r="O71" s="652"/>
      <c r="P71" s="652"/>
      <c r="AC71" s="713"/>
      <c r="AD71" s="713"/>
      <c r="AE71" s="713"/>
    </row>
    <row r="72" spans="1:186" ht="9" customHeight="1" x14ac:dyDescent="0.25">
      <c r="G72" s="472"/>
    </row>
    <row r="73" spans="1:186" ht="9" customHeight="1" x14ac:dyDescent="0.25"/>
    <row r="74" spans="1:186" ht="9" customHeight="1" x14ac:dyDescent="0.25"/>
    <row r="75" spans="1:186" ht="9" customHeight="1" x14ac:dyDescent="0.25"/>
    <row r="76" spans="1:186" ht="9" customHeight="1" x14ac:dyDescent="0.25"/>
    <row r="77" spans="1:186" ht="9" customHeight="1" x14ac:dyDescent="0.25"/>
    <row r="78" spans="1:186" ht="9" customHeight="1" x14ac:dyDescent="0.25"/>
    <row r="79" spans="1:186" ht="9" customHeight="1" x14ac:dyDescent="0.25"/>
    <row r="80" spans="1:186" ht="9" customHeight="1" x14ac:dyDescent="0.25"/>
    <row r="81" spans="1:62" ht="9" customHeight="1" x14ac:dyDescent="0.2">
      <c r="P81" s="430"/>
    </row>
    <row r="82" spans="1:62" ht="9" customHeight="1" x14ac:dyDescent="0.25"/>
    <row r="83" spans="1:62" ht="9" customHeight="1" x14ac:dyDescent="0.25"/>
    <row r="84" spans="1:62" ht="9" customHeight="1" x14ac:dyDescent="0.25"/>
    <row r="85" spans="1:62" ht="9" customHeight="1" x14ac:dyDescent="0.25"/>
    <row r="86" spans="1:62" ht="9" customHeight="1" x14ac:dyDescent="0.25"/>
    <row r="87" spans="1:62" ht="9" customHeight="1" x14ac:dyDescent="0.25"/>
    <row r="88" spans="1:62" ht="9" customHeight="1" x14ac:dyDescent="0.25">
      <c r="AU88" s="652"/>
      <c r="AV88" s="652"/>
      <c r="AW88" s="652"/>
      <c r="AX88" s="652"/>
      <c r="AY88" s="652"/>
      <c r="AZ88" s="652"/>
      <c r="BA88" s="652"/>
      <c r="BB88" s="652"/>
      <c r="BC88" s="652"/>
      <c r="BD88" s="652"/>
    </row>
    <row r="89" spans="1:62" ht="9" customHeight="1" x14ac:dyDescent="0.25">
      <c r="AU89" s="652"/>
      <c r="AV89" s="652"/>
      <c r="AW89" s="652"/>
      <c r="AX89" s="652"/>
      <c r="AY89" s="652"/>
      <c r="AZ89" s="652"/>
      <c r="BA89" s="652"/>
      <c r="BB89" s="652"/>
      <c r="BC89" s="652"/>
      <c r="BD89" s="652"/>
    </row>
    <row r="90" spans="1:62" ht="9" customHeight="1" x14ac:dyDescent="0.25">
      <c r="AU90" s="652"/>
      <c r="AV90" s="652"/>
      <c r="AW90" s="652"/>
      <c r="AX90" s="652"/>
      <c r="AY90" s="652"/>
      <c r="AZ90" s="652"/>
      <c r="BA90" s="652"/>
      <c r="BB90" s="652"/>
      <c r="BC90" s="652"/>
      <c r="BD90" s="652"/>
    </row>
    <row r="91" spans="1:62" ht="9" customHeight="1" x14ac:dyDescent="0.25">
      <c r="AU91" s="652"/>
      <c r="AV91" s="652"/>
      <c r="AW91" s="652"/>
      <c r="AX91" s="652"/>
      <c r="AY91" s="652"/>
      <c r="AZ91" s="652"/>
      <c r="BA91" s="652"/>
      <c r="BB91" s="652"/>
      <c r="BC91" s="652"/>
      <c r="BD91" s="652"/>
    </row>
    <row r="92" spans="1:62" ht="9" customHeight="1" x14ac:dyDescent="0.25">
      <c r="AU92" s="652"/>
      <c r="AV92" s="652"/>
      <c r="AW92" s="652"/>
      <c r="AX92" s="652"/>
      <c r="AY92" s="652"/>
      <c r="AZ92" s="652"/>
      <c r="BA92" s="652"/>
      <c r="BB92" s="652"/>
      <c r="BC92" s="652"/>
      <c r="BD92" s="652"/>
    </row>
    <row r="93" spans="1:62" ht="9" customHeight="1" x14ac:dyDescent="0.25"/>
    <row r="94" spans="1:62" ht="9" customHeight="1" x14ac:dyDescent="0.25"/>
    <row r="95" spans="1:62" s="652" customFormat="1" ht="9" customHeight="1" x14ac:dyDescent="0.25">
      <c r="A95" s="710"/>
      <c r="B95" s="710"/>
      <c r="C95" s="710"/>
      <c r="D95" s="471"/>
      <c r="E95" s="710"/>
      <c r="F95" s="710"/>
      <c r="G95" s="710"/>
      <c r="H95" s="710"/>
      <c r="I95" s="710"/>
      <c r="J95" s="710"/>
      <c r="K95" s="710"/>
      <c r="L95" s="710"/>
      <c r="M95" s="710"/>
      <c r="N95" s="710"/>
      <c r="O95" s="710"/>
      <c r="P95" s="710"/>
      <c r="Q95" s="710"/>
      <c r="R95" s="710"/>
      <c r="S95" s="710"/>
      <c r="T95" s="710"/>
      <c r="U95" s="710"/>
      <c r="V95" s="710"/>
      <c r="W95" s="710"/>
      <c r="X95" s="710"/>
      <c r="Y95" s="710"/>
      <c r="Z95" s="710"/>
      <c r="AA95" s="710"/>
      <c r="AB95" s="710"/>
      <c r="AC95" s="710"/>
      <c r="AD95" s="710"/>
      <c r="AE95" s="710"/>
      <c r="AF95" s="710"/>
      <c r="AG95" s="710"/>
      <c r="AH95" s="710"/>
      <c r="AI95" s="710"/>
      <c r="AJ95" s="710"/>
      <c r="AK95" s="710"/>
      <c r="AL95" s="710"/>
      <c r="AM95" s="710"/>
      <c r="AN95" s="710"/>
      <c r="AO95" s="710"/>
      <c r="AP95" s="710"/>
      <c r="AQ95" s="710"/>
      <c r="AR95" s="710"/>
      <c r="AS95" s="710"/>
      <c r="AT95" s="710"/>
      <c r="AU95" s="710"/>
      <c r="AV95" s="710"/>
      <c r="AW95" s="710"/>
      <c r="AX95" s="710"/>
      <c r="AY95" s="710"/>
      <c r="AZ95" s="710"/>
      <c r="BA95" s="710"/>
      <c r="BB95" s="710"/>
      <c r="BC95" s="710"/>
      <c r="BD95" s="710"/>
      <c r="BE95" s="710"/>
      <c r="BF95" s="710"/>
      <c r="BG95" s="710"/>
      <c r="BH95" s="710"/>
      <c r="BI95" s="710"/>
      <c r="BJ95" s="710"/>
    </row>
    <row r="96" spans="1:62" s="652" customFormat="1" ht="9" customHeight="1" x14ac:dyDescent="0.25">
      <c r="A96" s="710"/>
      <c r="B96" s="710"/>
      <c r="C96" s="710"/>
      <c r="D96" s="471"/>
      <c r="E96" s="710"/>
      <c r="F96" s="710"/>
      <c r="G96" s="710"/>
      <c r="H96" s="710"/>
      <c r="I96" s="710"/>
      <c r="J96" s="710"/>
      <c r="K96" s="710"/>
      <c r="L96" s="710"/>
      <c r="M96" s="710"/>
      <c r="N96" s="710"/>
      <c r="O96" s="710"/>
      <c r="P96" s="710"/>
      <c r="Q96" s="710"/>
      <c r="R96" s="710"/>
      <c r="S96" s="710"/>
      <c r="T96" s="710"/>
      <c r="U96" s="710"/>
      <c r="V96" s="710"/>
      <c r="W96" s="710"/>
      <c r="X96" s="710"/>
      <c r="Y96" s="710"/>
      <c r="Z96" s="710"/>
      <c r="AA96" s="710"/>
      <c r="AB96" s="710"/>
      <c r="AC96" s="710"/>
      <c r="AD96" s="710"/>
      <c r="AE96" s="710"/>
      <c r="AF96" s="710"/>
      <c r="AG96" s="710"/>
      <c r="AH96" s="710"/>
      <c r="AI96" s="710"/>
      <c r="AJ96" s="710"/>
      <c r="AK96" s="710"/>
      <c r="AL96" s="710"/>
      <c r="AM96" s="710"/>
      <c r="AN96" s="710"/>
      <c r="AO96" s="710"/>
      <c r="AP96" s="710"/>
      <c r="AQ96" s="710"/>
      <c r="AR96" s="710"/>
      <c r="AS96" s="710"/>
      <c r="AU96" s="710"/>
      <c r="AV96" s="710"/>
      <c r="AW96" s="710"/>
      <c r="AX96" s="710"/>
      <c r="AY96" s="710"/>
      <c r="AZ96" s="710"/>
      <c r="BA96" s="710"/>
      <c r="BB96" s="710"/>
      <c r="BC96" s="710"/>
      <c r="BD96" s="710"/>
      <c r="BI96" s="710"/>
      <c r="BJ96" s="710"/>
    </row>
    <row r="97" spans="1:62" s="652" customFormat="1" ht="9" customHeight="1" x14ac:dyDescent="0.25">
      <c r="A97" s="710"/>
      <c r="B97" s="710"/>
      <c r="C97" s="710"/>
      <c r="D97" s="471"/>
      <c r="E97" s="710"/>
      <c r="F97" s="710"/>
      <c r="G97" s="710"/>
      <c r="H97" s="710"/>
      <c r="I97" s="710"/>
      <c r="J97" s="710"/>
      <c r="K97" s="710"/>
      <c r="L97" s="710"/>
      <c r="M97" s="710"/>
      <c r="N97" s="710"/>
      <c r="O97" s="710"/>
      <c r="P97" s="710"/>
      <c r="Q97" s="710"/>
      <c r="R97" s="710"/>
      <c r="S97" s="710"/>
      <c r="T97" s="710"/>
      <c r="U97" s="710"/>
      <c r="V97" s="710"/>
      <c r="W97" s="710"/>
      <c r="X97" s="710"/>
      <c r="Y97" s="710"/>
      <c r="Z97" s="710"/>
      <c r="AA97" s="710"/>
      <c r="AB97" s="710"/>
      <c r="AC97" s="710"/>
      <c r="AD97" s="710"/>
      <c r="AU97" s="710"/>
      <c r="AV97" s="710"/>
      <c r="AW97" s="710"/>
      <c r="AX97" s="710"/>
      <c r="AY97" s="710"/>
      <c r="AZ97" s="710"/>
      <c r="BA97" s="710"/>
      <c r="BB97" s="710"/>
      <c r="BC97" s="710"/>
      <c r="BD97" s="710"/>
    </row>
    <row r="98" spans="1:62" s="652" customFormat="1" ht="9" customHeight="1" x14ac:dyDescent="0.25">
      <c r="A98" s="710"/>
      <c r="B98" s="710"/>
      <c r="C98" s="710"/>
      <c r="D98" s="471"/>
      <c r="E98" s="710"/>
      <c r="F98" s="710"/>
      <c r="G98" s="710"/>
      <c r="H98" s="710"/>
      <c r="I98" s="710"/>
      <c r="J98" s="710"/>
      <c r="K98" s="710"/>
      <c r="L98" s="710"/>
      <c r="M98" s="710"/>
      <c r="N98" s="710"/>
      <c r="O98" s="710"/>
      <c r="P98" s="710"/>
      <c r="Q98" s="710"/>
      <c r="R98" s="710"/>
      <c r="S98" s="710"/>
      <c r="T98" s="710"/>
      <c r="U98" s="710"/>
      <c r="V98" s="710"/>
      <c r="W98" s="710"/>
      <c r="X98" s="710"/>
      <c r="Y98" s="710"/>
      <c r="Z98" s="710"/>
      <c r="AA98" s="710"/>
      <c r="AB98" s="710"/>
      <c r="AC98" s="710"/>
      <c r="AD98" s="710"/>
      <c r="AU98" s="710"/>
      <c r="AV98" s="710"/>
      <c r="AW98" s="710"/>
      <c r="AX98" s="710"/>
      <c r="AY98" s="710"/>
      <c r="AZ98" s="710"/>
      <c r="BA98" s="710"/>
      <c r="BB98" s="710"/>
      <c r="BC98" s="710"/>
      <c r="BD98" s="710"/>
    </row>
    <row r="99" spans="1:62" s="652" customFormat="1" ht="9" customHeight="1" x14ac:dyDescent="0.25">
      <c r="A99" s="710"/>
      <c r="B99" s="710"/>
      <c r="C99" s="710"/>
      <c r="D99" s="471"/>
      <c r="E99" s="710"/>
      <c r="F99" s="710"/>
      <c r="G99" s="710"/>
      <c r="H99" s="710"/>
      <c r="I99" s="710"/>
      <c r="J99" s="710"/>
      <c r="K99" s="710"/>
      <c r="L99" s="710"/>
      <c r="M99" s="710"/>
      <c r="N99" s="710"/>
      <c r="O99" s="710"/>
      <c r="P99" s="710"/>
      <c r="Q99" s="710"/>
      <c r="R99" s="710"/>
      <c r="S99" s="710"/>
      <c r="T99" s="710"/>
      <c r="U99" s="710"/>
      <c r="V99" s="710"/>
      <c r="W99" s="710"/>
      <c r="X99" s="710"/>
      <c r="Y99" s="710"/>
      <c r="Z99" s="710"/>
      <c r="AA99" s="710"/>
      <c r="AB99" s="710"/>
      <c r="AC99" s="710"/>
      <c r="AD99" s="710"/>
      <c r="AU99" s="710"/>
      <c r="AV99" s="710"/>
      <c r="AW99" s="710"/>
      <c r="AX99" s="710"/>
      <c r="AY99" s="710"/>
      <c r="AZ99" s="710"/>
      <c r="BA99" s="710"/>
      <c r="BB99" s="710"/>
      <c r="BC99" s="710"/>
      <c r="BD99" s="710"/>
    </row>
    <row r="100" spans="1:62" ht="9" customHeight="1" x14ac:dyDescent="0.25">
      <c r="AE100" s="652"/>
      <c r="AF100" s="652"/>
      <c r="AG100" s="652"/>
      <c r="AH100" s="652"/>
      <c r="AI100" s="652"/>
      <c r="AJ100" s="652"/>
      <c r="AK100" s="652"/>
      <c r="AL100" s="652"/>
      <c r="AM100" s="652"/>
      <c r="AN100" s="652"/>
      <c r="AO100" s="652"/>
      <c r="AP100" s="652"/>
      <c r="AQ100" s="652"/>
      <c r="AR100" s="652"/>
      <c r="AS100" s="652"/>
      <c r="AT100" s="652"/>
      <c r="BE100" s="652"/>
      <c r="BF100" s="652"/>
      <c r="BG100" s="652"/>
      <c r="BH100" s="652"/>
      <c r="BI100" s="652"/>
      <c r="BJ100" s="652"/>
    </row>
    <row r="101" spans="1:62" ht="9" customHeight="1" x14ac:dyDescent="0.25">
      <c r="AE101" s="652"/>
      <c r="AF101" s="652"/>
      <c r="AG101" s="652"/>
      <c r="AH101" s="652"/>
      <c r="AI101" s="652"/>
      <c r="AJ101" s="652"/>
      <c r="AK101" s="652"/>
      <c r="AL101" s="652"/>
      <c r="AM101" s="652"/>
      <c r="AN101" s="652"/>
      <c r="AO101" s="652"/>
      <c r="AP101" s="652"/>
      <c r="AQ101" s="652"/>
      <c r="AR101" s="652"/>
      <c r="AS101" s="652"/>
      <c r="BI101" s="652"/>
      <c r="BJ101" s="652"/>
    </row>
    <row r="102" spans="1:62" ht="9" customHeight="1" x14ac:dyDescent="0.25"/>
    <row r="103" spans="1:62" ht="9" customHeight="1" x14ac:dyDescent="0.25"/>
    <row r="104" spans="1:62" ht="9" customHeight="1" x14ac:dyDescent="0.25"/>
    <row r="105" spans="1:62" ht="9" customHeight="1" x14ac:dyDescent="0.25"/>
    <row r="106" spans="1:62" ht="9" customHeight="1" x14ac:dyDescent="0.25"/>
    <row r="107" spans="1:62" ht="9" customHeight="1" x14ac:dyDescent="0.25"/>
  </sheetData>
  <sheetProtection selectLockedCells="1"/>
  <mergeCells count="406">
    <mergeCell ref="GC1:GD2"/>
    <mergeCell ref="FT1:GB1"/>
    <mergeCell ref="BG1:BH2"/>
    <mergeCell ref="AN1:BF1"/>
    <mergeCell ref="GC3:GD4"/>
    <mergeCell ref="BG3:BH4"/>
    <mergeCell ref="AN3:BF3"/>
    <mergeCell ref="AE3:AF3"/>
    <mergeCell ref="AL1:AM4"/>
    <mergeCell ref="AJ1:AK4"/>
    <mergeCell ref="AH1:AI4"/>
    <mergeCell ref="AG1:AG4"/>
    <mergeCell ref="FT2:GB2"/>
    <mergeCell ref="FQ2:FS4"/>
    <mergeCell ref="FP2:FP4"/>
    <mergeCell ref="FO2:FO4"/>
    <mergeCell ref="AN2:BF2"/>
    <mergeCell ref="BA15:BB15"/>
    <mergeCell ref="BE15:BF15"/>
    <mergeCell ref="BG15:BH15"/>
    <mergeCell ref="AL15:AM15"/>
    <mergeCell ref="AO15:AS15"/>
    <mergeCell ref="AX15:AY15"/>
    <mergeCell ref="BG16:BH16"/>
    <mergeCell ref="AL17:AM17"/>
    <mergeCell ref="AO17:AS17"/>
    <mergeCell ref="AX17:AY17"/>
    <mergeCell ref="AX30:AY30"/>
    <mergeCell ref="AO30:AS30"/>
    <mergeCell ref="AL30:AM30"/>
    <mergeCell ref="AX29:AY29"/>
    <mergeCell ref="AO29:AS29"/>
    <mergeCell ref="AL29:AM29"/>
    <mergeCell ref="BA28:BB28"/>
    <mergeCell ref="AX28:AY28"/>
    <mergeCell ref="AO28:AS28"/>
    <mergeCell ref="AM49:AN49"/>
    <mergeCell ref="AM48:AN48"/>
    <mergeCell ref="AM47:AN47"/>
    <mergeCell ref="AE47:AE49"/>
    <mergeCell ref="AX35:AY35"/>
    <mergeCell ref="AO35:AS35"/>
    <mergeCell ref="AX34:AY34"/>
    <mergeCell ref="AO34:AS34"/>
    <mergeCell ref="AL34:AM34"/>
    <mergeCell ref="AL38:AM38"/>
    <mergeCell ref="AO38:AS38"/>
    <mergeCell ref="AX38:AY38"/>
    <mergeCell ref="AM44:AN44"/>
    <mergeCell ref="FT5:FZ6"/>
    <mergeCell ref="F6:I6"/>
    <mergeCell ref="A8:AD8"/>
    <mergeCell ref="E9:F9"/>
    <mergeCell ref="G9:I9"/>
    <mergeCell ref="AB9:AD9"/>
    <mergeCell ref="Y9:AA9"/>
    <mergeCell ref="C1:C4"/>
    <mergeCell ref="D1:E4"/>
    <mergeCell ref="F1:G4"/>
    <mergeCell ref="H1:I4"/>
    <mergeCell ref="J1:AB1"/>
    <mergeCell ref="AC1:AD2"/>
    <mergeCell ref="J2:AB4"/>
    <mergeCell ref="AC3:AD4"/>
    <mergeCell ref="FT3:GB3"/>
    <mergeCell ref="AN4:BF4"/>
    <mergeCell ref="FT4:GB4"/>
    <mergeCell ref="AO9:AS9"/>
    <mergeCell ref="AL9:AM9"/>
    <mergeCell ref="AU8:BH9"/>
    <mergeCell ref="AE8:AS8"/>
    <mergeCell ref="BF6:BG6"/>
    <mergeCell ref="AJ6:AL6"/>
    <mergeCell ref="J9:L9"/>
    <mergeCell ref="M9:O9"/>
    <mergeCell ref="P9:R9"/>
    <mergeCell ref="S9:U9"/>
    <mergeCell ref="V9:X9"/>
    <mergeCell ref="J5:T6"/>
    <mergeCell ref="U5:X6"/>
    <mergeCell ref="AN5:AV6"/>
    <mergeCell ref="AW5:BA6"/>
    <mergeCell ref="BE10:BH10"/>
    <mergeCell ref="E11:F11"/>
    <mergeCell ref="G11:I11"/>
    <mergeCell ref="J11:L11"/>
    <mergeCell ref="M11:O11"/>
    <mergeCell ref="P11:R11"/>
    <mergeCell ref="S11:U11"/>
    <mergeCell ref="V11:X11"/>
    <mergeCell ref="Y11:AA11"/>
    <mergeCell ref="Y10:AA10"/>
    <mergeCell ref="AB10:AD10"/>
    <mergeCell ref="AL10:AM10"/>
    <mergeCell ref="AO10:AS10"/>
    <mergeCell ref="AU10:AW10"/>
    <mergeCell ref="AX10:AZ10"/>
    <mergeCell ref="BA11:BB11"/>
    <mergeCell ref="BE11:BF11"/>
    <mergeCell ref="BG11:BH11"/>
    <mergeCell ref="AL11:AM11"/>
    <mergeCell ref="AO11:AS11"/>
    <mergeCell ref="AX11:AY11"/>
    <mergeCell ref="E10:F10"/>
    <mergeCell ref="G10:I10"/>
    <mergeCell ref="AB11:AD11"/>
    <mergeCell ref="BA10:BC10"/>
    <mergeCell ref="E13:F13"/>
    <mergeCell ref="G13:I13"/>
    <mergeCell ref="J13:L13"/>
    <mergeCell ref="M13:O13"/>
    <mergeCell ref="P13:R13"/>
    <mergeCell ref="S13:U13"/>
    <mergeCell ref="Y12:AA12"/>
    <mergeCell ref="AB12:AD12"/>
    <mergeCell ref="E12:F12"/>
    <mergeCell ref="G12:I12"/>
    <mergeCell ref="J12:L12"/>
    <mergeCell ref="M12:O12"/>
    <mergeCell ref="P12:R12"/>
    <mergeCell ref="S12:U12"/>
    <mergeCell ref="V12:X12"/>
    <mergeCell ref="AX12:AY12"/>
    <mergeCell ref="BA12:BB12"/>
    <mergeCell ref="J10:L10"/>
    <mergeCell ref="M10:O10"/>
    <mergeCell ref="P10:R10"/>
    <mergeCell ref="S10:U10"/>
    <mergeCell ref="V10:X10"/>
    <mergeCell ref="BA13:BB13"/>
    <mergeCell ref="BE12:BF12"/>
    <mergeCell ref="BG12:BH12"/>
    <mergeCell ref="AL12:AM12"/>
    <mergeCell ref="AO12:AS12"/>
    <mergeCell ref="AO13:AS13"/>
    <mergeCell ref="AX13:AY13"/>
    <mergeCell ref="AL14:AM14"/>
    <mergeCell ref="AO14:AS14"/>
    <mergeCell ref="AX14:AY14"/>
    <mergeCell ref="BG13:BH13"/>
    <mergeCell ref="BE13:BF13"/>
    <mergeCell ref="AL13:AM13"/>
    <mergeCell ref="BA14:BB14"/>
    <mergeCell ref="BE14:BF14"/>
    <mergeCell ref="BG14:BH14"/>
    <mergeCell ref="A15:C15"/>
    <mergeCell ref="A14:C14"/>
    <mergeCell ref="G14:I14"/>
    <mergeCell ref="J14:L14"/>
    <mergeCell ref="M14:O14"/>
    <mergeCell ref="P14:R14"/>
    <mergeCell ref="V13:X13"/>
    <mergeCell ref="Y13:AA13"/>
    <mergeCell ref="AB13:AD13"/>
    <mergeCell ref="S14:U14"/>
    <mergeCell ref="V14:X14"/>
    <mergeCell ref="Y14:AA14"/>
    <mergeCell ref="AB14:AD14"/>
    <mergeCell ref="BA17:BB17"/>
    <mergeCell ref="BE17:BF17"/>
    <mergeCell ref="BG17:BH17"/>
    <mergeCell ref="AL16:AM16"/>
    <mergeCell ref="AO16:AS16"/>
    <mergeCell ref="AX16:AY16"/>
    <mergeCell ref="BA16:BB16"/>
    <mergeCell ref="BE16:BF16"/>
    <mergeCell ref="BG18:BH18"/>
    <mergeCell ref="P19:R19"/>
    <mergeCell ref="T19:AD20"/>
    <mergeCell ref="AL18:AM18"/>
    <mergeCell ref="AO18:AS18"/>
    <mergeCell ref="AX18:AY18"/>
    <mergeCell ref="BA18:BB18"/>
    <mergeCell ref="BE18:BF18"/>
    <mergeCell ref="BG19:BH19"/>
    <mergeCell ref="AL20:AM20"/>
    <mergeCell ref="AL19:AM19"/>
    <mergeCell ref="AO19:AS19"/>
    <mergeCell ref="AX19:AY19"/>
    <mergeCell ref="BA19:BB19"/>
    <mergeCell ref="BE19:BF19"/>
    <mergeCell ref="AO20:AS20"/>
    <mergeCell ref="AX20:AY20"/>
    <mergeCell ref="BA20:BB20"/>
    <mergeCell ref="BE20:BF20"/>
    <mergeCell ref="BG20:BH20"/>
    <mergeCell ref="A22:Q23"/>
    <mergeCell ref="S22:AD23"/>
    <mergeCell ref="AL22:AM22"/>
    <mergeCell ref="AO22:AS22"/>
    <mergeCell ref="AX22:AY22"/>
    <mergeCell ref="BA22:BB22"/>
    <mergeCell ref="BE22:BF22"/>
    <mergeCell ref="AL21:AM21"/>
    <mergeCell ref="AO21:AS21"/>
    <mergeCell ref="AX21:AY21"/>
    <mergeCell ref="BG22:BH22"/>
    <mergeCell ref="AL23:AM23"/>
    <mergeCell ref="AO23:AS23"/>
    <mergeCell ref="AX23:AY23"/>
    <mergeCell ref="BA23:BB23"/>
    <mergeCell ref="BE23:BF23"/>
    <mergeCell ref="BG23:BH23"/>
    <mergeCell ref="BA21:BB21"/>
    <mergeCell ref="BE21:BF21"/>
    <mergeCell ref="BG21:BH21"/>
    <mergeCell ref="A24:A26"/>
    <mergeCell ref="N24:Q24"/>
    <mergeCell ref="AL24:AM24"/>
    <mergeCell ref="AO24:AS24"/>
    <mergeCell ref="AX24:AY24"/>
    <mergeCell ref="BA24:BB24"/>
    <mergeCell ref="AL26:AM26"/>
    <mergeCell ref="BE24:BF24"/>
    <mergeCell ref="BG24:BH24"/>
    <mergeCell ref="B25:H25"/>
    <mergeCell ref="I25:M25"/>
    <mergeCell ref="N25:O25"/>
    <mergeCell ref="P25:Q25"/>
    <mergeCell ref="AL25:AM25"/>
    <mergeCell ref="AO25:AS25"/>
    <mergeCell ref="AX25:AY25"/>
    <mergeCell ref="BA25:BB25"/>
    <mergeCell ref="BE25:BF25"/>
    <mergeCell ref="BG25:BH25"/>
    <mergeCell ref="B26:C26"/>
    <mergeCell ref="D26:E26"/>
    <mergeCell ref="I26:J26"/>
    <mergeCell ref="AO26:AS26"/>
    <mergeCell ref="AX26:AY26"/>
    <mergeCell ref="BA26:BB26"/>
    <mergeCell ref="BE26:BF26"/>
    <mergeCell ref="BG26:BH26"/>
    <mergeCell ref="I28:J28"/>
    <mergeCell ref="B27:C27"/>
    <mergeCell ref="D27:E27"/>
    <mergeCell ref="I27:J27"/>
    <mergeCell ref="BE28:BF28"/>
    <mergeCell ref="BG28:BH28"/>
    <mergeCell ref="B29:C29"/>
    <mergeCell ref="D29:E29"/>
    <mergeCell ref="I29:J29"/>
    <mergeCell ref="AL28:AM28"/>
    <mergeCell ref="BA29:BB29"/>
    <mergeCell ref="BE29:BF29"/>
    <mergeCell ref="BG29:BH29"/>
    <mergeCell ref="B28:C28"/>
    <mergeCell ref="D28:E28"/>
    <mergeCell ref="BE27:BF27"/>
    <mergeCell ref="BG27:BH27"/>
    <mergeCell ref="BA27:BB27"/>
    <mergeCell ref="AX27:AY27"/>
    <mergeCell ref="AO27:AS27"/>
    <mergeCell ref="AL27:AM27"/>
    <mergeCell ref="B30:C30"/>
    <mergeCell ref="D30:E30"/>
    <mergeCell ref="I30:J30"/>
    <mergeCell ref="BA30:BB30"/>
    <mergeCell ref="BE30:BF30"/>
    <mergeCell ref="BG30:BH30"/>
    <mergeCell ref="BE31:BF31"/>
    <mergeCell ref="BG31:BH31"/>
    <mergeCell ref="B32:C32"/>
    <mergeCell ref="D32:E32"/>
    <mergeCell ref="I32:J32"/>
    <mergeCell ref="AL32:AM32"/>
    <mergeCell ref="AO32:AS32"/>
    <mergeCell ref="AX32:AY32"/>
    <mergeCell ref="B31:C31"/>
    <mergeCell ref="D31:E31"/>
    <mergeCell ref="I31:J31"/>
    <mergeCell ref="AL31:AM31"/>
    <mergeCell ref="AO31:AS31"/>
    <mergeCell ref="AX31:AY31"/>
    <mergeCell ref="BA32:BB32"/>
    <mergeCell ref="BE32:BF32"/>
    <mergeCell ref="BG32:BH32"/>
    <mergeCell ref="BA31:BB31"/>
    <mergeCell ref="D33:E33"/>
    <mergeCell ref="I33:J33"/>
    <mergeCell ref="BE33:BF33"/>
    <mergeCell ref="BG33:BH33"/>
    <mergeCell ref="B34:C34"/>
    <mergeCell ref="D34:E34"/>
    <mergeCell ref="I34:J34"/>
    <mergeCell ref="AL33:AM33"/>
    <mergeCell ref="AO33:AS33"/>
    <mergeCell ref="BA34:BB34"/>
    <mergeCell ref="BE34:BF34"/>
    <mergeCell ref="BG34:BH34"/>
    <mergeCell ref="B33:C33"/>
    <mergeCell ref="BA33:BB33"/>
    <mergeCell ref="AX33:AY33"/>
    <mergeCell ref="B35:C35"/>
    <mergeCell ref="D35:E35"/>
    <mergeCell ref="I35:J35"/>
    <mergeCell ref="AL36:AM36"/>
    <mergeCell ref="AO36:AS36"/>
    <mergeCell ref="AX36:AY36"/>
    <mergeCell ref="BA35:BB35"/>
    <mergeCell ref="BE35:BF35"/>
    <mergeCell ref="BG35:BH35"/>
    <mergeCell ref="AL35:AM35"/>
    <mergeCell ref="BA36:BB36"/>
    <mergeCell ref="BE36:BF36"/>
    <mergeCell ref="BG36:BH36"/>
    <mergeCell ref="BA38:BB38"/>
    <mergeCell ref="BE38:BF38"/>
    <mergeCell ref="BG38:BH38"/>
    <mergeCell ref="BE37:BF37"/>
    <mergeCell ref="BG37:BH37"/>
    <mergeCell ref="G38:I38"/>
    <mergeCell ref="J38:L38"/>
    <mergeCell ref="M38:O38"/>
    <mergeCell ref="P38:R38"/>
    <mergeCell ref="S38:U38"/>
    <mergeCell ref="V38:X38"/>
    <mergeCell ref="Y38:AA38"/>
    <mergeCell ref="AB38:AD38"/>
    <mergeCell ref="A37:AD37"/>
    <mergeCell ref="AL37:AM37"/>
    <mergeCell ref="AO37:AS37"/>
    <mergeCell ref="AX37:AY37"/>
    <mergeCell ref="BA37:BB37"/>
    <mergeCell ref="BB42:BD42"/>
    <mergeCell ref="BE42:BF42"/>
    <mergeCell ref="BG42:BH42"/>
    <mergeCell ref="A43:O43"/>
    <mergeCell ref="Q43:AD43"/>
    <mergeCell ref="AE43:AE45"/>
    <mergeCell ref="AM43:AN43"/>
    <mergeCell ref="BG39:BH39"/>
    <mergeCell ref="AE41:AS41"/>
    <mergeCell ref="AU41:BH41"/>
    <mergeCell ref="AG42:AL42"/>
    <mergeCell ref="AM42:AN42"/>
    <mergeCell ref="AP42:AS42"/>
    <mergeCell ref="AU42:AV43"/>
    <mergeCell ref="AW42:AX42"/>
    <mergeCell ref="AY42:BA42"/>
    <mergeCell ref="AL39:AM39"/>
    <mergeCell ref="AO39:AS39"/>
    <mergeCell ref="AX39:AY39"/>
    <mergeCell ref="BA39:BB39"/>
    <mergeCell ref="BE39:BF39"/>
    <mergeCell ref="I44:J45"/>
    <mergeCell ref="K44:K45"/>
    <mergeCell ref="N44:O45"/>
    <mergeCell ref="AB45:AB46"/>
    <mergeCell ref="AC45:AC46"/>
    <mergeCell ref="AD45:AD46"/>
    <mergeCell ref="AM45:AN45"/>
    <mergeCell ref="A46:B46"/>
    <mergeCell ref="A47:A56"/>
    <mergeCell ref="I47:J47"/>
    <mergeCell ref="N47:O47"/>
    <mergeCell ref="AB47:AB48"/>
    <mergeCell ref="AC47:AC48"/>
    <mergeCell ref="I51:J51"/>
    <mergeCell ref="N51:O51"/>
    <mergeCell ref="AB51:AB52"/>
    <mergeCell ref="AC51:AC52"/>
    <mergeCell ref="AD49:AD50"/>
    <mergeCell ref="I50:J50"/>
    <mergeCell ref="N50:O50"/>
    <mergeCell ref="AD47:AD48"/>
    <mergeCell ref="I48:J48"/>
    <mergeCell ref="N48:O48"/>
    <mergeCell ref="I49:J49"/>
    <mergeCell ref="N49:O49"/>
    <mergeCell ref="AB49:AB50"/>
    <mergeCell ref="AC49:AC50"/>
    <mergeCell ref="AB53:AB54"/>
    <mergeCell ref="AC53:AC54"/>
    <mergeCell ref="AD53:AD54"/>
    <mergeCell ref="AM53:AN53"/>
    <mergeCell ref="I54:J54"/>
    <mergeCell ref="N54:O54"/>
    <mergeCell ref="AD51:AD52"/>
    <mergeCell ref="AE51:AE53"/>
    <mergeCell ref="AM51:AN51"/>
    <mergeCell ref="I52:J52"/>
    <mergeCell ref="N52:O52"/>
    <mergeCell ref="AM52:AN52"/>
    <mergeCell ref="I53:J53"/>
    <mergeCell ref="N53:O53"/>
    <mergeCell ref="I56:J56"/>
    <mergeCell ref="N56:O56"/>
    <mergeCell ref="AM56:AN56"/>
    <mergeCell ref="AM57:AN57"/>
    <mergeCell ref="AE55:AE57"/>
    <mergeCell ref="E58:F58"/>
    <mergeCell ref="I55:J55"/>
    <mergeCell ref="N55:O55"/>
    <mergeCell ref="AB55:AB56"/>
    <mergeCell ref="AC55:AC56"/>
    <mergeCell ref="AD55:AD56"/>
    <mergeCell ref="AE63:AE65"/>
    <mergeCell ref="AM63:AN63"/>
    <mergeCell ref="AM64:AN64"/>
    <mergeCell ref="AM65:AN65"/>
    <mergeCell ref="AE59:AE61"/>
    <mergeCell ref="AM59:AN59"/>
    <mergeCell ref="AM60:AN60"/>
    <mergeCell ref="AM61:AN61"/>
    <mergeCell ref="AM55:AN55"/>
  </mergeCells>
  <conditionalFormatting sqref="G15:I15">
    <cfRule type="expression" dxfId="152" priority="50">
      <formula>IF(OR($G$15+$H$15+$I$15=0,$G$15+$H$15+$I$15=1),0,1)</formula>
    </cfRule>
  </conditionalFormatting>
  <conditionalFormatting sqref="J15">
    <cfRule type="expression" dxfId="151" priority="49">
      <formula>IF(OR($J$15+$K$15+$L$15=0,$J$15+$K$15+$L$15=1),0,1)</formula>
    </cfRule>
  </conditionalFormatting>
  <conditionalFormatting sqref="GA45:GD65 FO45:FU65 FO43:FO44">
    <cfRule type="containsBlanks" dxfId="150" priority="51">
      <formula>LEN(TRIM(FO43))=0</formula>
    </cfRule>
  </conditionalFormatting>
  <conditionalFormatting sqref="H15:I17">
    <cfRule type="expression" dxfId="149" priority="47" stopIfTrue="1">
      <formula>IF($U$5="STAIRE CASE",1,0)</formula>
    </cfRule>
  </conditionalFormatting>
  <conditionalFormatting sqref="M15">
    <cfRule type="expression" dxfId="148" priority="46">
      <formula>IF(OR($M$15+$N$15+$O$15=0,$M$15+$N$15+$O$15=1),0,1)</formula>
    </cfRule>
  </conditionalFormatting>
  <conditionalFormatting sqref="S15">
    <cfRule type="expression" dxfId="147" priority="45">
      <formula>IF(OR($S$15+$T$15+$U$15=0,$S$15+$T$15+$U$15=1),0,1)</formula>
    </cfRule>
  </conditionalFormatting>
  <conditionalFormatting sqref="V15">
    <cfRule type="expression" dxfId="146" priority="44">
      <formula>IF(OR($V$15+$W$15+$X$15=0,$V$15+$W$15+$X$15=1),0,1)</formula>
    </cfRule>
  </conditionalFormatting>
  <conditionalFormatting sqref="Y15">
    <cfRule type="expression" dxfId="145" priority="43">
      <formula>IF(OR($Y$15+$Z$15+$AA$15=0,$Y$15+$Z$15+$AA$15=1),0,1)</formula>
    </cfRule>
  </conditionalFormatting>
  <conditionalFormatting sqref="AB15">
    <cfRule type="expression" dxfId="144" priority="42">
      <formula>IF(OR($AB$15+$AC$15+$AD$15=0,$AB$15+$AC$15+$AD$15=1),0,1)</formula>
    </cfRule>
  </conditionalFormatting>
  <conditionalFormatting sqref="P15">
    <cfRule type="expression" dxfId="143" priority="36">
      <formula>IF(OR($P$15+$Q$15+$R$15=0,$P$15+$Q$15+$R$15=1),0,1)</formula>
    </cfRule>
  </conditionalFormatting>
  <conditionalFormatting sqref="K15:L15">
    <cfRule type="expression" dxfId="142" priority="35">
      <formula>IF(OR($G$15+$H$15+$I$15=0,$G$15+$H$15+$I$15=1),0,1)</formula>
    </cfRule>
  </conditionalFormatting>
  <conditionalFormatting sqref="K15:L17">
    <cfRule type="expression" dxfId="141" priority="34" stopIfTrue="1">
      <formula>IF($U$5="STAIRE CASE",1,0)</formula>
    </cfRule>
  </conditionalFormatting>
  <conditionalFormatting sqref="N15:O15">
    <cfRule type="expression" dxfId="140" priority="33">
      <formula>IF(OR($G$15+$H$15+$I$15=0,$G$15+$H$15+$I$15=1),0,1)</formula>
    </cfRule>
  </conditionalFormatting>
  <conditionalFormatting sqref="N15:O17">
    <cfRule type="expression" dxfId="139" priority="32" stopIfTrue="1">
      <formula>IF($U$5="STAIRE CASE",1,0)</formula>
    </cfRule>
  </conditionalFormatting>
  <conditionalFormatting sqref="Q15:R15">
    <cfRule type="expression" dxfId="138" priority="31">
      <formula>IF(OR($G$15+$H$15+$I$15=0,$G$15+$H$15+$I$15=1),0,1)</formula>
    </cfRule>
  </conditionalFormatting>
  <conditionalFormatting sqref="Q15:R17">
    <cfRule type="expression" dxfId="137" priority="30" stopIfTrue="1">
      <formula>IF($U$5="STAIRE CASE",1,0)</formula>
    </cfRule>
  </conditionalFormatting>
  <conditionalFormatting sqref="T15:U15">
    <cfRule type="expression" dxfId="136" priority="29">
      <formula>IF(OR($G$15+$H$15+$I$15=0,$G$15+$H$15+$I$15=1),0,1)</formula>
    </cfRule>
  </conditionalFormatting>
  <conditionalFormatting sqref="T15:U17">
    <cfRule type="expression" dxfId="135" priority="28" stopIfTrue="1">
      <formula>IF($U$5="STAIRE CASE",1,0)</formula>
    </cfRule>
  </conditionalFormatting>
  <conditionalFormatting sqref="W15:X15">
    <cfRule type="expression" dxfId="134" priority="27">
      <formula>IF(OR($G$15+$H$15+$I$15=0,$G$15+$H$15+$I$15=1),0,1)</formula>
    </cfRule>
  </conditionalFormatting>
  <conditionalFormatting sqref="V15:X17">
    <cfRule type="expression" dxfId="133" priority="26" stopIfTrue="1">
      <formula>IF($U$5="STAIRE CASE",1,0)</formula>
    </cfRule>
  </conditionalFormatting>
  <conditionalFormatting sqref="Z15:AA15">
    <cfRule type="expression" dxfId="132" priority="25">
      <formula>IF(OR($G$15+$H$15+$I$15=0,$G$15+$H$15+$I$15=1),0,1)</formula>
    </cfRule>
  </conditionalFormatting>
  <conditionalFormatting sqref="Y15:AA17">
    <cfRule type="expression" dxfId="131" priority="24" stopIfTrue="1">
      <formula>IF($U$5="STAIRE CASE",1,0)</formula>
    </cfRule>
  </conditionalFormatting>
  <conditionalFormatting sqref="AC15:AD15">
    <cfRule type="expression" dxfId="130" priority="23">
      <formula>IF(OR($G$15+$H$15+$I$15=0,$G$15+$H$15+$I$15=1),0,1)</formula>
    </cfRule>
  </conditionalFormatting>
  <conditionalFormatting sqref="AB15:AD17">
    <cfRule type="expression" dxfId="129" priority="22" stopIfTrue="1">
      <formula>IF($U$5="STAIRE CASE",1,0)</formula>
    </cfRule>
  </conditionalFormatting>
  <conditionalFormatting sqref="H39:I41">
    <cfRule type="expression" dxfId="128" priority="21">
      <formula>IF($U$5="STAIRE CASE",1,0)</formula>
    </cfRule>
  </conditionalFormatting>
  <conditionalFormatting sqref="K39:L41">
    <cfRule type="expression" dxfId="127" priority="20">
      <formula>IF($U$5="STAIRE CASE",1,0)</formula>
    </cfRule>
  </conditionalFormatting>
  <conditionalFormatting sqref="N39:O41">
    <cfRule type="expression" dxfId="126" priority="19">
      <formula>IF($U$5="STAIRE CASE",1,0)</formula>
    </cfRule>
  </conditionalFormatting>
  <conditionalFormatting sqref="AB39:AD41">
    <cfRule type="expression" dxfId="125" priority="14">
      <formula>IF($U$5="STAIRE CASE",1,0)</formula>
    </cfRule>
  </conditionalFormatting>
  <conditionalFormatting sqref="T39:U41">
    <cfRule type="expression" dxfId="124" priority="18">
      <formula>IF($U$5="STAIRE CASE",1,0)</formula>
    </cfRule>
  </conditionalFormatting>
  <conditionalFormatting sqref="Q39:R41">
    <cfRule type="expression" dxfId="123" priority="16">
      <formula>IF($U$5="STAIRE CASE",1,0)</formula>
    </cfRule>
  </conditionalFormatting>
  <conditionalFormatting sqref="Y39:AA41">
    <cfRule type="expression" dxfId="122" priority="17">
      <formula>IF($U$5="STAIRE CASE",1,0)</formula>
    </cfRule>
  </conditionalFormatting>
  <conditionalFormatting sqref="V39:X41">
    <cfRule type="expression" dxfId="121" priority="15">
      <formula>IF($U$5="STAIRE CASE",1,0)</formula>
    </cfRule>
  </conditionalFormatting>
  <conditionalFormatting sqref="FV45:FX65">
    <cfRule type="containsBlanks" dxfId="120" priority="5">
      <formula>LEN(TRIM(FV45))=0</formula>
    </cfRule>
  </conditionalFormatting>
  <conditionalFormatting sqref="FY45:FY65">
    <cfRule type="containsBlanks" dxfId="119" priority="4">
      <formula>LEN(TRIM(FY45))=0</formula>
    </cfRule>
  </conditionalFormatting>
  <conditionalFormatting sqref="FZ45:FZ65">
    <cfRule type="containsBlanks" dxfId="118" priority="3">
      <formula>LEN(TRIM(FZ45))=0</formula>
    </cfRule>
  </conditionalFormatting>
  <conditionalFormatting sqref="FP10:GD44">
    <cfRule type="containsBlanks" dxfId="117" priority="2">
      <formula>LEN(TRIM(FP10))=0</formula>
    </cfRule>
  </conditionalFormatting>
  <conditionalFormatting sqref="FO10:FO42">
    <cfRule type="containsBlanks" dxfId="116" priority="1">
      <formula>LEN(TRIM(FO10))=0</formula>
    </cfRule>
  </conditionalFormatting>
  <conditionalFormatting sqref="AN10:AN39">
    <cfRule type="expression" dxfId="115" priority="121">
      <formula>#REF!&lt;0</formula>
    </cfRule>
    <cfRule type="expression" dxfId="114" priority="122">
      <formula>#REF!&lt;170000</formula>
    </cfRule>
    <cfRule type="expression" dxfId="113" priority="123">
      <formula>#REF!&lt;200000</formula>
    </cfRule>
    <cfRule type="expression" dxfId="112" priority="124">
      <formula>#REF!&lt;1000000</formula>
    </cfRule>
    <cfRule type="expression" dxfId="111" priority="125">
      <formula>#REF!&gt;1000000</formula>
    </cfRule>
  </conditionalFormatting>
  <conditionalFormatting sqref="AZ12:AZ39">
    <cfRule type="expression" dxfId="110" priority="201">
      <formula>OR(IF(AND($AD$6=7,$AU12="Pont",VLOOKUP($AV12,#REF!,3)&lt;170000),1,0),IF(AND($AD$6=7,#REF!=1),1,0))</formula>
    </cfRule>
    <cfRule type="expression" dxfId="109" priority="202">
      <formula>OR(IF(AND($AD$6=7,$AU12="Pont",VLOOKUP($AV12,#REF!,3)&lt;200000),1,0),IF(AND($AD$6=7,#REF!=2),1,0))</formula>
    </cfRule>
    <cfRule type="expression" dxfId="108" priority="203">
      <formula>OR(IF(AND($AD$6=7,$AU12="Pont",VLOOKUP($AV12,#REF!,3)&lt;1000000),1,0),IF(AND($AD$6=7,#REF!=3),1,0))</formula>
    </cfRule>
    <cfRule type="expression" dxfId="107" priority="204">
      <formula>OR(IF(AND($AD$6=7,$AU12="Pont",VLOOKUP($AV12,#REF!,3)&gt;=1000000),1,0),IF(AND($AD$6=7,#REF!=4),1,0))</formula>
    </cfRule>
  </conditionalFormatting>
  <conditionalFormatting sqref="BC12:BC39">
    <cfRule type="expression" dxfId="106" priority="205">
      <formula>IF(AND($AD$6=7,$AU12="Pont",VLOOKUP($AV12,#REF!,4)&lt;170000),1,0)</formula>
    </cfRule>
    <cfRule type="expression" dxfId="105" priority="206">
      <formula>IF(AND($AD$6=7,$AU12="Pont",VLOOKUP($AV12,#REF!,4)&lt;200000),1,0)</formula>
    </cfRule>
    <cfRule type="expression" dxfId="104" priority="207">
      <formula>IF(AND($AD$6=7,$AU12="Pont",VLOOKUP($AV12,#REF!,4)&lt;=1000000),1,0)</formula>
    </cfRule>
    <cfRule type="expression" dxfId="103" priority="208">
      <formula>IF(AND($AD$6=7,$AU12="Pont",VLOOKUP($AV12,#REF!,4)&gt;1000000),1,0)</formula>
    </cfRule>
  </conditionalFormatting>
  <dataValidations disablePrompts="1" count="5">
    <dataValidation type="list" allowBlank="1" showInputMessage="1" showErrorMessage="1" sqref="E11:AD11">
      <formula1>"x"</formula1>
    </dataValidation>
    <dataValidation type="list" allowBlank="1" showInputMessage="1" showErrorMessage="1" sqref="AU12:AU39">
      <formula1>"Pont,1,2,3,4,5,6,7,8,Mar"</formula1>
    </dataValidation>
    <dataValidation type="list" allowBlank="1" showInputMessage="1" showErrorMessage="1" sqref="U5:X6">
      <formula1>"ENDURANCE D&amp;R,STAIRE CASE"</formula1>
    </dataValidation>
    <dataValidation type="list" allowBlank="1" showInputMessage="1" showErrorMessage="1" sqref="AD6">
      <formula1>"3,7"</formula1>
    </dataValidation>
    <dataValidation type="list" allowBlank="1" showInputMessage="1" showErrorMessage="1" sqref="AC1:AD2">
      <formula1>"METZ Le :,BELCHAMP Le:,LA GARENNE Le:,POISSY le:,"</formula1>
    </dataValidation>
  </dataValidations>
  <pageMargins left="0.27559055118110237" right="0.27559055118110237" top="0.35433070866141736" bottom="0.23622047244094491" header="0.11811023622047245" footer="0.11811023622047245"/>
  <pageSetup paperSize="9" scale="98" fitToWidth="0" orientation="landscape" r:id="rId1"/>
  <rowBreaks count="1" manualBreakCount="1">
    <brk id="66" max="29" man="1"/>
  </rowBreaks>
  <colBreaks count="1" manualBreakCount="1">
    <brk id="30" max="64" man="1"/>
  </colBreaks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fitToPage="1"/>
  </sheetPr>
  <dimension ref="A1:GD107"/>
  <sheetViews>
    <sheetView showGridLines="0" showZeros="0" topLeftCell="FH1" zoomScaleNormal="100" zoomScaleSheetLayoutView="85" workbookViewId="0">
      <selection activeCell="FM15" sqref="FM15"/>
    </sheetView>
  </sheetViews>
  <sheetFormatPr baseColWidth="10" defaultRowHeight="9" outlineLevelCol="1" x14ac:dyDescent="0.25"/>
  <cols>
    <col min="1" max="3" width="4.7109375" style="710" customWidth="1"/>
    <col min="4" max="4" width="4.7109375" style="471" customWidth="1"/>
    <col min="5" max="27" width="4.7109375" style="710" customWidth="1"/>
    <col min="28" max="29" width="5.7109375" style="710" customWidth="1"/>
    <col min="30" max="54" width="4.7109375" style="710" customWidth="1"/>
    <col min="55" max="56" width="5.7109375" style="710" customWidth="1"/>
    <col min="57" max="60" width="4.7109375" style="710" customWidth="1"/>
    <col min="61" max="61" width="4.7109375" style="710" customWidth="1" outlineLevel="1"/>
    <col min="62" max="62" width="10.28515625" style="710" customWidth="1"/>
    <col min="63" max="63" width="6.7109375" style="710" bestFit="1" customWidth="1"/>
    <col min="64" max="64" width="6.140625" style="710" customWidth="1"/>
    <col min="65" max="65" width="9.42578125" style="710" customWidth="1"/>
    <col min="66" max="66" width="6.85546875" style="710" customWidth="1"/>
    <col min="67" max="67" width="6.140625" style="710" customWidth="1"/>
    <col min="68" max="68" width="6.42578125" style="710" customWidth="1"/>
    <col min="69" max="69" width="8.140625" style="710" customWidth="1"/>
    <col min="70" max="70" width="8.140625" style="710" bestFit="1" customWidth="1"/>
    <col min="71" max="71" width="5.42578125" style="710" customWidth="1"/>
    <col min="72" max="72" width="8" style="710" customWidth="1"/>
    <col min="73" max="73" width="32.140625" style="710" customWidth="1"/>
    <col min="74" max="74" width="6.5703125" style="710" bestFit="1" customWidth="1"/>
    <col min="75" max="75" width="7.42578125" style="710" customWidth="1"/>
    <col min="76" max="76" width="5.7109375" style="710" customWidth="1"/>
    <col min="77" max="77" width="11.28515625" style="710" customWidth="1"/>
    <col min="78" max="88" width="4.7109375" style="710" customWidth="1"/>
    <col min="89" max="16384" width="11.42578125" style="710"/>
  </cols>
  <sheetData>
    <row r="1" spans="1:186" s="463" customFormat="1" ht="9" customHeight="1" x14ac:dyDescent="0.25">
      <c r="A1" s="461"/>
      <c r="B1" s="673"/>
      <c r="C1" s="905"/>
      <c r="D1" s="907"/>
      <c r="E1" s="907"/>
      <c r="F1" s="909"/>
      <c r="G1" s="909"/>
      <c r="H1" s="911"/>
      <c r="I1" s="911"/>
      <c r="J1" s="913"/>
      <c r="K1" s="913"/>
      <c r="L1" s="913"/>
      <c r="M1" s="913"/>
      <c r="N1" s="913"/>
      <c r="O1" s="913"/>
      <c r="P1" s="913"/>
      <c r="Q1" s="913"/>
      <c r="R1" s="913"/>
      <c r="S1" s="913"/>
      <c r="T1" s="913"/>
      <c r="U1" s="913"/>
      <c r="V1" s="913"/>
      <c r="W1" s="913"/>
      <c r="X1" s="913"/>
      <c r="Y1" s="913"/>
      <c r="Z1" s="913"/>
      <c r="AA1" s="913"/>
      <c r="AB1" s="913"/>
      <c r="AC1" s="914"/>
      <c r="AD1" s="915"/>
      <c r="AE1" s="464"/>
      <c r="AF1" s="465"/>
      <c r="AG1" s="905"/>
      <c r="AH1" s="905"/>
      <c r="AI1" s="905"/>
      <c r="AJ1" s="909"/>
      <c r="AK1" s="909"/>
      <c r="AL1" s="909"/>
      <c r="AM1" s="909"/>
      <c r="AN1" s="946"/>
      <c r="AO1" s="946"/>
      <c r="AP1" s="946"/>
      <c r="AQ1" s="946"/>
      <c r="AR1" s="946"/>
      <c r="AS1" s="946"/>
      <c r="AT1" s="946"/>
      <c r="AU1" s="946"/>
      <c r="AV1" s="946"/>
      <c r="AW1" s="946"/>
      <c r="AX1" s="946"/>
      <c r="AY1" s="946"/>
      <c r="AZ1" s="946"/>
      <c r="BA1" s="946"/>
      <c r="BB1" s="946"/>
      <c r="BC1" s="946"/>
      <c r="BD1" s="946"/>
      <c r="BE1" s="946"/>
      <c r="BF1" s="946"/>
      <c r="BG1" s="942"/>
      <c r="BH1" s="943"/>
      <c r="FO1" s="466"/>
      <c r="FP1" s="670"/>
      <c r="FQ1" s="670"/>
      <c r="FR1" s="670"/>
      <c r="FS1" s="670"/>
      <c r="FT1" s="939">
        <f>AN1</f>
        <v>0</v>
      </c>
      <c r="FU1" s="939"/>
      <c r="FV1" s="939"/>
      <c r="FW1" s="939"/>
      <c r="FX1" s="939"/>
      <c r="FY1" s="939"/>
      <c r="FZ1" s="939"/>
      <c r="GA1" s="939"/>
      <c r="GB1" s="939"/>
      <c r="GC1" s="939">
        <f>BG1</f>
        <v>0</v>
      </c>
      <c r="GD1" s="940"/>
    </row>
    <row r="2" spans="1:186" s="463" customFormat="1" ht="9" customHeight="1" thickBot="1" x14ac:dyDescent="0.3">
      <c r="A2" s="467"/>
      <c r="B2" s="672"/>
      <c r="C2" s="906"/>
      <c r="D2" s="908"/>
      <c r="E2" s="908"/>
      <c r="F2" s="910"/>
      <c r="G2" s="910"/>
      <c r="H2" s="912"/>
      <c r="I2" s="912"/>
      <c r="J2" s="918"/>
      <c r="K2" s="918"/>
      <c r="L2" s="918"/>
      <c r="M2" s="918"/>
      <c r="N2" s="918"/>
      <c r="O2" s="918"/>
      <c r="P2" s="918"/>
      <c r="Q2" s="918"/>
      <c r="R2" s="918"/>
      <c r="S2" s="918"/>
      <c r="T2" s="918"/>
      <c r="U2" s="918"/>
      <c r="V2" s="918"/>
      <c r="W2" s="918"/>
      <c r="X2" s="918"/>
      <c r="Y2" s="918"/>
      <c r="Z2" s="918"/>
      <c r="AA2" s="918"/>
      <c r="AB2" s="919"/>
      <c r="AC2" s="916"/>
      <c r="AD2" s="917"/>
      <c r="AE2" s="468"/>
      <c r="AF2" s="469"/>
      <c r="AG2" s="906"/>
      <c r="AH2" s="906"/>
      <c r="AI2" s="906"/>
      <c r="AJ2" s="910"/>
      <c r="AK2" s="910"/>
      <c r="AL2" s="910"/>
      <c r="AM2" s="910"/>
      <c r="AN2" s="922"/>
      <c r="AO2" s="922"/>
      <c r="AP2" s="922"/>
      <c r="AQ2" s="922"/>
      <c r="AR2" s="922"/>
      <c r="AS2" s="922"/>
      <c r="AT2" s="922"/>
      <c r="AU2" s="922"/>
      <c r="AV2" s="922"/>
      <c r="AW2" s="922"/>
      <c r="AX2" s="922"/>
      <c r="AY2" s="922"/>
      <c r="AZ2" s="922"/>
      <c r="BA2" s="922"/>
      <c r="BB2" s="922"/>
      <c r="BC2" s="922"/>
      <c r="BD2" s="922"/>
      <c r="BE2" s="922"/>
      <c r="BF2" s="922"/>
      <c r="BG2" s="944"/>
      <c r="BH2" s="945"/>
      <c r="FO2" s="938">
        <f>AG1</f>
        <v>0</v>
      </c>
      <c r="FP2" s="937">
        <f>AH1</f>
        <v>0</v>
      </c>
      <c r="FQ2" s="937" t="str">
        <f>AJ1&amp;AL1</f>
        <v/>
      </c>
      <c r="FR2" s="937"/>
      <c r="FS2" s="937"/>
      <c r="FT2" s="921">
        <f>AN2</f>
        <v>0</v>
      </c>
      <c r="FU2" s="921"/>
      <c r="FV2" s="921"/>
      <c r="FW2" s="921"/>
      <c r="FX2" s="921"/>
      <c r="FY2" s="921"/>
      <c r="FZ2" s="921"/>
      <c r="GA2" s="921"/>
      <c r="GB2" s="921"/>
      <c r="GC2" s="921"/>
      <c r="GD2" s="941"/>
    </row>
    <row r="3" spans="1:186" s="463" customFormat="1" ht="9" customHeight="1" x14ac:dyDescent="0.25">
      <c r="A3" s="470"/>
      <c r="B3" s="462"/>
      <c r="C3" s="906"/>
      <c r="D3" s="908"/>
      <c r="E3" s="908"/>
      <c r="F3" s="910"/>
      <c r="G3" s="910"/>
      <c r="H3" s="912"/>
      <c r="I3" s="912"/>
      <c r="J3" s="918"/>
      <c r="K3" s="918"/>
      <c r="L3" s="918"/>
      <c r="M3" s="918"/>
      <c r="N3" s="918"/>
      <c r="O3" s="918"/>
      <c r="P3" s="918"/>
      <c r="Q3" s="918"/>
      <c r="R3" s="918"/>
      <c r="S3" s="918"/>
      <c r="T3" s="918"/>
      <c r="U3" s="918"/>
      <c r="V3" s="918"/>
      <c r="W3" s="918"/>
      <c r="X3" s="918"/>
      <c r="Y3" s="918"/>
      <c r="Z3" s="918"/>
      <c r="AA3" s="918"/>
      <c r="AB3" s="919"/>
      <c r="AC3" s="920"/>
      <c r="AD3" s="915"/>
      <c r="AE3" s="935"/>
      <c r="AF3" s="936"/>
      <c r="AG3" s="906"/>
      <c r="AH3" s="906"/>
      <c r="AI3" s="906"/>
      <c r="AJ3" s="910"/>
      <c r="AK3" s="910"/>
      <c r="AL3" s="910"/>
      <c r="AM3" s="910"/>
      <c r="AN3" s="922"/>
      <c r="AO3" s="922"/>
      <c r="AP3" s="922"/>
      <c r="AQ3" s="922"/>
      <c r="AR3" s="922"/>
      <c r="AS3" s="922"/>
      <c r="AT3" s="922"/>
      <c r="AU3" s="922"/>
      <c r="AV3" s="922"/>
      <c r="AW3" s="922"/>
      <c r="AX3" s="922"/>
      <c r="AY3" s="922"/>
      <c r="AZ3" s="922"/>
      <c r="BA3" s="922"/>
      <c r="BB3" s="922"/>
      <c r="BC3" s="922"/>
      <c r="BD3" s="922"/>
      <c r="BE3" s="922"/>
      <c r="BF3" s="922"/>
      <c r="BG3" s="933"/>
      <c r="BH3" s="975"/>
      <c r="FO3" s="938"/>
      <c r="FP3" s="937"/>
      <c r="FQ3" s="937"/>
      <c r="FR3" s="937"/>
      <c r="FS3" s="937"/>
      <c r="FT3" s="921">
        <f>AN3</f>
        <v>0</v>
      </c>
      <c r="FU3" s="921"/>
      <c r="FV3" s="921"/>
      <c r="FW3" s="921"/>
      <c r="FX3" s="921"/>
      <c r="FY3" s="921"/>
      <c r="FZ3" s="921"/>
      <c r="GA3" s="921"/>
      <c r="GB3" s="921"/>
      <c r="GC3" s="947">
        <f>BG3</f>
        <v>0</v>
      </c>
      <c r="GD3" s="941"/>
    </row>
    <row r="4" spans="1:186" s="463" customFormat="1" ht="9" customHeight="1" thickBot="1" x14ac:dyDescent="0.3">
      <c r="A4" s="467"/>
      <c r="B4" s="672"/>
      <c r="C4" s="906"/>
      <c r="D4" s="908"/>
      <c r="E4" s="908"/>
      <c r="F4" s="910"/>
      <c r="G4" s="910"/>
      <c r="H4" s="912"/>
      <c r="I4" s="912"/>
      <c r="J4" s="918"/>
      <c r="K4" s="918"/>
      <c r="L4" s="918"/>
      <c r="M4" s="918"/>
      <c r="N4" s="918"/>
      <c r="O4" s="918"/>
      <c r="P4" s="918"/>
      <c r="Q4" s="918"/>
      <c r="R4" s="918"/>
      <c r="S4" s="918"/>
      <c r="T4" s="918"/>
      <c r="U4" s="918"/>
      <c r="V4" s="918"/>
      <c r="W4" s="918"/>
      <c r="X4" s="918"/>
      <c r="Y4" s="918"/>
      <c r="Z4" s="918"/>
      <c r="AA4" s="918"/>
      <c r="AB4" s="919"/>
      <c r="AC4" s="916"/>
      <c r="AD4" s="917"/>
      <c r="AE4" s="468"/>
      <c r="AF4" s="469"/>
      <c r="AG4" s="906"/>
      <c r="AH4" s="906"/>
      <c r="AI4" s="906"/>
      <c r="AJ4" s="910"/>
      <c r="AK4" s="910"/>
      <c r="AL4" s="910"/>
      <c r="AM4" s="910"/>
      <c r="AN4" s="922"/>
      <c r="AO4" s="922"/>
      <c r="AP4" s="922"/>
      <c r="AQ4" s="922"/>
      <c r="AR4" s="922"/>
      <c r="AS4" s="922"/>
      <c r="AT4" s="922"/>
      <c r="AU4" s="922"/>
      <c r="AV4" s="922"/>
      <c r="AW4" s="922"/>
      <c r="AX4" s="922"/>
      <c r="AY4" s="922"/>
      <c r="AZ4" s="922"/>
      <c r="BA4" s="922"/>
      <c r="BB4" s="922"/>
      <c r="BC4" s="922"/>
      <c r="BD4" s="922"/>
      <c r="BE4" s="922"/>
      <c r="BF4" s="922"/>
      <c r="BG4" s="922"/>
      <c r="BH4" s="975"/>
      <c r="FO4" s="938"/>
      <c r="FP4" s="937"/>
      <c r="FQ4" s="937"/>
      <c r="FR4" s="937"/>
      <c r="FS4" s="937"/>
      <c r="FT4" s="921">
        <f>AN4</f>
        <v>0</v>
      </c>
      <c r="FU4" s="921"/>
      <c r="FV4" s="921"/>
      <c r="FW4" s="921"/>
      <c r="FX4" s="921"/>
      <c r="FY4" s="921"/>
      <c r="FZ4" s="921"/>
      <c r="GA4" s="921"/>
      <c r="GB4" s="921"/>
      <c r="GC4" s="921"/>
      <c r="GD4" s="941"/>
    </row>
    <row r="5" spans="1:186" ht="9" customHeight="1" thickBot="1" x14ac:dyDescent="0.3">
      <c r="A5" s="473"/>
      <c r="B5" s="713"/>
      <c r="C5" s="713"/>
      <c r="D5" s="474"/>
      <c r="E5" s="713"/>
      <c r="F5" s="713"/>
      <c r="G5" s="713"/>
      <c r="H5" s="713"/>
      <c r="I5" s="713"/>
      <c r="J5" s="881"/>
      <c r="K5" s="882"/>
      <c r="L5" s="882"/>
      <c r="M5" s="882"/>
      <c r="N5" s="882"/>
      <c r="O5" s="882"/>
      <c r="P5" s="882"/>
      <c r="Q5" s="882"/>
      <c r="R5" s="882"/>
      <c r="S5" s="882"/>
      <c r="T5" s="882"/>
      <c r="U5" s="885"/>
      <c r="V5" s="885"/>
      <c r="W5" s="885"/>
      <c r="X5" s="886"/>
      <c r="Y5" s="713"/>
      <c r="Z5" s="713"/>
      <c r="AA5" s="713"/>
      <c r="AB5" s="713"/>
      <c r="AC5" s="713"/>
      <c r="AD5" s="676"/>
      <c r="AE5" s="674"/>
      <c r="AF5" s="469"/>
      <c r="AG5" s="469"/>
      <c r="AH5" s="469"/>
      <c r="AI5" s="469"/>
      <c r="AJ5" s="675"/>
      <c r="AK5" s="469"/>
      <c r="AL5" s="469"/>
      <c r="AM5" s="469"/>
      <c r="AN5" s="889"/>
      <c r="AO5" s="890"/>
      <c r="AP5" s="890"/>
      <c r="AQ5" s="890"/>
      <c r="AR5" s="890"/>
      <c r="AS5" s="890"/>
      <c r="AT5" s="890"/>
      <c r="AU5" s="890"/>
      <c r="AV5" s="890"/>
      <c r="AW5" s="893"/>
      <c r="AX5" s="893"/>
      <c r="AY5" s="893"/>
      <c r="AZ5" s="893"/>
      <c r="BA5" s="894"/>
      <c r="BB5" s="469"/>
      <c r="BC5" s="469"/>
      <c r="BD5" s="469"/>
      <c r="BE5" s="469"/>
      <c r="BF5" s="469"/>
      <c r="BG5" s="469"/>
      <c r="BH5" s="475"/>
      <c r="BI5" s="463"/>
      <c r="FO5" s="440"/>
      <c r="FP5" s="671"/>
      <c r="FQ5" s="671"/>
      <c r="FR5" s="671"/>
      <c r="FS5" s="712"/>
      <c r="FT5" s="897"/>
      <c r="FU5" s="898"/>
      <c r="FV5" s="898"/>
      <c r="FW5" s="898"/>
      <c r="FX5" s="898"/>
      <c r="FY5" s="898"/>
      <c r="FZ5" s="899"/>
      <c r="GA5" s="431"/>
      <c r="GB5" s="712"/>
      <c r="GC5" s="712"/>
      <c r="GD5" s="432"/>
    </row>
    <row r="6" spans="1:186" ht="9" customHeight="1" thickBot="1" x14ac:dyDescent="0.3">
      <c r="A6" s="476"/>
      <c r="B6" s="477"/>
      <c r="C6" s="477"/>
      <c r="D6" s="478"/>
      <c r="E6" s="479"/>
      <c r="F6" s="714"/>
      <c r="G6" s="714"/>
      <c r="H6" s="714"/>
      <c r="I6" s="479"/>
      <c r="J6" s="883"/>
      <c r="K6" s="884"/>
      <c r="L6" s="884"/>
      <c r="M6" s="884"/>
      <c r="N6" s="884"/>
      <c r="O6" s="884"/>
      <c r="P6" s="884"/>
      <c r="Q6" s="884"/>
      <c r="R6" s="884"/>
      <c r="S6" s="884"/>
      <c r="T6" s="884"/>
      <c r="U6" s="887"/>
      <c r="V6" s="887"/>
      <c r="W6" s="887"/>
      <c r="X6" s="888"/>
      <c r="Y6" s="480"/>
      <c r="Z6" s="481"/>
      <c r="AA6" s="482"/>
      <c r="AB6" s="480"/>
      <c r="AC6" s="483"/>
      <c r="AD6" s="484"/>
      <c r="AE6" s="476"/>
      <c r="AF6" s="478"/>
      <c r="AG6" s="478"/>
      <c r="AH6" s="478"/>
      <c r="AI6" s="478"/>
      <c r="AJ6" s="932"/>
      <c r="AK6" s="932"/>
      <c r="AL6" s="932"/>
      <c r="AM6" s="478"/>
      <c r="AN6" s="891"/>
      <c r="AO6" s="892"/>
      <c r="AP6" s="892"/>
      <c r="AQ6" s="892"/>
      <c r="AR6" s="892"/>
      <c r="AS6" s="892"/>
      <c r="AT6" s="892"/>
      <c r="AU6" s="892"/>
      <c r="AV6" s="892"/>
      <c r="AW6" s="895"/>
      <c r="AX6" s="895"/>
      <c r="AY6" s="895"/>
      <c r="AZ6" s="895"/>
      <c r="BA6" s="896"/>
      <c r="BB6" s="478"/>
      <c r="BC6" s="486"/>
      <c r="BD6" s="486"/>
      <c r="BE6" s="486"/>
      <c r="BF6" s="930"/>
      <c r="BG6" s="931"/>
      <c r="BH6" s="677"/>
      <c r="BI6" s="463"/>
      <c r="FO6" s="441">
        <f>AE6</f>
        <v>0</v>
      </c>
      <c r="FP6" s="444"/>
      <c r="FQ6" s="445"/>
      <c r="FR6" s="445">
        <f>AJ6</f>
        <v>0</v>
      </c>
      <c r="FS6" s="433"/>
      <c r="FT6" s="900"/>
      <c r="FU6" s="901"/>
      <c r="FV6" s="901"/>
      <c r="FW6" s="901"/>
      <c r="FX6" s="901"/>
      <c r="FY6" s="901"/>
      <c r="FZ6" s="902"/>
      <c r="GA6" s="447"/>
      <c r="GB6" s="448"/>
      <c r="GC6" s="449"/>
      <c r="GD6" s="450">
        <f>BH6</f>
        <v>0</v>
      </c>
    </row>
    <row r="7" spans="1:186" ht="9" customHeight="1" thickBot="1" x14ac:dyDescent="0.3">
      <c r="A7" s="487"/>
      <c r="B7" s="487"/>
      <c r="C7" s="487"/>
      <c r="D7" s="488"/>
      <c r="E7" s="489"/>
      <c r="F7" s="487"/>
      <c r="G7" s="487"/>
      <c r="H7" s="487"/>
      <c r="I7" s="487"/>
      <c r="J7" s="487"/>
      <c r="K7" s="487"/>
      <c r="L7" s="487"/>
      <c r="M7" s="487"/>
      <c r="N7" s="487"/>
      <c r="O7" s="487"/>
      <c r="P7" s="487"/>
      <c r="Q7" s="487"/>
      <c r="R7" s="487"/>
      <c r="S7" s="487"/>
      <c r="T7" s="487"/>
      <c r="U7" s="487"/>
      <c r="V7" s="487"/>
      <c r="W7" s="487"/>
      <c r="X7" s="487"/>
      <c r="Y7" s="487"/>
      <c r="Z7" s="487"/>
      <c r="AA7" s="487"/>
      <c r="AB7" s="487"/>
      <c r="AC7" s="487"/>
      <c r="AD7" s="487"/>
      <c r="FO7" s="713"/>
      <c r="FP7" s="713"/>
      <c r="FQ7" s="713"/>
    </row>
    <row r="8" spans="1:186" ht="9" customHeight="1" thickBot="1" x14ac:dyDescent="0.3">
      <c r="A8" s="773"/>
      <c r="B8" s="774"/>
      <c r="C8" s="774"/>
      <c r="D8" s="774"/>
      <c r="E8" s="774"/>
      <c r="F8" s="774"/>
      <c r="G8" s="774"/>
      <c r="H8" s="774"/>
      <c r="I8" s="774"/>
      <c r="J8" s="774"/>
      <c r="K8" s="774"/>
      <c r="L8" s="774"/>
      <c r="M8" s="774"/>
      <c r="N8" s="774"/>
      <c r="O8" s="774"/>
      <c r="P8" s="774"/>
      <c r="Q8" s="774"/>
      <c r="R8" s="774"/>
      <c r="S8" s="774"/>
      <c r="T8" s="774"/>
      <c r="U8" s="774"/>
      <c r="V8" s="774"/>
      <c r="W8" s="774"/>
      <c r="X8" s="774"/>
      <c r="Y8" s="774"/>
      <c r="Z8" s="774"/>
      <c r="AA8" s="774"/>
      <c r="AB8" s="774"/>
      <c r="AC8" s="774"/>
      <c r="AD8" s="775"/>
      <c r="AE8" s="781"/>
      <c r="AF8" s="782"/>
      <c r="AG8" s="782"/>
      <c r="AH8" s="782"/>
      <c r="AI8" s="782"/>
      <c r="AJ8" s="782"/>
      <c r="AK8" s="782"/>
      <c r="AL8" s="782"/>
      <c r="AM8" s="782"/>
      <c r="AN8" s="782"/>
      <c r="AO8" s="782"/>
      <c r="AP8" s="782"/>
      <c r="AQ8" s="782"/>
      <c r="AR8" s="782"/>
      <c r="AS8" s="783"/>
      <c r="AU8" s="778"/>
      <c r="AV8" s="779"/>
      <c r="AW8" s="779"/>
      <c r="AX8" s="779"/>
      <c r="AY8" s="779"/>
      <c r="AZ8" s="779"/>
      <c r="BA8" s="779"/>
      <c r="BB8" s="779"/>
      <c r="BC8" s="779"/>
      <c r="BD8" s="779"/>
      <c r="BE8" s="779"/>
      <c r="BF8" s="779"/>
      <c r="BG8" s="779"/>
      <c r="BH8" s="780"/>
      <c r="FO8" s="492"/>
      <c r="FP8" s="492"/>
      <c r="FQ8" s="492"/>
      <c r="FR8" s="492"/>
      <c r="FS8" s="492"/>
      <c r="FT8" s="492"/>
      <c r="FU8" s="492"/>
      <c r="FV8" s="492"/>
      <c r="FW8" s="492"/>
      <c r="FX8" s="492"/>
      <c r="FY8" s="492"/>
      <c r="FZ8" s="492"/>
      <c r="GA8" s="492"/>
      <c r="GB8" s="492"/>
      <c r="GC8" s="492"/>
      <c r="GD8" s="492"/>
    </row>
    <row r="9" spans="1:186" ht="9" customHeight="1" thickBot="1" x14ac:dyDescent="0.3">
      <c r="A9" s="493"/>
      <c r="B9" s="695"/>
      <c r="C9" s="494"/>
      <c r="D9" s="495"/>
      <c r="E9" s="903"/>
      <c r="F9" s="904"/>
      <c r="G9" s="880"/>
      <c r="H9" s="878"/>
      <c r="I9" s="879"/>
      <c r="J9" s="878"/>
      <c r="K9" s="878"/>
      <c r="L9" s="879"/>
      <c r="M9" s="880"/>
      <c r="N9" s="878"/>
      <c r="O9" s="879"/>
      <c r="P9" s="880"/>
      <c r="Q9" s="878"/>
      <c r="R9" s="879"/>
      <c r="S9" s="880"/>
      <c r="T9" s="878"/>
      <c r="U9" s="879"/>
      <c r="V9" s="880"/>
      <c r="W9" s="878"/>
      <c r="X9" s="879"/>
      <c r="Y9" s="880"/>
      <c r="Z9" s="878"/>
      <c r="AA9" s="879"/>
      <c r="AB9" s="880"/>
      <c r="AC9" s="878"/>
      <c r="AD9" s="879"/>
      <c r="AE9" s="496"/>
      <c r="AF9" s="678"/>
      <c r="AG9" s="678"/>
      <c r="AH9" s="678"/>
      <c r="AI9" s="497"/>
      <c r="AJ9" s="498"/>
      <c r="AK9" s="499"/>
      <c r="AL9" s="973"/>
      <c r="AM9" s="973"/>
      <c r="AN9" s="678"/>
      <c r="AO9" s="973"/>
      <c r="AP9" s="973"/>
      <c r="AQ9" s="973"/>
      <c r="AR9" s="973"/>
      <c r="AS9" s="974"/>
      <c r="AU9" s="927"/>
      <c r="AV9" s="928"/>
      <c r="AW9" s="928"/>
      <c r="AX9" s="928"/>
      <c r="AY9" s="928"/>
      <c r="AZ9" s="928"/>
      <c r="BA9" s="928"/>
      <c r="BB9" s="928"/>
      <c r="BC9" s="928"/>
      <c r="BD9" s="928"/>
      <c r="BE9" s="928"/>
      <c r="BF9" s="928"/>
      <c r="BG9" s="928"/>
      <c r="BH9" s="929"/>
      <c r="FO9" s="500"/>
      <c r="FP9" s="500"/>
      <c r="FQ9" s="500"/>
      <c r="FR9" s="500"/>
      <c r="FS9" s="500"/>
      <c r="FT9" s="500"/>
      <c r="FU9" s="500"/>
      <c r="FV9" s="500"/>
      <c r="FW9" s="500"/>
      <c r="FX9" s="500"/>
      <c r="FY9" s="500"/>
      <c r="FZ9" s="500"/>
      <c r="GA9" s="500"/>
      <c r="GB9" s="500"/>
      <c r="GC9" s="500"/>
      <c r="GD9" s="500"/>
    </row>
    <row r="10" spans="1:186" ht="9" customHeight="1" x14ac:dyDescent="0.25">
      <c r="A10" s="501"/>
      <c r="B10" s="698"/>
      <c r="C10" s="502"/>
      <c r="D10" s="697"/>
      <c r="E10" s="820"/>
      <c r="F10" s="818"/>
      <c r="G10" s="868"/>
      <c r="H10" s="869"/>
      <c r="I10" s="870"/>
      <c r="J10" s="869"/>
      <c r="K10" s="869"/>
      <c r="L10" s="870"/>
      <c r="M10" s="868"/>
      <c r="N10" s="869"/>
      <c r="O10" s="870"/>
      <c r="P10" s="868"/>
      <c r="Q10" s="869"/>
      <c r="R10" s="870"/>
      <c r="S10" s="868"/>
      <c r="T10" s="869"/>
      <c r="U10" s="870"/>
      <c r="V10" s="868"/>
      <c r="W10" s="869"/>
      <c r="X10" s="870"/>
      <c r="Y10" s="868"/>
      <c r="Z10" s="869"/>
      <c r="AA10" s="870"/>
      <c r="AB10" s="868"/>
      <c r="AC10" s="869"/>
      <c r="AD10" s="870"/>
      <c r="AE10" s="503"/>
      <c r="AF10" s="504"/>
      <c r="AG10" s="504"/>
      <c r="AH10" s="505"/>
      <c r="AI10" s="504"/>
      <c r="AJ10" s="504"/>
      <c r="AK10" s="504"/>
      <c r="AL10" s="737"/>
      <c r="AM10" s="738"/>
      <c r="AN10" s="506"/>
      <c r="AO10" s="966"/>
      <c r="AP10" s="967"/>
      <c r="AQ10" s="967"/>
      <c r="AR10" s="967"/>
      <c r="AS10" s="968"/>
      <c r="AU10" s="784"/>
      <c r="AV10" s="964"/>
      <c r="AW10" s="785"/>
      <c r="AX10" s="963"/>
      <c r="AY10" s="964"/>
      <c r="AZ10" s="785"/>
      <c r="BA10" s="963"/>
      <c r="BB10" s="964"/>
      <c r="BC10" s="785"/>
      <c r="BD10" s="507"/>
      <c r="BE10" s="963"/>
      <c r="BF10" s="964"/>
      <c r="BG10" s="964"/>
      <c r="BH10" s="965"/>
      <c r="FO10" s="438" t="s">
        <v>5</v>
      </c>
      <c r="FP10" s="438" t="s">
        <v>5</v>
      </c>
      <c r="FQ10" s="438" t="s">
        <v>5</v>
      </c>
      <c r="FR10" s="438" t="s">
        <v>5</v>
      </c>
      <c r="FS10" s="438" t="s">
        <v>5</v>
      </c>
      <c r="FT10" s="438" t="s">
        <v>5</v>
      </c>
      <c r="FU10" s="438" t="s">
        <v>5</v>
      </c>
      <c r="FV10" s="438" t="s">
        <v>5</v>
      </c>
      <c r="FW10" s="438" t="s">
        <v>5</v>
      </c>
      <c r="FX10" s="438" t="s">
        <v>5</v>
      </c>
      <c r="FY10" s="438" t="s">
        <v>5</v>
      </c>
      <c r="FZ10" s="438" t="s">
        <v>5</v>
      </c>
      <c r="GA10" s="438" t="s">
        <v>5</v>
      </c>
      <c r="GB10" s="438" t="s">
        <v>5</v>
      </c>
      <c r="GC10" s="438" t="s">
        <v>5</v>
      </c>
      <c r="GD10" s="438" t="s">
        <v>5</v>
      </c>
    </row>
    <row r="11" spans="1:186" ht="9" customHeight="1" x14ac:dyDescent="0.25">
      <c r="A11" s="501"/>
      <c r="B11" s="698"/>
      <c r="C11" s="502"/>
      <c r="D11" s="697"/>
      <c r="E11" s="867"/>
      <c r="F11" s="866"/>
      <c r="G11" s="864"/>
      <c r="H11" s="865"/>
      <c r="I11" s="866"/>
      <c r="J11" s="864"/>
      <c r="K11" s="865"/>
      <c r="L11" s="866"/>
      <c r="M11" s="864"/>
      <c r="N11" s="865"/>
      <c r="O11" s="866"/>
      <c r="P11" s="864"/>
      <c r="Q11" s="865"/>
      <c r="R11" s="866"/>
      <c r="S11" s="864"/>
      <c r="T11" s="865"/>
      <c r="U11" s="866"/>
      <c r="V11" s="864"/>
      <c r="W11" s="865"/>
      <c r="X11" s="866"/>
      <c r="Y11" s="864"/>
      <c r="Z11" s="865"/>
      <c r="AA11" s="866"/>
      <c r="AB11" s="864"/>
      <c r="AC11" s="865"/>
      <c r="AD11" s="866"/>
      <c r="AE11" s="508"/>
      <c r="AF11" s="688"/>
      <c r="AG11" s="688"/>
      <c r="AH11" s="679"/>
      <c r="AI11" s="688"/>
      <c r="AJ11" s="688"/>
      <c r="AK11" s="694"/>
      <c r="AL11" s="949"/>
      <c r="AM11" s="950"/>
      <c r="AN11" s="509"/>
      <c r="AO11" s="959"/>
      <c r="AP11" s="959"/>
      <c r="AQ11" s="959"/>
      <c r="AR11" s="959"/>
      <c r="AS11" s="960"/>
      <c r="AU11" s="510"/>
      <c r="AV11" s="693"/>
      <c r="AW11" s="693"/>
      <c r="AX11" s="971"/>
      <c r="AY11" s="972"/>
      <c r="AZ11" s="693"/>
      <c r="BA11" s="971"/>
      <c r="BB11" s="972"/>
      <c r="BC11" s="693"/>
      <c r="BD11" s="692"/>
      <c r="BE11" s="969"/>
      <c r="BF11" s="969"/>
      <c r="BG11" s="969"/>
      <c r="BH11" s="970"/>
      <c r="FO11" s="438" t="s">
        <v>5</v>
      </c>
      <c r="FP11" s="438" t="s">
        <v>5</v>
      </c>
      <c r="FQ11" s="438" t="s">
        <v>5</v>
      </c>
      <c r="FR11" s="438" t="s">
        <v>5</v>
      </c>
      <c r="FS11" s="438" t="s">
        <v>5</v>
      </c>
      <c r="FT11" s="438" t="s">
        <v>5</v>
      </c>
      <c r="FU11" s="438" t="s">
        <v>5</v>
      </c>
      <c r="FV11" s="438" t="s">
        <v>5</v>
      </c>
      <c r="FW11" s="438" t="s">
        <v>5</v>
      </c>
      <c r="FX11" s="438" t="s">
        <v>5</v>
      </c>
      <c r="FY11" s="438" t="s">
        <v>5</v>
      </c>
      <c r="FZ11" s="438" t="s">
        <v>5</v>
      </c>
      <c r="GA11" s="438" t="s">
        <v>5</v>
      </c>
      <c r="GB11" s="438" t="s">
        <v>5</v>
      </c>
      <c r="GC11" s="438" t="s">
        <v>5</v>
      </c>
      <c r="GD11" s="438" t="s">
        <v>5</v>
      </c>
    </row>
    <row r="12" spans="1:186" ht="9" customHeight="1" thickBot="1" x14ac:dyDescent="0.3">
      <c r="A12" s="501"/>
      <c r="B12" s="698"/>
      <c r="C12" s="502"/>
      <c r="D12" s="697"/>
      <c r="E12" s="867"/>
      <c r="F12" s="865"/>
      <c r="G12" s="864"/>
      <c r="H12" s="865"/>
      <c r="I12" s="866"/>
      <c r="J12" s="865"/>
      <c r="K12" s="865"/>
      <c r="L12" s="866"/>
      <c r="M12" s="864"/>
      <c r="N12" s="865"/>
      <c r="O12" s="866"/>
      <c r="P12" s="864"/>
      <c r="Q12" s="865"/>
      <c r="R12" s="866"/>
      <c r="S12" s="864"/>
      <c r="T12" s="865"/>
      <c r="U12" s="866"/>
      <c r="V12" s="864"/>
      <c r="W12" s="865"/>
      <c r="X12" s="866"/>
      <c r="Y12" s="864"/>
      <c r="Z12" s="865"/>
      <c r="AA12" s="866"/>
      <c r="AB12" s="864"/>
      <c r="AC12" s="865"/>
      <c r="AD12" s="866"/>
      <c r="AE12" s="508"/>
      <c r="AF12" s="688"/>
      <c r="AG12" s="688"/>
      <c r="AH12" s="679"/>
      <c r="AI12" s="688"/>
      <c r="AJ12" s="688"/>
      <c r="AK12" s="694"/>
      <c r="AL12" s="949"/>
      <c r="AM12" s="950"/>
      <c r="AN12" s="509"/>
      <c r="AO12" s="959"/>
      <c r="AP12" s="959"/>
      <c r="AQ12" s="959"/>
      <c r="AR12" s="959"/>
      <c r="AS12" s="960"/>
      <c r="AU12" s="511"/>
      <c r="AV12" s="694"/>
      <c r="AW12" s="512"/>
      <c r="AX12" s="953"/>
      <c r="AY12" s="954"/>
      <c r="AZ12" s="513"/>
      <c r="BA12" s="953"/>
      <c r="BB12" s="954"/>
      <c r="BC12" s="509"/>
      <c r="BD12" s="514"/>
      <c r="BE12" s="961"/>
      <c r="BF12" s="961"/>
      <c r="BG12" s="961"/>
      <c r="BH12" s="962"/>
      <c r="FO12" s="438" t="s">
        <v>5</v>
      </c>
      <c r="FP12" s="438" t="s">
        <v>5</v>
      </c>
      <c r="FQ12" s="438" t="s">
        <v>5</v>
      </c>
      <c r="FR12" s="438" t="s">
        <v>5</v>
      </c>
      <c r="FS12" s="438" t="s">
        <v>5</v>
      </c>
      <c r="FT12" s="438" t="s">
        <v>5</v>
      </c>
      <c r="FU12" s="438" t="s">
        <v>5</v>
      </c>
      <c r="FV12" s="438" t="s">
        <v>5</v>
      </c>
      <c r="FW12" s="438" t="s">
        <v>5</v>
      </c>
      <c r="FX12" s="438" t="s">
        <v>5</v>
      </c>
      <c r="FY12" s="438" t="s">
        <v>5</v>
      </c>
      <c r="FZ12" s="438" t="s">
        <v>5</v>
      </c>
      <c r="GA12" s="438" t="s">
        <v>5</v>
      </c>
      <c r="GB12" s="438" t="s">
        <v>5</v>
      </c>
      <c r="GC12" s="438" t="s">
        <v>5</v>
      </c>
      <c r="GD12" s="438" t="s">
        <v>5</v>
      </c>
    </row>
    <row r="13" spans="1:186" ht="9" customHeight="1" x14ac:dyDescent="0.15">
      <c r="A13" s="501"/>
      <c r="B13" s="698"/>
      <c r="C13" s="502"/>
      <c r="D13" s="697"/>
      <c r="E13" s="862"/>
      <c r="F13" s="863"/>
      <c r="G13" s="856"/>
      <c r="H13" s="857"/>
      <c r="I13" s="858"/>
      <c r="J13" s="853"/>
      <c r="K13" s="854"/>
      <c r="L13" s="855"/>
      <c r="M13" s="856"/>
      <c r="N13" s="857"/>
      <c r="O13" s="858"/>
      <c r="P13" s="853"/>
      <c r="Q13" s="854"/>
      <c r="R13" s="855"/>
      <c r="S13" s="856"/>
      <c r="T13" s="857"/>
      <c r="U13" s="858"/>
      <c r="V13" s="853"/>
      <c r="W13" s="854"/>
      <c r="X13" s="855"/>
      <c r="Y13" s="856"/>
      <c r="Z13" s="857"/>
      <c r="AA13" s="858"/>
      <c r="AB13" s="853"/>
      <c r="AC13" s="854"/>
      <c r="AD13" s="855"/>
      <c r="AE13" s="508"/>
      <c r="AF13" s="688"/>
      <c r="AG13" s="688"/>
      <c r="AH13" s="679"/>
      <c r="AI13" s="688"/>
      <c r="AJ13" s="688"/>
      <c r="AK13" s="694"/>
      <c r="AL13" s="949"/>
      <c r="AM13" s="950"/>
      <c r="AN13" s="509"/>
      <c r="AO13" s="959"/>
      <c r="AP13" s="959"/>
      <c r="AQ13" s="959"/>
      <c r="AR13" s="959"/>
      <c r="AS13" s="960"/>
      <c r="AU13" s="508"/>
      <c r="AV13" s="688"/>
      <c r="AW13" s="679"/>
      <c r="AX13" s="953"/>
      <c r="AY13" s="954"/>
      <c r="AZ13" s="513"/>
      <c r="BA13" s="953"/>
      <c r="BB13" s="954"/>
      <c r="BC13" s="509"/>
      <c r="BD13" s="515"/>
      <c r="BE13" s="959"/>
      <c r="BF13" s="959"/>
      <c r="BG13" s="959"/>
      <c r="BH13" s="960"/>
      <c r="BZ13" s="462"/>
      <c r="CA13" s="462"/>
      <c r="CB13" s="462"/>
      <c r="CC13" s="462"/>
      <c r="CD13" s="462"/>
      <c r="CE13" s="462"/>
      <c r="CF13" s="462"/>
      <c r="CG13" s="462"/>
      <c r="CH13" s="462"/>
      <c r="CI13" s="462"/>
      <c r="CJ13" s="462"/>
      <c r="CK13" s="462"/>
      <c r="CL13" s="462"/>
      <c r="CM13" s="462"/>
      <c r="CN13" s="462"/>
      <c r="CO13" s="462"/>
      <c r="CP13" s="462"/>
      <c r="FO13" s="438" t="s">
        <v>5</v>
      </c>
      <c r="FP13" s="438" t="s">
        <v>5</v>
      </c>
      <c r="FQ13" s="438" t="s">
        <v>5</v>
      </c>
      <c r="FR13" s="438" t="s">
        <v>5</v>
      </c>
      <c r="FS13" s="438" t="s">
        <v>5</v>
      </c>
      <c r="FT13" s="438" t="s">
        <v>5</v>
      </c>
      <c r="FU13" s="438" t="s">
        <v>5</v>
      </c>
      <c r="FV13" s="438" t="s">
        <v>5</v>
      </c>
      <c r="FW13" s="438" t="s">
        <v>5</v>
      </c>
      <c r="FX13" s="438" t="s">
        <v>5</v>
      </c>
      <c r="FY13" s="438" t="s">
        <v>5</v>
      </c>
      <c r="FZ13" s="438" t="s">
        <v>5</v>
      </c>
      <c r="GA13" s="438" t="s">
        <v>5</v>
      </c>
      <c r="GB13" s="438" t="s">
        <v>5</v>
      </c>
      <c r="GC13" s="438" t="s">
        <v>5</v>
      </c>
      <c r="GD13" s="438" t="s">
        <v>5</v>
      </c>
    </row>
    <row r="14" spans="1:186" ht="9" customHeight="1" x14ac:dyDescent="0.25">
      <c r="A14" s="848"/>
      <c r="B14" s="849"/>
      <c r="C14" s="849"/>
      <c r="D14" s="516"/>
      <c r="E14" s="517"/>
      <c r="F14" s="518"/>
      <c r="G14" s="850"/>
      <c r="H14" s="851"/>
      <c r="I14" s="852"/>
      <c r="J14" s="850"/>
      <c r="K14" s="851"/>
      <c r="L14" s="852"/>
      <c r="M14" s="850"/>
      <c r="N14" s="851"/>
      <c r="O14" s="852"/>
      <c r="P14" s="850"/>
      <c r="Q14" s="851"/>
      <c r="R14" s="852"/>
      <c r="S14" s="850"/>
      <c r="T14" s="851"/>
      <c r="U14" s="852"/>
      <c r="V14" s="850"/>
      <c r="W14" s="851"/>
      <c r="X14" s="852"/>
      <c r="Y14" s="850"/>
      <c r="Z14" s="851"/>
      <c r="AA14" s="852"/>
      <c r="AB14" s="859"/>
      <c r="AC14" s="860"/>
      <c r="AD14" s="861"/>
      <c r="AE14" s="508"/>
      <c r="AF14" s="688"/>
      <c r="AG14" s="688"/>
      <c r="AH14" s="679"/>
      <c r="AI14" s="688"/>
      <c r="AJ14" s="688"/>
      <c r="AK14" s="694"/>
      <c r="AL14" s="949"/>
      <c r="AM14" s="950"/>
      <c r="AN14" s="509"/>
      <c r="AO14" s="959"/>
      <c r="AP14" s="959"/>
      <c r="AQ14" s="959"/>
      <c r="AR14" s="959"/>
      <c r="AS14" s="960"/>
      <c r="AU14" s="508"/>
      <c r="AV14" s="688"/>
      <c r="AW14" s="679"/>
      <c r="AX14" s="953"/>
      <c r="AY14" s="954"/>
      <c r="AZ14" s="513"/>
      <c r="BA14" s="953"/>
      <c r="BB14" s="954"/>
      <c r="BC14" s="509"/>
      <c r="BD14" s="515"/>
      <c r="BE14" s="959"/>
      <c r="BF14" s="959"/>
      <c r="BG14" s="959"/>
      <c r="BH14" s="960"/>
      <c r="BZ14" s="713"/>
      <c r="CA14" s="713"/>
      <c r="CB14" s="713"/>
      <c r="CC14" s="713"/>
      <c r="CD14" s="713"/>
      <c r="CE14" s="713"/>
      <c r="CF14" s="713"/>
      <c r="CG14" s="713"/>
      <c r="CH14" s="713"/>
      <c r="CI14" s="713"/>
      <c r="CJ14" s="713"/>
      <c r="CK14" s="713"/>
      <c r="CL14" s="713"/>
      <c r="CM14" s="713"/>
      <c r="CN14" s="713"/>
      <c r="CO14" s="713"/>
      <c r="CP14" s="713"/>
      <c r="FO14" s="438" t="s">
        <v>5</v>
      </c>
      <c r="FP14" s="438" t="s">
        <v>5</v>
      </c>
      <c r="FQ14" s="438" t="s">
        <v>5</v>
      </c>
      <c r="FR14" s="438" t="s">
        <v>5</v>
      </c>
      <c r="FS14" s="438" t="s">
        <v>5</v>
      </c>
      <c r="FT14" s="438" t="s">
        <v>5</v>
      </c>
      <c r="FU14" s="438" t="s">
        <v>5</v>
      </c>
      <c r="FV14" s="438" t="s">
        <v>5</v>
      </c>
      <c r="FW14" s="438" t="s">
        <v>5</v>
      </c>
      <c r="FX14" s="438" t="s">
        <v>5</v>
      </c>
      <c r="FY14" s="438" t="s">
        <v>5</v>
      </c>
      <c r="FZ14" s="438" t="s">
        <v>5</v>
      </c>
      <c r="GA14" s="438" t="s">
        <v>5</v>
      </c>
      <c r="GB14" s="438" t="s">
        <v>5</v>
      </c>
      <c r="GC14" s="438" t="s">
        <v>5</v>
      </c>
      <c r="GD14" s="438" t="s">
        <v>5</v>
      </c>
    </row>
    <row r="15" spans="1:186" ht="9" customHeight="1" x14ac:dyDescent="0.25">
      <c r="A15" s="848"/>
      <c r="B15" s="849"/>
      <c r="C15" s="849"/>
      <c r="D15" s="516"/>
      <c r="E15" s="517"/>
      <c r="F15" s="518"/>
      <c r="G15" s="519"/>
      <c r="H15" s="520"/>
      <c r="I15" s="521"/>
      <c r="J15" s="519"/>
      <c r="K15" s="520"/>
      <c r="L15" s="521"/>
      <c r="M15" s="519"/>
      <c r="N15" s="520"/>
      <c r="O15" s="521"/>
      <c r="P15" s="519"/>
      <c r="Q15" s="520"/>
      <c r="R15" s="521"/>
      <c r="S15" s="519"/>
      <c r="T15" s="520"/>
      <c r="U15" s="521"/>
      <c r="V15" s="519"/>
      <c r="W15" s="520"/>
      <c r="X15" s="521"/>
      <c r="Y15" s="519"/>
      <c r="Z15" s="520"/>
      <c r="AA15" s="521"/>
      <c r="AB15" s="519"/>
      <c r="AC15" s="520"/>
      <c r="AD15" s="521"/>
      <c r="AE15" s="508"/>
      <c r="AF15" s="688"/>
      <c r="AG15" s="688"/>
      <c r="AH15" s="679"/>
      <c r="AI15" s="688"/>
      <c r="AJ15" s="688"/>
      <c r="AK15" s="694"/>
      <c r="AL15" s="949"/>
      <c r="AM15" s="950"/>
      <c r="AN15" s="509"/>
      <c r="AO15" s="959"/>
      <c r="AP15" s="959"/>
      <c r="AQ15" s="959"/>
      <c r="AR15" s="959"/>
      <c r="AS15" s="960"/>
      <c r="AU15" s="508"/>
      <c r="AV15" s="688"/>
      <c r="AW15" s="679"/>
      <c r="AX15" s="953"/>
      <c r="AY15" s="954"/>
      <c r="AZ15" s="513"/>
      <c r="BA15" s="953"/>
      <c r="BB15" s="954"/>
      <c r="BC15" s="509"/>
      <c r="BD15" s="515"/>
      <c r="BE15" s="959"/>
      <c r="BF15" s="959"/>
      <c r="BG15" s="959"/>
      <c r="BH15" s="960"/>
      <c r="BZ15" s="713"/>
      <c r="CA15" s="474"/>
      <c r="CB15" s="713"/>
      <c r="CC15" s="713"/>
      <c r="CD15" s="713"/>
      <c r="CE15" s="713"/>
      <c r="CF15" s="713"/>
      <c r="CG15" s="713"/>
      <c r="CH15" s="713"/>
      <c r="CI15" s="713"/>
      <c r="CJ15" s="713"/>
      <c r="CK15" s="713"/>
      <c r="CL15" s="474"/>
      <c r="CM15" s="713"/>
      <c r="CN15" s="713"/>
      <c r="CO15" s="713"/>
      <c r="CP15" s="713"/>
      <c r="FO15" s="438" t="s">
        <v>5</v>
      </c>
      <c r="FP15" s="438" t="s">
        <v>5</v>
      </c>
      <c r="FQ15" s="438" t="s">
        <v>5</v>
      </c>
      <c r="FR15" s="438" t="s">
        <v>5</v>
      </c>
      <c r="FS15" s="438" t="s">
        <v>5</v>
      </c>
      <c r="FT15" s="438" t="s">
        <v>5</v>
      </c>
      <c r="FU15" s="438" t="s">
        <v>5</v>
      </c>
      <c r="FV15" s="438" t="s">
        <v>5</v>
      </c>
      <c r="FW15" s="438" t="s">
        <v>5</v>
      </c>
      <c r="FX15" s="438" t="s">
        <v>5</v>
      </c>
      <c r="FY15" s="438" t="s">
        <v>5</v>
      </c>
      <c r="FZ15" s="438" t="s">
        <v>5</v>
      </c>
      <c r="GA15" s="438" t="s">
        <v>5</v>
      </c>
      <c r="GB15" s="438" t="s">
        <v>5</v>
      </c>
      <c r="GC15" s="438" t="s">
        <v>5</v>
      </c>
      <c r="GD15" s="438" t="s">
        <v>5</v>
      </c>
    </row>
    <row r="16" spans="1:186" ht="9" customHeight="1" x14ac:dyDescent="0.25">
      <c r="A16" s="522"/>
      <c r="B16" s="523"/>
      <c r="C16" s="524"/>
      <c r="D16" s="697"/>
      <c r="E16" s="525"/>
      <c r="F16" s="518"/>
      <c r="G16" s="526"/>
      <c r="H16" s="527"/>
      <c r="I16" s="528"/>
      <c r="J16" s="529"/>
      <c r="K16" s="527"/>
      <c r="L16" s="528"/>
      <c r="M16" s="526"/>
      <c r="N16" s="527"/>
      <c r="O16" s="528"/>
      <c r="P16" s="526"/>
      <c r="Q16" s="527"/>
      <c r="R16" s="528"/>
      <c r="S16" s="526"/>
      <c r="T16" s="527"/>
      <c r="U16" s="528"/>
      <c r="V16" s="526"/>
      <c r="W16" s="527"/>
      <c r="X16" s="528"/>
      <c r="Y16" s="526"/>
      <c r="Z16" s="527"/>
      <c r="AA16" s="528"/>
      <c r="AB16" s="526"/>
      <c r="AC16" s="527"/>
      <c r="AD16" s="528"/>
      <c r="AE16" s="508"/>
      <c r="AF16" s="688"/>
      <c r="AG16" s="688"/>
      <c r="AH16" s="679"/>
      <c r="AI16" s="688"/>
      <c r="AJ16" s="688"/>
      <c r="AK16" s="688"/>
      <c r="AL16" s="949"/>
      <c r="AM16" s="950"/>
      <c r="AN16" s="509"/>
      <c r="AO16" s="959"/>
      <c r="AP16" s="959"/>
      <c r="AQ16" s="959"/>
      <c r="AR16" s="959"/>
      <c r="AS16" s="960"/>
      <c r="AU16" s="508"/>
      <c r="AV16" s="688"/>
      <c r="AW16" s="679"/>
      <c r="AX16" s="953"/>
      <c r="AY16" s="954"/>
      <c r="AZ16" s="513"/>
      <c r="BA16" s="953"/>
      <c r="BB16" s="954"/>
      <c r="BC16" s="509"/>
      <c r="BD16" s="515"/>
      <c r="BE16" s="959"/>
      <c r="BF16" s="959"/>
      <c r="BG16" s="959"/>
      <c r="BH16" s="960"/>
      <c r="BZ16" s="713"/>
      <c r="CA16" s="474"/>
      <c r="CB16" s="713"/>
      <c r="CC16" s="713"/>
      <c r="CD16" s="713"/>
      <c r="CE16" s="713"/>
      <c r="CF16" s="713"/>
      <c r="CG16" s="713"/>
      <c r="CH16" s="713"/>
      <c r="CI16" s="713"/>
      <c r="CJ16" s="713"/>
      <c r="CK16" s="713"/>
      <c r="CL16" s="713"/>
      <c r="CM16" s="713"/>
      <c r="CN16" s="713"/>
      <c r="CO16" s="713"/>
      <c r="CP16" s="713"/>
      <c r="FO16" s="438" t="s">
        <v>5</v>
      </c>
      <c r="FP16" s="438" t="s">
        <v>5</v>
      </c>
      <c r="FQ16" s="438" t="s">
        <v>5</v>
      </c>
      <c r="FR16" s="438" t="s">
        <v>5</v>
      </c>
      <c r="FS16" s="438" t="s">
        <v>5</v>
      </c>
      <c r="FT16" s="438" t="s">
        <v>5</v>
      </c>
      <c r="FU16" s="438" t="s">
        <v>5</v>
      </c>
      <c r="FV16" s="438" t="s">
        <v>5</v>
      </c>
      <c r="FW16" s="438" t="s">
        <v>5</v>
      </c>
      <c r="FX16" s="438" t="s">
        <v>5</v>
      </c>
      <c r="FY16" s="438" t="s">
        <v>5</v>
      </c>
      <c r="FZ16" s="438" t="s">
        <v>5</v>
      </c>
      <c r="GA16" s="438" t="s">
        <v>5</v>
      </c>
      <c r="GB16" s="438" t="s">
        <v>5</v>
      </c>
      <c r="GC16" s="438" t="s">
        <v>5</v>
      </c>
      <c r="GD16" s="438" t="s">
        <v>5</v>
      </c>
    </row>
    <row r="17" spans="1:186" ht="9" customHeight="1" thickBot="1" x14ac:dyDescent="0.3">
      <c r="A17" s="530"/>
      <c r="B17" s="531"/>
      <c r="C17" s="532"/>
      <c r="D17" s="533"/>
      <c r="E17" s="534"/>
      <c r="F17" s="535"/>
      <c r="G17" s="536"/>
      <c r="H17" s="700"/>
      <c r="I17" s="706"/>
      <c r="J17" s="702"/>
      <c r="K17" s="700"/>
      <c r="L17" s="706"/>
      <c r="M17" s="536"/>
      <c r="N17" s="700"/>
      <c r="O17" s="706"/>
      <c r="P17" s="536"/>
      <c r="Q17" s="700"/>
      <c r="R17" s="706"/>
      <c r="S17" s="536"/>
      <c r="T17" s="700"/>
      <c r="U17" s="706"/>
      <c r="V17" s="536"/>
      <c r="W17" s="700"/>
      <c r="X17" s="706"/>
      <c r="Y17" s="536"/>
      <c r="Z17" s="700"/>
      <c r="AA17" s="706"/>
      <c r="AB17" s="536"/>
      <c r="AC17" s="700"/>
      <c r="AD17" s="706"/>
      <c r="AE17" s="508"/>
      <c r="AF17" s="688"/>
      <c r="AG17" s="688"/>
      <c r="AH17" s="679"/>
      <c r="AI17" s="688"/>
      <c r="AJ17" s="688"/>
      <c r="AK17" s="688"/>
      <c r="AL17" s="949"/>
      <c r="AM17" s="950"/>
      <c r="AN17" s="509"/>
      <c r="AO17" s="959"/>
      <c r="AP17" s="959"/>
      <c r="AQ17" s="959"/>
      <c r="AR17" s="959"/>
      <c r="AS17" s="960"/>
      <c r="AU17" s="508"/>
      <c r="AV17" s="688"/>
      <c r="AW17" s="679"/>
      <c r="AX17" s="953"/>
      <c r="AY17" s="954"/>
      <c r="AZ17" s="513"/>
      <c r="BA17" s="953"/>
      <c r="BB17" s="954"/>
      <c r="BC17" s="509"/>
      <c r="BD17" s="515"/>
      <c r="BE17" s="959"/>
      <c r="BF17" s="959"/>
      <c r="BG17" s="959"/>
      <c r="BH17" s="960"/>
      <c r="BZ17" s="713"/>
      <c r="CA17" s="713"/>
      <c r="CB17" s="713"/>
      <c r="CC17" s="713"/>
      <c r="CD17" s="713"/>
      <c r="CE17" s="713"/>
      <c r="CF17" s="713"/>
      <c r="CG17" s="713"/>
      <c r="CH17" s="713"/>
      <c r="CI17" s="713"/>
      <c r="CJ17" s="713"/>
      <c r="CK17" s="713"/>
      <c r="CL17" s="713"/>
      <c r="CM17" s="713"/>
      <c r="CN17" s="713"/>
      <c r="CO17" s="713"/>
      <c r="CP17" s="713"/>
      <c r="FO17" s="438" t="s">
        <v>5</v>
      </c>
      <c r="FP17" s="438" t="s">
        <v>5</v>
      </c>
      <c r="FQ17" s="438" t="s">
        <v>5</v>
      </c>
      <c r="FR17" s="438" t="s">
        <v>5</v>
      </c>
      <c r="FS17" s="438" t="s">
        <v>5</v>
      </c>
      <c r="FT17" s="438" t="s">
        <v>5</v>
      </c>
      <c r="FU17" s="438" t="s">
        <v>5</v>
      </c>
      <c r="FV17" s="438" t="s">
        <v>5</v>
      </c>
      <c r="FW17" s="438" t="s">
        <v>5</v>
      </c>
      <c r="FX17" s="438" t="s">
        <v>5</v>
      </c>
      <c r="FY17" s="438" t="s">
        <v>5</v>
      </c>
      <c r="FZ17" s="438" t="s">
        <v>5</v>
      </c>
      <c r="GA17" s="438" t="s">
        <v>5</v>
      </c>
      <c r="GB17" s="438" t="s">
        <v>5</v>
      </c>
      <c r="GC17" s="438" t="s">
        <v>5</v>
      </c>
      <c r="GD17" s="438" t="s">
        <v>5</v>
      </c>
    </row>
    <row r="18" spans="1:186" ht="9" customHeight="1" thickBot="1" x14ac:dyDescent="0.3">
      <c r="A18" s="537"/>
      <c r="B18" s="537"/>
      <c r="C18" s="537"/>
      <c r="D18" s="538"/>
      <c r="E18" s="537"/>
      <c r="F18" s="537"/>
      <c r="G18" s="537"/>
      <c r="H18" s="537"/>
      <c r="I18" s="537"/>
      <c r="J18" s="537"/>
      <c r="K18" s="537"/>
      <c r="L18" s="537"/>
      <c r="M18" s="537"/>
      <c r="N18" s="537"/>
      <c r="O18" s="537"/>
      <c r="P18" s="537"/>
      <c r="Q18" s="537"/>
      <c r="R18" s="537"/>
      <c r="S18" s="537"/>
      <c r="T18" s="537"/>
      <c r="U18" s="537"/>
      <c r="V18" s="537"/>
      <c r="W18" s="537"/>
      <c r="X18" s="537"/>
      <c r="Y18" s="537"/>
      <c r="Z18" s="537"/>
      <c r="AA18" s="537"/>
      <c r="AB18" s="537"/>
      <c r="AC18" s="537"/>
      <c r="AD18" s="539"/>
      <c r="AE18" s="508"/>
      <c r="AF18" s="688"/>
      <c r="AG18" s="688"/>
      <c r="AH18" s="679"/>
      <c r="AI18" s="688"/>
      <c r="AJ18" s="688"/>
      <c r="AK18" s="688"/>
      <c r="AL18" s="949"/>
      <c r="AM18" s="950"/>
      <c r="AN18" s="509"/>
      <c r="AO18" s="959"/>
      <c r="AP18" s="959"/>
      <c r="AQ18" s="959"/>
      <c r="AR18" s="959"/>
      <c r="AS18" s="960"/>
      <c r="AU18" s="508"/>
      <c r="AV18" s="688"/>
      <c r="AW18" s="679"/>
      <c r="AX18" s="953"/>
      <c r="AY18" s="954"/>
      <c r="AZ18" s="513"/>
      <c r="BA18" s="953"/>
      <c r="BB18" s="954"/>
      <c r="BC18" s="509"/>
      <c r="BD18" s="515"/>
      <c r="BE18" s="959"/>
      <c r="BF18" s="959"/>
      <c r="BG18" s="959"/>
      <c r="BH18" s="960"/>
      <c r="BZ18" s="713"/>
      <c r="CA18" s="474"/>
      <c r="CB18" s="713"/>
      <c r="CC18" s="713"/>
      <c r="CD18" s="713"/>
      <c r="CE18" s="713"/>
      <c r="CF18" s="713"/>
      <c r="CG18" s="713"/>
      <c r="CH18" s="713"/>
      <c r="CI18" s="713"/>
      <c r="CJ18" s="713"/>
      <c r="CK18" s="713"/>
      <c r="CL18" s="713"/>
      <c r="CM18" s="713"/>
      <c r="CN18" s="713"/>
      <c r="CO18" s="713"/>
      <c r="CP18" s="713"/>
      <c r="FO18" s="438" t="s">
        <v>5</v>
      </c>
      <c r="FP18" s="438" t="s">
        <v>5</v>
      </c>
      <c r="FQ18" s="438" t="s">
        <v>5</v>
      </c>
      <c r="FR18" s="438" t="s">
        <v>5</v>
      </c>
      <c r="FS18" s="438" t="s">
        <v>5</v>
      </c>
      <c r="FT18" s="438" t="s">
        <v>5</v>
      </c>
      <c r="FU18" s="438" t="s">
        <v>5</v>
      </c>
      <c r="FV18" s="438" t="s">
        <v>5</v>
      </c>
      <c r="FW18" s="438" t="s">
        <v>5</v>
      </c>
      <c r="FX18" s="438" t="s">
        <v>5</v>
      </c>
      <c r="FY18" s="438" t="s">
        <v>5</v>
      </c>
      <c r="FZ18" s="438" t="s">
        <v>5</v>
      </c>
      <c r="GA18" s="438" t="s">
        <v>5</v>
      </c>
      <c r="GB18" s="438" t="s">
        <v>5</v>
      </c>
      <c r="GC18" s="438" t="s">
        <v>5</v>
      </c>
      <c r="GD18" s="438" t="s">
        <v>5</v>
      </c>
    </row>
    <row r="19" spans="1:186" ht="9" customHeight="1" thickBot="1" x14ac:dyDescent="0.3">
      <c r="A19" s="540"/>
      <c r="B19" s="541"/>
      <c r="C19" s="542"/>
      <c r="D19" s="543"/>
      <c r="E19" s="544"/>
      <c r="F19" s="545"/>
      <c r="G19" s="545"/>
      <c r="H19" s="545"/>
      <c r="I19" s="545"/>
      <c r="J19" s="545"/>
      <c r="K19" s="545"/>
      <c r="L19" s="545"/>
      <c r="M19" s="546"/>
      <c r="N19" s="547"/>
      <c r="O19" s="548"/>
      <c r="P19" s="839"/>
      <c r="Q19" s="840"/>
      <c r="R19" s="841"/>
      <c r="S19" s="549"/>
      <c r="T19" s="842"/>
      <c r="U19" s="843"/>
      <c r="V19" s="843"/>
      <c r="W19" s="843"/>
      <c r="X19" s="843"/>
      <c r="Y19" s="843"/>
      <c r="Z19" s="843"/>
      <c r="AA19" s="843"/>
      <c r="AB19" s="843"/>
      <c r="AC19" s="843"/>
      <c r="AD19" s="844"/>
      <c r="AE19" s="508"/>
      <c r="AF19" s="688"/>
      <c r="AG19" s="688"/>
      <c r="AH19" s="679"/>
      <c r="AI19" s="688"/>
      <c r="AJ19" s="688"/>
      <c r="AK19" s="688"/>
      <c r="AL19" s="949"/>
      <c r="AM19" s="950"/>
      <c r="AN19" s="509"/>
      <c r="AO19" s="959"/>
      <c r="AP19" s="959"/>
      <c r="AQ19" s="959"/>
      <c r="AR19" s="959"/>
      <c r="AS19" s="960"/>
      <c r="AU19" s="508"/>
      <c r="AV19" s="688"/>
      <c r="AW19" s="679"/>
      <c r="AX19" s="953"/>
      <c r="AY19" s="954"/>
      <c r="AZ19" s="513"/>
      <c r="BA19" s="953"/>
      <c r="BB19" s="954"/>
      <c r="BC19" s="509"/>
      <c r="BD19" s="515"/>
      <c r="BE19" s="959"/>
      <c r="BF19" s="959"/>
      <c r="BG19" s="959"/>
      <c r="BH19" s="960"/>
      <c r="BZ19" s="713"/>
      <c r="CA19" s="474"/>
      <c r="CB19" s="713"/>
      <c r="CC19" s="713"/>
      <c r="CD19" s="713"/>
      <c r="CE19" s="713"/>
      <c r="CF19" s="713"/>
      <c r="CG19" s="713"/>
      <c r="CH19" s="713"/>
      <c r="CI19" s="713"/>
      <c r="CJ19" s="713"/>
      <c r="CK19" s="713"/>
      <c r="CL19" s="713"/>
      <c r="CM19" s="713"/>
      <c r="CN19" s="713"/>
      <c r="CO19" s="713"/>
      <c r="CP19" s="713"/>
      <c r="FO19" s="438" t="s">
        <v>5</v>
      </c>
      <c r="FP19" s="438" t="s">
        <v>5</v>
      </c>
      <c r="FQ19" s="438" t="s">
        <v>5</v>
      </c>
      <c r="FR19" s="438" t="s">
        <v>5</v>
      </c>
      <c r="FS19" s="438" t="s">
        <v>5</v>
      </c>
      <c r="FT19" s="438" t="s">
        <v>5</v>
      </c>
      <c r="FU19" s="438" t="s">
        <v>5</v>
      </c>
      <c r="FV19" s="438" t="s">
        <v>5</v>
      </c>
      <c r="FW19" s="438" t="s">
        <v>5</v>
      </c>
      <c r="FX19" s="438" t="s">
        <v>5</v>
      </c>
      <c r="FY19" s="438" t="s">
        <v>5</v>
      </c>
      <c r="FZ19" s="438" t="s">
        <v>5</v>
      </c>
      <c r="GA19" s="438" t="s">
        <v>5</v>
      </c>
      <c r="GB19" s="438" t="s">
        <v>5</v>
      </c>
      <c r="GC19" s="438" t="s">
        <v>5</v>
      </c>
      <c r="GD19" s="438" t="s">
        <v>5</v>
      </c>
    </row>
    <row r="20" spans="1:186" ht="9" customHeight="1" thickBot="1" x14ac:dyDescent="0.3">
      <c r="A20" s="547"/>
      <c r="B20" s="550"/>
      <c r="C20" s="551"/>
      <c r="D20" s="548"/>
      <c r="E20" s="552"/>
      <c r="F20" s="553"/>
      <c r="G20" s="553"/>
      <c r="H20" s="553"/>
      <c r="I20" s="553"/>
      <c r="J20" s="553"/>
      <c r="K20" s="553"/>
      <c r="L20" s="553"/>
      <c r="M20" s="554"/>
      <c r="N20" s="555"/>
      <c r="O20" s="556"/>
      <c r="P20" s="556"/>
      <c r="Q20" s="556"/>
      <c r="R20" s="557"/>
      <c r="S20" s="558"/>
      <c r="T20" s="845"/>
      <c r="U20" s="846"/>
      <c r="V20" s="846"/>
      <c r="W20" s="846"/>
      <c r="X20" s="846"/>
      <c r="Y20" s="846"/>
      <c r="Z20" s="846"/>
      <c r="AA20" s="846"/>
      <c r="AB20" s="846"/>
      <c r="AC20" s="846"/>
      <c r="AD20" s="847"/>
      <c r="AE20" s="508"/>
      <c r="AF20" s="688"/>
      <c r="AG20" s="688"/>
      <c r="AH20" s="679"/>
      <c r="AI20" s="688"/>
      <c r="AJ20" s="688"/>
      <c r="AK20" s="688"/>
      <c r="AL20" s="949"/>
      <c r="AM20" s="950"/>
      <c r="AN20" s="509"/>
      <c r="AO20" s="959"/>
      <c r="AP20" s="959"/>
      <c r="AQ20" s="959"/>
      <c r="AR20" s="959"/>
      <c r="AS20" s="960"/>
      <c r="AU20" s="508"/>
      <c r="AV20" s="688"/>
      <c r="AW20" s="679"/>
      <c r="AX20" s="953"/>
      <c r="AY20" s="954"/>
      <c r="AZ20" s="513"/>
      <c r="BA20" s="953"/>
      <c r="BB20" s="954"/>
      <c r="BC20" s="509"/>
      <c r="BD20" s="515"/>
      <c r="BE20" s="959"/>
      <c r="BF20" s="959"/>
      <c r="BG20" s="959"/>
      <c r="BH20" s="960"/>
      <c r="FO20" s="438" t="s">
        <v>5</v>
      </c>
      <c r="FP20" s="438" t="s">
        <v>5</v>
      </c>
      <c r="FQ20" s="438" t="s">
        <v>5</v>
      </c>
      <c r="FR20" s="438" t="s">
        <v>5</v>
      </c>
      <c r="FS20" s="438" t="s">
        <v>5</v>
      </c>
      <c r="FT20" s="438" t="s">
        <v>5</v>
      </c>
      <c r="FU20" s="438" t="s">
        <v>5</v>
      </c>
      <c r="FV20" s="438" t="s">
        <v>5</v>
      </c>
      <c r="FW20" s="438" t="s">
        <v>5</v>
      </c>
      <c r="FX20" s="438" t="s">
        <v>5</v>
      </c>
      <c r="FY20" s="438" t="s">
        <v>5</v>
      </c>
      <c r="FZ20" s="438" t="s">
        <v>5</v>
      </c>
      <c r="GA20" s="438" t="s">
        <v>5</v>
      </c>
      <c r="GB20" s="438" t="s">
        <v>5</v>
      </c>
      <c r="GC20" s="438" t="s">
        <v>5</v>
      </c>
      <c r="GD20" s="438" t="s">
        <v>5</v>
      </c>
    </row>
    <row r="21" spans="1:186" ht="9" customHeight="1" thickBot="1" x14ac:dyDescent="0.3">
      <c r="A21" s="537"/>
      <c r="B21" s="537"/>
      <c r="C21" s="537"/>
      <c r="D21" s="538"/>
      <c r="E21" s="537"/>
      <c r="F21" s="537"/>
      <c r="G21" s="537"/>
      <c r="H21" s="537"/>
      <c r="I21" s="537"/>
      <c r="J21" s="537"/>
      <c r="K21" s="537"/>
      <c r="L21" s="537"/>
      <c r="M21" s="537"/>
      <c r="N21" s="537"/>
      <c r="O21" s="537"/>
      <c r="P21" s="537"/>
      <c r="Q21" s="537"/>
      <c r="R21" s="537"/>
      <c r="S21" s="537"/>
      <c r="T21" s="537"/>
      <c r="U21" s="537"/>
      <c r="V21" s="537"/>
      <c r="W21" s="537"/>
      <c r="X21" s="537"/>
      <c r="Y21" s="537"/>
      <c r="Z21" s="537"/>
      <c r="AA21" s="537"/>
      <c r="AB21" s="537"/>
      <c r="AC21" s="537"/>
      <c r="AD21" s="559"/>
      <c r="AE21" s="508"/>
      <c r="AF21" s="688"/>
      <c r="AG21" s="688"/>
      <c r="AH21" s="679"/>
      <c r="AI21" s="688"/>
      <c r="AJ21" s="688"/>
      <c r="AK21" s="688"/>
      <c r="AL21" s="949"/>
      <c r="AM21" s="950"/>
      <c r="AN21" s="509"/>
      <c r="AO21" s="959"/>
      <c r="AP21" s="959"/>
      <c r="AQ21" s="959"/>
      <c r="AR21" s="959"/>
      <c r="AS21" s="960"/>
      <c r="AU21" s="508"/>
      <c r="AV21" s="688"/>
      <c r="AW21" s="679"/>
      <c r="AX21" s="953"/>
      <c r="AY21" s="954"/>
      <c r="AZ21" s="513"/>
      <c r="BA21" s="953"/>
      <c r="BB21" s="954"/>
      <c r="BC21" s="509"/>
      <c r="BD21" s="515"/>
      <c r="BE21" s="959"/>
      <c r="BF21" s="959"/>
      <c r="BG21" s="959"/>
      <c r="BH21" s="960"/>
      <c r="FO21" s="438" t="s">
        <v>5</v>
      </c>
      <c r="FP21" s="438" t="s">
        <v>5</v>
      </c>
      <c r="FQ21" s="438" t="s">
        <v>5</v>
      </c>
      <c r="FR21" s="438" t="s">
        <v>5</v>
      </c>
      <c r="FS21" s="438" t="s">
        <v>5</v>
      </c>
      <c r="FT21" s="438" t="s">
        <v>5</v>
      </c>
      <c r="FU21" s="438" t="s">
        <v>5</v>
      </c>
      <c r="FV21" s="438" t="s">
        <v>5</v>
      </c>
      <c r="FW21" s="438" t="s">
        <v>5</v>
      </c>
      <c r="FX21" s="438" t="s">
        <v>5</v>
      </c>
      <c r="FY21" s="438" t="s">
        <v>5</v>
      </c>
      <c r="FZ21" s="438" t="s">
        <v>5</v>
      </c>
      <c r="GA21" s="438" t="s">
        <v>5</v>
      </c>
      <c r="GB21" s="438" t="s">
        <v>5</v>
      </c>
      <c r="GC21" s="438" t="s">
        <v>5</v>
      </c>
      <c r="GD21" s="438" t="s">
        <v>5</v>
      </c>
    </row>
    <row r="22" spans="1:186" ht="9" customHeight="1" x14ac:dyDescent="0.25">
      <c r="A22" s="813"/>
      <c r="B22" s="814"/>
      <c r="C22" s="814"/>
      <c r="D22" s="814"/>
      <c r="E22" s="814"/>
      <c r="F22" s="814"/>
      <c r="G22" s="814"/>
      <c r="H22" s="814"/>
      <c r="I22" s="814"/>
      <c r="J22" s="814"/>
      <c r="K22" s="814"/>
      <c r="L22" s="814"/>
      <c r="M22" s="814"/>
      <c r="N22" s="814"/>
      <c r="O22" s="814"/>
      <c r="P22" s="814"/>
      <c r="Q22" s="815"/>
      <c r="R22" s="560"/>
      <c r="S22" s="833"/>
      <c r="T22" s="834"/>
      <c r="U22" s="834"/>
      <c r="V22" s="834"/>
      <c r="W22" s="834"/>
      <c r="X22" s="834"/>
      <c r="Y22" s="834"/>
      <c r="Z22" s="834"/>
      <c r="AA22" s="834"/>
      <c r="AB22" s="834"/>
      <c r="AC22" s="834"/>
      <c r="AD22" s="835"/>
      <c r="AE22" s="508"/>
      <c r="AF22" s="688"/>
      <c r="AG22" s="688"/>
      <c r="AH22" s="679"/>
      <c r="AI22" s="688"/>
      <c r="AJ22" s="688"/>
      <c r="AK22" s="688"/>
      <c r="AL22" s="949"/>
      <c r="AM22" s="950"/>
      <c r="AN22" s="509"/>
      <c r="AO22" s="959"/>
      <c r="AP22" s="959"/>
      <c r="AQ22" s="959"/>
      <c r="AR22" s="959"/>
      <c r="AS22" s="960"/>
      <c r="AU22" s="508"/>
      <c r="AV22" s="688"/>
      <c r="AW22" s="679"/>
      <c r="AX22" s="953"/>
      <c r="AY22" s="954"/>
      <c r="AZ22" s="513"/>
      <c r="BA22" s="953"/>
      <c r="BB22" s="954"/>
      <c r="BC22" s="509"/>
      <c r="BD22" s="515"/>
      <c r="BE22" s="959"/>
      <c r="BF22" s="959"/>
      <c r="BG22" s="959"/>
      <c r="BH22" s="960"/>
      <c r="FO22" s="438" t="s">
        <v>5</v>
      </c>
      <c r="FP22" s="438" t="s">
        <v>5</v>
      </c>
      <c r="FQ22" s="438" t="s">
        <v>5</v>
      </c>
      <c r="FR22" s="438" t="s">
        <v>5</v>
      </c>
      <c r="FS22" s="438" t="s">
        <v>5</v>
      </c>
      <c r="FT22" s="438" t="s">
        <v>5</v>
      </c>
      <c r="FU22" s="438" t="s">
        <v>5</v>
      </c>
      <c r="FV22" s="438" t="s">
        <v>5</v>
      </c>
      <c r="FW22" s="438" t="s">
        <v>5</v>
      </c>
      <c r="FX22" s="438" t="s">
        <v>5</v>
      </c>
      <c r="FY22" s="438" t="s">
        <v>5</v>
      </c>
      <c r="FZ22" s="438" t="s">
        <v>5</v>
      </c>
      <c r="GA22" s="438" t="s">
        <v>5</v>
      </c>
      <c r="GB22" s="438" t="s">
        <v>5</v>
      </c>
      <c r="GC22" s="438" t="s">
        <v>5</v>
      </c>
      <c r="GD22" s="438" t="s">
        <v>5</v>
      </c>
    </row>
    <row r="23" spans="1:186" ht="9" customHeight="1" thickBot="1" x14ac:dyDescent="0.3">
      <c r="A23" s="830"/>
      <c r="B23" s="831"/>
      <c r="C23" s="831"/>
      <c r="D23" s="831"/>
      <c r="E23" s="831"/>
      <c r="F23" s="831"/>
      <c r="G23" s="831"/>
      <c r="H23" s="831"/>
      <c r="I23" s="831"/>
      <c r="J23" s="831"/>
      <c r="K23" s="831"/>
      <c r="L23" s="831"/>
      <c r="M23" s="831"/>
      <c r="N23" s="831"/>
      <c r="O23" s="831"/>
      <c r="P23" s="831"/>
      <c r="Q23" s="832"/>
      <c r="R23" s="560"/>
      <c r="S23" s="836"/>
      <c r="T23" s="837"/>
      <c r="U23" s="837"/>
      <c r="V23" s="837"/>
      <c r="W23" s="837"/>
      <c r="X23" s="837"/>
      <c r="Y23" s="837"/>
      <c r="Z23" s="837"/>
      <c r="AA23" s="837"/>
      <c r="AB23" s="837"/>
      <c r="AC23" s="837"/>
      <c r="AD23" s="838"/>
      <c r="AE23" s="508"/>
      <c r="AF23" s="688"/>
      <c r="AG23" s="688"/>
      <c r="AH23" s="679"/>
      <c r="AI23" s="688"/>
      <c r="AJ23" s="688"/>
      <c r="AK23" s="688"/>
      <c r="AL23" s="949"/>
      <c r="AM23" s="950"/>
      <c r="AN23" s="509"/>
      <c r="AO23" s="959"/>
      <c r="AP23" s="959"/>
      <c r="AQ23" s="959"/>
      <c r="AR23" s="959"/>
      <c r="AS23" s="960"/>
      <c r="AU23" s="508"/>
      <c r="AV23" s="688"/>
      <c r="AW23" s="679"/>
      <c r="AX23" s="953"/>
      <c r="AY23" s="954"/>
      <c r="AZ23" s="513"/>
      <c r="BA23" s="953"/>
      <c r="BB23" s="954"/>
      <c r="BC23" s="509"/>
      <c r="BD23" s="515"/>
      <c r="BE23" s="959"/>
      <c r="BF23" s="959"/>
      <c r="BG23" s="959"/>
      <c r="BH23" s="960"/>
      <c r="FO23" s="438" t="s">
        <v>5</v>
      </c>
      <c r="FP23" s="438" t="s">
        <v>5</v>
      </c>
      <c r="FQ23" s="438" t="s">
        <v>5</v>
      </c>
      <c r="FR23" s="438" t="s">
        <v>5</v>
      </c>
      <c r="FS23" s="438" t="s">
        <v>5</v>
      </c>
      <c r="FT23" s="438" t="s">
        <v>5</v>
      </c>
      <c r="FU23" s="438" t="s">
        <v>5</v>
      </c>
      <c r="FV23" s="438" t="s">
        <v>5</v>
      </c>
      <c r="FW23" s="438" t="s">
        <v>5</v>
      </c>
      <c r="FX23" s="438" t="s">
        <v>5</v>
      </c>
      <c r="FY23" s="438" t="s">
        <v>5</v>
      </c>
      <c r="FZ23" s="438" t="s">
        <v>5</v>
      </c>
      <c r="GA23" s="438" t="s">
        <v>5</v>
      </c>
      <c r="GB23" s="438" t="s">
        <v>5</v>
      </c>
      <c r="GC23" s="438" t="s">
        <v>5</v>
      </c>
      <c r="GD23" s="438" t="s">
        <v>5</v>
      </c>
    </row>
    <row r="24" spans="1:186" ht="9" customHeight="1" x14ac:dyDescent="0.25">
      <c r="A24" s="823"/>
      <c r="B24" s="715"/>
      <c r="C24" s="716"/>
      <c r="D24" s="716"/>
      <c r="E24" s="716"/>
      <c r="F24" s="716"/>
      <c r="G24" s="716"/>
      <c r="H24" s="716"/>
      <c r="I24" s="716"/>
      <c r="J24" s="716"/>
      <c r="K24" s="716"/>
      <c r="L24" s="716"/>
      <c r="M24" s="716"/>
      <c r="N24" s="825"/>
      <c r="O24" s="826"/>
      <c r="P24" s="826"/>
      <c r="Q24" s="827"/>
      <c r="R24" s="712"/>
      <c r="S24" s="717"/>
      <c r="T24" s="686"/>
      <c r="U24" s="686"/>
      <c r="V24" s="686"/>
      <c r="W24" s="686"/>
      <c r="X24" s="686"/>
      <c r="Y24" s="686"/>
      <c r="Z24" s="686"/>
      <c r="AA24" s="686"/>
      <c r="AB24" s="686"/>
      <c r="AC24" s="686"/>
      <c r="AD24" s="687"/>
      <c r="AE24" s="508"/>
      <c r="AF24" s="688"/>
      <c r="AG24" s="688"/>
      <c r="AH24" s="679"/>
      <c r="AI24" s="688"/>
      <c r="AJ24" s="688"/>
      <c r="AK24" s="688"/>
      <c r="AL24" s="949"/>
      <c r="AM24" s="950"/>
      <c r="AN24" s="509"/>
      <c r="AO24" s="959"/>
      <c r="AP24" s="959"/>
      <c r="AQ24" s="959"/>
      <c r="AR24" s="959"/>
      <c r="AS24" s="960"/>
      <c r="AU24" s="508"/>
      <c r="AV24" s="688"/>
      <c r="AW24" s="679"/>
      <c r="AX24" s="953"/>
      <c r="AY24" s="954"/>
      <c r="AZ24" s="513"/>
      <c r="BA24" s="953"/>
      <c r="BB24" s="954"/>
      <c r="BC24" s="509"/>
      <c r="BD24" s="515"/>
      <c r="BE24" s="959"/>
      <c r="BF24" s="959"/>
      <c r="BG24" s="959"/>
      <c r="BH24" s="960"/>
      <c r="FO24" s="728" t="str">
        <f t="shared" ref="FO24:FO49" si="0">IF(FT24="","",$U$5)</f>
        <v/>
      </c>
      <c r="FP24" s="438"/>
      <c r="FQ24" s="438"/>
      <c r="FR24" s="438"/>
      <c r="FS24" s="438"/>
      <c r="FT24" s="438"/>
      <c r="FU24" s="438"/>
      <c r="FV24" s="438"/>
      <c r="FW24" s="438"/>
      <c r="FX24" s="438"/>
      <c r="FY24" s="438"/>
      <c r="FZ24" s="438"/>
      <c r="GA24" s="438"/>
      <c r="GB24" s="438"/>
      <c r="GC24" s="438"/>
      <c r="GD24" s="438"/>
    </row>
    <row r="25" spans="1:186" ht="9" customHeight="1" x14ac:dyDescent="0.25">
      <c r="A25" s="823"/>
      <c r="B25" s="748"/>
      <c r="C25" s="828"/>
      <c r="D25" s="828"/>
      <c r="E25" s="828"/>
      <c r="F25" s="828"/>
      <c r="G25" s="828"/>
      <c r="H25" s="749"/>
      <c r="I25" s="748"/>
      <c r="J25" s="828"/>
      <c r="K25" s="828"/>
      <c r="L25" s="828"/>
      <c r="M25" s="749"/>
      <c r="N25" s="748"/>
      <c r="O25" s="749"/>
      <c r="P25" s="748"/>
      <c r="Q25" s="829"/>
      <c r="S25" s="561"/>
      <c r="T25" s="562"/>
      <c r="U25" s="562"/>
      <c r="V25" s="562"/>
      <c r="W25" s="562"/>
      <c r="X25" s="562"/>
      <c r="Y25" s="562"/>
      <c r="Z25" s="562"/>
      <c r="AA25" s="562"/>
      <c r="AB25" s="562"/>
      <c r="AC25" s="562"/>
      <c r="AD25" s="563"/>
      <c r="AE25" s="508"/>
      <c r="AF25" s="688"/>
      <c r="AG25" s="688"/>
      <c r="AH25" s="679"/>
      <c r="AI25" s="688"/>
      <c r="AJ25" s="688"/>
      <c r="AK25" s="688"/>
      <c r="AL25" s="949"/>
      <c r="AM25" s="950"/>
      <c r="AN25" s="509"/>
      <c r="AO25" s="959"/>
      <c r="AP25" s="959"/>
      <c r="AQ25" s="959"/>
      <c r="AR25" s="959"/>
      <c r="AS25" s="960"/>
      <c r="AU25" s="508"/>
      <c r="AV25" s="688"/>
      <c r="AW25" s="679"/>
      <c r="AX25" s="953"/>
      <c r="AY25" s="954"/>
      <c r="AZ25" s="513"/>
      <c r="BA25" s="953"/>
      <c r="BB25" s="954"/>
      <c r="BC25" s="509"/>
      <c r="BD25" s="515"/>
      <c r="BE25" s="959"/>
      <c r="BF25" s="959"/>
      <c r="BG25" s="959"/>
      <c r="BH25" s="960"/>
      <c r="FO25" s="728" t="str">
        <f t="shared" si="0"/>
        <v/>
      </c>
      <c r="FP25" s="438" t="str">
        <f t="shared" ref="FP25:FP49" si="1">IF(FT25="","",$AL$1)</f>
        <v/>
      </c>
      <c r="FQ25" s="438" t="str">
        <f t="shared" ref="FQ25:FQ49" si="2">IF(FT25="","",$BF$6&amp;$BH$6)</f>
        <v/>
      </c>
      <c r="FR25" s="438" t="str">
        <f t="shared" ref="FR25:FR49" si="3">IF(FT25="","",VLOOKUP($FT25,$A$27:$C$35,2))</f>
        <v/>
      </c>
      <c r="FS25" s="438" t="str">
        <f t="shared" ref="FS25:FS49" si="4">IF(FT25="","",$AH$1)</f>
        <v/>
      </c>
      <c r="FT25" s="438" t="str">
        <f>IF(FT24="","",FT24)</f>
        <v/>
      </c>
      <c r="FU25" s="438" t="str">
        <f>IF(FT25="","","PR")</f>
        <v/>
      </c>
      <c r="FV25" s="438" t="str">
        <f t="shared" ref="FV25:FV49" si="5">IF(FT25="","",IF(FU25="PM",VLOOKUP($FT25,$A$27:$Q$35,4),VLOOKUP($FT25,$A$27:$Q$35,9)))</f>
        <v/>
      </c>
      <c r="FW25" s="438" t="str">
        <f>IF(FT25="","",IF(FU25="PM",VLOOKUP($FT25,#REF!,2),VLOOKUP($FT25,#REF!,4)))</f>
        <v/>
      </c>
      <c r="FX25" s="438" t="str">
        <f>IF(FT25="","",IF(FU25="PM",VLOOKUP($FT25,#REF!,3),VLOOKUP($FT25,#REF!,5)))</f>
        <v/>
      </c>
      <c r="FY25" s="438" t="str">
        <f>IF(FT25="","",VLOOKUP($FT25,#REF!,6))</f>
        <v/>
      </c>
      <c r="FZ25" s="438"/>
      <c r="GA25" s="438" t="str">
        <f t="shared" ref="GA25:GA49" si="6">IF($FT25="","",$GA$10)</f>
        <v/>
      </c>
      <c r="GB25" s="438" t="str">
        <f>IF(FP25="","",BC19)</f>
        <v/>
      </c>
      <c r="GC25" s="438" t="str">
        <f>IF($FT25="","",BG19)</f>
        <v/>
      </c>
      <c r="GD25" s="438" t="str">
        <f t="shared" ref="GD25:GD49" si="7">IF(FT25="","",$AJ$6)</f>
        <v/>
      </c>
    </row>
    <row r="26" spans="1:186" ht="9" customHeight="1" x14ac:dyDescent="0.25">
      <c r="A26" s="824"/>
      <c r="B26" s="821"/>
      <c r="C26" s="822"/>
      <c r="D26" s="748"/>
      <c r="E26" s="749"/>
      <c r="F26" s="523"/>
      <c r="G26" s="523"/>
      <c r="H26" s="523"/>
      <c r="I26" s="748"/>
      <c r="J26" s="749"/>
      <c r="K26" s="523"/>
      <c r="L26" s="523"/>
      <c r="M26" s="523"/>
      <c r="N26" s="523"/>
      <c r="O26" s="523"/>
      <c r="P26" s="523"/>
      <c r="Q26" s="564"/>
      <c r="S26" s="561"/>
      <c r="T26" s="562"/>
      <c r="U26" s="562"/>
      <c r="V26" s="562"/>
      <c r="W26" s="562"/>
      <c r="X26" s="562"/>
      <c r="Y26" s="562"/>
      <c r="Z26" s="562"/>
      <c r="AA26" s="562"/>
      <c r="AB26" s="562"/>
      <c r="AC26" s="562"/>
      <c r="AD26" s="563"/>
      <c r="AE26" s="508"/>
      <c r="AF26" s="688"/>
      <c r="AG26" s="688"/>
      <c r="AH26" s="679"/>
      <c r="AI26" s="688"/>
      <c r="AJ26" s="688"/>
      <c r="AK26" s="688"/>
      <c r="AL26" s="949"/>
      <c r="AM26" s="950"/>
      <c r="AN26" s="509"/>
      <c r="AO26" s="959"/>
      <c r="AP26" s="959"/>
      <c r="AQ26" s="959"/>
      <c r="AR26" s="959"/>
      <c r="AS26" s="960"/>
      <c r="AU26" s="508"/>
      <c r="AV26" s="688"/>
      <c r="AW26" s="679"/>
      <c r="AX26" s="953"/>
      <c r="AY26" s="954"/>
      <c r="AZ26" s="513"/>
      <c r="BA26" s="953"/>
      <c r="BB26" s="954"/>
      <c r="BC26" s="509"/>
      <c r="BD26" s="515"/>
      <c r="BE26" s="959"/>
      <c r="BF26" s="959"/>
      <c r="BG26" s="959"/>
      <c r="BH26" s="960"/>
      <c r="FO26" s="728" t="str">
        <f t="shared" si="0"/>
        <v/>
      </c>
      <c r="FP26" s="438" t="str">
        <f t="shared" si="1"/>
        <v/>
      </c>
      <c r="FQ26" s="438" t="str">
        <f t="shared" si="2"/>
        <v/>
      </c>
      <c r="FR26" s="438" t="str">
        <f t="shared" si="3"/>
        <v/>
      </c>
      <c r="FS26" s="438" t="str">
        <f t="shared" si="4"/>
        <v/>
      </c>
      <c r="FT26" s="438" t="str">
        <f>IF(AU20="","",AU20)</f>
        <v/>
      </c>
      <c r="FU26" s="438" t="str">
        <f>IF(FT26="","","PM")</f>
        <v/>
      </c>
      <c r="FV26" s="438" t="str">
        <f t="shared" si="5"/>
        <v/>
      </c>
      <c r="FW26" s="438" t="str">
        <f>IF(FT26="","",IF(FU26="PM",VLOOKUP($FT26,#REF!,2),VLOOKUP($FT26,#REF!,4)))</f>
        <v/>
      </c>
      <c r="FX26" s="438" t="str">
        <f>IF(FT26="","",IF(FU26="PM",VLOOKUP($FT26,#REF!,3),VLOOKUP($FT26,#REF!,5)))</f>
        <v/>
      </c>
      <c r="FY26" s="438" t="str">
        <f>IF(FT26="","",VLOOKUP($FT26,#REF!,6))</f>
        <v/>
      </c>
      <c r="FZ26" s="438"/>
      <c r="GA26" s="438" t="str">
        <f t="shared" si="6"/>
        <v/>
      </c>
      <c r="GB26" s="438" t="str">
        <f>IF(FP26="","",AZ20)</f>
        <v/>
      </c>
      <c r="GC26" s="438" t="str">
        <f>IF($FT26="","",BE20)</f>
        <v/>
      </c>
      <c r="GD26" s="438" t="str">
        <f t="shared" si="7"/>
        <v/>
      </c>
    </row>
    <row r="27" spans="1:186" ht="9" customHeight="1" x14ac:dyDescent="0.25">
      <c r="A27" s="565"/>
      <c r="B27" s="818"/>
      <c r="C27" s="819"/>
      <c r="D27" s="818"/>
      <c r="E27" s="819"/>
      <c r="F27" s="688"/>
      <c r="G27" s="688"/>
      <c r="H27" s="688"/>
      <c r="I27" s="818"/>
      <c r="J27" s="819"/>
      <c r="K27" s="688"/>
      <c r="L27" s="688"/>
      <c r="M27" s="688"/>
      <c r="N27" s="566"/>
      <c r="O27" s="566"/>
      <c r="P27" s="566"/>
      <c r="Q27" s="567"/>
      <c r="S27" s="561"/>
      <c r="T27" s="562"/>
      <c r="U27" s="562"/>
      <c r="V27" s="562"/>
      <c r="W27" s="562"/>
      <c r="X27" s="562"/>
      <c r="Y27" s="562"/>
      <c r="Z27" s="562"/>
      <c r="AA27" s="562"/>
      <c r="AB27" s="562"/>
      <c r="AC27" s="562"/>
      <c r="AD27" s="563"/>
      <c r="AE27" s="508"/>
      <c r="AF27" s="688"/>
      <c r="AG27" s="688"/>
      <c r="AH27" s="679"/>
      <c r="AI27" s="688"/>
      <c r="AJ27" s="688"/>
      <c r="AK27" s="688"/>
      <c r="AL27" s="949"/>
      <c r="AM27" s="950"/>
      <c r="AN27" s="509"/>
      <c r="AO27" s="959"/>
      <c r="AP27" s="959"/>
      <c r="AQ27" s="959"/>
      <c r="AR27" s="959"/>
      <c r="AS27" s="960"/>
      <c r="AU27" s="508"/>
      <c r="AV27" s="688"/>
      <c r="AW27" s="679"/>
      <c r="AX27" s="953"/>
      <c r="AY27" s="954"/>
      <c r="AZ27" s="513"/>
      <c r="BA27" s="953"/>
      <c r="BB27" s="954"/>
      <c r="BC27" s="509"/>
      <c r="BD27" s="515"/>
      <c r="BE27" s="959"/>
      <c r="BF27" s="959"/>
      <c r="BG27" s="959"/>
      <c r="BH27" s="960"/>
      <c r="FO27" s="728" t="str">
        <f t="shared" si="0"/>
        <v/>
      </c>
      <c r="FP27" s="438" t="str">
        <f t="shared" si="1"/>
        <v/>
      </c>
      <c r="FQ27" s="438" t="str">
        <f t="shared" si="2"/>
        <v/>
      </c>
      <c r="FR27" s="438" t="str">
        <f t="shared" si="3"/>
        <v/>
      </c>
      <c r="FS27" s="438" t="str">
        <f t="shared" si="4"/>
        <v/>
      </c>
      <c r="FT27" s="438" t="str">
        <f>IF(FT26="","",FT26)</f>
        <v/>
      </c>
      <c r="FU27" s="438" t="str">
        <f>IF(FT27="","","PR")</f>
        <v/>
      </c>
      <c r="FV27" s="438" t="str">
        <f t="shared" si="5"/>
        <v/>
      </c>
      <c r="FW27" s="438" t="str">
        <f>IF(FT27="","",IF(FU27="PM",VLOOKUP($FT27,#REF!,2),VLOOKUP($FT27,#REF!,4)))</f>
        <v/>
      </c>
      <c r="FX27" s="438" t="str">
        <f>IF(FT27="","",IF(FU27="PM",VLOOKUP($FT27,#REF!,3),VLOOKUP($FT27,#REF!,5)))</f>
        <v/>
      </c>
      <c r="FY27" s="438" t="str">
        <f>IF(FT27="","",VLOOKUP($FT27,#REF!,6))</f>
        <v/>
      </c>
      <c r="FZ27" s="438"/>
      <c r="GA27" s="438" t="str">
        <f t="shared" si="6"/>
        <v/>
      </c>
      <c r="GB27" s="438" t="str">
        <f>IF(FP27="","",BC20)</f>
        <v/>
      </c>
      <c r="GC27" s="438" t="str">
        <f>IF($FT27="","",BG20)</f>
        <v/>
      </c>
      <c r="GD27" s="438" t="str">
        <f t="shared" si="7"/>
        <v/>
      </c>
    </row>
    <row r="28" spans="1:186" ht="9" customHeight="1" x14ac:dyDescent="0.25">
      <c r="A28" s="565"/>
      <c r="B28" s="820"/>
      <c r="C28" s="820"/>
      <c r="D28" s="818"/>
      <c r="E28" s="819"/>
      <c r="F28" s="688"/>
      <c r="G28" s="688"/>
      <c r="H28" s="688"/>
      <c r="I28" s="818"/>
      <c r="J28" s="819"/>
      <c r="K28" s="688"/>
      <c r="L28" s="688"/>
      <c r="M28" s="688"/>
      <c r="N28" s="566"/>
      <c r="O28" s="566"/>
      <c r="P28" s="566"/>
      <c r="Q28" s="567"/>
      <c r="S28" s="561"/>
      <c r="T28" s="562"/>
      <c r="U28" s="562"/>
      <c r="V28" s="562"/>
      <c r="W28" s="562"/>
      <c r="X28" s="562"/>
      <c r="Y28" s="562"/>
      <c r="Z28" s="562"/>
      <c r="AA28" s="562"/>
      <c r="AB28" s="562"/>
      <c r="AC28" s="562"/>
      <c r="AD28" s="563"/>
      <c r="AE28" s="508"/>
      <c r="AF28" s="688"/>
      <c r="AG28" s="688"/>
      <c r="AH28" s="679"/>
      <c r="AI28" s="688"/>
      <c r="AJ28" s="688"/>
      <c r="AK28" s="688"/>
      <c r="AL28" s="949"/>
      <c r="AM28" s="950"/>
      <c r="AN28" s="509"/>
      <c r="AO28" s="959"/>
      <c r="AP28" s="959"/>
      <c r="AQ28" s="959"/>
      <c r="AR28" s="959"/>
      <c r="AS28" s="960"/>
      <c r="AU28" s="508"/>
      <c r="AV28" s="688"/>
      <c r="AW28" s="679"/>
      <c r="AX28" s="953"/>
      <c r="AY28" s="954"/>
      <c r="AZ28" s="513"/>
      <c r="BA28" s="953"/>
      <c r="BB28" s="954"/>
      <c r="BC28" s="509"/>
      <c r="BD28" s="515"/>
      <c r="BE28" s="959"/>
      <c r="BF28" s="959"/>
      <c r="BG28" s="959"/>
      <c r="BH28" s="960"/>
      <c r="FO28" s="728" t="str">
        <f t="shared" si="0"/>
        <v/>
      </c>
      <c r="FP28" s="438" t="str">
        <f t="shared" si="1"/>
        <v/>
      </c>
      <c r="FQ28" s="438" t="str">
        <f t="shared" si="2"/>
        <v/>
      </c>
      <c r="FR28" s="438" t="str">
        <f t="shared" si="3"/>
        <v/>
      </c>
      <c r="FS28" s="438" t="str">
        <f t="shared" si="4"/>
        <v/>
      </c>
      <c r="FT28" s="438" t="str">
        <f>IF(AU21="","",AU21)</f>
        <v/>
      </c>
      <c r="FU28" s="438" t="str">
        <f>IF(FT28="","","PM")</f>
        <v/>
      </c>
      <c r="FV28" s="438" t="str">
        <f t="shared" si="5"/>
        <v/>
      </c>
      <c r="FW28" s="438" t="str">
        <f>IF(FT28="","",IF(FU28="PM",VLOOKUP($FT28,#REF!,2),VLOOKUP($FT28,#REF!,4)))</f>
        <v/>
      </c>
      <c r="FX28" s="438" t="str">
        <f>IF(FT28="","",IF(FU28="PM",VLOOKUP($FT28,#REF!,3),VLOOKUP($FT28,#REF!,5)))</f>
        <v/>
      </c>
      <c r="FY28" s="438" t="str">
        <f>IF(FT28="","",VLOOKUP($FT28,#REF!,6))</f>
        <v/>
      </c>
      <c r="FZ28" s="438"/>
      <c r="GA28" s="438" t="str">
        <f t="shared" si="6"/>
        <v/>
      </c>
      <c r="GB28" s="438" t="str">
        <f>IF(FP28="","",AZ21)</f>
        <v/>
      </c>
      <c r="GC28" s="438" t="str">
        <f>IF($FT28="","",BE21)</f>
        <v/>
      </c>
      <c r="GD28" s="438" t="str">
        <f t="shared" si="7"/>
        <v/>
      </c>
    </row>
    <row r="29" spans="1:186" ht="9" customHeight="1" x14ac:dyDescent="0.25">
      <c r="A29" s="565"/>
      <c r="B29" s="820"/>
      <c r="C29" s="820"/>
      <c r="D29" s="818"/>
      <c r="E29" s="819"/>
      <c r="F29" s="688"/>
      <c r="G29" s="688"/>
      <c r="H29" s="688"/>
      <c r="I29" s="818"/>
      <c r="J29" s="819"/>
      <c r="K29" s="688"/>
      <c r="L29" s="688"/>
      <c r="M29" s="688"/>
      <c r="N29" s="566"/>
      <c r="O29" s="566"/>
      <c r="P29" s="566"/>
      <c r="Q29" s="567"/>
      <c r="S29" s="561"/>
      <c r="T29" s="562"/>
      <c r="U29" s="562"/>
      <c r="V29" s="562"/>
      <c r="W29" s="562"/>
      <c r="X29" s="562"/>
      <c r="Y29" s="562"/>
      <c r="Z29" s="562"/>
      <c r="AA29" s="562"/>
      <c r="AB29" s="562"/>
      <c r="AC29" s="562"/>
      <c r="AD29" s="563"/>
      <c r="AE29" s="508"/>
      <c r="AF29" s="688"/>
      <c r="AG29" s="688"/>
      <c r="AH29" s="679"/>
      <c r="AI29" s="688"/>
      <c r="AJ29" s="688"/>
      <c r="AK29" s="688"/>
      <c r="AL29" s="949"/>
      <c r="AM29" s="950"/>
      <c r="AN29" s="509"/>
      <c r="AO29" s="959"/>
      <c r="AP29" s="959"/>
      <c r="AQ29" s="959"/>
      <c r="AR29" s="959"/>
      <c r="AS29" s="960"/>
      <c r="AU29" s="508"/>
      <c r="AV29" s="688"/>
      <c r="AW29" s="679"/>
      <c r="AX29" s="953"/>
      <c r="AY29" s="954"/>
      <c r="AZ29" s="513"/>
      <c r="BA29" s="953"/>
      <c r="BB29" s="954"/>
      <c r="BC29" s="509"/>
      <c r="BD29" s="515"/>
      <c r="BE29" s="959"/>
      <c r="BF29" s="959"/>
      <c r="BG29" s="959"/>
      <c r="BH29" s="960"/>
      <c r="FO29" s="728" t="str">
        <f t="shared" si="0"/>
        <v/>
      </c>
      <c r="FP29" s="438" t="str">
        <f t="shared" si="1"/>
        <v/>
      </c>
      <c r="FQ29" s="438" t="str">
        <f t="shared" si="2"/>
        <v/>
      </c>
      <c r="FR29" s="438" t="str">
        <f t="shared" si="3"/>
        <v/>
      </c>
      <c r="FS29" s="438" t="str">
        <f t="shared" si="4"/>
        <v/>
      </c>
      <c r="FT29" s="438" t="str">
        <f>IF(FT28="","",FT28)</f>
        <v/>
      </c>
      <c r="FU29" s="438" t="str">
        <f>IF(FT29="","","PR")</f>
        <v/>
      </c>
      <c r="FV29" s="438" t="str">
        <f t="shared" si="5"/>
        <v/>
      </c>
      <c r="FW29" s="438" t="str">
        <f>IF(FT29="","",IF(FU29="PM",VLOOKUP($FT29,#REF!,2),VLOOKUP($FT29,#REF!,4)))</f>
        <v/>
      </c>
      <c r="FX29" s="438" t="str">
        <f>IF(FT29="","",IF(FU29="PM",VLOOKUP($FT29,#REF!,3),VLOOKUP($FT29,#REF!,5)))</f>
        <v/>
      </c>
      <c r="FY29" s="438" t="str">
        <f>IF(FT29="","",VLOOKUP($FT29,#REF!,6))</f>
        <v/>
      </c>
      <c r="FZ29" s="438"/>
      <c r="GA29" s="438" t="str">
        <f t="shared" si="6"/>
        <v/>
      </c>
      <c r="GB29" s="438" t="str">
        <f>IF(FP29="","",BC21)</f>
        <v/>
      </c>
      <c r="GC29" s="438" t="str">
        <f>IF($FT29="","",BG21)</f>
        <v/>
      </c>
      <c r="GD29" s="438" t="str">
        <f t="shared" si="7"/>
        <v/>
      </c>
    </row>
    <row r="30" spans="1:186" ht="9" customHeight="1" x14ac:dyDescent="0.25">
      <c r="A30" s="565"/>
      <c r="B30" s="820"/>
      <c r="C30" s="820"/>
      <c r="D30" s="818"/>
      <c r="E30" s="819"/>
      <c r="F30" s="688"/>
      <c r="G30" s="688"/>
      <c r="H30" s="688"/>
      <c r="I30" s="818"/>
      <c r="J30" s="819"/>
      <c r="K30" s="688"/>
      <c r="L30" s="688"/>
      <c r="M30" s="688"/>
      <c r="N30" s="566"/>
      <c r="O30" s="566"/>
      <c r="P30" s="566"/>
      <c r="Q30" s="567"/>
      <c r="S30" s="561"/>
      <c r="T30" s="562"/>
      <c r="U30" s="562"/>
      <c r="V30" s="562"/>
      <c r="W30" s="562"/>
      <c r="X30" s="562"/>
      <c r="Y30" s="562"/>
      <c r="Z30" s="562"/>
      <c r="AA30" s="562"/>
      <c r="AB30" s="562"/>
      <c r="AC30" s="562"/>
      <c r="AD30" s="563"/>
      <c r="AE30" s="508"/>
      <c r="AF30" s="688"/>
      <c r="AG30" s="688"/>
      <c r="AH30" s="679"/>
      <c r="AI30" s="688"/>
      <c r="AJ30" s="688"/>
      <c r="AK30" s="688"/>
      <c r="AL30" s="949"/>
      <c r="AM30" s="950"/>
      <c r="AN30" s="509"/>
      <c r="AO30" s="959"/>
      <c r="AP30" s="959"/>
      <c r="AQ30" s="959"/>
      <c r="AR30" s="959"/>
      <c r="AS30" s="960"/>
      <c r="AU30" s="508"/>
      <c r="AV30" s="688"/>
      <c r="AW30" s="679"/>
      <c r="AX30" s="953"/>
      <c r="AY30" s="954"/>
      <c r="AZ30" s="513"/>
      <c r="BA30" s="953"/>
      <c r="BB30" s="954"/>
      <c r="BC30" s="509"/>
      <c r="BD30" s="515"/>
      <c r="BE30" s="959"/>
      <c r="BF30" s="959"/>
      <c r="BG30" s="959"/>
      <c r="BH30" s="960"/>
      <c r="FO30" s="728" t="str">
        <f t="shared" si="0"/>
        <v/>
      </c>
      <c r="FP30" s="438" t="str">
        <f t="shared" si="1"/>
        <v/>
      </c>
      <c r="FQ30" s="438" t="str">
        <f t="shared" si="2"/>
        <v/>
      </c>
      <c r="FR30" s="438" t="str">
        <f t="shared" si="3"/>
        <v/>
      </c>
      <c r="FS30" s="438" t="str">
        <f t="shared" si="4"/>
        <v/>
      </c>
      <c r="FT30" s="438" t="str">
        <f>IF(AU22="","",AU22)</f>
        <v/>
      </c>
      <c r="FU30" s="438" t="str">
        <f>IF(FT30="","","PM")</f>
        <v/>
      </c>
      <c r="FV30" s="438" t="str">
        <f t="shared" si="5"/>
        <v/>
      </c>
      <c r="FW30" s="438" t="str">
        <f>IF(FT30="","",IF(FU30="PM",VLOOKUP($FT30,#REF!,2),VLOOKUP($FT30,#REF!,4)))</f>
        <v/>
      </c>
      <c r="FX30" s="438" t="str">
        <f>IF(FT30="","",IF(FU30="PM",VLOOKUP($FT30,#REF!,3),VLOOKUP($FT30,#REF!,5)))</f>
        <v/>
      </c>
      <c r="FY30" s="438" t="str">
        <f>IF(FT30="","",VLOOKUP($FT30,#REF!,6))</f>
        <v/>
      </c>
      <c r="FZ30" s="438"/>
      <c r="GA30" s="438" t="str">
        <f t="shared" si="6"/>
        <v/>
      </c>
      <c r="GB30" s="438" t="str">
        <f>IF(FP30="","",AZ22)</f>
        <v/>
      </c>
      <c r="GC30" s="438" t="str">
        <f>IF($FT30="","",BE22)</f>
        <v/>
      </c>
      <c r="GD30" s="438" t="str">
        <f t="shared" si="7"/>
        <v/>
      </c>
    </row>
    <row r="31" spans="1:186" ht="9" customHeight="1" x14ac:dyDescent="0.25">
      <c r="A31" s="565"/>
      <c r="B31" s="820"/>
      <c r="C31" s="820"/>
      <c r="D31" s="818"/>
      <c r="E31" s="819"/>
      <c r="F31" s="688"/>
      <c r="G31" s="688"/>
      <c r="H31" s="688"/>
      <c r="I31" s="818"/>
      <c r="J31" s="819"/>
      <c r="K31" s="688"/>
      <c r="L31" s="688"/>
      <c r="M31" s="688"/>
      <c r="N31" s="566"/>
      <c r="O31" s="566"/>
      <c r="P31" s="566"/>
      <c r="Q31" s="567"/>
      <c r="S31" s="561"/>
      <c r="T31" s="562"/>
      <c r="U31" s="562"/>
      <c r="V31" s="562"/>
      <c r="W31" s="562"/>
      <c r="X31" s="562"/>
      <c r="Y31" s="562"/>
      <c r="Z31" s="562"/>
      <c r="AA31" s="562"/>
      <c r="AB31" s="562"/>
      <c r="AC31" s="562"/>
      <c r="AD31" s="563"/>
      <c r="AE31" s="508"/>
      <c r="AF31" s="688"/>
      <c r="AG31" s="688"/>
      <c r="AH31" s="679"/>
      <c r="AI31" s="688"/>
      <c r="AJ31" s="688"/>
      <c r="AK31" s="688"/>
      <c r="AL31" s="949"/>
      <c r="AM31" s="950"/>
      <c r="AN31" s="509"/>
      <c r="AO31" s="959"/>
      <c r="AP31" s="959"/>
      <c r="AQ31" s="959"/>
      <c r="AR31" s="959"/>
      <c r="AS31" s="960"/>
      <c r="AU31" s="508"/>
      <c r="AV31" s="688"/>
      <c r="AW31" s="679"/>
      <c r="AX31" s="953"/>
      <c r="AY31" s="954"/>
      <c r="AZ31" s="513"/>
      <c r="BA31" s="953"/>
      <c r="BB31" s="954"/>
      <c r="BC31" s="509"/>
      <c r="BD31" s="515"/>
      <c r="BE31" s="959"/>
      <c r="BF31" s="959"/>
      <c r="BG31" s="959"/>
      <c r="BH31" s="960"/>
      <c r="FO31" s="728" t="str">
        <f t="shared" si="0"/>
        <v/>
      </c>
      <c r="FP31" s="438" t="str">
        <f t="shared" si="1"/>
        <v/>
      </c>
      <c r="FQ31" s="438" t="str">
        <f t="shared" si="2"/>
        <v/>
      </c>
      <c r="FR31" s="438" t="str">
        <f t="shared" si="3"/>
        <v/>
      </c>
      <c r="FS31" s="438" t="str">
        <f t="shared" si="4"/>
        <v/>
      </c>
      <c r="FT31" s="438" t="str">
        <f>IF(FT30="","",FT30)</f>
        <v/>
      </c>
      <c r="FU31" s="438" t="str">
        <f>IF(FT31="","","PR")</f>
        <v/>
      </c>
      <c r="FV31" s="438" t="str">
        <f t="shared" si="5"/>
        <v/>
      </c>
      <c r="FW31" s="438" t="str">
        <f>IF(FT31="","",IF(FU31="PM",VLOOKUP($FT31,#REF!,2),VLOOKUP($FT31,#REF!,4)))</f>
        <v/>
      </c>
      <c r="FX31" s="438" t="str">
        <f>IF(FT31="","",IF(FU31="PM",VLOOKUP($FT31,#REF!,3),VLOOKUP($FT31,#REF!,5)))</f>
        <v/>
      </c>
      <c r="FY31" s="438" t="str">
        <f>IF(FT31="","",VLOOKUP($FT31,#REF!,6))</f>
        <v/>
      </c>
      <c r="FZ31" s="438"/>
      <c r="GA31" s="438" t="str">
        <f t="shared" si="6"/>
        <v/>
      </c>
      <c r="GB31" s="438" t="str">
        <f>IF(FP31="","",BC22)</f>
        <v/>
      </c>
      <c r="GC31" s="438" t="str">
        <f>IF($FT31="","",BG22)</f>
        <v/>
      </c>
      <c r="GD31" s="438" t="str">
        <f t="shared" si="7"/>
        <v/>
      </c>
    </row>
    <row r="32" spans="1:186" ht="9" customHeight="1" x14ac:dyDescent="0.25">
      <c r="A32" s="565"/>
      <c r="B32" s="820"/>
      <c r="C32" s="820"/>
      <c r="D32" s="818"/>
      <c r="E32" s="819"/>
      <c r="F32" s="688"/>
      <c r="G32" s="688"/>
      <c r="H32" s="688"/>
      <c r="I32" s="818"/>
      <c r="J32" s="819"/>
      <c r="K32" s="688"/>
      <c r="L32" s="688"/>
      <c r="M32" s="688"/>
      <c r="N32" s="566"/>
      <c r="O32" s="566"/>
      <c r="P32" s="566"/>
      <c r="Q32" s="567"/>
      <c r="S32" s="561"/>
      <c r="T32" s="562"/>
      <c r="U32" s="562"/>
      <c r="V32" s="562"/>
      <c r="W32" s="562"/>
      <c r="X32" s="562"/>
      <c r="Y32" s="562"/>
      <c r="Z32" s="562"/>
      <c r="AA32" s="562"/>
      <c r="AB32" s="562"/>
      <c r="AC32" s="562"/>
      <c r="AD32" s="563"/>
      <c r="AE32" s="508"/>
      <c r="AF32" s="688"/>
      <c r="AG32" s="688"/>
      <c r="AH32" s="679"/>
      <c r="AI32" s="688"/>
      <c r="AJ32" s="688"/>
      <c r="AK32" s="688"/>
      <c r="AL32" s="949"/>
      <c r="AM32" s="950"/>
      <c r="AN32" s="509"/>
      <c r="AO32" s="959"/>
      <c r="AP32" s="959"/>
      <c r="AQ32" s="959"/>
      <c r="AR32" s="959"/>
      <c r="AS32" s="960"/>
      <c r="AU32" s="508"/>
      <c r="AV32" s="688"/>
      <c r="AW32" s="679"/>
      <c r="AX32" s="953"/>
      <c r="AY32" s="954"/>
      <c r="AZ32" s="513"/>
      <c r="BA32" s="953"/>
      <c r="BB32" s="954"/>
      <c r="BC32" s="509"/>
      <c r="BD32" s="515"/>
      <c r="BE32" s="959"/>
      <c r="BF32" s="959"/>
      <c r="BG32" s="959"/>
      <c r="BH32" s="960"/>
      <c r="FO32" s="728" t="str">
        <f t="shared" si="0"/>
        <v/>
      </c>
      <c r="FP32" s="438" t="str">
        <f t="shared" si="1"/>
        <v/>
      </c>
      <c r="FQ32" s="438" t="str">
        <f t="shared" si="2"/>
        <v/>
      </c>
      <c r="FR32" s="438" t="str">
        <f t="shared" si="3"/>
        <v/>
      </c>
      <c r="FS32" s="438" t="str">
        <f t="shared" si="4"/>
        <v/>
      </c>
      <c r="FT32" s="438" t="str">
        <f>IF(AU23="","",AU23)</f>
        <v/>
      </c>
      <c r="FU32" s="438" t="str">
        <f>IF(FT32="","","PM")</f>
        <v/>
      </c>
      <c r="FV32" s="438" t="str">
        <f t="shared" si="5"/>
        <v/>
      </c>
      <c r="FW32" s="438" t="str">
        <f>IF(FT32="","",IF(FU32="PM",VLOOKUP($FT32,#REF!,2),VLOOKUP($FT32,#REF!,4)))</f>
        <v/>
      </c>
      <c r="FX32" s="438" t="str">
        <f>IF(FT32="","",IF(FU32="PM",VLOOKUP($FT32,#REF!,3),VLOOKUP($FT32,#REF!,5)))</f>
        <v/>
      </c>
      <c r="FY32" s="438" t="str">
        <f>IF(FT32="","",VLOOKUP($FT32,#REF!,6))</f>
        <v/>
      </c>
      <c r="FZ32" s="438"/>
      <c r="GA32" s="438" t="str">
        <f t="shared" si="6"/>
        <v/>
      </c>
      <c r="GB32" s="438" t="str">
        <f>IF(FP32="","",AZ23)</f>
        <v/>
      </c>
      <c r="GC32" s="438" t="str">
        <f>IF($FT32="","",BE23)</f>
        <v/>
      </c>
      <c r="GD32" s="438" t="str">
        <f t="shared" si="7"/>
        <v/>
      </c>
    </row>
    <row r="33" spans="1:186" ht="9" customHeight="1" x14ac:dyDescent="0.25">
      <c r="A33" s="565"/>
      <c r="B33" s="820"/>
      <c r="C33" s="820"/>
      <c r="D33" s="818"/>
      <c r="E33" s="819"/>
      <c r="F33" s="688"/>
      <c r="G33" s="688"/>
      <c r="H33" s="688"/>
      <c r="I33" s="818"/>
      <c r="J33" s="819"/>
      <c r="K33" s="688"/>
      <c r="L33" s="688"/>
      <c r="M33" s="688"/>
      <c r="N33" s="566"/>
      <c r="O33" s="566"/>
      <c r="P33" s="566"/>
      <c r="Q33" s="567"/>
      <c r="S33" s="561"/>
      <c r="T33" s="562"/>
      <c r="U33" s="562"/>
      <c r="V33" s="562"/>
      <c r="W33" s="562"/>
      <c r="X33" s="562"/>
      <c r="Y33" s="562"/>
      <c r="Z33" s="562"/>
      <c r="AA33" s="562"/>
      <c r="AB33" s="562"/>
      <c r="AC33" s="562"/>
      <c r="AD33" s="563"/>
      <c r="AE33" s="508"/>
      <c r="AF33" s="688"/>
      <c r="AG33" s="688"/>
      <c r="AH33" s="679"/>
      <c r="AI33" s="688"/>
      <c r="AJ33" s="688"/>
      <c r="AK33" s="688"/>
      <c r="AL33" s="949"/>
      <c r="AM33" s="950"/>
      <c r="AN33" s="509"/>
      <c r="AO33" s="959"/>
      <c r="AP33" s="959"/>
      <c r="AQ33" s="959"/>
      <c r="AR33" s="959"/>
      <c r="AS33" s="960"/>
      <c r="AU33" s="508"/>
      <c r="AV33" s="688"/>
      <c r="AW33" s="679"/>
      <c r="AX33" s="953"/>
      <c r="AY33" s="954"/>
      <c r="AZ33" s="513"/>
      <c r="BA33" s="953"/>
      <c r="BB33" s="954"/>
      <c r="BC33" s="509"/>
      <c r="BD33" s="515"/>
      <c r="BE33" s="959"/>
      <c r="BF33" s="959"/>
      <c r="BG33" s="959"/>
      <c r="BH33" s="960"/>
      <c r="FO33" s="728" t="str">
        <f t="shared" si="0"/>
        <v/>
      </c>
      <c r="FP33" s="438" t="str">
        <f t="shared" si="1"/>
        <v/>
      </c>
      <c r="FQ33" s="438" t="str">
        <f t="shared" si="2"/>
        <v/>
      </c>
      <c r="FR33" s="438" t="str">
        <f t="shared" si="3"/>
        <v/>
      </c>
      <c r="FS33" s="438" t="str">
        <f t="shared" si="4"/>
        <v/>
      </c>
      <c r="FT33" s="438" t="str">
        <f>IF(FT32="","",FT32)</f>
        <v/>
      </c>
      <c r="FU33" s="438" t="str">
        <f>IF(FT33="","","PR")</f>
        <v/>
      </c>
      <c r="FV33" s="438" t="str">
        <f t="shared" si="5"/>
        <v/>
      </c>
      <c r="FW33" s="438" t="str">
        <f>IF(FT33="","",IF(FU33="PM",VLOOKUP($FT33,#REF!,2),VLOOKUP($FT33,#REF!,4)))</f>
        <v/>
      </c>
      <c r="FX33" s="438" t="str">
        <f>IF(FT33="","",IF(FU33="PM",VLOOKUP($FT33,#REF!,3),VLOOKUP($FT33,#REF!,5)))</f>
        <v/>
      </c>
      <c r="FY33" s="438" t="str">
        <f>IF(FT33="","",VLOOKUP($FT33,#REF!,6))</f>
        <v/>
      </c>
      <c r="FZ33" s="438"/>
      <c r="GA33" s="438" t="str">
        <f t="shared" si="6"/>
        <v/>
      </c>
      <c r="GB33" s="438" t="str">
        <f>IF(FP33="","",BC23)</f>
        <v/>
      </c>
      <c r="GC33" s="438" t="str">
        <f>IF($FT33="","",BG23)</f>
        <v/>
      </c>
      <c r="GD33" s="438" t="str">
        <f t="shared" si="7"/>
        <v/>
      </c>
    </row>
    <row r="34" spans="1:186" ht="9" customHeight="1" x14ac:dyDescent="0.25">
      <c r="A34" s="565"/>
      <c r="B34" s="820"/>
      <c r="C34" s="820"/>
      <c r="D34" s="818"/>
      <c r="E34" s="819"/>
      <c r="F34" s="688"/>
      <c r="G34" s="688"/>
      <c r="H34" s="688"/>
      <c r="I34" s="818"/>
      <c r="J34" s="819"/>
      <c r="K34" s="688"/>
      <c r="L34" s="688"/>
      <c r="M34" s="688"/>
      <c r="N34" s="566"/>
      <c r="O34" s="566"/>
      <c r="P34" s="566"/>
      <c r="Q34" s="567"/>
      <c r="S34" s="561"/>
      <c r="T34" s="562"/>
      <c r="U34" s="562"/>
      <c r="V34" s="562"/>
      <c r="W34" s="562"/>
      <c r="X34" s="562"/>
      <c r="Y34" s="562"/>
      <c r="Z34" s="562"/>
      <c r="AA34" s="562"/>
      <c r="AB34" s="562"/>
      <c r="AC34" s="562"/>
      <c r="AD34" s="563"/>
      <c r="AE34" s="508"/>
      <c r="AF34" s="688"/>
      <c r="AG34" s="688"/>
      <c r="AH34" s="679"/>
      <c r="AI34" s="688"/>
      <c r="AJ34" s="688"/>
      <c r="AK34" s="688"/>
      <c r="AL34" s="949"/>
      <c r="AM34" s="950"/>
      <c r="AN34" s="509"/>
      <c r="AO34" s="959"/>
      <c r="AP34" s="959"/>
      <c r="AQ34" s="959"/>
      <c r="AR34" s="959"/>
      <c r="AS34" s="960"/>
      <c r="AU34" s="508"/>
      <c r="AV34" s="688"/>
      <c r="AW34" s="679"/>
      <c r="AX34" s="953"/>
      <c r="AY34" s="954"/>
      <c r="AZ34" s="513"/>
      <c r="BA34" s="953"/>
      <c r="BB34" s="954"/>
      <c r="BC34" s="509"/>
      <c r="BD34" s="515"/>
      <c r="BE34" s="959"/>
      <c r="BF34" s="959"/>
      <c r="BG34" s="959"/>
      <c r="BH34" s="960"/>
      <c r="FO34" s="728" t="str">
        <f t="shared" si="0"/>
        <v/>
      </c>
      <c r="FP34" s="438" t="str">
        <f t="shared" si="1"/>
        <v/>
      </c>
      <c r="FQ34" s="438" t="str">
        <f t="shared" si="2"/>
        <v/>
      </c>
      <c r="FR34" s="438" t="str">
        <f t="shared" si="3"/>
        <v/>
      </c>
      <c r="FS34" s="438" t="str">
        <f t="shared" si="4"/>
        <v/>
      </c>
      <c r="FT34" s="438" t="str">
        <f>IF(AU24="","",AU24)</f>
        <v/>
      </c>
      <c r="FU34" s="438" t="str">
        <f>IF(FT34="","","PM")</f>
        <v/>
      </c>
      <c r="FV34" s="438" t="str">
        <f t="shared" si="5"/>
        <v/>
      </c>
      <c r="FW34" s="438" t="str">
        <f>IF(FT34="","",IF(FU34="PM",VLOOKUP($FT34,#REF!,2),VLOOKUP($FT34,#REF!,4)))</f>
        <v/>
      </c>
      <c r="FX34" s="438" t="str">
        <f>IF(FT34="","",IF(FU34="PM",VLOOKUP($FT34,#REF!,3),VLOOKUP($FT34,#REF!,5)))</f>
        <v/>
      </c>
      <c r="FY34" s="438" t="str">
        <f>IF(FT34="","",VLOOKUP($FT34,#REF!,6))</f>
        <v/>
      </c>
      <c r="FZ34" s="438"/>
      <c r="GA34" s="438" t="str">
        <f t="shared" si="6"/>
        <v/>
      </c>
      <c r="GB34" s="438" t="str">
        <f>IF(FP34="","",AZ24)</f>
        <v/>
      </c>
      <c r="GC34" s="438" t="str">
        <f>IF($FT34="","",BE24)</f>
        <v/>
      </c>
      <c r="GD34" s="438" t="str">
        <f t="shared" si="7"/>
        <v/>
      </c>
    </row>
    <row r="35" spans="1:186" ht="9" customHeight="1" thickBot="1" x14ac:dyDescent="0.3">
      <c r="A35" s="568"/>
      <c r="B35" s="817"/>
      <c r="C35" s="817"/>
      <c r="D35" s="818"/>
      <c r="E35" s="819"/>
      <c r="F35" s="688"/>
      <c r="G35" s="688"/>
      <c r="H35" s="688"/>
      <c r="I35" s="818"/>
      <c r="J35" s="819"/>
      <c r="K35" s="688"/>
      <c r="L35" s="688"/>
      <c r="M35" s="688"/>
      <c r="N35" s="566"/>
      <c r="O35" s="566"/>
      <c r="P35" s="566"/>
      <c r="Q35" s="567"/>
      <c r="S35" s="569"/>
      <c r="T35" s="570"/>
      <c r="U35" s="570"/>
      <c r="V35" s="570"/>
      <c r="W35" s="570"/>
      <c r="X35" s="570"/>
      <c r="Y35" s="570"/>
      <c r="Z35" s="570"/>
      <c r="AA35" s="570"/>
      <c r="AB35" s="570"/>
      <c r="AC35" s="570"/>
      <c r="AD35" s="571"/>
      <c r="AE35" s="508"/>
      <c r="AF35" s="688"/>
      <c r="AG35" s="688"/>
      <c r="AH35" s="679"/>
      <c r="AI35" s="688"/>
      <c r="AJ35" s="688"/>
      <c r="AK35" s="688"/>
      <c r="AL35" s="949"/>
      <c r="AM35" s="950"/>
      <c r="AN35" s="509"/>
      <c r="AO35" s="959"/>
      <c r="AP35" s="959"/>
      <c r="AQ35" s="959"/>
      <c r="AR35" s="959"/>
      <c r="AS35" s="960"/>
      <c r="AU35" s="572"/>
      <c r="AV35" s="573"/>
      <c r="AW35" s="491"/>
      <c r="AX35" s="953"/>
      <c r="AY35" s="954"/>
      <c r="AZ35" s="513"/>
      <c r="BA35" s="953"/>
      <c r="BB35" s="954"/>
      <c r="BC35" s="509"/>
      <c r="BD35" s="574"/>
      <c r="BE35" s="959"/>
      <c r="BF35" s="959"/>
      <c r="BG35" s="959"/>
      <c r="BH35" s="960"/>
      <c r="FO35" s="728" t="str">
        <f t="shared" si="0"/>
        <v/>
      </c>
      <c r="FP35" s="438" t="str">
        <f t="shared" si="1"/>
        <v/>
      </c>
      <c r="FQ35" s="438" t="str">
        <f t="shared" si="2"/>
        <v/>
      </c>
      <c r="FR35" s="438" t="str">
        <f t="shared" si="3"/>
        <v/>
      </c>
      <c r="FS35" s="438" t="str">
        <f t="shared" si="4"/>
        <v/>
      </c>
      <c r="FT35" s="438" t="str">
        <f>IF(FT34="","",FT34)</f>
        <v/>
      </c>
      <c r="FU35" s="438" t="str">
        <f>IF(FT35="","","PR")</f>
        <v/>
      </c>
      <c r="FV35" s="438" t="str">
        <f t="shared" si="5"/>
        <v/>
      </c>
      <c r="FW35" s="438" t="str">
        <f>IF(FT35="","",IF(FU35="PM",VLOOKUP($FT35,#REF!,2),VLOOKUP($FT35,#REF!,4)))</f>
        <v/>
      </c>
      <c r="FX35" s="438" t="str">
        <f>IF(FT35="","",IF(FU35="PM",VLOOKUP($FT35,#REF!,3),VLOOKUP($FT35,#REF!,5)))</f>
        <v/>
      </c>
      <c r="FY35" s="438" t="str">
        <f>IF(FT35="","",VLOOKUP($FT35,#REF!,6))</f>
        <v/>
      </c>
      <c r="FZ35" s="438"/>
      <c r="GA35" s="438" t="str">
        <f t="shared" si="6"/>
        <v/>
      </c>
      <c r="GB35" s="438" t="str">
        <f>IF(FP35="","",BC24)</f>
        <v/>
      </c>
      <c r="GC35" s="438" t="str">
        <f>IF($FT35="","",BG24)</f>
        <v/>
      </c>
      <c r="GD35" s="438" t="str">
        <f t="shared" si="7"/>
        <v/>
      </c>
    </row>
    <row r="36" spans="1:186" ht="9" customHeight="1" thickBot="1" x14ac:dyDescent="0.3">
      <c r="A36" s="537"/>
      <c r="B36" s="537"/>
      <c r="C36" s="537"/>
      <c r="D36" s="538"/>
      <c r="E36" s="537"/>
      <c r="F36" s="537"/>
      <c r="G36" s="537"/>
      <c r="H36" s="537"/>
      <c r="I36" s="537"/>
      <c r="J36" s="537"/>
      <c r="K36" s="537"/>
      <c r="L36" s="537"/>
      <c r="M36" s="537"/>
      <c r="N36" s="537"/>
      <c r="O36" s="537"/>
      <c r="P36" s="537"/>
      <c r="Q36" s="537"/>
      <c r="R36" s="537"/>
      <c r="S36" s="537"/>
      <c r="T36" s="537"/>
      <c r="U36" s="537"/>
      <c r="V36" s="537"/>
      <c r="W36" s="537"/>
      <c r="X36" s="537"/>
      <c r="Y36" s="537"/>
      <c r="Z36" s="537"/>
      <c r="AA36" s="537"/>
      <c r="AB36" s="537"/>
      <c r="AC36" s="537"/>
      <c r="AD36" s="537"/>
      <c r="AE36" s="508"/>
      <c r="AF36" s="688"/>
      <c r="AG36" s="688"/>
      <c r="AH36" s="679"/>
      <c r="AI36" s="688"/>
      <c r="AJ36" s="688"/>
      <c r="AK36" s="688"/>
      <c r="AL36" s="949"/>
      <c r="AM36" s="950"/>
      <c r="AN36" s="509"/>
      <c r="AO36" s="959"/>
      <c r="AP36" s="959"/>
      <c r="AQ36" s="959"/>
      <c r="AR36" s="959"/>
      <c r="AS36" s="960"/>
      <c r="AU36" s="508"/>
      <c r="AV36" s="688"/>
      <c r="AW36" s="679"/>
      <c r="AX36" s="953"/>
      <c r="AY36" s="954"/>
      <c r="AZ36" s="513"/>
      <c r="BA36" s="953"/>
      <c r="BB36" s="954"/>
      <c r="BC36" s="509"/>
      <c r="BD36" s="515"/>
      <c r="BE36" s="959"/>
      <c r="BF36" s="959"/>
      <c r="BG36" s="959"/>
      <c r="BH36" s="960"/>
      <c r="FO36" s="728" t="str">
        <f t="shared" si="0"/>
        <v/>
      </c>
      <c r="FP36" s="438" t="str">
        <f t="shared" si="1"/>
        <v/>
      </c>
      <c r="FQ36" s="438" t="str">
        <f t="shared" si="2"/>
        <v/>
      </c>
      <c r="FR36" s="438" t="str">
        <f t="shared" si="3"/>
        <v/>
      </c>
      <c r="FS36" s="438" t="str">
        <f t="shared" si="4"/>
        <v/>
      </c>
      <c r="FT36" s="438" t="str">
        <f>IF(AU25="","",AU25)</f>
        <v/>
      </c>
      <c r="FU36" s="438" t="str">
        <f>IF(FT36="","","PM")</f>
        <v/>
      </c>
      <c r="FV36" s="438" t="str">
        <f t="shared" si="5"/>
        <v/>
      </c>
      <c r="FW36" s="438" t="str">
        <f>IF(FT36="","",IF(FU36="PM",VLOOKUP($FT36,#REF!,2),VLOOKUP($FT36,#REF!,4)))</f>
        <v/>
      </c>
      <c r="FX36" s="438" t="str">
        <f>IF(FT36="","",IF(FU36="PM",VLOOKUP($FT36,#REF!,3),VLOOKUP($FT36,#REF!,5)))</f>
        <v/>
      </c>
      <c r="FY36" s="438" t="str">
        <f>IF(FT36="","",VLOOKUP($FT36,#REF!,6))</f>
        <v/>
      </c>
      <c r="FZ36" s="438"/>
      <c r="GA36" s="438" t="str">
        <f t="shared" si="6"/>
        <v/>
      </c>
      <c r="GB36" s="438" t="str">
        <f>IF(FP36="","",AZ25)</f>
        <v/>
      </c>
      <c r="GC36" s="438" t="str">
        <f>IF($FT36="","",BE25)</f>
        <v/>
      </c>
      <c r="GD36" s="438" t="str">
        <f t="shared" si="7"/>
        <v/>
      </c>
    </row>
    <row r="37" spans="1:186" ht="9" customHeight="1" thickBot="1" x14ac:dyDescent="0.3">
      <c r="A37" s="813"/>
      <c r="B37" s="814"/>
      <c r="C37" s="814"/>
      <c r="D37" s="814"/>
      <c r="E37" s="814"/>
      <c r="F37" s="814"/>
      <c r="G37" s="814"/>
      <c r="H37" s="814"/>
      <c r="I37" s="814"/>
      <c r="J37" s="814"/>
      <c r="K37" s="814"/>
      <c r="L37" s="814"/>
      <c r="M37" s="814"/>
      <c r="N37" s="814"/>
      <c r="O37" s="814"/>
      <c r="P37" s="814"/>
      <c r="Q37" s="814"/>
      <c r="R37" s="814"/>
      <c r="S37" s="814"/>
      <c r="T37" s="814"/>
      <c r="U37" s="814"/>
      <c r="V37" s="814"/>
      <c r="W37" s="814"/>
      <c r="X37" s="814"/>
      <c r="Y37" s="814"/>
      <c r="Z37" s="814"/>
      <c r="AA37" s="814"/>
      <c r="AB37" s="814"/>
      <c r="AC37" s="814"/>
      <c r="AD37" s="815"/>
      <c r="AE37" s="508"/>
      <c r="AF37" s="688"/>
      <c r="AG37" s="688"/>
      <c r="AH37" s="679"/>
      <c r="AI37" s="688"/>
      <c r="AJ37" s="688"/>
      <c r="AK37" s="688"/>
      <c r="AL37" s="949"/>
      <c r="AM37" s="950"/>
      <c r="AN37" s="509"/>
      <c r="AO37" s="959"/>
      <c r="AP37" s="959"/>
      <c r="AQ37" s="959"/>
      <c r="AR37" s="959"/>
      <c r="AS37" s="960"/>
      <c r="AU37" s="508"/>
      <c r="AV37" s="688"/>
      <c r="AW37" s="679"/>
      <c r="AX37" s="953"/>
      <c r="AY37" s="954"/>
      <c r="AZ37" s="513"/>
      <c r="BA37" s="953"/>
      <c r="BB37" s="954"/>
      <c r="BC37" s="509"/>
      <c r="BD37" s="515"/>
      <c r="BE37" s="959"/>
      <c r="BF37" s="959"/>
      <c r="BG37" s="959"/>
      <c r="BH37" s="960"/>
      <c r="FO37" s="728" t="str">
        <f t="shared" si="0"/>
        <v/>
      </c>
      <c r="FP37" s="438" t="str">
        <f t="shared" si="1"/>
        <v/>
      </c>
      <c r="FQ37" s="438" t="str">
        <f t="shared" si="2"/>
        <v/>
      </c>
      <c r="FR37" s="438" t="str">
        <f t="shared" si="3"/>
        <v/>
      </c>
      <c r="FS37" s="438" t="str">
        <f t="shared" si="4"/>
        <v/>
      </c>
      <c r="FT37" s="438" t="str">
        <f>IF(FT36="","",FT36)</f>
        <v/>
      </c>
      <c r="FU37" s="438" t="str">
        <f>IF(FT37="","","PR")</f>
        <v/>
      </c>
      <c r="FV37" s="438" t="str">
        <f t="shared" si="5"/>
        <v/>
      </c>
      <c r="FW37" s="438" t="str">
        <f>IF(FT37="","",IF(FU37="PM",VLOOKUP($FT37,#REF!,2),VLOOKUP($FT37,#REF!,4)))</f>
        <v/>
      </c>
      <c r="FX37" s="438" t="str">
        <f>IF(FT37="","",IF(FU37="PM",VLOOKUP($FT37,#REF!,3),VLOOKUP($FT37,#REF!,5)))</f>
        <v/>
      </c>
      <c r="FY37" s="438" t="str">
        <f>IF(FT37="","",VLOOKUP($FT37,#REF!,6))</f>
        <v/>
      </c>
      <c r="FZ37" s="438"/>
      <c r="GA37" s="438" t="str">
        <f t="shared" si="6"/>
        <v/>
      </c>
      <c r="GB37" s="438" t="str">
        <f>IF(FP37="","",BC25)</f>
        <v/>
      </c>
      <c r="GC37" s="438" t="str">
        <f>IF($FT37="","",BG25)</f>
        <v/>
      </c>
      <c r="GD37" s="438" t="str">
        <f t="shared" si="7"/>
        <v/>
      </c>
    </row>
    <row r="38" spans="1:186" ht="9" customHeight="1" x14ac:dyDescent="0.25">
      <c r="A38" s="493"/>
      <c r="B38" s="695"/>
      <c r="C38" s="494"/>
      <c r="D38" s="695"/>
      <c r="E38" s="695"/>
      <c r="F38" s="695"/>
      <c r="G38" s="803"/>
      <c r="H38" s="804"/>
      <c r="I38" s="805"/>
      <c r="J38" s="806"/>
      <c r="K38" s="807"/>
      <c r="L38" s="808"/>
      <c r="M38" s="809"/>
      <c r="N38" s="804"/>
      <c r="O38" s="805"/>
      <c r="P38" s="806"/>
      <c r="Q38" s="807"/>
      <c r="R38" s="808"/>
      <c r="S38" s="810"/>
      <c r="T38" s="811"/>
      <c r="U38" s="812"/>
      <c r="V38" s="806"/>
      <c r="W38" s="807"/>
      <c r="X38" s="808"/>
      <c r="Y38" s="810"/>
      <c r="Z38" s="811"/>
      <c r="AA38" s="812"/>
      <c r="AB38" s="806"/>
      <c r="AC38" s="807"/>
      <c r="AD38" s="808"/>
      <c r="AE38" s="508"/>
      <c r="AF38" s="688"/>
      <c r="AG38" s="688"/>
      <c r="AH38" s="679"/>
      <c r="AI38" s="688"/>
      <c r="AJ38" s="688"/>
      <c r="AK38" s="688"/>
      <c r="AL38" s="949"/>
      <c r="AM38" s="950"/>
      <c r="AN38" s="509"/>
      <c r="AO38" s="959"/>
      <c r="AP38" s="959"/>
      <c r="AQ38" s="959"/>
      <c r="AR38" s="959"/>
      <c r="AS38" s="960"/>
      <c r="AU38" s="508"/>
      <c r="AV38" s="688"/>
      <c r="AW38" s="679"/>
      <c r="AX38" s="953"/>
      <c r="AY38" s="954"/>
      <c r="AZ38" s="513"/>
      <c r="BA38" s="953"/>
      <c r="BB38" s="954"/>
      <c r="BC38" s="509"/>
      <c r="BD38" s="515"/>
      <c r="BE38" s="959"/>
      <c r="BF38" s="959"/>
      <c r="BG38" s="959"/>
      <c r="BH38" s="960"/>
      <c r="FO38" s="728" t="str">
        <f t="shared" si="0"/>
        <v/>
      </c>
      <c r="FP38" s="438" t="str">
        <f t="shared" si="1"/>
        <v/>
      </c>
      <c r="FQ38" s="438" t="str">
        <f t="shared" si="2"/>
        <v/>
      </c>
      <c r="FR38" s="438" t="str">
        <f t="shared" si="3"/>
        <v/>
      </c>
      <c r="FS38" s="438" t="str">
        <f t="shared" si="4"/>
        <v/>
      </c>
      <c r="FT38" s="438" t="str">
        <f>IF(AU26="","",AU26)</f>
        <v/>
      </c>
      <c r="FU38" s="438" t="str">
        <f>IF(FT38="","","PM")</f>
        <v/>
      </c>
      <c r="FV38" s="438" t="str">
        <f t="shared" si="5"/>
        <v/>
      </c>
      <c r="FW38" s="438" t="str">
        <f>IF(FT38="","",IF(FU38="PM",VLOOKUP($FT38,#REF!,2),VLOOKUP($FT38,#REF!,4)))</f>
        <v/>
      </c>
      <c r="FX38" s="438" t="str">
        <f>IF(FT38="","",IF(FU38="PM",VLOOKUP($FT38,#REF!,3),VLOOKUP($FT38,#REF!,5)))</f>
        <v/>
      </c>
      <c r="FY38" s="438" t="str">
        <f>IF(FT38="","",VLOOKUP($FT38,#REF!,6))</f>
        <v/>
      </c>
      <c r="FZ38" s="438"/>
      <c r="GA38" s="438" t="str">
        <f t="shared" si="6"/>
        <v/>
      </c>
      <c r="GB38" s="438" t="str">
        <f>IF(FP38="","",AZ26)</f>
        <v/>
      </c>
      <c r="GC38" s="438" t="str">
        <f>IF($FT38="","",BE26)</f>
        <v/>
      </c>
      <c r="GD38" s="438" t="str">
        <f t="shared" si="7"/>
        <v/>
      </c>
    </row>
    <row r="39" spans="1:186" ht="9" customHeight="1" thickBot="1" x14ac:dyDescent="0.3">
      <c r="A39" s="575"/>
      <c r="B39" s="576"/>
      <c r="C39" s="577"/>
      <c r="D39" s="576"/>
      <c r="E39" s="576"/>
      <c r="F39" s="576"/>
      <c r="G39" s="508"/>
      <c r="H39" s="527"/>
      <c r="I39" s="528"/>
      <c r="J39" s="508"/>
      <c r="K39" s="527"/>
      <c r="L39" s="528"/>
      <c r="M39" s="699"/>
      <c r="N39" s="527"/>
      <c r="O39" s="528"/>
      <c r="P39" s="508"/>
      <c r="Q39" s="527"/>
      <c r="R39" s="528"/>
      <c r="S39" s="508"/>
      <c r="T39" s="527"/>
      <c r="U39" s="528"/>
      <c r="V39" s="508"/>
      <c r="W39" s="527"/>
      <c r="X39" s="528"/>
      <c r="Y39" s="508"/>
      <c r="Z39" s="527"/>
      <c r="AA39" s="528"/>
      <c r="AB39" s="508"/>
      <c r="AC39" s="527"/>
      <c r="AD39" s="528"/>
      <c r="AE39" s="536"/>
      <c r="AF39" s="700"/>
      <c r="AG39" s="700"/>
      <c r="AH39" s="578"/>
      <c r="AI39" s="700"/>
      <c r="AJ39" s="700"/>
      <c r="AK39" s="700"/>
      <c r="AL39" s="741"/>
      <c r="AM39" s="742"/>
      <c r="AN39" s="579"/>
      <c r="AO39" s="955"/>
      <c r="AP39" s="955"/>
      <c r="AQ39" s="955"/>
      <c r="AR39" s="955"/>
      <c r="AS39" s="956"/>
      <c r="AU39" s="536"/>
      <c r="AV39" s="700"/>
      <c r="AW39" s="578"/>
      <c r="AX39" s="957"/>
      <c r="AY39" s="958"/>
      <c r="AZ39" s="580"/>
      <c r="BA39" s="957"/>
      <c r="BB39" s="958"/>
      <c r="BC39" s="579"/>
      <c r="BD39" s="581"/>
      <c r="BE39" s="955"/>
      <c r="BF39" s="955"/>
      <c r="BG39" s="955"/>
      <c r="BH39" s="956"/>
      <c r="FO39" s="728" t="str">
        <f t="shared" si="0"/>
        <v/>
      </c>
      <c r="FP39" s="438" t="str">
        <f t="shared" si="1"/>
        <v/>
      </c>
      <c r="FQ39" s="438" t="str">
        <f t="shared" si="2"/>
        <v/>
      </c>
      <c r="FR39" s="438" t="str">
        <f t="shared" si="3"/>
        <v/>
      </c>
      <c r="FS39" s="438" t="str">
        <f t="shared" si="4"/>
        <v/>
      </c>
      <c r="FT39" s="438" t="str">
        <f>IF(FT38="","",FT38)</f>
        <v/>
      </c>
      <c r="FU39" s="438" t="str">
        <f>IF(FT39="","","PR")</f>
        <v/>
      </c>
      <c r="FV39" s="438" t="str">
        <f t="shared" si="5"/>
        <v/>
      </c>
      <c r="FW39" s="438" t="str">
        <f>IF(FT39="","",IF(FU39="PM",VLOOKUP($FT39,#REF!,2),VLOOKUP($FT39,#REF!,4)))</f>
        <v/>
      </c>
      <c r="FX39" s="438" t="str">
        <f>IF(FT39="","",IF(FU39="PM",VLOOKUP($FT39,#REF!,3),VLOOKUP($FT39,#REF!,5)))</f>
        <v/>
      </c>
      <c r="FY39" s="438" t="str">
        <f>IF(FT39="","",VLOOKUP($FT39,#REF!,6))</f>
        <v/>
      </c>
      <c r="FZ39" s="438"/>
      <c r="GA39" s="438" t="str">
        <f t="shared" si="6"/>
        <v/>
      </c>
      <c r="GB39" s="438" t="str">
        <f>IF(FP39="","",BC26)</f>
        <v/>
      </c>
      <c r="GC39" s="438" t="str">
        <f>IF($FT39="","",BG26)</f>
        <v/>
      </c>
      <c r="GD39" s="438" t="str">
        <f t="shared" si="7"/>
        <v/>
      </c>
    </row>
    <row r="40" spans="1:186" ht="9" customHeight="1" thickBot="1" x14ac:dyDescent="0.3">
      <c r="A40" s="575"/>
      <c r="B40" s="576"/>
      <c r="C40" s="577"/>
      <c r="D40" s="576"/>
      <c r="E40" s="576"/>
      <c r="F40" s="576"/>
      <c r="G40" s="582"/>
      <c r="H40" s="583"/>
      <c r="I40" s="584"/>
      <c r="J40" s="585"/>
      <c r="K40" s="586"/>
      <c r="L40" s="587"/>
      <c r="M40" s="588"/>
      <c r="N40" s="583"/>
      <c r="O40" s="584"/>
      <c r="P40" s="585"/>
      <c r="Q40" s="586"/>
      <c r="R40" s="587"/>
      <c r="S40" s="582"/>
      <c r="T40" s="583"/>
      <c r="U40" s="584"/>
      <c r="V40" s="585"/>
      <c r="W40" s="586"/>
      <c r="X40" s="587"/>
      <c r="Y40" s="582"/>
      <c r="Z40" s="583"/>
      <c r="AA40" s="584"/>
      <c r="AB40" s="585"/>
      <c r="AC40" s="586"/>
      <c r="AD40" s="587"/>
      <c r="AV40" s="712"/>
      <c r="AW40" s="712"/>
      <c r="AY40" s="712"/>
      <c r="AZ40" s="712"/>
      <c r="BA40" s="712"/>
      <c r="BB40" s="712"/>
      <c r="FO40" s="728" t="str">
        <f t="shared" si="0"/>
        <v/>
      </c>
      <c r="FP40" s="438" t="str">
        <f t="shared" si="1"/>
        <v/>
      </c>
      <c r="FQ40" s="438" t="str">
        <f t="shared" si="2"/>
        <v/>
      </c>
      <c r="FR40" s="438" t="str">
        <f t="shared" si="3"/>
        <v/>
      </c>
      <c r="FS40" s="438" t="str">
        <f t="shared" si="4"/>
        <v/>
      </c>
      <c r="FT40" s="438" t="str">
        <f>IF(AU27="","",AU27)</f>
        <v/>
      </c>
      <c r="FU40" s="438" t="str">
        <f>IF(FT40="","","PM")</f>
        <v/>
      </c>
      <c r="FV40" s="438" t="str">
        <f t="shared" si="5"/>
        <v/>
      </c>
      <c r="FW40" s="438" t="str">
        <f>IF(FT40="","",IF(FU40="PM",VLOOKUP($FT40,#REF!,2),VLOOKUP($FT40,#REF!,4)))</f>
        <v/>
      </c>
      <c r="FX40" s="438" t="str">
        <f>IF(FT40="","",IF(FU40="PM",VLOOKUP($FT40,#REF!,3),VLOOKUP($FT40,#REF!,5)))</f>
        <v/>
      </c>
      <c r="FY40" s="438" t="str">
        <f>IF(FT40="","",VLOOKUP($FT40,#REF!,6))</f>
        <v/>
      </c>
      <c r="FZ40" s="438"/>
      <c r="GA40" s="438" t="str">
        <f t="shared" si="6"/>
        <v/>
      </c>
      <c r="GB40" s="438" t="str">
        <f>IF(FP40="","",AZ27)</f>
        <v/>
      </c>
      <c r="GC40" s="438" t="str">
        <f>IF($FT40="","",BE27)</f>
        <v/>
      </c>
      <c r="GD40" s="438" t="str">
        <f t="shared" si="7"/>
        <v/>
      </c>
    </row>
    <row r="41" spans="1:186" ht="9" customHeight="1" thickBot="1" x14ac:dyDescent="0.3">
      <c r="A41" s="530"/>
      <c r="B41" s="531"/>
      <c r="C41" s="532"/>
      <c r="D41" s="531"/>
      <c r="E41" s="531"/>
      <c r="F41" s="531"/>
      <c r="G41" s="589"/>
      <c r="H41" s="590"/>
      <c r="I41" s="591"/>
      <c r="J41" s="592"/>
      <c r="K41" s="593"/>
      <c r="L41" s="594"/>
      <c r="M41" s="595"/>
      <c r="N41" s="590"/>
      <c r="O41" s="591"/>
      <c r="P41" s="592"/>
      <c r="Q41" s="593"/>
      <c r="R41" s="594"/>
      <c r="S41" s="589"/>
      <c r="T41" s="590"/>
      <c r="U41" s="591"/>
      <c r="V41" s="592"/>
      <c r="W41" s="593"/>
      <c r="X41" s="594"/>
      <c r="Y41" s="589"/>
      <c r="Z41" s="590"/>
      <c r="AA41" s="591"/>
      <c r="AB41" s="592"/>
      <c r="AC41" s="593"/>
      <c r="AD41" s="594"/>
      <c r="AE41" s="778"/>
      <c r="AF41" s="782"/>
      <c r="AG41" s="782"/>
      <c r="AH41" s="782"/>
      <c r="AI41" s="782"/>
      <c r="AJ41" s="782"/>
      <c r="AK41" s="782"/>
      <c r="AL41" s="782"/>
      <c r="AM41" s="782"/>
      <c r="AN41" s="782"/>
      <c r="AO41" s="782"/>
      <c r="AP41" s="782"/>
      <c r="AQ41" s="782"/>
      <c r="AR41" s="782"/>
      <c r="AS41" s="783"/>
      <c r="AU41" s="781"/>
      <c r="AV41" s="782"/>
      <c r="AW41" s="782"/>
      <c r="AX41" s="782"/>
      <c r="AY41" s="782"/>
      <c r="AZ41" s="782"/>
      <c r="BA41" s="782"/>
      <c r="BB41" s="782"/>
      <c r="BC41" s="782"/>
      <c r="BD41" s="782"/>
      <c r="BE41" s="782"/>
      <c r="BF41" s="782"/>
      <c r="BG41" s="782"/>
      <c r="BH41" s="783"/>
      <c r="FO41" s="728" t="str">
        <f t="shared" si="0"/>
        <v/>
      </c>
      <c r="FP41" s="438" t="str">
        <f t="shared" si="1"/>
        <v/>
      </c>
      <c r="FQ41" s="438" t="str">
        <f t="shared" si="2"/>
        <v/>
      </c>
      <c r="FR41" s="438" t="str">
        <f t="shared" si="3"/>
        <v/>
      </c>
      <c r="FS41" s="438" t="str">
        <f t="shared" si="4"/>
        <v/>
      </c>
      <c r="FT41" s="438" t="str">
        <f>IF(FT40="","",FT40)</f>
        <v/>
      </c>
      <c r="FU41" s="438" t="str">
        <f>IF(FT41="","","PR")</f>
        <v/>
      </c>
      <c r="FV41" s="438" t="str">
        <f t="shared" si="5"/>
        <v/>
      </c>
      <c r="FW41" s="438" t="str">
        <f>IF(FT41="","",IF(FU41="PM",VLOOKUP($FT41,#REF!,2),VLOOKUP($FT41,#REF!,4)))</f>
        <v/>
      </c>
      <c r="FX41" s="438" t="str">
        <f>IF(FT41="","",IF(FU41="PM",VLOOKUP($FT41,#REF!,3),VLOOKUP($FT41,#REF!,5)))</f>
        <v/>
      </c>
      <c r="FY41" s="438" t="str">
        <f>IF(FT41="","",VLOOKUP($FT41,#REF!,6))</f>
        <v/>
      </c>
      <c r="FZ41" s="438"/>
      <c r="GA41" s="438" t="str">
        <f t="shared" si="6"/>
        <v/>
      </c>
      <c r="GB41" s="438" t="str">
        <f>IF(FP41="","",BC27)</f>
        <v/>
      </c>
      <c r="GC41" s="438" t="str">
        <f>IF($FT41="","",BG27)</f>
        <v/>
      </c>
      <c r="GD41" s="438" t="str">
        <f t="shared" si="7"/>
        <v/>
      </c>
    </row>
    <row r="42" spans="1:186" ht="9" customHeight="1" thickBot="1" x14ac:dyDescent="0.3">
      <c r="A42" s="488"/>
      <c r="B42" s="487"/>
      <c r="C42" s="488"/>
      <c r="D42" s="487"/>
      <c r="E42" s="487"/>
      <c r="F42" s="487"/>
      <c r="G42" s="487"/>
      <c r="H42" s="487"/>
      <c r="I42" s="487"/>
      <c r="J42" s="487"/>
      <c r="K42" s="487"/>
      <c r="L42" s="487"/>
      <c r="M42" s="487"/>
      <c r="N42" s="487"/>
      <c r="O42" s="487"/>
      <c r="P42" s="596"/>
      <c r="Q42" s="487"/>
      <c r="R42" s="487"/>
      <c r="S42" s="487"/>
      <c r="T42" s="487"/>
      <c r="U42" s="487"/>
      <c r="V42" s="487"/>
      <c r="W42" s="487"/>
      <c r="X42" s="487"/>
      <c r="Y42" s="487"/>
      <c r="Z42" s="487"/>
      <c r="AA42" s="487"/>
      <c r="AB42" s="487"/>
      <c r="AC42" s="487"/>
      <c r="AD42" s="487"/>
      <c r="AE42" s="703"/>
      <c r="AF42" s="707"/>
      <c r="AG42" s="769"/>
      <c r="AH42" s="770"/>
      <c r="AI42" s="770"/>
      <c r="AJ42" s="770"/>
      <c r="AK42" s="770"/>
      <c r="AL42" s="771"/>
      <c r="AM42" s="769"/>
      <c r="AN42" s="771"/>
      <c r="AO42" s="597"/>
      <c r="AP42" s="769"/>
      <c r="AQ42" s="770"/>
      <c r="AR42" s="770"/>
      <c r="AS42" s="772"/>
      <c r="AU42" s="784"/>
      <c r="AV42" s="785"/>
      <c r="AW42" s="951"/>
      <c r="AX42" s="951"/>
      <c r="AY42" s="951"/>
      <c r="AZ42" s="951"/>
      <c r="BA42" s="951"/>
      <c r="BB42" s="951"/>
      <c r="BC42" s="951"/>
      <c r="BD42" s="951"/>
      <c r="BE42" s="951"/>
      <c r="BF42" s="951"/>
      <c r="BG42" s="951"/>
      <c r="BH42" s="952"/>
      <c r="FO42" s="728" t="str">
        <f t="shared" si="0"/>
        <v/>
      </c>
      <c r="FP42" s="438" t="str">
        <f t="shared" si="1"/>
        <v/>
      </c>
      <c r="FQ42" s="438" t="str">
        <f t="shared" si="2"/>
        <v/>
      </c>
      <c r="FR42" s="438" t="str">
        <f t="shared" si="3"/>
        <v/>
      </c>
      <c r="FS42" s="438" t="str">
        <f t="shared" si="4"/>
        <v/>
      </c>
      <c r="FT42" s="438" t="str">
        <f>IF(AU28="","",AU28)</f>
        <v/>
      </c>
      <c r="FU42" s="438" t="str">
        <f>IF(FT42="","","PM")</f>
        <v/>
      </c>
      <c r="FV42" s="438" t="str">
        <f t="shared" si="5"/>
        <v/>
      </c>
      <c r="FW42" s="438" t="str">
        <f>IF(FT42="","",IF(FU42="PM",VLOOKUP($FT42,#REF!,2),VLOOKUP($FT42,#REF!,4)))</f>
        <v/>
      </c>
      <c r="FX42" s="438" t="str">
        <f>IF(FT42="","",IF(FU42="PM",VLOOKUP($FT42,#REF!,3),VLOOKUP($FT42,#REF!,5)))</f>
        <v/>
      </c>
      <c r="FY42" s="438" t="str">
        <f>IF(FT42="","",VLOOKUP($FT42,#REF!,6))</f>
        <v/>
      </c>
      <c r="FZ42" s="438"/>
      <c r="GA42" s="438" t="str">
        <f t="shared" si="6"/>
        <v/>
      </c>
      <c r="GB42" s="438" t="str">
        <f>IF(FP42="","",AZ28)</f>
        <v/>
      </c>
      <c r="GC42" s="438" t="str">
        <f>IF($FT42="","",BE28)</f>
        <v/>
      </c>
      <c r="GD42" s="438" t="str">
        <f t="shared" si="7"/>
        <v/>
      </c>
    </row>
    <row r="43" spans="1:186" ht="9" customHeight="1" thickBot="1" x14ac:dyDescent="0.3">
      <c r="A43" s="773"/>
      <c r="B43" s="774"/>
      <c r="C43" s="774"/>
      <c r="D43" s="774"/>
      <c r="E43" s="774"/>
      <c r="F43" s="774"/>
      <c r="G43" s="774"/>
      <c r="H43" s="774"/>
      <c r="I43" s="774"/>
      <c r="J43" s="774"/>
      <c r="K43" s="774"/>
      <c r="L43" s="774"/>
      <c r="M43" s="774"/>
      <c r="N43" s="774"/>
      <c r="O43" s="775"/>
      <c r="P43" s="598"/>
      <c r="Q43" s="773"/>
      <c r="R43" s="774"/>
      <c r="S43" s="774"/>
      <c r="T43" s="774"/>
      <c r="U43" s="774"/>
      <c r="V43" s="774"/>
      <c r="W43" s="774"/>
      <c r="X43" s="774"/>
      <c r="Y43" s="774"/>
      <c r="Z43" s="774"/>
      <c r="AA43" s="774"/>
      <c r="AB43" s="774"/>
      <c r="AC43" s="774"/>
      <c r="AD43" s="775"/>
      <c r="AE43" s="735"/>
      <c r="AF43" s="599"/>
      <c r="AG43" s="694"/>
      <c r="AH43" s="694"/>
      <c r="AI43" s="694"/>
      <c r="AJ43" s="694"/>
      <c r="AK43" s="694"/>
      <c r="AL43" s="694"/>
      <c r="AM43" s="953"/>
      <c r="AN43" s="954"/>
      <c r="AO43" s="600"/>
      <c r="AP43" s="601"/>
      <c r="AQ43" s="690"/>
      <c r="AR43" s="690"/>
      <c r="AS43" s="691"/>
      <c r="AU43" s="786"/>
      <c r="AV43" s="787"/>
      <c r="AW43" s="602"/>
      <c r="AX43" s="708"/>
      <c r="AY43" s="603"/>
      <c r="AZ43" s="603"/>
      <c r="BA43" s="603"/>
      <c r="BB43" s="603"/>
      <c r="BC43" s="604"/>
      <c r="BD43" s="708"/>
      <c r="BE43" s="603"/>
      <c r="BF43" s="603"/>
      <c r="BG43" s="603"/>
      <c r="BH43" s="605"/>
      <c r="FO43" s="729" t="str">
        <f t="shared" si="0"/>
        <v/>
      </c>
      <c r="FP43" s="438" t="str">
        <f t="shared" si="1"/>
        <v/>
      </c>
      <c r="FQ43" s="438" t="str">
        <f t="shared" si="2"/>
        <v/>
      </c>
      <c r="FR43" s="438" t="str">
        <f t="shared" si="3"/>
        <v/>
      </c>
      <c r="FS43" s="438" t="str">
        <f t="shared" si="4"/>
        <v/>
      </c>
      <c r="FT43" s="438" t="str">
        <f>IF(FT42="","",FT42)</f>
        <v/>
      </c>
      <c r="FU43" s="438" t="str">
        <f>IF(FT43="","","PR")</f>
        <v/>
      </c>
      <c r="FV43" s="438" t="str">
        <f t="shared" si="5"/>
        <v/>
      </c>
      <c r="FW43" s="438" t="str">
        <f>IF(FT43="","",IF(FU43="PM",VLOOKUP($FT43,#REF!,2),VLOOKUP($FT43,#REF!,4)))</f>
        <v/>
      </c>
      <c r="FX43" s="438" t="str">
        <f>IF(FT43="","",IF(FU43="PM",VLOOKUP($FT43,#REF!,3),VLOOKUP($FT43,#REF!,5)))</f>
        <v/>
      </c>
      <c r="FY43" s="438" t="str">
        <f>IF(FT43="","",VLOOKUP($FT43,#REF!,6))</f>
        <v/>
      </c>
      <c r="FZ43" s="438"/>
      <c r="GA43" s="438" t="str">
        <f t="shared" si="6"/>
        <v/>
      </c>
      <c r="GB43" s="438" t="str">
        <f>IF(FP43="","",BC28)</f>
        <v/>
      </c>
      <c r="GC43" s="438" t="str">
        <f>IF($FT43="","",BG28)</f>
        <v/>
      </c>
      <c r="GD43" s="438" t="str">
        <f t="shared" si="7"/>
        <v/>
      </c>
    </row>
    <row r="44" spans="1:186" ht="9" customHeight="1" x14ac:dyDescent="0.25">
      <c r="A44" s="606"/>
      <c r="B44" s="680"/>
      <c r="C44" s="680"/>
      <c r="D44" s="680"/>
      <c r="E44" s="680"/>
      <c r="F44" s="680"/>
      <c r="G44" s="680"/>
      <c r="H44" s="680"/>
      <c r="I44" s="790"/>
      <c r="J44" s="791"/>
      <c r="K44" s="794"/>
      <c r="L44" s="607"/>
      <c r="M44" s="607"/>
      <c r="N44" s="796"/>
      <c r="O44" s="797"/>
      <c r="P44" s="608"/>
      <c r="Q44" s="493"/>
      <c r="R44" s="695"/>
      <c r="S44" s="495"/>
      <c r="T44" s="680"/>
      <c r="U44" s="680"/>
      <c r="V44" s="680"/>
      <c r="W44" s="680"/>
      <c r="X44" s="680"/>
      <c r="Y44" s="680"/>
      <c r="Z44" s="680"/>
      <c r="AA44" s="681"/>
      <c r="AB44" s="609"/>
      <c r="AC44" s="495"/>
      <c r="AD44" s="610"/>
      <c r="AE44" s="735"/>
      <c r="AF44" s="485"/>
      <c r="AG44" s="688"/>
      <c r="AH44" s="688"/>
      <c r="AI44" s="688"/>
      <c r="AJ44" s="688"/>
      <c r="AK44" s="688"/>
      <c r="AL44" s="688"/>
      <c r="AM44" s="949"/>
      <c r="AN44" s="950"/>
      <c r="AO44" s="611"/>
      <c r="AP44" s="689"/>
      <c r="AQ44" s="684"/>
      <c r="AR44" s="684"/>
      <c r="AS44" s="685"/>
      <c r="AU44" s="510"/>
      <c r="AV44" s="693"/>
      <c r="AW44" s="704"/>
      <c r="AX44" s="705"/>
      <c r="AY44" s="688"/>
      <c r="AZ44" s="688"/>
      <c r="BA44" s="709"/>
      <c r="BB44" s="709"/>
      <c r="BC44" s="704"/>
      <c r="BD44" s="705"/>
      <c r="BE44" s="709"/>
      <c r="BF44" s="709"/>
      <c r="BG44" s="709"/>
      <c r="BH44" s="640"/>
      <c r="FO44" s="729" t="str">
        <f t="shared" si="0"/>
        <v/>
      </c>
      <c r="FP44" s="438" t="str">
        <f t="shared" si="1"/>
        <v/>
      </c>
      <c r="FQ44" s="438" t="str">
        <f t="shared" si="2"/>
        <v/>
      </c>
      <c r="FR44" s="438" t="str">
        <f t="shared" si="3"/>
        <v/>
      </c>
      <c r="FS44" s="438" t="str">
        <f t="shared" si="4"/>
        <v/>
      </c>
      <c r="FT44" s="438" t="str">
        <f>IF(AU29="","",AU29)</f>
        <v/>
      </c>
      <c r="FU44" s="438" t="str">
        <f>IF(FT44="","","PM")</f>
        <v/>
      </c>
      <c r="FV44" s="438" t="str">
        <f t="shared" si="5"/>
        <v/>
      </c>
      <c r="FW44" s="438" t="str">
        <f>IF(FT44="","",IF(FU44="PM",VLOOKUP($FT44,#REF!,2),VLOOKUP($FT44,#REF!,4)))</f>
        <v/>
      </c>
      <c r="FX44" s="438" t="str">
        <f>IF(FT44="","",IF(FU44="PM",VLOOKUP($FT44,#REF!,3),VLOOKUP($FT44,#REF!,5)))</f>
        <v/>
      </c>
      <c r="FY44" s="438" t="str">
        <f>IF(FT44="","",VLOOKUP($FT44,#REF!,6))</f>
        <v/>
      </c>
      <c r="FZ44" s="438"/>
      <c r="GA44" s="438" t="str">
        <f t="shared" si="6"/>
        <v/>
      </c>
      <c r="GB44" s="438" t="str">
        <f>IF(FP44="","",AZ29)</f>
        <v/>
      </c>
      <c r="GC44" s="438" t="str">
        <f>IF($FT44="","",BE29)</f>
        <v/>
      </c>
      <c r="GD44" s="438" t="str">
        <f t="shared" si="7"/>
        <v/>
      </c>
    </row>
    <row r="45" spans="1:186" ht="11.25" customHeight="1" thickBot="1" x14ac:dyDescent="0.3">
      <c r="A45" s="612"/>
      <c r="B45" s="679"/>
      <c r="C45" s="613"/>
      <c r="D45" s="613"/>
      <c r="E45" s="613"/>
      <c r="F45" s="613"/>
      <c r="G45" s="613"/>
      <c r="H45" s="613"/>
      <c r="I45" s="792"/>
      <c r="J45" s="793"/>
      <c r="K45" s="795"/>
      <c r="L45" s="713"/>
      <c r="M45" s="713"/>
      <c r="N45" s="798"/>
      <c r="O45" s="799"/>
      <c r="P45" s="608"/>
      <c r="Q45" s="575"/>
      <c r="R45" s="614"/>
      <c r="S45" s="696"/>
      <c r="T45" s="688"/>
      <c r="U45" s="688"/>
      <c r="V45" s="688"/>
      <c r="W45" s="688"/>
      <c r="X45" s="688"/>
      <c r="Y45" s="688"/>
      <c r="Z45" s="688"/>
      <c r="AA45" s="689"/>
      <c r="AB45" s="752"/>
      <c r="AC45" s="754"/>
      <c r="AD45" s="756"/>
      <c r="AE45" s="736"/>
      <c r="AF45" s="615"/>
      <c r="AG45" s="700"/>
      <c r="AH45" s="700"/>
      <c r="AI45" s="700"/>
      <c r="AJ45" s="700"/>
      <c r="AK45" s="700"/>
      <c r="AL45" s="700"/>
      <c r="AM45" s="741"/>
      <c r="AN45" s="742"/>
      <c r="AO45" s="616"/>
      <c r="AP45" s="701"/>
      <c r="AQ45" s="617"/>
      <c r="AR45" s="617"/>
      <c r="AS45" s="618"/>
      <c r="AU45" s="510"/>
      <c r="AV45" s="693"/>
      <c r="AW45" s="704"/>
      <c r="AX45" s="705"/>
      <c r="AY45" s="688"/>
      <c r="AZ45" s="688"/>
      <c r="BA45" s="709"/>
      <c r="BB45" s="709"/>
      <c r="BC45" s="704"/>
      <c r="BD45" s="705"/>
      <c r="BE45" s="709"/>
      <c r="BF45" s="709"/>
      <c r="BG45" s="709"/>
      <c r="BH45" s="640"/>
      <c r="FO45" s="729" t="str">
        <f t="shared" si="0"/>
        <v/>
      </c>
      <c r="FP45" s="434" t="str">
        <f t="shared" si="1"/>
        <v/>
      </c>
      <c r="FQ45" s="435" t="str">
        <f t="shared" si="2"/>
        <v/>
      </c>
      <c r="FR45" s="434" t="str">
        <f t="shared" si="3"/>
        <v/>
      </c>
      <c r="FS45" s="434" t="str">
        <f t="shared" si="4"/>
        <v/>
      </c>
      <c r="FT45" s="434" t="str">
        <f>IF(FT44="","",FT44)</f>
        <v/>
      </c>
      <c r="FU45" s="434" t="str">
        <f>IF(FT45="","","PR")</f>
        <v/>
      </c>
      <c r="FV45" s="434" t="str">
        <f t="shared" si="5"/>
        <v/>
      </c>
      <c r="FW45" s="434" t="str">
        <f>IF(FT45="","",IF(FU45="PM",VLOOKUP($FT45,#REF!,2),VLOOKUP($FT45,#REF!,4)))</f>
        <v/>
      </c>
      <c r="FX45" s="434" t="str">
        <f>IF(FT45="","",IF(FU45="PM",VLOOKUP($FT45,#REF!,3),VLOOKUP($FT45,#REF!,5)))</f>
        <v/>
      </c>
      <c r="FY45" s="434" t="str">
        <f>IF(FT45="","",VLOOKUP($FT45,#REF!,6))</f>
        <v/>
      </c>
      <c r="FZ45" s="434"/>
      <c r="GA45" s="434" t="str">
        <f t="shared" si="6"/>
        <v/>
      </c>
      <c r="GB45" s="436" t="str">
        <f>IF(FP45="","",BC29)</f>
        <v/>
      </c>
      <c r="GC45" s="436" t="str">
        <f>IF($FT45="","",BG29)</f>
        <v/>
      </c>
      <c r="GD45" s="434" t="str">
        <f t="shared" si="7"/>
        <v/>
      </c>
    </row>
    <row r="46" spans="1:186" ht="9" customHeight="1" thickBot="1" x14ac:dyDescent="0.3">
      <c r="A46" s="765"/>
      <c r="B46" s="766"/>
      <c r="C46" s="688"/>
      <c r="D46" s="688"/>
      <c r="E46" s="688"/>
      <c r="F46" s="688"/>
      <c r="G46" s="688"/>
      <c r="H46" s="688"/>
      <c r="I46" s="619"/>
      <c r="J46" s="620"/>
      <c r="K46" s="621"/>
      <c r="L46" s="713"/>
      <c r="M46" s="713"/>
      <c r="N46" s="622"/>
      <c r="O46" s="623"/>
      <c r="Q46" s="522"/>
      <c r="R46" s="624"/>
      <c r="S46" s="696"/>
      <c r="T46" s="688"/>
      <c r="U46" s="688"/>
      <c r="V46" s="688"/>
      <c r="W46" s="688"/>
      <c r="X46" s="688"/>
      <c r="Y46" s="688"/>
      <c r="Z46" s="688"/>
      <c r="AA46" s="689"/>
      <c r="AB46" s="758"/>
      <c r="AC46" s="759"/>
      <c r="AD46" s="760"/>
      <c r="AM46" s="472"/>
      <c r="AN46" s="472"/>
      <c r="AU46" s="510"/>
      <c r="AV46" s="693"/>
      <c r="AW46" s="704"/>
      <c r="AX46" s="705"/>
      <c r="AY46" s="688"/>
      <c r="AZ46" s="688"/>
      <c r="BA46" s="709"/>
      <c r="BB46" s="709"/>
      <c r="BC46" s="704"/>
      <c r="BD46" s="705"/>
      <c r="BE46" s="709"/>
      <c r="BF46" s="709"/>
      <c r="BG46" s="709"/>
      <c r="BH46" s="640"/>
      <c r="FO46" s="729" t="str">
        <f t="shared" si="0"/>
        <v/>
      </c>
      <c r="FP46" s="434" t="str">
        <f t="shared" si="1"/>
        <v/>
      </c>
      <c r="FQ46" s="435" t="str">
        <f t="shared" si="2"/>
        <v/>
      </c>
      <c r="FR46" s="434" t="str">
        <f t="shared" si="3"/>
        <v/>
      </c>
      <c r="FS46" s="434" t="str">
        <f t="shared" si="4"/>
        <v/>
      </c>
      <c r="FT46" s="434" t="str">
        <f>IF(AU30="","",AU30)</f>
        <v/>
      </c>
      <c r="FU46" s="434" t="str">
        <f>IF(FT46="","","PM")</f>
        <v/>
      </c>
      <c r="FV46" s="434" t="str">
        <f t="shared" si="5"/>
        <v/>
      </c>
      <c r="FW46" s="434" t="str">
        <f>IF(FT46="","",IF(FU46="PM",VLOOKUP($FT46,#REF!,2),VLOOKUP($FT46,#REF!,4)))</f>
        <v/>
      </c>
      <c r="FX46" s="434" t="str">
        <f>IF(FT46="","",IF(FU46="PM",VLOOKUP($FT46,#REF!,3),VLOOKUP($FT46,#REF!,5)))</f>
        <v/>
      </c>
      <c r="FY46" s="434" t="str">
        <f>IF(FT46="","",VLOOKUP($FT46,#REF!,6))</f>
        <v/>
      </c>
      <c r="FZ46" s="434"/>
      <c r="GA46" s="434" t="str">
        <f t="shared" si="6"/>
        <v/>
      </c>
      <c r="GB46" s="436" t="str">
        <f>IF(FP46="","",AZ30)</f>
        <v/>
      </c>
      <c r="GC46" s="436" t="str">
        <f>IF($FT46="","",BE30)</f>
        <v/>
      </c>
      <c r="GD46" s="434" t="str">
        <f t="shared" si="7"/>
        <v/>
      </c>
    </row>
    <row r="47" spans="1:186" ht="9" customHeight="1" x14ac:dyDescent="0.25">
      <c r="A47" s="767"/>
      <c r="B47" s="697"/>
      <c r="C47" s="625"/>
      <c r="D47" s="625"/>
      <c r="E47" s="625"/>
      <c r="F47" s="625"/>
      <c r="G47" s="625"/>
      <c r="H47" s="625"/>
      <c r="I47" s="761"/>
      <c r="J47" s="762"/>
      <c r="K47" s="626"/>
      <c r="L47" s="713"/>
      <c r="M47" s="713"/>
      <c r="N47" s="763"/>
      <c r="O47" s="764"/>
      <c r="Q47" s="575"/>
      <c r="R47" s="614"/>
      <c r="S47" s="696"/>
      <c r="T47" s="688"/>
      <c r="U47" s="688"/>
      <c r="V47" s="688"/>
      <c r="W47" s="688"/>
      <c r="X47" s="688"/>
      <c r="Y47" s="688"/>
      <c r="Z47" s="688"/>
      <c r="AA47" s="689"/>
      <c r="AB47" s="752"/>
      <c r="AC47" s="754"/>
      <c r="AD47" s="756"/>
      <c r="AE47" s="734"/>
      <c r="AF47" s="627"/>
      <c r="AG47" s="504"/>
      <c r="AH47" s="504"/>
      <c r="AI47" s="504"/>
      <c r="AJ47" s="504"/>
      <c r="AK47" s="504"/>
      <c r="AL47" s="504"/>
      <c r="AM47" s="737"/>
      <c r="AN47" s="738"/>
      <c r="AO47" s="628"/>
      <c r="AP47" s="629"/>
      <c r="AQ47" s="682"/>
      <c r="AR47" s="682"/>
      <c r="AS47" s="683"/>
      <c r="AT47" s="712"/>
      <c r="AU47" s="510"/>
      <c r="AV47" s="693"/>
      <c r="AW47" s="704"/>
      <c r="AX47" s="705"/>
      <c r="AY47" s="688"/>
      <c r="AZ47" s="688"/>
      <c r="BA47" s="709"/>
      <c r="BB47" s="709"/>
      <c r="BC47" s="704"/>
      <c r="BD47" s="705"/>
      <c r="BE47" s="709"/>
      <c r="BF47" s="709"/>
      <c r="BG47" s="709"/>
      <c r="BH47" s="640"/>
      <c r="FO47" s="729" t="str">
        <f t="shared" si="0"/>
        <v/>
      </c>
      <c r="FP47" s="434" t="str">
        <f t="shared" si="1"/>
        <v/>
      </c>
      <c r="FQ47" s="435" t="str">
        <f t="shared" si="2"/>
        <v/>
      </c>
      <c r="FR47" s="434" t="str">
        <f t="shared" si="3"/>
        <v/>
      </c>
      <c r="FS47" s="434" t="str">
        <f t="shared" si="4"/>
        <v/>
      </c>
      <c r="FT47" s="434" t="str">
        <f>IF(FT46="","",FT46)</f>
        <v/>
      </c>
      <c r="FU47" s="434" t="str">
        <f>IF(FT47="","","PR")</f>
        <v/>
      </c>
      <c r="FV47" s="434" t="str">
        <f t="shared" si="5"/>
        <v/>
      </c>
      <c r="FW47" s="434" t="str">
        <f>IF(FT47="","",IF(FU47="PM",VLOOKUP($FT47,#REF!,2),VLOOKUP($FT47,#REF!,4)))</f>
        <v/>
      </c>
      <c r="FX47" s="434" t="str">
        <f>IF(FT47="","",IF(FU47="PM",VLOOKUP($FT47,#REF!,3),VLOOKUP($FT47,#REF!,5)))</f>
        <v/>
      </c>
      <c r="FY47" s="434" t="str">
        <f>IF(FT47="","",VLOOKUP($FT47,#REF!,6))</f>
        <v/>
      </c>
      <c r="FZ47" s="434" t="str">
        <f>FV47&amp;FW47&amp;FX47&amp;FY47&amp;FU47</f>
        <v/>
      </c>
      <c r="GA47" s="434" t="str">
        <f t="shared" si="6"/>
        <v/>
      </c>
      <c r="GB47" s="436" t="str">
        <f>IF(FP47="","",BC30)</f>
        <v/>
      </c>
      <c r="GC47" s="436" t="str">
        <f>IF($FT47="","",BG30)</f>
        <v/>
      </c>
      <c r="GD47" s="434" t="str">
        <f t="shared" si="7"/>
        <v/>
      </c>
    </row>
    <row r="48" spans="1:186" ht="9" customHeight="1" x14ac:dyDescent="0.25">
      <c r="A48" s="767"/>
      <c r="B48" s="697"/>
      <c r="C48" s="625"/>
      <c r="D48" s="625"/>
      <c r="E48" s="625"/>
      <c r="F48" s="625"/>
      <c r="G48" s="625"/>
      <c r="H48" s="625"/>
      <c r="I48" s="761"/>
      <c r="J48" s="762"/>
      <c r="K48" s="626"/>
      <c r="L48" s="713"/>
      <c r="M48" s="713"/>
      <c r="N48" s="763"/>
      <c r="O48" s="764"/>
      <c r="Q48" s="522"/>
      <c r="R48" s="624"/>
      <c r="S48" s="696"/>
      <c r="T48" s="688"/>
      <c r="U48" s="688"/>
      <c r="V48" s="688"/>
      <c r="W48" s="688"/>
      <c r="X48" s="688"/>
      <c r="Y48" s="688"/>
      <c r="Z48" s="688"/>
      <c r="AA48" s="689"/>
      <c r="AB48" s="758"/>
      <c r="AC48" s="759"/>
      <c r="AD48" s="760"/>
      <c r="AE48" s="735"/>
      <c r="AF48" s="485"/>
      <c r="AG48" s="688"/>
      <c r="AH48" s="688"/>
      <c r="AI48" s="688"/>
      <c r="AJ48" s="688"/>
      <c r="AK48" s="688"/>
      <c r="AL48" s="688"/>
      <c r="AM48" s="949"/>
      <c r="AN48" s="950"/>
      <c r="AO48" s="611"/>
      <c r="AP48" s="689"/>
      <c r="AQ48" s="684"/>
      <c r="AR48" s="684"/>
      <c r="AS48" s="685"/>
      <c r="AT48" s="712"/>
      <c r="AU48" s="510"/>
      <c r="AV48" s="693"/>
      <c r="AW48" s="704"/>
      <c r="AX48" s="705"/>
      <c r="AY48" s="688"/>
      <c r="AZ48" s="688"/>
      <c r="BA48" s="709"/>
      <c r="BB48" s="709"/>
      <c r="BC48" s="704"/>
      <c r="BD48" s="705"/>
      <c r="BE48" s="709"/>
      <c r="BF48" s="709"/>
      <c r="BG48" s="709"/>
      <c r="BH48" s="640"/>
      <c r="FO48" s="729" t="str">
        <f t="shared" si="0"/>
        <v/>
      </c>
      <c r="FP48" s="434" t="str">
        <f t="shared" si="1"/>
        <v/>
      </c>
      <c r="FQ48" s="435" t="str">
        <f t="shared" si="2"/>
        <v/>
      </c>
      <c r="FR48" s="434" t="str">
        <f t="shared" si="3"/>
        <v/>
      </c>
      <c r="FS48" s="434" t="str">
        <f t="shared" si="4"/>
        <v/>
      </c>
      <c r="FT48" s="434" t="str">
        <f>IF(AU31="","",AU31)</f>
        <v/>
      </c>
      <c r="FU48" s="434" t="str">
        <f>IF(FT48="","","PM")</f>
        <v/>
      </c>
      <c r="FV48" s="434" t="str">
        <f t="shared" si="5"/>
        <v/>
      </c>
      <c r="FW48" s="434" t="str">
        <f>IF(FT48="","",IF(FU48="PM",VLOOKUP($FT48,#REF!,2),VLOOKUP($FT48,#REF!,4)))</f>
        <v/>
      </c>
      <c r="FX48" s="434" t="str">
        <f>IF(FT48="","",IF(FU48="PM",VLOOKUP($FT48,#REF!,3),VLOOKUP($FT48,#REF!,5)))</f>
        <v/>
      </c>
      <c r="FY48" s="434" t="str">
        <f>IF(FT48="","",VLOOKUP($FT48,#REF!,6))</f>
        <v/>
      </c>
      <c r="FZ48" s="434" t="str">
        <f>FV48&amp;FW48&amp;FX48&amp;FY48&amp;FU48</f>
        <v/>
      </c>
      <c r="GA48" s="434" t="str">
        <f t="shared" si="6"/>
        <v/>
      </c>
      <c r="GB48" s="436" t="str">
        <f>IF(FP48="","",AZ31)</f>
        <v/>
      </c>
      <c r="GC48" s="436" t="str">
        <f>IF($FT48="","",BE31)</f>
        <v/>
      </c>
      <c r="GD48" s="434" t="str">
        <f t="shared" si="7"/>
        <v/>
      </c>
    </row>
    <row r="49" spans="1:186" ht="9" customHeight="1" thickBot="1" x14ac:dyDescent="0.3">
      <c r="A49" s="767"/>
      <c r="B49" s="697"/>
      <c r="C49" s="625"/>
      <c r="D49" s="625"/>
      <c r="E49" s="625"/>
      <c r="F49" s="625"/>
      <c r="G49" s="625"/>
      <c r="H49" s="625"/>
      <c r="I49" s="761"/>
      <c r="J49" s="762"/>
      <c r="K49" s="626"/>
      <c r="L49" s="713"/>
      <c r="M49" s="713"/>
      <c r="N49" s="763"/>
      <c r="O49" s="764"/>
      <c r="Q49" s="575"/>
      <c r="R49" s="614"/>
      <c r="S49" s="696"/>
      <c r="T49" s="688"/>
      <c r="U49" s="688"/>
      <c r="V49" s="688"/>
      <c r="W49" s="688"/>
      <c r="X49" s="688"/>
      <c r="Y49" s="688"/>
      <c r="Z49" s="688"/>
      <c r="AA49" s="689"/>
      <c r="AB49" s="752"/>
      <c r="AC49" s="754"/>
      <c r="AD49" s="756"/>
      <c r="AE49" s="736"/>
      <c r="AF49" s="615"/>
      <c r="AG49" s="700"/>
      <c r="AH49" s="700"/>
      <c r="AI49" s="700"/>
      <c r="AJ49" s="700"/>
      <c r="AK49" s="700"/>
      <c r="AL49" s="700"/>
      <c r="AM49" s="741"/>
      <c r="AN49" s="742"/>
      <c r="AO49" s="616"/>
      <c r="AP49" s="701"/>
      <c r="AQ49" s="617"/>
      <c r="AR49" s="617"/>
      <c r="AS49" s="618"/>
      <c r="AT49" s="712"/>
      <c r="AU49" s="510"/>
      <c r="AV49" s="693"/>
      <c r="AW49" s="704"/>
      <c r="AX49" s="705"/>
      <c r="AY49" s="688"/>
      <c r="AZ49" s="688"/>
      <c r="BA49" s="709"/>
      <c r="BB49" s="709"/>
      <c r="BC49" s="704"/>
      <c r="BD49" s="705"/>
      <c r="BE49" s="709"/>
      <c r="BF49" s="709"/>
      <c r="BG49" s="709"/>
      <c r="BH49" s="640"/>
      <c r="FO49" s="729" t="str">
        <f t="shared" si="0"/>
        <v/>
      </c>
      <c r="FP49" s="434" t="str">
        <f t="shared" si="1"/>
        <v/>
      </c>
      <c r="FQ49" s="435" t="str">
        <f t="shared" si="2"/>
        <v/>
      </c>
      <c r="FR49" s="434" t="str">
        <f t="shared" si="3"/>
        <v/>
      </c>
      <c r="FS49" s="434" t="str">
        <f t="shared" si="4"/>
        <v/>
      </c>
      <c r="FT49" s="434" t="str">
        <f>IF(FT48="","",FT48)</f>
        <v/>
      </c>
      <c r="FU49" s="434" t="str">
        <f>IF(FT49="","","PR")</f>
        <v/>
      </c>
      <c r="FV49" s="434" t="str">
        <f t="shared" si="5"/>
        <v/>
      </c>
      <c r="FW49" s="434" t="str">
        <f>IF(FT49="","",IF(FU49="PM",VLOOKUP($FT49,#REF!,2),VLOOKUP($FT49,#REF!,4)))</f>
        <v/>
      </c>
      <c r="FX49" s="434" t="str">
        <f>IF(FT49="","",IF(FU49="PM",VLOOKUP($FT49,#REF!,3),VLOOKUP($FT49,#REF!,5)))</f>
        <v/>
      </c>
      <c r="FY49" s="434" t="str">
        <f>IF(FT49="","",VLOOKUP($FT49,#REF!,6))</f>
        <v/>
      </c>
      <c r="FZ49" s="434" t="str">
        <f>FV49&amp;FW49&amp;FX49&amp;FY49&amp;FU49</f>
        <v/>
      </c>
      <c r="GA49" s="434" t="str">
        <f t="shared" si="6"/>
        <v/>
      </c>
      <c r="GB49" s="436" t="str">
        <f>IF(FP49="","",BC31)</f>
        <v/>
      </c>
      <c r="GC49" s="436" t="str">
        <f>IF($FT49="","",BG31)</f>
        <v/>
      </c>
      <c r="GD49" s="434" t="str">
        <f t="shared" si="7"/>
        <v/>
      </c>
    </row>
    <row r="50" spans="1:186" ht="9" customHeight="1" thickBot="1" x14ac:dyDescent="0.3">
      <c r="A50" s="767"/>
      <c r="B50" s="697"/>
      <c r="C50" s="625"/>
      <c r="D50" s="625"/>
      <c r="E50" s="625"/>
      <c r="F50" s="625"/>
      <c r="G50" s="625"/>
      <c r="H50" s="625"/>
      <c r="I50" s="761"/>
      <c r="J50" s="762"/>
      <c r="K50" s="626"/>
      <c r="L50" s="713"/>
      <c r="M50" s="713"/>
      <c r="N50" s="763"/>
      <c r="O50" s="764"/>
      <c r="Q50" s="522"/>
      <c r="R50" s="624"/>
      <c r="S50" s="696"/>
      <c r="T50" s="688"/>
      <c r="U50" s="688"/>
      <c r="V50" s="688"/>
      <c r="W50" s="688"/>
      <c r="X50" s="688"/>
      <c r="Y50" s="688"/>
      <c r="Z50" s="688"/>
      <c r="AA50" s="689"/>
      <c r="AB50" s="758"/>
      <c r="AC50" s="759"/>
      <c r="AD50" s="760"/>
      <c r="AM50" s="472"/>
      <c r="AN50" s="472"/>
      <c r="AT50" s="712"/>
      <c r="AU50" s="510"/>
      <c r="AV50" s="693"/>
      <c r="AW50" s="704"/>
      <c r="AX50" s="705"/>
      <c r="AY50" s="688"/>
      <c r="AZ50" s="688"/>
      <c r="BA50" s="709"/>
      <c r="BB50" s="709"/>
      <c r="BC50" s="704"/>
      <c r="BD50" s="705"/>
      <c r="BE50" s="709"/>
      <c r="BF50" s="709"/>
      <c r="BG50" s="709"/>
      <c r="BH50" s="640"/>
      <c r="BJ50" s="435" t="str">
        <f t="shared" ref="BJ50:BJ65" si="8">IF(BO50="","",$U$5)</f>
        <v/>
      </c>
      <c r="BK50" s="434" t="str">
        <f t="shared" ref="BK50:BK65" si="9">IF(BO50="","",$AL$1)</f>
        <v/>
      </c>
      <c r="BL50" s="435" t="str">
        <f t="shared" ref="BL50:BL65" si="10">IF(BO50="","",$BF$6&amp;$BH$6)</f>
        <v/>
      </c>
      <c r="BM50" s="434" t="str">
        <f t="shared" ref="BM50:BM65" si="11">IF(BO50="","",VLOOKUP($BO50,$A$27:$C$35,2))</f>
        <v/>
      </c>
      <c r="BN50" s="434" t="str">
        <f t="shared" ref="BN50:BN65" si="12">IF(BO50="","",$AH$1)</f>
        <v/>
      </c>
      <c r="BO50" s="434" t="str">
        <f>IF(AU32="","",AU32)</f>
        <v/>
      </c>
      <c r="BP50" s="434" t="str">
        <f>IF(BO50="","","PM")</f>
        <v/>
      </c>
      <c r="BQ50" s="434" t="str">
        <f t="shared" ref="BQ50:BQ65" si="13">IF(BO50="","",IF(BP50="PM",VLOOKUP($BO50,$A$27:$Q$35,4),VLOOKUP($BO50,$A$27:$Q$35,9)))</f>
        <v/>
      </c>
      <c r="BR50" s="434" t="str">
        <f>IF(BO50="","",IF(BP50="PM",VLOOKUP($BO50,#REF!,2),VLOOKUP($BO50,#REF!,4)))</f>
        <v/>
      </c>
      <c r="BS50" s="434" t="str">
        <f>IF(BO50="","",IF(BP50="PM",VLOOKUP($BO50,#REF!,3),VLOOKUP($BO50,#REF!,5)))</f>
        <v/>
      </c>
      <c r="BT50" s="434" t="str">
        <f>IF(BO50="","",VLOOKUP($BO50,#REF!,6))</f>
        <v/>
      </c>
      <c r="BU50" s="434" t="str">
        <f t="shared" ref="BU50:BU52" si="14">BQ50&amp;BR50&amp;BS50&amp;BT50&amp;BP50</f>
        <v/>
      </c>
      <c r="BV50" s="434" t="str">
        <f t="shared" ref="BV50:BV65" si="15">IF($BO50="","",$GA$10)</f>
        <v/>
      </c>
      <c r="BW50" s="436" t="str">
        <f>IF(BK50="","",AZ32)</f>
        <v/>
      </c>
      <c r="BX50" s="436" t="str">
        <f>IF($BO50="","",BE32)</f>
        <v/>
      </c>
      <c r="BY50" s="434" t="str">
        <f t="shared" ref="BY50:BY65" si="16">IF(BO50="","",$AJ$6)</f>
        <v/>
      </c>
    </row>
    <row r="51" spans="1:186" ht="9" customHeight="1" x14ac:dyDescent="0.25">
      <c r="A51" s="767"/>
      <c r="B51" s="697"/>
      <c r="C51" s="625"/>
      <c r="D51" s="625"/>
      <c r="E51" s="625"/>
      <c r="F51" s="625"/>
      <c r="G51" s="625"/>
      <c r="H51" s="625"/>
      <c r="I51" s="761"/>
      <c r="J51" s="762"/>
      <c r="K51" s="626"/>
      <c r="L51" s="713"/>
      <c r="M51" s="713"/>
      <c r="N51" s="763"/>
      <c r="O51" s="764"/>
      <c r="Q51" s="575"/>
      <c r="R51" s="614"/>
      <c r="S51" s="696"/>
      <c r="T51" s="688"/>
      <c r="U51" s="688"/>
      <c r="V51" s="688"/>
      <c r="W51" s="688"/>
      <c r="X51" s="688"/>
      <c r="Y51" s="688"/>
      <c r="Z51" s="688"/>
      <c r="AA51" s="689"/>
      <c r="AB51" s="752"/>
      <c r="AC51" s="754"/>
      <c r="AD51" s="756"/>
      <c r="AE51" s="734"/>
      <c r="AF51" s="627"/>
      <c r="AG51" s="504"/>
      <c r="AH51" s="630"/>
      <c r="AI51" s="504"/>
      <c r="AJ51" s="504"/>
      <c r="AK51" s="504"/>
      <c r="AL51" s="504"/>
      <c r="AM51" s="737"/>
      <c r="AN51" s="738"/>
      <c r="AO51" s="628"/>
      <c r="AP51" s="631"/>
      <c r="AQ51" s="632"/>
      <c r="AR51" s="632"/>
      <c r="AS51" s="633"/>
      <c r="AU51" s="510"/>
      <c r="AV51" s="693"/>
      <c r="AW51" s="704"/>
      <c r="AX51" s="705"/>
      <c r="AY51" s="688"/>
      <c r="AZ51" s="688"/>
      <c r="BA51" s="709"/>
      <c r="BB51" s="709"/>
      <c r="BC51" s="704"/>
      <c r="BD51" s="705"/>
      <c r="BE51" s="709"/>
      <c r="BF51" s="709"/>
      <c r="BG51" s="709"/>
      <c r="BH51" s="640"/>
      <c r="BJ51" s="435" t="str">
        <f t="shared" si="8"/>
        <v/>
      </c>
      <c r="BK51" s="434" t="str">
        <f t="shared" si="9"/>
        <v/>
      </c>
      <c r="BL51" s="435" t="str">
        <f t="shared" si="10"/>
        <v/>
      </c>
      <c r="BM51" s="434" t="str">
        <f t="shared" si="11"/>
        <v/>
      </c>
      <c r="BN51" s="434" t="str">
        <f t="shared" si="12"/>
        <v/>
      </c>
      <c r="BO51" s="434" t="str">
        <f>IF(BO50="","",BO50)</f>
        <v/>
      </c>
      <c r="BP51" s="434" t="str">
        <f>IF(BO51="","","PR")</f>
        <v/>
      </c>
      <c r="BQ51" s="434" t="str">
        <f t="shared" si="13"/>
        <v/>
      </c>
      <c r="BR51" s="434" t="str">
        <f>IF(BO51="","",IF(BP51="PM",VLOOKUP($BO51,#REF!,2),VLOOKUP($BO51,#REF!,4)))</f>
        <v/>
      </c>
      <c r="BS51" s="434" t="str">
        <f>IF(BO51="","",IF(BP51="PM",VLOOKUP($BO51,#REF!,3),VLOOKUP($BO51,#REF!,5)))</f>
        <v/>
      </c>
      <c r="BT51" s="434" t="str">
        <f>IF(BO51="","",VLOOKUP($BO51,#REF!,6))</f>
        <v/>
      </c>
      <c r="BU51" s="434" t="str">
        <f t="shared" si="14"/>
        <v/>
      </c>
      <c r="BV51" s="434" t="str">
        <f t="shared" si="15"/>
        <v/>
      </c>
      <c r="BW51" s="436" t="str">
        <f>IF(BK51="","",BC32)</f>
        <v/>
      </c>
      <c r="BX51" s="436" t="str">
        <f>IF($BO51="","",BG32)</f>
        <v/>
      </c>
      <c r="BY51" s="434" t="str">
        <f t="shared" si="16"/>
        <v/>
      </c>
    </row>
    <row r="52" spans="1:186" ht="9" customHeight="1" x14ac:dyDescent="0.25">
      <c r="A52" s="767"/>
      <c r="B52" s="697"/>
      <c r="C52" s="625"/>
      <c r="D52" s="625"/>
      <c r="E52" s="625"/>
      <c r="F52" s="625"/>
      <c r="G52" s="625"/>
      <c r="H52" s="625"/>
      <c r="I52" s="761"/>
      <c r="J52" s="762"/>
      <c r="K52" s="626"/>
      <c r="L52" s="713"/>
      <c r="M52" s="713"/>
      <c r="N52" s="763"/>
      <c r="O52" s="764"/>
      <c r="Q52" s="522"/>
      <c r="R52" s="624"/>
      <c r="S52" s="696"/>
      <c r="T52" s="688"/>
      <c r="U52" s="688"/>
      <c r="V52" s="688"/>
      <c r="W52" s="688"/>
      <c r="X52" s="688"/>
      <c r="Y52" s="688"/>
      <c r="Z52" s="688"/>
      <c r="AA52" s="689"/>
      <c r="AB52" s="758"/>
      <c r="AC52" s="759"/>
      <c r="AD52" s="760"/>
      <c r="AE52" s="735"/>
      <c r="AF52" s="485"/>
      <c r="AG52" s="688"/>
      <c r="AH52" s="688"/>
      <c r="AI52" s="688"/>
      <c r="AJ52" s="688"/>
      <c r="AK52" s="688"/>
      <c r="AL52" s="688"/>
      <c r="AM52" s="949"/>
      <c r="AN52" s="950"/>
      <c r="AO52" s="611"/>
      <c r="AP52" s="634"/>
      <c r="AQ52" s="635"/>
      <c r="AR52" s="635"/>
      <c r="AS52" s="636"/>
      <c r="AU52" s="510"/>
      <c r="AV52" s="693"/>
      <c r="AW52" s="704"/>
      <c r="AX52" s="705"/>
      <c r="AY52" s="688"/>
      <c r="AZ52" s="688"/>
      <c r="BA52" s="709"/>
      <c r="BB52" s="709"/>
      <c r="BC52" s="704"/>
      <c r="BD52" s="705"/>
      <c r="BE52" s="709"/>
      <c r="BF52" s="709"/>
      <c r="BG52" s="709"/>
      <c r="BH52" s="640"/>
      <c r="BJ52" s="435" t="str">
        <f t="shared" si="8"/>
        <v/>
      </c>
      <c r="BK52" s="434" t="str">
        <f t="shared" si="9"/>
        <v/>
      </c>
      <c r="BL52" s="435" t="str">
        <f t="shared" si="10"/>
        <v/>
      </c>
      <c r="BM52" s="434" t="str">
        <f t="shared" si="11"/>
        <v/>
      </c>
      <c r="BN52" s="434" t="str">
        <f t="shared" si="12"/>
        <v/>
      </c>
      <c r="BO52" s="434" t="str">
        <f>IF(AU33="","",AU33)</f>
        <v/>
      </c>
      <c r="BP52" s="434" t="str">
        <f>IF(BO52="","","PM")</f>
        <v/>
      </c>
      <c r="BQ52" s="434" t="str">
        <f t="shared" si="13"/>
        <v/>
      </c>
      <c r="BR52" s="434" t="str">
        <f>IF(BO52="","",IF(BP52="PM",VLOOKUP($BO52,#REF!,2),VLOOKUP($BO52,#REF!,4)))</f>
        <v/>
      </c>
      <c r="BS52" s="434" t="str">
        <f>IF(BO52="","",IF(BP52="PM",VLOOKUP($BO52,#REF!,3),VLOOKUP($BO52,#REF!,5)))</f>
        <v/>
      </c>
      <c r="BT52" s="434" t="str">
        <f>IF(BO52="","",VLOOKUP($BO52,#REF!,6))</f>
        <v/>
      </c>
      <c r="BU52" s="434" t="str">
        <f t="shared" si="14"/>
        <v/>
      </c>
      <c r="BV52" s="434" t="str">
        <f t="shared" si="15"/>
        <v/>
      </c>
      <c r="BW52" s="436" t="str">
        <f>IF(BK52="","",AZ33)</f>
        <v/>
      </c>
      <c r="BX52" s="436" t="str">
        <f>IF($BO52="","",BE33)</f>
        <v/>
      </c>
      <c r="BY52" s="434" t="str">
        <f t="shared" si="16"/>
        <v/>
      </c>
    </row>
    <row r="53" spans="1:186" ht="9" customHeight="1" thickBot="1" x14ac:dyDescent="0.3">
      <c r="A53" s="767"/>
      <c r="B53" s="697"/>
      <c r="C53" s="625"/>
      <c r="D53" s="625"/>
      <c r="E53" s="625"/>
      <c r="F53" s="625"/>
      <c r="G53" s="625"/>
      <c r="H53" s="625"/>
      <c r="I53" s="761"/>
      <c r="J53" s="762"/>
      <c r="K53" s="626"/>
      <c r="L53" s="713"/>
      <c r="M53" s="713"/>
      <c r="N53" s="763"/>
      <c r="O53" s="764"/>
      <c r="Q53" s="575"/>
      <c r="R53" s="614"/>
      <c r="S53" s="696"/>
      <c r="T53" s="688"/>
      <c r="U53" s="688"/>
      <c r="V53" s="688"/>
      <c r="W53" s="688"/>
      <c r="X53" s="688"/>
      <c r="Y53" s="688"/>
      <c r="Z53" s="688"/>
      <c r="AA53" s="689"/>
      <c r="AB53" s="752"/>
      <c r="AC53" s="754"/>
      <c r="AD53" s="756"/>
      <c r="AE53" s="736"/>
      <c r="AF53" s="615"/>
      <c r="AG53" s="700"/>
      <c r="AH53" s="700"/>
      <c r="AI53" s="700"/>
      <c r="AJ53" s="700"/>
      <c r="AK53" s="700"/>
      <c r="AL53" s="700"/>
      <c r="AM53" s="741"/>
      <c r="AN53" s="742"/>
      <c r="AO53" s="616"/>
      <c r="AP53" s="637"/>
      <c r="AQ53" s="638"/>
      <c r="AR53" s="638"/>
      <c r="AS53" s="639"/>
      <c r="AU53" s="510"/>
      <c r="AV53" s="693"/>
      <c r="AW53" s="704"/>
      <c r="AX53" s="705"/>
      <c r="AY53" s="688"/>
      <c r="AZ53" s="688"/>
      <c r="BA53" s="709"/>
      <c r="BB53" s="709"/>
      <c r="BC53" s="704"/>
      <c r="BD53" s="705"/>
      <c r="BE53" s="709"/>
      <c r="BF53" s="709"/>
      <c r="BG53" s="709"/>
      <c r="BH53" s="640"/>
      <c r="BJ53" s="435" t="str">
        <f t="shared" si="8"/>
        <v/>
      </c>
      <c r="BK53" s="434" t="str">
        <f t="shared" si="9"/>
        <v/>
      </c>
      <c r="BL53" s="435" t="str">
        <f t="shared" si="10"/>
        <v/>
      </c>
      <c r="BM53" s="434" t="str">
        <f t="shared" si="11"/>
        <v/>
      </c>
      <c r="BN53" s="434" t="str">
        <f t="shared" si="12"/>
        <v/>
      </c>
      <c r="BO53" s="434" t="str">
        <f>IF(BO52="","",BO52)</f>
        <v/>
      </c>
      <c r="BP53" s="434" t="str">
        <f>IF(BO53="","","PR")</f>
        <v/>
      </c>
      <c r="BQ53" s="434" t="str">
        <f t="shared" si="13"/>
        <v/>
      </c>
      <c r="BR53" s="434" t="str">
        <f>IF(BO53="","",IF(BP53="PM",VLOOKUP($BO53,#REF!,2),VLOOKUP($BO53,#REF!,4)))</f>
        <v/>
      </c>
      <c r="BS53" s="434" t="str">
        <f>IF(BO53="","",IF(BP53="PM",VLOOKUP($BO53,#REF!,3),VLOOKUP($BO53,#REF!,5)))</f>
        <v/>
      </c>
      <c r="BT53" s="434" t="str">
        <f>IF(BO53="","",VLOOKUP($BO53,#REF!,6))</f>
        <v/>
      </c>
      <c r="BU53" s="434" t="str">
        <f t="shared" ref="BU53:BU65" si="17">BM53&amp;BQ53&amp;BR53&amp;BS53&amp;BT53&amp;BP53</f>
        <v/>
      </c>
      <c r="BV53" s="434" t="str">
        <f t="shared" si="15"/>
        <v/>
      </c>
      <c r="BW53" s="436" t="str">
        <f>IF(BK53="","",BC33)</f>
        <v/>
      </c>
      <c r="BX53" s="436" t="str">
        <f>IF($BO53="","",BG33)</f>
        <v/>
      </c>
      <c r="BY53" s="434" t="str">
        <f t="shared" si="16"/>
        <v/>
      </c>
    </row>
    <row r="54" spans="1:186" ht="9" customHeight="1" thickBot="1" x14ac:dyDescent="0.3">
      <c r="A54" s="767"/>
      <c r="B54" s="697"/>
      <c r="C54" s="625"/>
      <c r="D54" s="625"/>
      <c r="E54" s="625"/>
      <c r="F54" s="625"/>
      <c r="G54" s="625"/>
      <c r="H54" s="625"/>
      <c r="I54" s="761"/>
      <c r="J54" s="762"/>
      <c r="K54" s="626"/>
      <c r="L54" s="713"/>
      <c r="M54" s="713"/>
      <c r="N54" s="763"/>
      <c r="O54" s="764"/>
      <c r="Q54" s="522"/>
      <c r="R54" s="624"/>
      <c r="S54" s="696"/>
      <c r="T54" s="688"/>
      <c r="U54" s="688"/>
      <c r="V54" s="688"/>
      <c r="W54" s="688"/>
      <c r="X54" s="688"/>
      <c r="Y54" s="688"/>
      <c r="Z54" s="688"/>
      <c r="AA54" s="689"/>
      <c r="AB54" s="758"/>
      <c r="AC54" s="759"/>
      <c r="AD54" s="760"/>
      <c r="AM54" s="472"/>
      <c r="AN54" s="472"/>
      <c r="AU54" s="510"/>
      <c r="AV54" s="693"/>
      <c r="AW54" s="704"/>
      <c r="AX54" s="705"/>
      <c r="AY54" s="688"/>
      <c r="AZ54" s="688"/>
      <c r="BA54" s="709"/>
      <c r="BB54" s="709"/>
      <c r="BC54" s="704"/>
      <c r="BD54" s="705"/>
      <c r="BE54" s="709"/>
      <c r="BF54" s="709"/>
      <c r="BG54" s="709"/>
      <c r="BH54" s="640"/>
      <c r="BJ54" s="435" t="str">
        <f t="shared" si="8"/>
        <v/>
      </c>
      <c r="BK54" s="434" t="str">
        <f t="shared" si="9"/>
        <v/>
      </c>
      <c r="BL54" s="435" t="str">
        <f t="shared" si="10"/>
        <v/>
      </c>
      <c r="BM54" s="434" t="str">
        <f t="shared" si="11"/>
        <v/>
      </c>
      <c r="BN54" s="434" t="str">
        <f t="shared" si="12"/>
        <v/>
      </c>
      <c r="BO54" s="434" t="str">
        <f>IF(AU34="","",AU34)</f>
        <v/>
      </c>
      <c r="BP54" s="434" t="str">
        <f>IF(BO54="","","PM")</f>
        <v/>
      </c>
      <c r="BQ54" s="434" t="str">
        <f t="shared" si="13"/>
        <v/>
      </c>
      <c r="BR54" s="434" t="str">
        <f>IF(BO54="","",IF(BP54="PM",VLOOKUP($BO54,#REF!,2),VLOOKUP($BO54,#REF!,4)))</f>
        <v/>
      </c>
      <c r="BS54" s="434" t="str">
        <f>IF(BO54="","",IF(BP54="PM",VLOOKUP($BO54,#REF!,3),VLOOKUP($BO54,#REF!,5)))</f>
        <v/>
      </c>
      <c r="BT54" s="434" t="str">
        <f>IF(BO54="","",VLOOKUP($BO54,#REF!,6))</f>
        <v/>
      </c>
      <c r="BU54" s="434" t="str">
        <f t="shared" si="17"/>
        <v/>
      </c>
      <c r="BV54" s="434" t="str">
        <f t="shared" si="15"/>
        <v/>
      </c>
      <c r="BW54" s="436" t="str">
        <f>IF(BK54="","",AZ34)</f>
        <v/>
      </c>
      <c r="BX54" s="436" t="str">
        <f>IF($BO54="","",BE34)</f>
        <v/>
      </c>
      <c r="BY54" s="434" t="str">
        <f t="shared" si="16"/>
        <v/>
      </c>
    </row>
    <row r="55" spans="1:186" ht="9" customHeight="1" x14ac:dyDescent="0.25">
      <c r="A55" s="767"/>
      <c r="B55" s="697"/>
      <c r="C55" s="625"/>
      <c r="D55" s="625"/>
      <c r="E55" s="625"/>
      <c r="F55" s="625"/>
      <c r="G55" s="625"/>
      <c r="H55" s="625"/>
      <c r="I55" s="748"/>
      <c r="J55" s="749"/>
      <c r="K55" s="523"/>
      <c r="L55" s="713"/>
      <c r="M55" s="713"/>
      <c r="N55" s="750"/>
      <c r="O55" s="751"/>
      <c r="Q55" s="575"/>
      <c r="R55" s="614"/>
      <c r="S55" s="696"/>
      <c r="T55" s="688"/>
      <c r="U55" s="688"/>
      <c r="V55" s="688"/>
      <c r="W55" s="688"/>
      <c r="X55" s="688"/>
      <c r="Y55" s="688"/>
      <c r="Z55" s="688"/>
      <c r="AA55" s="689"/>
      <c r="AB55" s="752"/>
      <c r="AC55" s="754"/>
      <c r="AD55" s="756"/>
      <c r="AE55" s="734"/>
      <c r="AF55" s="627"/>
      <c r="AG55" s="504"/>
      <c r="AH55" s="504"/>
      <c r="AI55" s="504"/>
      <c r="AJ55" s="504"/>
      <c r="AK55" s="504"/>
      <c r="AL55" s="504"/>
      <c r="AM55" s="737"/>
      <c r="AN55" s="738"/>
      <c r="AO55" s="628"/>
      <c r="AP55" s="629"/>
      <c r="AQ55" s="682"/>
      <c r="AR55" s="682"/>
      <c r="AS55" s="683"/>
      <c r="AU55" s="510"/>
      <c r="AV55" s="693"/>
      <c r="AW55" s="704"/>
      <c r="AX55" s="705"/>
      <c r="AY55" s="688"/>
      <c r="AZ55" s="688"/>
      <c r="BA55" s="709"/>
      <c r="BB55" s="709"/>
      <c r="BC55" s="704"/>
      <c r="BD55" s="705"/>
      <c r="BE55" s="709"/>
      <c r="BF55" s="709"/>
      <c r="BG55" s="709"/>
      <c r="BH55" s="640"/>
      <c r="BJ55" s="435" t="str">
        <f t="shared" si="8"/>
        <v/>
      </c>
      <c r="BK55" s="434" t="str">
        <f t="shared" si="9"/>
        <v/>
      </c>
      <c r="BL55" s="435" t="str">
        <f t="shared" si="10"/>
        <v/>
      </c>
      <c r="BM55" s="434" t="str">
        <f t="shared" si="11"/>
        <v/>
      </c>
      <c r="BN55" s="434" t="str">
        <f t="shared" si="12"/>
        <v/>
      </c>
      <c r="BO55" s="434" t="str">
        <f>IF(BO54="","",BO54)</f>
        <v/>
      </c>
      <c r="BP55" s="434" t="str">
        <f>IF(BO55="","","PR")</f>
        <v/>
      </c>
      <c r="BQ55" s="434" t="str">
        <f t="shared" si="13"/>
        <v/>
      </c>
      <c r="BR55" s="434" t="str">
        <f>IF(BO55="","",IF(BP55="PM",VLOOKUP($BO55,#REF!,2),VLOOKUP($BO55,#REF!,4)))</f>
        <v/>
      </c>
      <c r="BS55" s="434" t="str">
        <f>IF(BO55="","",IF(BP55="PM",VLOOKUP($BO55,#REF!,3),VLOOKUP($BO55,#REF!,5)))</f>
        <v/>
      </c>
      <c r="BT55" s="434" t="str">
        <f>IF(BO55="","",VLOOKUP($BO55,#REF!,6))</f>
        <v/>
      </c>
      <c r="BU55" s="434" t="str">
        <f t="shared" si="17"/>
        <v/>
      </c>
      <c r="BV55" s="434" t="str">
        <f t="shared" si="15"/>
        <v/>
      </c>
      <c r="BW55" s="436" t="str">
        <f>IF(BK55="","",BC34)</f>
        <v/>
      </c>
      <c r="BX55" s="436" t="str">
        <f>IF($BO55="","",BG34)</f>
        <v/>
      </c>
      <c r="BY55" s="434" t="str">
        <f t="shared" si="16"/>
        <v/>
      </c>
    </row>
    <row r="56" spans="1:186" ht="9" customHeight="1" thickBot="1" x14ac:dyDescent="0.3">
      <c r="A56" s="768"/>
      <c r="B56" s="711"/>
      <c r="C56" s="641"/>
      <c r="D56" s="642"/>
      <c r="E56" s="642"/>
      <c r="F56" s="642"/>
      <c r="G56" s="642"/>
      <c r="H56" s="642"/>
      <c r="I56" s="743"/>
      <c r="J56" s="744"/>
      <c r="K56" s="643"/>
      <c r="L56" s="644"/>
      <c r="M56" s="645"/>
      <c r="N56" s="745"/>
      <c r="O56" s="746"/>
      <c r="Q56" s="646"/>
      <c r="R56" s="647"/>
      <c r="S56" s="648"/>
      <c r="T56" s="700"/>
      <c r="U56" s="700"/>
      <c r="V56" s="700"/>
      <c r="W56" s="700"/>
      <c r="X56" s="700"/>
      <c r="Y56" s="700"/>
      <c r="Z56" s="700"/>
      <c r="AA56" s="701"/>
      <c r="AB56" s="753"/>
      <c r="AC56" s="755"/>
      <c r="AD56" s="757"/>
      <c r="AE56" s="735"/>
      <c r="AF56" s="485"/>
      <c r="AG56" s="688"/>
      <c r="AH56" s="688"/>
      <c r="AI56" s="688"/>
      <c r="AJ56" s="688"/>
      <c r="AK56" s="688"/>
      <c r="AL56" s="688"/>
      <c r="AM56" s="949"/>
      <c r="AN56" s="950"/>
      <c r="AO56" s="611"/>
      <c r="AP56" s="689"/>
      <c r="AQ56" s="684"/>
      <c r="AR56" s="684"/>
      <c r="AS56" s="685"/>
      <c r="AU56" s="510"/>
      <c r="AV56" s="693"/>
      <c r="AW56" s="704"/>
      <c r="AX56" s="705"/>
      <c r="AY56" s="688"/>
      <c r="AZ56" s="688"/>
      <c r="BA56" s="709"/>
      <c r="BB56" s="709"/>
      <c r="BC56" s="704"/>
      <c r="BD56" s="705"/>
      <c r="BE56" s="709"/>
      <c r="BF56" s="709"/>
      <c r="BG56" s="709"/>
      <c r="BH56" s="640"/>
      <c r="BJ56" s="435" t="str">
        <f t="shared" si="8"/>
        <v/>
      </c>
      <c r="BK56" s="434" t="str">
        <f t="shared" si="9"/>
        <v/>
      </c>
      <c r="BL56" s="435" t="str">
        <f t="shared" si="10"/>
        <v/>
      </c>
      <c r="BM56" s="434" t="str">
        <f t="shared" si="11"/>
        <v/>
      </c>
      <c r="BN56" s="434" t="str">
        <f t="shared" si="12"/>
        <v/>
      </c>
      <c r="BO56" s="434" t="str">
        <f>IF(AU35="","",AU35)</f>
        <v/>
      </c>
      <c r="BP56" s="434" t="str">
        <f>IF(BO56="","","PM")</f>
        <v/>
      </c>
      <c r="BQ56" s="434" t="str">
        <f t="shared" si="13"/>
        <v/>
      </c>
      <c r="BR56" s="434" t="str">
        <f>IF(BO56="","",IF(BP56="PM",VLOOKUP($BO56,#REF!,2),VLOOKUP($BO56,#REF!,4)))</f>
        <v/>
      </c>
      <c r="BS56" s="434" t="str">
        <f>IF(BO56="","",IF(BP56="PM",VLOOKUP($BO56,#REF!,3),VLOOKUP($BO56,#REF!,5)))</f>
        <v/>
      </c>
      <c r="BT56" s="434" t="str">
        <f>IF(BO56="","",VLOOKUP($BO56,#REF!,6))</f>
        <v/>
      </c>
      <c r="BU56" s="434" t="str">
        <f t="shared" si="17"/>
        <v/>
      </c>
      <c r="BV56" s="434" t="str">
        <f t="shared" si="15"/>
        <v/>
      </c>
      <c r="BW56" s="436" t="str">
        <f>IF(BK56="","",AZ35)</f>
        <v/>
      </c>
      <c r="BX56" s="436" t="str">
        <f>IF($BO56="","",BE35)</f>
        <v/>
      </c>
      <c r="BY56" s="434" t="str">
        <f t="shared" si="16"/>
        <v/>
      </c>
    </row>
    <row r="57" spans="1:186" ht="9" customHeight="1" thickBot="1" x14ac:dyDescent="0.3">
      <c r="A57" s="596"/>
      <c r="B57" s="596"/>
      <c r="C57" s="596"/>
      <c r="D57" s="596"/>
      <c r="E57" s="596"/>
      <c r="F57" s="596"/>
      <c r="G57" s="596"/>
      <c r="H57" s="596"/>
      <c r="I57" s="596"/>
      <c r="J57" s="596"/>
      <c r="K57" s="596"/>
      <c r="L57" s="596"/>
      <c r="M57" s="596"/>
      <c r="N57" s="596"/>
      <c r="O57" s="596"/>
      <c r="AE57" s="736"/>
      <c r="AF57" s="615"/>
      <c r="AG57" s="700"/>
      <c r="AH57" s="700"/>
      <c r="AI57" s="700"/>
      <c r="AJ57" s="700"/>
      <c r="AK57" s="700"/>
      <c r="AL57" s="700"/>
      <c r="AM57" s="741"/>
      <c r="AN57" s="742"/>
      <c r="AO57" s="616"/>
      <c r="AP57" s="701"/>
      <c r="AQ57" s="617"/>
      <c r="AR57" s="617"/>
      <c r="AS57" s="618"/>
      <c r="AU57" s="510"/>
      <c r="AV57" s="693"/>
      <c r="AW57" s="704"/>
      <c r="AX57" s="705"/>
      <c r="AY57" s="688"/>
      <c r="AZ57" s="688"/>
      <c r="BA57" s="709"/>
      <c r="BB57" s="709"/>
      <c r="BC57" s="704"/>
      <c r="BD57" s="705"/>
      <c r="BE57" s="709"/>
      <c r="BF57" s="709"/>
      <c r="BG57" s="709"/>
      <c r="BH57" s="640"/>
      <c r="BJ57" s="435" t="str">
        <f t="shared" si="8"/>
        <v/>
      </c>
      <c r="BK57" s="434" t="str">
        <f t="shared" si="9"/>
        <v/>
      </c>
      <c r="BL57" s="435" t="str">
        <f t="shared" si="10"/>
        <v/>
      </c>
      <c r="BM57" s="434" t="str">
        <f t="shared" si="11"/>
        <v/>
      </c>
      <c r="BN57" s="434" t="str">
        <f t="shared" si="12"/>
        <v/>
      </c>
      <c r="BO57" s="434" t="str">
        <f t="shared" ref="BO57" si="18">IF(BO56="","",BO56)</f>
        <v/>
      </c>
      <c r="BP57" s="434" t="str">
        <f>IF(BO57="","","PR")</f>
        <v/>
      </c>
      <c r="BQ57" s="434" t="str">
        <f t="shared" si="13"/>
        <v/>
      </c>
      <c r="BR57" s="434" t="str">
        <f>IF(BO57="","",IF(BP57="PM",VLOOKUP($BO57,#REF!,2),VLOOKUP($BO57,#REF!,4)))</f>
        <v/>
      </c>
      <c r="BS57" s="434" t="str">
        <f>IF(BO57="","",IF(BP57="PM",VLOOKUP($BO57,#REF!,3),VLOOKUP($BO57,#REF!,5)))</f>
        <v/>
      </c>
      <c r="BT57" s="434" t="str">
        <f>IF(BO57="","",VLOOKUP($BO57,#REF!,6))</f>
        <v/>
      </c>
      <c r="BU57" s="434" t="str">
        <f t="shared" si="17"/>
        <v/>
      </c>
      <c r="BV57" s="434" t="str">
        <f t="shared" si="15"/>
        <v/>
      </c>
      <c r="BW57" s="436" t="str">
        <f>IF(BK57="","",BC35)</f>
        <v/>
      </c>
      <c r="BX57" s="436" t="str">
        <f>IF($BO57="","",BG35)</f>
        <v/>
      </c>
      <c r="BY57" s="434" t="str">
        <f t="shared" si="16"/>
        <v/>
      </c>
    </row>
    <row r="58" spans="1:186" ht="9" customHeight="1" thickBot="1" x14ac:dyDescent="0.3">
      <c r="A58" s="649"/>
      <c r="B58" s="686"/>
      <c r="C58" s="650"/>
      <c r="D58" s="650"/>
      <c r="E58" s="747"/>
      <c r="F58" s="747"/>
      <c r="G58" s="650"/>
      <c r="H58" s="650"/>
      <c r="I58" s="650"/>
      <c r="J58" s="650"/>
      <c r="K58" s="650"/>
      <c r="L58" s="650"/>
      <c r="M58" s="650"/>
      <c r="N58" s="650"/>
      <c r="O58" s="650"/>
      <c r="P58" s="686"/>
      <c r="Q58" s="686"/>
      <c r="R58" s="686"/>
      <c r="S58" s="686"/>
      <c r="T58" s="686"/>
      <c r="U58" s="686"/>
      <c r="V58" s="686"/>
      <c r="W58" s="686"/>
      <c r="X58" s="686"/>
      <c r="Y58" s="686"/>
      <c r="Z58" s="686"/>
      <c r="AA58" s="686"/>
      <c r="AB58" s="686"/>
      <c r="AC58" s="686"/>
      <c r="AD58" s="687"/>
      <c r="AM58" s="472"/>
      <c r="AN58" s="472"/>
      <c r="AU58" s="510"/>
      <c r="AV58" s="693"/>
      <c r="AW58" s="704"/>
      <c r="AX58" s="705"/>
      <c r="AY58" s="688"/>
      <c r="AZ58" s="688"/>
      <c r="BA58" s="709"/>
      <c r="BB58" s="709"/>
      <c r="BC58" s="704"/>
      <c r="BD58" s="705"/>
      <c r="BE58" s="709"/>
      <c r="BF58" s="709"/>
      <c r="BG58" s="709"/>
      <c r="BH58" s="640"/>
      <c r="BJ58" s="435" t="str">
        <f t="shared" si="8"/>
        <v/>
      </c>
      <c r="BK58" s="434" t="str">
        <f t="shared" si="9"/>
        <v/>
      </c>
      <c r="BL58" s="435" t="str">
        <f t="shared" si="10"/>
        <v/>
      </c>
      <c r="BM58" s="434" t="str">
        <f t="shared" si="11"/>
        <v/>
      </c>
      <c r="BN58" s="434" t="str">
        <f t="shared" si="12"/>
        <v/>
      </c>
      <c r="BO58" s="434" t="str">
        <f>IF(AU36="","",AU36)</f>
        <v/>
      </c>
      <c r="BP58" s="434" t="str">
        <f>IF(BO58="","","PM")</f>
        <v/>
      </c>
      <c r="BQ58" s="434" t="str">
        <f t="shared" si="13"/>
        <v/>
      </c>
      <c r="BR58" s="434" t="str">
        <f>IF(BO58="","",IF(BP58="PM",VLOOKUP($BO58,#REF!,2),VLOOKUP($BO58,#REF!,4)))</f>
        <v/>
      </c>
      <c r="BS58" s="434" t="str">
        <f>IF(BO58="","",IF(BP58="PM",VLOOKUP($BO58,#REF!,3),VLOOKUP($BO58,#REF!,5)))</f>
        <v/>
      </c>
      <c r="BT58" s="434" t="str">
        <f>IF(BO58="","",VLOOKUP($BO58,#REF!,6))</f>
        <v/>
      </c>
      <c r="BU58" s="434" t="str">
        <f t="shared" si="17"/>
        <v/>
      </c>
      <c r="BV58" s="434" t="str">
        <f t="shared" si="15"/>
        <v/>
      </c>
      <c r="BW58" s="436" t="str">
        <f>IF(BK58="","",AZ36)</f>
        <v/>
      </c>
      <c r="BX58" s="436" t="str">
        <f>IF($BO58="","",BE36)</f>
        <v/>
      </c>
      <c r="BY58" s="434" t="str">
        <f t="shared" si="16"/>
        <v/>
      </c>
    </row>
    <row r="59" spans="1:186" ht="9" customHeight="1" x14ac:dyDescent="0.25">
      <c r="A59" s="718"/>
      <c r="B59" s="562"/>
      <c r="C59" s="719"/>
      <c r="D59" s="719"/>
      <c r="E59" s="719"/>
      <c r="F59" s="490"/>
      <c r="G59" s="490"/>
      <c r="H59" s="490"/>
      <c r="I59" s="490"/>
      <c r="J59" s="490"/>
      <c r="K59" s="562"/>
      <c r="L59" s="719"/>
      <c r="M59" s="719"/>
      <c r="N59" s="719"/>
      <c r="O59" s="562"/>
      <c r="P59" s="562"/>
      <c r="Q59" s="562"/>
      <c r="R59" s="562"/>
      <c r="S59" s="562"/>
      <c r="T59" s="562"/>
      <c r="U59" s="562"/>
      <c r="V59" s="562"/>
      <c r="W59" s="562"/>
      <c r="X59" s="562"/>
      <c r="Y59" s="562"/>
      <c r="Z59" s="562"/>
      <c r="AA59" s="562"/>
      <c r="AB59" s="562"/>
      <c r="AC59" s="562"/>
      <c r="AD59" s="563"/>
      <c r="AE59" s="734"/>
      <c r="AF59" s="627"/>
      <c r="AG59" s="504"/>
      <c r="AH59" s="504"/>
      <c r="AI59" s="504"/>
      <c r="AJ59" s="504"/>
      <c r="AK59" s="504"/>
      <c r="AL59" s="504"/>
      <c r="AM59" s="737"/>
      <c r="AN59" s="738"/>
      <c r="AO59" s="628"/>
      <c r="AP59" s="629"/>
      <c r="AQ59" s="682"/>
      <c r="AR59" s="682"/>
      <c r="AS59" s="683"/>
      <c r="AU59" s="510"/>
      <c r="AV59" s="693"/>
      <c r="AW59" s="704"/>
      <c r="AX59" s="705"/>
      <c r="AY59" s="688"/>
      <c r="AZ59" s="688"/>
      <c r="BA59" s="709"/>
      <c r="BB59" s="709"/>
      <c r="BC59" s="704"/>
      <c r="BD59" s="705"/>
      <c r="BE59" s="709"/>
      <c r="BF59" s="709"/>
      <c r="BG59" s="709"/>
      <c r="BH59" s="640"/>
      <c r="BJ59" s="435" t="str">
        <f t="shared" si="8"/>
        <v/>
      </c>
      <c r="BK59" s="434" t="str">
        <f t="shared" si="9"/>
        <v/>
      </c>
      <c r="BL59" s="435" t="str">
        <f t="shared" si="10"/>
        <v/>
      </c>
      <c r="BM59" s="434" t="str">
        <f t="shared" si="11"/>
        <v/>
      </c>
      <c r="BN59" s="434" t="str">
        <f t="shared" si="12"/>
        <v/>
      </c>
      <c r="BO59" s="434" t="str">
        <f t="shared" ref="BO59" si="19">IF(BO58="","",BO58)</f>
        <v/>
      </c>
      <c r="BP59" s="434" t="str">
        <f>IF(BO59="","","PR")</f>
        <v/>
      </c>
      <c r="BQ59" s="434" t="str">
        <f t="shared" si="13"/>
        <v/>
      </c>
      <c r="BR59" s="434" t="str">
        <f>IF(BO59="","",IF(BP59="PM",VLOOKUP($BO59,#REF!,2),VLOOKUP($BO59,#REF!,4)))</f>
        <v/>
      </c>
      <c r="BS59" s="434" t="str">
        <f>IF(BO59="","",IF(BP59="PM",VLOOKUP($BO59,#REF!,3),VLOOKUP($BO59,#REF!,5)))</f>
        <v/>
      </c>
      <c r="BT59" s="434" t="str">
        <f>IF(BO59="","",VLOOKUP($BO59,#REF!,6))</f>
        <v/>
      </c>
      <c r="BU59" s="434" t="str">
        <f t="shared" si="17"/>
        <v/>
      </c>
      <c r="BV59" s="434" t="str">
        <f t="shared" si="15"/>
        <v/>
      </c>
      <c r="BW59" s="436" t="str">
        <f>IF(BK59="","",BC36)</f>
        <v/>
      </c>
      <c r="BX59" s="436" t="str">
        <f>IF($BO59="","",BG36)</f>
        <v/>
      </c>
      <c r="BY59" s="434" t="str">
        <f t="shared" si="16"/>
        <v/>
      </c>
    </row>
    <row r="60" spans="1:186" ht="9" customHeight="1" x14ac:dyDescent="0.25">
      <c r="A60" s="718"/>
      <c r="B60" s="719"/>
      <c r="C60" s="719"/>
      <c r="D60" s="719"/>
      <c r="E60" s="719"/>
      <c r="F60" s="719"/>
      <c r="G60" s="719"/>
      <c r="H60" s="719"/>
      <c r="I60" s="719"/>
      <c r="J60" s="719"/>
      <c r="K60" s="719"/>
      <c r="L60" s="719"/>
      <c r="M60" s="719"/>
      <c r="N60" s="719"/>
      <c r="O60" s="719"/>
      <c r="P60" s="562"/>
      <c r="Q60" s="562"/>
      <c r="R60" s="562"/>
      <c r="S60" s="562"/>
      <c r="T60" s="562"/>
      <c r="U60" s="562"/>
      <c r="V60" s="562"/>
      <c r="W60" s="562"/>
      <c r="X60" s="562"/>
      <c r="Y60" s="562"/>
      <c r="Z60" s="562"/>
      <c r="AA60" s="562"/>
      <c r="AB60" s="562"/>
      <c r="AC60" s="562"/>
      <c r="AD60" s="563"/>
      <c r="AE60" s="735"/>
      <c r="AF60" s="485"/>
      <c r="AG60" s="688"/>
      <c r="AH60" s="688"/>
      <c r="AI60" s="688"/>
      <c r="AJ60" s="688"/>
      <c r="AK60" s="688"/>
      <c r="AL60" s="688"/>
      <c r="AM60" s="949"/>
      <c r="AN60" s="950"/>
      <c r="AO60" s="611"/>
      <c r="AP60" s="689"/>
      <c r="AQ60" s="684"/>
      <c r="AR60" s="684"/>
      <c r="AS60" s="685"/>
      <c r="AU60" s="510"/>
      <c r="AV60" s="693"/>
      <c r="AW60" s="704"/>
      <c r="AX60" s="705"/>
      <c r="AY60" s="688"/>
      <c r="AZ60" s="688"/>
      <c r="BA60" s="709"/>
      <c r="BB60" s="709"/>
      <c r="BC60" s="704"/>
      <c r="BD60" s="705"/>
      <c r="BE60" s="709"/>
      <c r="BF60" s="709"/>
      <c r="BG60" s="709"/>
      <c r="BH60" s="640"/>
      <c r="BJ60" s="435" t="str">
        <f t="shared" si="8"/>
        <v/>
      </c>
      <c r="BK60" s="434" t="str">
        <f t="shared" si="9"/>
        <v/>
      </c>
      <c r="BL60" s="435" t="str">
        <f t="shared" si="10"/>
        <v/>
      </c>
      <c r="BM60" s="434" t="str">
        <f t="shared" si="11"/>
        <v/>
      </c>
      <c r="BN60" s="434" t="str">
        <f t="shared" si="12"/>
        <v/>
      </c>
      <c r="BO60" s="434" t="str">
        <f>IF(AU37="","",AU37)</f>
        <v/>
      </c>
      <c r="BP60" s="434" t="str">
        <f>IF(BO60="","","PM")</f>
        <v/>
      </c>
      <c r="BQ60" s="434" t="str">
        <f t="shared" si="13"/>
        <v/>
      </c>
      <c r="BR60" s="434" t="str">
        <f>IF(BO60="","",IF(BP60="PM",VLOOKUP($BO60,#REF!,2),VLOOKUP($BO60,#REF!,4)))</f>
        <v/>
      </c>
      <c r="BS60" s="434" t="str">
        <f>IF(BO60="","",IF(BP60="PM",VLOOKUP($BO60,#REF!,3),VLOOKUP($BO60,#REF!,5)))</f>
        <v/>
      </c>
      <c r="BT60" s="434" t="str">
        <f>IF(BO60="","",VLOOKUP($BO60,#REF!,6))</f>
        <v/>
      </c>
      <c r="BU60" s="434" t="str">
        <f t="shared" si="17"/>
        <v/>
      </c>
      <c r="BV60" s="434" t="str">
        <f t="shared" si="15"/>
        <v/>
      </c>
      <c r="BW60" s="436" t="str">
        <f>IF(BK60="","",AZ37)</f>
        <v/>
      </c>
      <c r="BX60" s="436" t="str">
        <f>IF($BO60="","",BE37)</f>
        <v/>
      </c>
      <c r="BY60" s="434" t="str">
        <f t="shared" si="16"/>
        <v/>
      </c>
    </row>
    <row r="61" spans="1:186" ht="9" customHeight="1" thickBot="1" x14ac:dyDescent="0.3">
      <c r="A61" s="718"/>
      <c r="B61" s="719"/>
      <c r="C61" s="719"/>
      <c r="D61" s="719"/>
      <c r="E61" s="719"/>
      <c r="F61" s="719"/>
      <c r="G61" s="719"/>
      <c r="H61" s="719"/>
      <c r="I61" s="719"/>
      <c r="J61" s="719"/>
      <c r="K61" s="719"/>
      <c r="L61" s="719"/>
      <c r="M61" s="719"/>
      <c r="N61" s="719"/>
      <c r="O61" s="719"/>
      <c r="P61" s="562"/>
      <c r="Q61" s="562"/>
      <c r="R61" s="562"/>
      <c r="S61" s="562"/>
      <c r="T61" s="562"/>
      <c r="U61" s="562"/>
      <c r="V61" s="562"/>
      <c r="W61" s="562"/>
      <c r="X61" s="562"/>
      <c r="Y61" s="562"/>
      <c r="Z61" s="562"/>
      <c r="AA61" s="562"/>
      <c r="AB61" s="562"/>
      <c r="AC61" s="562"/>
      <c r="AD61" s="563"/>
      <c r="AE61" s="736"/>
      <c r="AF61" s="615"/>
      <c r="AG61" s="700"/>
      <c r="AH61" s="700"/>
      <c r="AI61" s="700"/>
      <c r="AJ61" s="700"/>
      <c r="AK61" s="700"/>
      <c r="AL61" s="700"/>
      <c r="AM61" s="741"/>
      <c r="AN61" s="742"/>
      <c r="AO61" s="616"/>
      <c r="AP61" s="701"/>
      <c r="AQ61" s="617"/>
      <c r="AR61" s="617"/>
      <c r="AS61" s="618"/>
      <c r="AU61" s="510"/>
      <c r="AV61" s="693"/>
      <c r="AW61" s="704"/>
      <c r="AX61" s="705"/>
      <c r="AY61" s="688"/>
      <c r="AZ61" s="688"/>
      <c r="BA61" s="709"/>
      <c r="BB61" s="709"/>
      <c r="BC61" s="704"/>
      <c r="BD61" s="705"/>
      <c r="BE61" s="709"/>
      <c r="BF61" s="709"/>
      <c r="BG61" s="709"/>
      <c r="BH61" s="640"/>
      <c r="BJ61" s="435" t="str">
        <f t="shared" si="8"/>
        <v/>
      </c>
      <c r="BK61" s="434" t="str">
        <f t="shared" si="9"/>
        <v/>
      </c>
      <c r="BL61" s="435" t="str">
        <f t="shared" si="10"/>
        <v/>
      </c>
      <c r="BM61" s="434" t="str">
        <f t="shared" si="11"/>
        <v/>
      </c>
      <c r="BN61" s="434" t="str">
        <f t="shared" si="12"/>
        <v/>
      </c>
      <c r="BO61" s="434" t="str">
        <f t="shared" ref="BO61" si="20">IF(BO60="","",BO60)</f>
        <v/>
      </c>
      <c r="BP61" s="434" t="str">
        <f>IF(BO61="","","PR")</f>
        <v/>
      </c>
      <c r="BQ61" s="434" t="str">
        <f t="shared" si="13"/>
        <v/>
      </c>
      <c r="BR61" s="434" t="str">
        <f>IF(BO61="","",IF(BP61="PM",VLOOKUP($BO61,#REF!,2),VLOOKUP($BO61,#REF!,4)))</f>
        <v/>
      </c>
      <c r="BS61" s="434" t="str">
        <f>IF(BO61="","",IF(BP61="PM",VLOOKUP($BO61,#REF!,3),VLOOKUP($BO61,#REF!,5)))</f>
        <v/>
      </c>
      <c r="BT61" s="434" t="str">
        <f>IF(BO61="","",VLOOKUP($BO61,#REF!,6))</f>
        <v/>
      </c>
      <c r="BU61" s="434" t="str">
        <f t="shared" si="17"/>
        <v/>
      </c>
      <c r="BV61" s="434" t="str">
        <f t="shared" si="15"/>
        <v/>
      </c>
      <c r="BW61" s="436" t="str">
        <f>IF(BK61="","",BC37)</f>
        <v/>
      </c>
      <c r="BX61" s="436" t="str">
        <f>IF($BO61="","",BG37)</f>
        <v/>
      </c>
      <c r="BY61" s="434" t="str">
        <f t="shared" si="16"/>
        <v/>
      </c>
    </row>
    <row r="62" spans="1:186" ht="9" customHeight="1" thickBot="1" x14ac:dyDescent="0.3">
      <c r="A62" s="718"/>
      <c r="B62" s="719"/>
      <c r="C62" s="719"/>
      <c r="D62" s="719"/>
      <c r="E62" s="719"/>
      <c r="F62" s="719"/>
      <c r="G62" s="719"/>
      <c r="H62" s="719"/>
      <c r="I62" s="719"/>
      <c r="J62" s="719"/>
      <c r="K62" s="719"/>
      <c r="L62" s="719"/>
      <c r="M62" s="719"/>
      <c r="N62" s="719"/>
      <c r="O62" s="719"/>
      <c r="P62" s="562"/>
      <c r="Q62" s="562"/>
      <c r="R62" s="562"/>
      <c r="S62" s="562"/>
      <c r="T62" s="562"/>
      <c r="U62" s="562"/>
      <c r="V62" s="562"/>
      <c r="W62" s="562"/>
      <c r="X62" s="562"/>
      <c r="Y62" s="562"/>
      <c r="Z62" s="562"/>
      <c r="AA62" s="562"/>
      <c r="AB62" s="562"/>
      <c r="AC62" s="562"/>
      <c r="AD62" s="563"/>
      <c r="AM62" s="472"/>
      <c r="AN62" s="472"/>
      <c r="AU62" s="510"/>
      <c r="AV62" s="693"/>
      <c r="AW62" s="704"/>
      <c r="AX62" s="705"/>
      <c r="AY62" s="688"/>
      <c r="AZ62" s="688"/>
      <c r="BA62" s="709"/>
      <c r="BB62" s="709"/>
      <c r="BC62" s="704"/>
      <c r="BD62" s="705"/>
      <c r="BE62" s="709"/>
      <c r="BF62" s="709"/>
      <c r="BG62" s="709"/>
      <c r="BH62" s="640"/>
      <c r="BJ62" s="435" t="str">
        <f t="shared" si="8"/>
        <v/>
      </c>
      <c r="BK62" s="434" t="str">
        <f t="shared" si="9"/>
        <v/>
      </c>
      <c r="BL62" s="435" t="str">
        <f t="shared" si="10"/>
        <v/>
      </c>
      <c r="BM62" s="434" t="str">
        <f t="shared" si="11"/>
        <v/>
      </c>
      <c r="BN62" s="434" t="str">
        <f t="shared" si="12"/>
        <v/>
      </c>
      <c r="BO62" s="434" t="str">
        <f>IF(AU38="","",AU38)</f>
        <v/>
      </c>
      <c r="BP62" s="434" t="str">
        <f>IF(BO62="","","PM")</f>
        <v/>
      </c>
      <c r="BQ62" s="434" t="str">
        <f t="shared" si="13"/>
        <v/>
      </c>
      <c r="BR62" s="434" t="str">
        <f>IF(BO62="","",IF(BP62="PM",VLOOKUP($BO62,#REF!,2),VLOOKUP($BO62,#REF!,4)))</f>
        <v/>
      </c>
      <c r="BS62" s="434" t="str">
        <f>IF(BO62="","",IF(BP62="PM",VLOOKUP($BO62,#REF!,3),VLOOKUP($BO62,#REF!,5)))</f>
        <v/>
      </c>
      <c r="BT62" s="434" t="str">
        <f>IF(BO62="","",VLOOKUP($BO62,#REF!,6))</f>
        <v/>
      </c>
      <c r="BU62" s="434" t="str">
        <f t="shared" si="17"/>
        <v/>
      </c>
      <c r="BV62" s="434" t="str">
        <f t="shared" si="15"/>
        <v/>
      </c>
      <c r="BW62" s="436" t="str">
        <f>IF(BK62="","",AZ38)</f>
        <v/>
      </c>
      <c r="BX62" s="436" t="str">
        <f>IF($BO62="","",BE38)</f>
        <v/>
      </c>
      <c r="BY62" s="434" t="str">
        <f t="shared" si="16"/>
        <v/>
      </c>
    </row>
    <row r="63" spans="1:186" ht="9" customHeight="1" x14ac:dyDescent="0.25">
      <c r="A63" s="718"/>
      <c r="B63" s="719"/>
      <c r="C63" s="562"/>
      <c r="D63" s="719"/>
      <c r="E63" s="562"/>
      <c r="F63" s="719"/>
      <c r="G63" s="562"/>
      <c r="H63" s="719"/>
      <c r="I63" s="562"/>
      <c r="J63" s="719"/>
      <c r="K63" s="562"/>
      <c r="L63" s="719"/>
      <c r="M63" s="562"/>
      <c r="N63" s="719"/>
      <c r="O63" s="562"/>
      <c r="P63" s="719"/>
      <c r="Q63" s="562"/>
      <c r="R63" s="719"/>
      <c r="S63" s="562"/>
      <c r="T63" s="719"/>
      <c r="U63" s="562"/>
      <c r="V63" s="719"/>
      <c r="W63" s="562"/>
      <c r="X63" s="719"/>
      <c r="Y63" s="562"/>
      <c r="Z63" s="719"/>
      <c r="AA63" s="562"/>
      <c r="AB63" s="719"/>
      <c r="AC63" s="562"/>
      <c r="AD63" s="720"/>
      <c r="AE63" s="734"/>
      <c r="AF63" s="653"/>
      <c r="AG63" s="504"/>
      <c r="AH63" s="504"/>
      <c r="AI63" s="504"/>
      <c r="AJ63" s="504"/>
      <c r="AK63" s="504"/>
      <c r="AL63" s="504"/>
      <c r="AM63" s="737"/>
      <c r="AN63" s="738"/>
      <c r="AO63" s="628"/>
      <c r="AP63" s="629"/>
      <c r="AQ63" s="682"/>
      <c r="AR63" s="682"/>
      <c r="AS63" s="683"/>
      <c r="AU63" s="510"/>
      <c r="AV63" s="693"/>
      <c r="AW63" s="704"/>
      <c r="AX63" s="705"/>
      <c r="AY63" s="688"/>
      <c r="AZ63" s="688"/>
      <c r="BA63" s="709"/>
      <c r="BB63" s="709"/>
      <c r="BC63" s="704"/>
      <c r="BD63" s="705"/>
      <c r="BE63" s="709"/>
      <c r="BF63" s="709"/>
      <c r="BG63" s="709"/>
      <c r="BH63" s="640"/>
      <c r="BJ63" s="435" t="str">
        <f t="shared" si="8"/>
        <v/>
      </c>
      <c r="BK63" s="434" t="str">
        <f t="shared" si="9"/>
        <v/>
      </c>
      <c r="BL63" s="435" t="str">
        <f t="shared" si="10"/>
        <v/>
      </c>
      <c r="BM63" s="434" t="str">
        <f t="shared" si="11"/>
        <v/>
      </c>
      <c r="BN63" s="434" t="str">
        <f t="shared" si="12"/>
        <v/>
      </c>
      <c r="BO63" s="434" t="str">
        <f t="shared" ref="BO63" si="21">IF(BO62="","",BO62)</f>
        <v/>
      </c>
      <c r="BP63" s="434" t="str">
        <f>IF(BO63="","","PR")</f>
        <v/>
      </c>
      <c r="BQ63" s="434" t="str">
        <f t="shared" si="13"/>
        <v/>
      </c>
      <c r="BR63" s="434" t="str">
        <f>IF(BO63="","",IF(BP63="PM",VLOOKUP($BO63,#REF!,2),VLOOKUP($BO63,#REF!,4)))</f>
        <v/>
      </c>
      <c r="BS63" s="434" t="str">
        <f>IF(BO63="","",IF(BP63="PM",VLOOKUP($BO63,#REF!,3),VLOOKUP($BO63,#REF!,5)))</f>
        <v/>
      </c>
      <c r="BT63" s="434" t="str">
        <f>IF(BO63="","",VLOOKUP($BO63,#REF!,6))</f>
        <v/>
      </c>
      <c r="BU63" s="434" t="str">
        <f t="shared" si="17"/>
        <v/>
      </c>
      <c r="BV63" s="434" t="str">
        <f t="shared" si="15"/>
        <v/>
      </c>
      <c r="BW63" s="436" t="str">
        <f>IF(BK63="","",BC38)</f>
        <v/>
      </c>
      <c r="BX63" s="436" t="str">
        <f>IF($BO63="","",BG38)</f>
        <v/>
      </c>
      <c r="BY63" s="434" t="str">
        <f t="shared" si="16"/>
        <v/>
      </c>
    </row>
    <row r="64" spans="1:186" ht="9" customHeight="1" x14ac:dyDescent="0.25">
      <c r="A64" s="718"/>
      <c r="B64" s="719"/>
      <c r="C64" s="719"/>
      <c r="D64" s="719"/>
      <c r="E64" s="719"/>
      <c r="F64" s="719"/>
      <c r="G64" s="719"/>
      <c r="H64" s="719"/>
      <c r="I64" s="719"/>
      <c r="J64" s="719"/>
      <c r="K64" s="719"/>
      <c r="L64" s="719"/>
      <c r="M64" s="719"/>
      <c r="N64" s="719"/>
      <c r="O64" s="719"/>
      <c r="P64" s="719"/>
      <c r="Q64" s="719"/>
      <c r="R64" s="719"/>
      <c r="S64" s="719"/>
      <c r="T64" s="719"/>
      <c r="U64" s="719"/>
      <c r="V64" s="719"/>
      <c r="W64" s="719"/>
      <c r="X64" s="719"/>
      <c r="Y64" s="719"/>
      <c r="Z64" s="719"/>
      <c r="AA64" s="719"/>
      <c r="AB64" s="719"/>
      <c r="AC64" s="719"/>
      <c r="AD64" s="720"/>
      <c r="AE64" s="735"/>
      <c r="AF64" s="654"/>
      <c r="AG64" s="688"/>
      <c r="AH64" s="688"/>
      <c r="AI64" s="688"/>
      <c r="AJ64" s="688"/>
      <c r="AK64" s="688"/>
      <c r="AL64" s="688"/>
      <c r="AM64" s="949"/>
      <c r="AN64" s="950"/>
      <c r="AO64" s="611"/>
      <c r="AP64" s="689"/>
      <c r="AQ64" s="684"/>
      <c r="AR64" s="684"/>
      <c r="AS64" s="685"/>
      <c r="AU64" s="510"/>
      <c r="AV64" s="693"/>
      <c r="AW64" s="704"/>
      <c r="AX64" s="705"/>
      <c r="AY64" s="688"/>
      <c r="AZ64" s="688"/>
      <c r="BA64" s="709"/>
      <c r="BB64" s="709"/>
      <c r="BC64" s="704"/>
      <c r="BD64" s="705"/>
      <c r="BE64" s="709"/>
      <c r="BF64" s="709"/>
      <c r="BG64" s="709"/>
      <c r="BH64" s="640"/>
      <c r="BJ64" s="435" t="str">
        <f t="shared" si="8"/>
        <v/>
      </c>
      <c r="BK64" s="434" t="str">
        <f t="shared" si="9"/>
        <v/>
      </c>
      <c r="BL64" s="435" t="str">
        <f t="shared" si="10"/>
        <v/>
      </c>
      <c r="BM64" s="434" t="str">
        <f t="shared" si="11"/>
        <v/>
      </c>
      <c r="BN64" s="434" t="str">
        <f t="shared" si="12"/>
        <v/>
      </c>
      <c r="BO64" s="434" t="str">
        <f>IF(AU39="","",AU39)</f>
        <v/>
      </c>
      <c r="BP64" s="434" t="str">
        <f>IF(BO64="","","PM")</f>
        <v/>
      </c>
      <c r="BQ64" s="434" t="str">
        <f t="shared" si="13"/>
        <v/>
      </c>
      <c r="BR64" s="434" t="str">
        <f>IF(BO64="","",IF(BP64="PM",VLOOKUP($BO64,#REF!,2),VLOOKUP($BO64,#REF!,4)))</f>
        <v/>
      </c>
      <c r="BS64" s="434" t="str">
        <f>IF(BO64="","",IF(BP64="PM",VLOOKUP($BO64,#REF!,3),VLOOKUP($BO64,#REF!,5)))</f>
        <v/>
      </c>
      <c r="BT64" s="434" t="str">
        <f>IF(BO64="","",VLOOKUP($BO64,#REF!,6))</f>
        <v/>
      </c>
      <c r="BU64" s="434" t="str">
        <f t="shared" si="17"/>
        <v/>
      </c>
      <c r="BV64" s="434" t="str">
        <f t="shared" si="15"/>
        <v/>
      </c>
      <c r="BW64" s="436" t="str">
        <f>IF(BK64="","",AZ39)</f>
        <v/>
      </c>
      <c r="BX64" s="436" t="str">
        <f>IF($BO64="","",BE39)</f>
        <v/>
      </c>
      <c r="BY64" s="434" t="str">
        <f t="shared" si="16"/>
        <v/>
      </c>
    </row>
    <row r="65" spans="1:77" ht="9" customHeight="1" thickBot="1" x14ac:dyDescent="0.3">
      <c r="A65" s="721"/>
      <c r="B65" s="655"/>
      <c r="C65" s="655"/>
      <c r="D65" s="655"/>
      <c r="E65" s="655"/>
      <c r="F65" s="655"/>
      <c r="G65" s="655"/>
      <c r="H65" s="655"/>
      <c r="I65" s="655"/>
      <c r="J65" s="655"/>
      <c r="K65" s="655"/>
      <c r="L65" s="655"/>
      <c r="M65" s="655"/>
      <c r="N65" s="655"/>
      <c r="O65" s="655"/>
      <c r="P65" s="655"/>
      <c r="Q65" s="655"/>
      <c r="R65" s="655"/>
      <c r="S65" s="655"/>
      <c r="T65" s="655"/>
      <c r="U65" s="655"/>
      <c r="V65" s="655"/>
      <c r="W65" s="655"/>
      <c r="X65" s="655"/>
      <c r="Y65" s="655"/>
      <c r="Z65" s="655"/>
      <c r="AA65" s="655"/>
      <c r="AB65" s="655"/>
      <c r="AC65" s="655"/>
      <c r="AD65" s="656"/>
      <c r="AE65" s="736"/>
      <c r="AF65" s="657"/>
      <c r="AG65" s="700"/>
      <c r="AH65" s="700"/>
      <c r="AI65" s="700"/>
      <c r="AJ65" s="700"/>
      <c r="AK65" s="700"/>
      <c r="AL65" s="700"/>
      <c r="AM65" s="741"/>
      <c r="AN65" s="742"/>
      <c r="AO65" s="616"/>
      <c r="AP65" s="701"/>
      <c r="AQ65" s="617"/>
      <c r="AR65" s="617"/>
      <c r="AS65" s="618"/>
      <c r="AU65" s="658"/>
      <c r="AV65" s="659"/>
      <c r="AW65" s="660"/>
      <c r="AX65" s="661"/>
      <c r="AY65" s="700"/>
      <c r="AZ65" s="700"/>
      <c r="BA65" s="662"/>
      <c r="BB65" s="662"/>
      <c r="BC65" s="660"/>
      <c r="BD65" s="661"/>
      <c r="BE65" s="662"/>
      <c r="BF65" s="662"/>
      <c r="BG65" s="662"/>
      <c r="BH65" s="663"/>
      <c r="BJ65" s="435" t="str">
        <f t="shared" si="8"/>
        <v/>
      </c>
      <c r="BK65" s="664" t="str">
        <f t="shared" si="9"/>
        <v/>
      </c>
      <c r="BL65" s="435" t="str">
        <f t="shared" si="10"/>
        <v/>
      </c>
      <c r="BM65" s="434" t="str">
        <f t="shared" si="11"/>
        <v/>
      </c>
      <c r="BN65" s="664" t="str">
        <f t="shared" si="12"/>
        <v/>
      </c>
      <c r="BO65" s="664" t="str">
        <f t="shared" ref="BO65" si="22">IF(BO64="","",BO64)</f>
        <v/>
      </c>
      <c r="BP65" s="664" t="str">
        <f>IF(BO65="","","PR")</f>
        <v/>
      </c>
      <c r="BQ65" s="664" t="str">
        <f t="shared" si="13"/>
        <v/>
      </c>
      <c r="BR65" s="664" t="str">
        <f>IF(BO65="","",IF(BP65="PM",VLOOKUP($BO65,#REF!,2),VLOOKUP($BO65,#REF!,4)))</f>
        <v/>
      </c>
      <c r="BS65" s="664" t="str">
        <f>IF(BO65="","",IF(BP65="PM",VLOOKUP($BO65,#REF!,3),VLOOKUP($BO65,#REF!,5)))</f>
        <v/>
      </c>
      <c r="BT65" s="664" t="str">
        <f>IF(BO65="","",VLOOKUP($BO65,#REF!,6))</f>
        <v/>
      </c>
      <c r="BU65" s="434" t="str">
        <f t="shared" si="17"/>
        <v/>
      </c>
      <c r="BV65" s="434" t="str">
        <f t="shared" si="15"/>
        <v/>
      </c>
      <c r="BW65" s="665" t="str">
        <f>IF(BK65="","",BC39)</f>
        <v/>
      </c>
      <c r="BX65" s="665" t="str">
        <f>IF($BO65="","",BG39)</f>
        <v/>
      </c>
      <c r="BY65" s="664" t="str">
        <f t="shared" si="16"/>
        <v/>
      </c>
    </row>
    <row r="66" spans="1:77" ht="9" customHeight="1" x14ac:dyDescent="0.25">
      <c r="A66" s="712"/>
      <c r="B66" s="666"/>
      <c r="C66" s="666"/>
      <c r="D66" s="666"/>
      <c r="E66" s="666"/>
      <c r="F66" s="666"/>
      <c r="G66" s="666"/>
      <c r="H66" s="666"/>
      <c r="I66" s="666"/>
      <c r="J66" s="666"/>
      <c r="K66" s="666"/>
      <c r="L66" s="666"/>
      <c r="M66" s="666"/>
      <c r="N66" s="666"/>
      <c r="O66" s="666"/>
      <c r="P66" s="666"/>
      <c r="Q66" s="666"/>
      <c r="R66" s="666"/>
      <c r="S66" s="666"/>
      <c r="T66" s="666"/>
      <c r="U66" s="666"/>
      <c r="V66" s="666"/>
      <c r="W66" s="666"/>
      <c r="X66" s="666"/>
      <c r="Y66" s="666"/>
      <c r="Z66" s="666"/>
      <c r="AA66" s="666"/>
      <c r="AB66" s="666"/>
      <c r="AC66" s="666"/>
      <c r="AD66" s="666"/>
      <c r="AE66" s="652"/>
      <c r="AF66" s="652"/>
      <c r="BJ66" s="713"/>
      <c r="BK66" s="713"/>
      <c r="BL66" s="713"/>
    </row>
    <row r="67" spans="1:77" ht="9" customHeight="1" x14ac:dyDescent="0.25">
      <c r="A67" s="712"/>
      <c r="B67" s="666"/>
      <c r="C67" s="666"/>
      <c r="D67" s="666"/>
      <c r="E67" s="666"/>
      <c r="F67" s="666"/>
      <c r="G67" s="666"/>
      <c r="H67" s="666"/>
      <c r="I67" s="666"/>
      <c r="J67" s="666"/>
      <c r="K67" s="666"/>
      <c r="L67" s="666"/>
      <c r="M67" s="666"/>
      <c r="N67" s="666"/>
      <c r="O67" s="666"/>
      <c r="P67" s="666"/>
      <c r="Q67" s="666"/>
      <c r="R67" s="666"/>
      <c r="S67" s="666"/>
      <c r="T67" s="666"/>
      <c r="U67" s="666"/>
      <c r="V67" s="666"/>
      <c r="W67" s="666"/>
      <c r="X67" s="666"/>
      <c r="Y67" s="666"/>
      <c r="Z67" s="666"/>
      <c r="AA67" s="666"/>
      <c r="AB67" s="666"/>
      <c r="AC67" s="666"/>
      <c r="AD67" s="666"/>
      <c r="AE67" s="652"/>
      <c r="AF67" s="652"/>
    </row>
    <row r="68" spans="1:77" ht="9" customHeight="1" x14ac:dyDescent="0.25">
      <c r="A68" s="712"/>
      <c r="B68" s="712"/>
      <c r="C68" s="712"/>
      <c r="D68" s="651"/>
      <c r="E68" s="712"/>
      <c r="F68" s="712"/>
      <c r="G68" s="667"/>
      <c r="H68" s="666"/>
      <c r="I68" s="666"/>
      <c r="J68" s="712"/>
      <c r="K68" s="712"/>
      <c r="L68" s="712"/>
      <c r="M68" s="712"/>
      <c r="N68" s="712"/>
      <c r="O68" s="712"/>
      <c r="P68" s="712"/>
      <c r="Q68" s="712"/>
      <c r="R68" s="712"/>
      <c r="S68" s="712"/>
      <c r="T68" s="712"/>
      <c r="U68" s="712"/>
      <c r="V68" s="712"/>
      <c r="W68" s="712"/>
      <c r="X68" s="712"/>
      <c r="Y68" s="712"/>
      <c r="Z68" s="712"/>
      <c r="AA68" s="712"/>
      <c r="AB68" s="712"/>
      <c r="AC68" s="712"/>
      <c r="AD68" s="712"/>
      <c r="AE68" s="713"/>
    </row>
    <row r="69" spans="1:77" ht="9" customHeight="1" x14ac:dyDescent="0.25">
      <c r="A69" s="652"/>
      <c r="B69" s="652"/>
      <c r="C69" s="652"/>
      <c r="D69" s="668"/>
      <c r="E69" s="652"/>
      <c r="F69" s="652"/>
      <c r="G69" s="652"/>
      <c r="H69" s="669"/>
      <c r="I69" s="652"/>
      <c r="J69" s="652"/>
      <c r="K69" s="652"/>
      <c r="L69" s="652"/>
      <c r="M69" s="652"/>
      <c r="N69" s="652"/>
      <c r="O69" s="652"/>
      <c r="P69" s="652"/>
      <c r="AC69" s="713"/>
      <c r="AD69" s="713"/>
      <c r="AE69" s="713"/>
    </row>
    <row r="70" spans="1:77" ht="9" customHeight="1" x14ac:dyDescent="0.25">
      <c r="A70" s="652"/>
      <c r="B70" s="652"/>
      <c r="C70" s="652"/>
      <c r="D70" s="668"/>
      <c r="E70" s="652"/>
      <c r="F70" s="652"/>
      <c r="G70" s="669"/>
      <c r="H70" s="669"/>
      <c r="I70" s="652"/>
      <c r="J70" s="652"/>
      <c r="K70" s="652"/>
      <c r="L70" s="652"/>
      <c r="M70" s="652"/>
      <c r="N70" s="652"/>
      <c r="O70" s="652"/>
      <c r="P70" s="652"/>
      <c r="AC70" s="713"/>
      <c r="AD70" s="713"/>
      <c r="AE70" s="713"/>
    </row>
    <row r="71" spans="1:77" ht="9" customHeight="1" x14ac:dyDescent="0.25">
      <c r="A71" s="652"/>
      <c r="B71" s="652"/>
      <c r="C71" s="652"/>
      <c r="D71" s="668"/>
      <c r="E71" s="652"/>
      <c r="F71" s="652"/>
      <c r="G71" s="669"/>
      <c r="H71" s="652"/>
      <c r="I71" s="652" t="str">
        <f>IF(I40="","",I40*I41)</f>
        <v/>
      </c>
      <c r="J71" s="652"/>
      <c r="K71" s="652"/>
      <c r="L71" s="652"/>
      <c r="M71" s="652"/>
      <c r="N71" s="652"/>
      <c r="O71" s="652"/>
      <c r="P71" s="652"/>
      <c r="AC71" s="713"/>
      <c r="AD71" s="713"/>
      <c r="AE71" s="713"/>
    </row>
    <row r="72" spans="1:77" ht="9" customHeight="1" x14ac:dyDescent="0.25">
      <c r="G72" s="472"/>
    </row>
    <row r="73" spans="1:77" ht="9" customHeight="1" x14ac:dyDescent="0.25"/>
    <row r="74" spans="1:77" ht="9" customHeight="1" x14ac:dyDescent="0.25"/>
    <row r="75" spans="1:77" ht="9" customHeight="1" x14ac:dyDescent="0.25"/>
    <row r="76" spans="1:77" ht="9" customHeight="1" x14ac:dyDescent="0.25"/>
    <row r="77" spans="1:77" ht="9" customHeight="1" x14ac:dyDescent="0.25"/>
    <row r="78" spans="1:77" ht="9" customHeight="1" x14ac:dyDescent="0.25"/>
    <row r="79" spans="1:77" ht="9" customHeight="1" x14ac:dyDescent="0.25"/>
    <row r="80" spans="1:77" ht="9" customHeight="1" x14ac:dyDescent="0.25"/>
    <row r="81" spans="1:61" ht="9" customHeight="1" x14ac:dyDescent="0.2">
      <c r="P81" s="430"/>
    </row>
    <row r="82" spans="1:61" ht="9" customHeight="1" x14ac:dyDescent="0.25"/>
    <row r="83" spans="1:61" ht="9" customHeight="1" x14ac:dyDescent="0.25"/>
    <row r="84" spans="1:61" ht="9" customHeight="1" x14ac:dyDescent="0.25"/>
    <row r="85" spans="1:61" ht="9" customHeight="1" x14ac:dyDescent="0.25"/>
    <row r="86" spans="1:61" ht="9" customHeight="1" x14ac:dyDescent="0.25"/>
    <row r="87" spans="1:61" ht="9" customHeight="1" x14ac:dyDescent="0.25"/>
    <row r="88" spans="1:61" ht="9" customHeight="1" x14ac:dyDescent="0.25">
      <c r="AU88" s="652"/>
      <c r="AV88" s="652"/>
      <c r="AW88" s="652"/>
      <c r="AX88" s="652"/>
      <c r="AY88" s="652"/>
      <c r="AZ88" s="652"/>
      <c r="BA88" s="652"/>
      <c r="BB88" s="652"/>
      <c r="BC88" s="652"/>
      <c r="BD88" s="652"/>
    </row>
    <row r="89" spans="1:61" ht="9" customHeight="1" x14ac:dyDescent="0.25">
      <c r="AU89" s="652"/>
      <c r="AV89" s="652"/>
      <c r="AW89" s="652"/>
      <c r="AX89" s="652"/>
      <c r="AY89" s="652"/>
      <c r="AZ89" s="652"/>
      <c r="BA89" s="652"/>
      <c r="BB89" s="652"/>
      <c r="BC89" s="652"/>
      <c r="BD89" s="652"/>
    </row>
    <row r="90" spans="1:61" ht="9" customHeight="1" x14ac:dyDescent="0.25">
      <c r="AU90" s="652"/>
      <c r="AV90" s="652"/>
      <c r="AW90" s="652"/>
      <c r="AX90" s="652"/>
      <c r="AY90" s="652"/>
      <c r="AZ90" s="652"/>
      <c r="BA90" s="652"/>
      <c r="BB90" s="652"/>
      <c r="BC90" s="652"/>
      <c r="BD90" s="652"/>
    </row>
    <row r="91" spans="1:61" ht="9" customHeight="1" x14ac:dyDescent="0.25">
      <c r="AU91" s="652"/>
      <c r="AV91" s="652"/>
      <c r="AW91" s="652"/>
      <c r="AX91" s="652"/>
      <c r="AY91" s="652"/>
      <c r="AZ91" s="652"/>
      <c r="BA91" s="652"/>
      <c r="BB91" s="652"/>
      <c r="BC91" s="652"/>
      <c r="BD91" s="652"/>
    </row>
    <row r="92" spans="1:61" ht="9" customHeight="1" x14ac:dyDescent="0.25">
      <c r="AU92" s="652"/>
      <c r="AV92" s="652"/>
      <c r="AW92" s="652"/>
      <c r="AX92" s="652"/>
      <c r="AY92" s="652"/>
      <c r="AZ92" s="652"/>
      <c r="BA92" s="652"/>
      <c r="BB92" s="652"/>
      <c r="BC92" s="652"/>
      <c r="BD92" s="652"/>
    </row>
    <row r="93" spans="1:61" ht="9" customHeight="1" x14ac:dyDescent="0.25"/>
    <row r="94" spans="1:61" ht="9" customHeight="1" x14ac:dyDescent="0.25"/>
    <row r="95" spans="1:61" s="652" customFormat="1" ht="9" customHeight="1" x14ac:dyDescent="0.25">
      <c r="A95" s="710"/>
      <c r="B95" s="710"/>
      <c r="C95" s="710"/>
      <c r="D95" s="471"/>
      <c r="E95" s="710"/>
      <c r="F95" s="710"/>
      <c r="G95" s="710"/>
      <c r="H95" s="710"/>
      <c r="I95" s="710"/>
      <c r="J95" s="710"/>
      <c r="K95" s="710"/>
      <c r="L95" s="710"/>
      <c r="M95" s="710"/>
      <c r="N95" s="710"/>
      <c r="O95" s="710"/>
      <c r="P95" s="710"/>
      <c r="Q95" s="710"/>
      <c r="R95" s="710"/>
      <c r="S95" s="710"/>
      <c r="T95" s="710"/>
      <c r="U95" s="710"/>
      <c r="V95" s="710"/>
      <c r="W95" s="710"/>
      <c r="X95" s="710"/>
      <c r="Y95" s="710"/>
      <c r="Z95" s="710"/>
      <c r="AA95" s="710"/>
      <c r="AB95" s="710"/>
      <c r="AC95" s="710"/>
      <c r="AD95" s="710"/>
      <c r="AE95" s="710"/>
      <c r="AF95" s="710"/>
      <c r="AG95" s="710"/>
      <c r="AH95" s="710"/>
      <c r="AI95" s="710"/>
      <c r="AJ95" s="710"/>
      <c r="AK95" s="710"/>
      <c r="AL95" s="710"/>
      <c r="AM95" s="710"/>
      <c r="AN95" s="710"/>
      <c r="AO95" s="710"/>
      <c r="AP95" s="710"/>
      <c r="AQ95" s="710"/>
      <c r="AR95" s="710"/>
      <c r="AS95" s="710"/>
      <c r="AT95" s="710"/>
      <c r="AU95" s="710"/>
      <c r="AV95" s="710"/>
      <c r="AW95" s="710"/>
      <c r="AX95" s="710"/>
      <c r="AY95" s="710"/>
      <c r="AZ95" s="710"/>
      <c r="BA95" s="710"/>
      <c r="BB95" s="710"/>
      <c r="BC95" s="710"/>
      <c r="BD95" s="710"/>
      <c r="BE95" s="710"/>
      <c r="BF95" s="710"/>
      <c r="BG95" s="710"/>
      <c r="BH95" s="710"/>
      <c r="BI95" s="710"/>
    </row>
    <row r="96" spans="1:61" s="652" customFormat="1" ht="9" customHeight="1" x14ac:dyDescent="0.25">
      <c r="A96" s="710"/>
      <c r="B96" s="710"/>
      <c r="C96" s="710"/>
      <c r="D96" s="471"/>
      <c r="E96" s="710"/>
      <c r="F96" s="710"/>
      <c r="G96" s="710"/>
      <c r="H96" s="710"/>
      <c r="I96" s="710"/>
      <c r="J96" s="710"/>
      <c r="K96" s="710"/>
      <c r="L96" s="710"/>
      <c r="M96" s="710"/>
      <c r="N96" s="710"/>
      <c r="O96" s="710"/>
      <c r="P96" s="710"/>
      <c r="Q96" s="710"/>
      <c r="R96" s="710"/>
      <c r="S96" s="710"/>
      <c r="T96" s="710"/>
      <c r="U96" s="710"/>
      <c r="V96" s="710"/>
      <c r="W96" s="710"/>
      <c r="X96" s="710"/>
      <c r="Y96" s="710"/>
      <c r="Z96" s="710"/>
      <c r="AA96" s="710"/>
      <c r="AB96" s="710"/>
      <c r="AC96" s="710"/>
      <c r="AD96" s="710"/>
      <c r="AE96" s="710"/>
      <c r="AF96" s="710"/>
      <c r="AG96" s="710"/>
      <c r="AH96" s="710"/>
      <c r="AI96" s="710"/>
      <c r="AJ96" s="710"/>
      <c r="AK96" s="710"/>
      <c r="AL96" s="710"/>
      <c r="AM96" s="710"/>
      <c r="AN96" s="710"/>
      <c r="AO96" s="710"/>
      <c r="AP96" s="710"/>
      <c r="AQ96" s="710"/>
      <c r="AR96" s="710"/>
      <c r="AS96" s="710"/>
      <c r="AU96" s="710"/>
      <c r="AV96" s="710"/>
      <c r="AW96" s="710"/>
      <c r="AX96" s="710"/>
      <c r="AY96" s="710"/>
      <c r="AZ96" s="710"/>
      <c r="BA96" s="710"/>
      <c r="BB96" s="710"/>
      <c r="BC96" s="710"/>
      <c r="BD96" s="710"/>
      <c r="BI96" s="710"/>
    </row>
    <row r="97" spans="1:61" s="652" customFormat="1" ht="9" customHeight="1" x14ac:dyDescent="0.25">
      <c r="A97" s="710"/>
      <c r="B97" s="710"/>
      <c r="C97" s="710"/>
      <c r="D97" s="471"/>
      <c r="E97" s="710"/>
      <c r="F97" s="710"/>
      <c r="G97" s="710"/>
      <c r="H97" s="710"/>
      <c r="I97" s="710"/>
      <c r="J97" s="710"/>
      <c r="K97" s="710"/>
      <c r="L97" s="710"/>
      <c r="M97" s="710"/>
      <c r="N97" s="710"/>
      <c r="O97" s="710"/>
      <c r="P97" s="710"/>
      <c r="Q97" s="710"/>
      <c r="R97" s="710"/>
      <c r="S97" s="710"/>
      <c r="T97" s="710"/>
      <c r="U97" s="710"/>
      <c r="V97" s="710"/>
      <c r="W97" s="710"/>
      <c r="X97" s="710"/>
      <c r="Y97" s="710"/>
      <c r="Z97" s="710"/>
      <c r="AA97" s="710"/>
      <c r="AB97" s="710"/>
      <c r="AC97" s="710"/>
      <c r="AD97" s="710"/>
      <c r="AU97" s="710"/>
      <c r="AV97" s="710"/>
      <c r="AW97" s="710"/>
      <c r="AX97" s="710"/>
      <c r="AY97" s="710"/>
      <c r="AZ97" s="710"/>
      <c r="BA97" s="710"/>
      <c r="BB97" s="710"/>
      <c r="BC97" s="710"/>
      <c r="BD97" s="710"/>
    </row>
    <row r="98" spans="1:61" s="652" customFormat="1" ht="9" customHeight="1" x14ac:dyDescent="0.25">
      <c r="A98" s="710"/>
      <c r="B98" s="710"/>
      <c r="C98" s="710"/>
      <c r="D98" s="471"/>
      <c r="E98" s="710"/>
      <c r="F98" s="710"/>
      <c r="G98" s="710"/>
      <c r="H98" s="710"/>
      <c r="I98" s="710"/>
      <c r="J98" s="710"/>
      <c r="K98" s="710"/>
      <c r="L98" s="710"/>
      <c r="M98" s="710"/>
      <c r="N98" s="710"/>
      <c r="O98" s="710"/>
      <c r="P98" s="710"/>
      <c r="Q98" s="710"/>
      <c r="R98" s="710"/>
      <c r="S98" s="710"/>
      <c r="T98" s="710"/>
      <c r="U98" s="710"/>
      <c r="V98" s="710"/>
      <c r="W98" s="710"/>
      <c r="X98" s="710"/>
      <c r="Y98" s="710"/>
      <c r="Z98" s="710"/>
      <c r="AA98" s="710"/>
      <c r="AB98" s="710"/>
      <c r="AC98" s="710"/>
      <c r="AD98" s="710"/>
      <c r="AU98" s="710"/>
      <c r="AV98" s="710"/>
      <c r="AW98" s="710"/>
      <c r="AX98" s="710"/>
      <c r="AY98" s="710"/>
      <c r="AZ98" s="710"/>
      <c r="BA98" s="710"/>
      <c r="BB98" s="710"/>
      <c r="BC98" s="710"/>
      <c r="BD98" s="710"/>
    </row>
    <row r="99" spans="1:61" s="652" customFormat="1" ht="9" customHeight="1" x14ac:dyDescent="0.25">
      <c r="A99" s="710"/>
      <c r="B99" s="710"/>
      <c r="C99" s="710"/>
      <c r="D99" s="471"/>
      <c r="E99" s="710"/>
      <c r="F99" s="710"/>
      <c r="G99" s="710"/>
      <c r="H99" s="710"/>
      <c r="I99" s="710"/>
      <c r="J99" s="710"/>
      <c r="K99" s="710"/>
      <c r="L99" s="710"/>
      <c r="M99" s="710"/>
      <c r="N99" s="710"/>
      <c r="O99" s="710"/>
      <c r="P99" s="710"/>
      <c r="Q99" s="710"/>
      <c r="R99" s="710"/>
      <c r="S99" s="710"/>
      <c r="T99" s="710"/>
      <c r="U99" s="710"/>
      <c r="V99" s="710"/>
      <c r="W99" s="710"/>
      <c r="X99" s="710"/>
      <c r="Y99" s="710"/>
      <c r="Z99" s="710"/>
      <c r="AA99" s="710"/>
      <c r="AB99" s="710"/>
      <c r="AC99" s="710"/>
      <c r="AD99" s="710"/>
      <c r="AU99" s="710"/>
      <c r="AV99" s="710"/>
      <c r="AW99" s="710"/>
      <c r="AX99" s="710"/>
      <c r="AY99" s="710"/>
      <c r="AZ99" s="710"/>
      <c r="BA99" s="710"/>
      <c r="BB99" s="710"/>
      <c r="BC99" s="710"/>
      <c r="BD99" s="710"/>
    </row>
    <row r="100" spans="1:61" ht="9" customHeight="1" x14ac:dyDescent="0.25">
      <c r="AE100" s="652"/>
      <c r="AF100" s="652"/>
      <c r="AG100" s="652"/>
      <c r="AH100" s="652"/>
      <c r="AI100" s="652"/>
      <c r="AJ100" s="652"/>
      <c r="AK100" s="652"/>
      <c r="AL100" s="652"/>
      <c r="AM100" s="652"/>
      <c r="AN100" s="652"/>
      <c r="AO100" s="652"/>
      <c r="AP100" s="652"/>
      <c r="AQ100" s="652"/>
      <c r="AR100" s="652"/>
      <c r="AS100" s="652"/>
      <c r="AT100" s="652"/>
      <c r="BE100" s="652"/>
      <c r="BF100" s="652"/>
      <c r="BG100" s="652"/>
      <c r="BH100" s="652"/>
      <c r="BI100" s="652"/>
    </row>
    <row r="101" spans="1:61" ht="9" customHeight="1" x14ac:dyDescent="0.25">
      <c r="AE101" s="652"/>
      <c r="AF101" s="652"/>
      <c r="AG101" s="652"/>
      <c r="AH101" s="652"/>
      <c r="AI101" s="652"/>
      <c r="AJ101" s="652"/>
      <c r="AK101" s="652"/>
      <c r="AL101" s="652"/>
      <c r="AM101" s="652"/>
      <c r="AN101" s="652"/>
      <c r="AO101" s="652"/>
      <c r="AP101" s="652"/>
      <c r="AQ101" s="652"/>
      <c r="AR101" s="652"/>
      <c r="AS101" s="652"/>
      <c r="BI101" s="652"/>
    </row>
    <row r="102" spans="1:61" ht="9" customHeight="1" x14ac:dyDescent="0.25"/>
    <row r="103" spans="1:61" ht="9" customHeight="1" x14ac:dyDescent="0.25"/>
    <row r="104" spans="1:61" ht="9" customHeight="1" x14ac:dyDescent="0.25"/>
    <row r="105" spans="1:61" ht="9" customHeight="1" x14ac:dyDescent="0.25"/>
    <row r="106" spans="1:61" ht="9" customHeight="1" x14ac:dyDescent="0.25"/>
    <row r="107" spans="1:61" ht="9" customHeight="1" x14ac:dyDescent="0.25"/>
  </sheetData>
  <sheetProtection selectLockedCells="1"/>
  <mergeCells count="405">
    <mergeCell ref="C1:C4"/>
    <mergeCell ref="D1:E4"/>
    <mergeCell ref="F1:G4"/>
    <mergeCell ref="H1:I4"/>
    <mergeCell ref="J1:AB1"/>
    <mergeCell ref="AC1:AD2"/>
    <mergeCell ref="FT1:GB1"/>
    <mergeCell ref="GC1:GD2"/>
    <mergeCell ref="J2:AB4"/>
    <mergeCell ref="AN2:BF2"/>
    <mergeCell ref="FO2:FO4"/>
    <mergeCell ref="FP2:FP4"/>
    <mergeCell ref="FQ2:FS4"/>
    <mergeCell ref="FT2:GB2"/>
    <mergeCell ref="AC3:AD4"/>
    <mergeCell ref="AE3:AF3"/>
    <mergeCell ref="AG1:AG4"/>
    <mergeCell ref="AH1:AI4"/>
    <mergeCell ref="AJ1:AK4"/>
    <mergeCell ref="AL1:AM4"/>
    <mergeCell ref="AN1:BF1"/>
    <mergeCell ref="BG1:BH2"/>
    <mergeCell ref="AN3:BF3"/>
    <mergeCell ref="BG3:BH4"/>
    <mergeCell ref="FT3:GB3"/>
    <mergeCell ref="GC3:GD4"/>
    <mergeCell ref="AN4:BF4"/>
    <mergeCell ref="FT4:GB4"/>
    <mergeCell ref="J5:T6"/>
    <mergeCell ref="U5:X6"/>
    <mergeCell ref="AN5:AV6"/>
    <mergeCell ref="AW5:BA6"/>
    <mergeCell ref="FT5:FZ6"/>
    <mergeCell ref="AJ6:AL6"/>
    <mergeCell ref="BF6:BG6"/>
    <mergeCell ref="M9:O9"/>
    <mergeCell ref="P9:R9"/>
    <mergeCell ref="S9:U9"/>
    <mergeCell ref="V9:X9"/>
    <mergeCell ref="Y9:AA9"/>
    <mergeCell ref="A8:AD8"/>
    <mergeCell ref="AE8:AS8"/>
    <mergeCell ref="AU8:BH9"/>
    <mergeCell ref="E9:F9"/>
    <mergeCell ref="G9:I9"/>
    <mergeCell ref="J9:L9"/>
    <mergeCell ref="AL9:AM9"/>
    <mergeCell ref="AO9:AS9"/>
    <mergeCell ref="AB9:AD9"/>
    <mergeCell ref="BG11:BH11"/>
    <mergeCell ref="AL11:AM11"/>
    <mergeCell ref="AO11:AS11"/>
    <mergeCell ref="AX11:AY11"/>
    <mergeCell ref="BA11:BB11"/>
    <mergeCell ref="E10:F10"/>
    <mergeCell ref="G10:I10"/>
    <mergeCell ref="J10:L10"/>
    <mergeCell ref="M10:O10"/>
    <mergeCell ref="P10:R10"/>
    <mergeCell ref="S10:U10"/>
    <mergeCell ref="V10:X10"/>
    <mergeCell ref="Y10:AA10"/>
    <mergeCell ref="J12:L12"/>
    <mergeCell ref="M12:O12"/>
    <mergeCell ref="P12:R12"/>
    <mergeCell ref="S12:U12"/>
    <mergeCell ref="V12:X12"/>
    <mergeCell ref="Y12:AA12"/>
    <mergeCell ref="BA12:BB12"/>
    <mergeCell ref="BE10:BH10"/>
    <mergeCell ref="E11:F11"/>
    <mergeCell ref="G11:I11"/>
    <mergeCell ref="J11:L11"/>
    <mergeCell ref="M11:O11"/>
    <mergeCell ref="P11:R11"/>
    <mergeCell ref="S11:U11"/>
    <mergeCell ref="V11:X11"/>
    <mergeCell ref="Y11:AA11"/>
    <mergeCell ref="AB11:AD11"/>
    <mergeCell ref="AB10:AD10"/>
    <mergeCell ref="AL10:AM10"/>
    <mergeCell ref="AO10:AS10"/>
    <mergeCell ref="AU10:AW10"/>
    <mergeCell ref="AX10:AZ10"/>
    <mergeCell ref="BA10:BC10"/>
    <mergeCell ref="BE11:BF11"/>
    <mergeCell ref="AL13:AM13"/>
    <mergeCell ref="AO13:AS13"/>
    <mergeCell ref="Y13:AA13"/>
    <mergeCell ref="AB13:AD13"/>
    <mergeCell ref="AO14:AS14"/>
    <mergeCell ref="BE12:BF12"/>
    <mergeCell ref="BG12:BH12"/>
    <mergeCell ref="E13:F13"/>
    <mergeCell ref="G13:I13"/>
    <mergeCell ref="J13:L13"/>
    <mergeCell ref="M13:O13"/>
    <mergeCell ref="P13:R13"/>
    <mergeCell ref="S13:U13"/>
    <mergeCell ref="V13:X13"/>
    <mergeCell ref="AL12:AM12"/>
    <mergeCell ref="AO12:AS12"/>
    <mergeCell ref="AX12:AY12"/>
    <mergeCell ref="AB12:AD12"/>
    <mergeCell ref="AX13:AY13"/>
    <mergeCell ref="BA13:BB13"/>
    <mergeCell ref="BE13:BF13"/>
    <mergeCell ref="BG13:BH13"/>
    <mergeCell ref="E12:F12"/>
    <mergeCell ref="G12:I12"/>
    <mergeCell ref="AX14:AY14"/>
    <mergeCell ref="BA14:BB14"/>
    <mergeCell ref="BE14:BF14"/>
    <mergeCell ref="BG14:BH14"/>
    <mergeCell ref="A15:C15"/>
    <mergeCell ref="AL14:AM14"/>
    <mergeCell ref="V14:X14"/>
    <mergeCell ref="Y14:AA14"/>
    <mergeCell ref="AB14:AD14"/>
    <mergeCell ref="AX15:AY15"/>
    <mergeCell ref="BA15:BB15"/>
    <mergeCell ref="BE15:BF15"/>
    <mergeCell ref="BG15:BH15"/>
    <mergeCell ref="AL15:AM15"/>
    <mergeCell ref="AO15:AS15"/>
    <mergeCell ref="A14:C14"/>
    <mergeCell ref="G14:I14"/>
    <mergeCell ref="J14:L14"/>
    <mergeCell ref="M14:O14"/>
    <mergeCell ref="P14:R14"/>
    <mergeCell ref="S14:U14"/>
    <mergeCell ref="BE16:BF16"/>
    <mergeCell ref="BG16:BH16"/>
    <mergeCell ref="AL17:AM17"/>
    <mergeCell ref="AO17:AS17"/>
    <mergeCell ref="AX17:AY17"/>
    <mergeCell ref="BA17:BB17"/>
    <mergeCell ref="BE17:BF17"/>
    <mergeCell ref="BG17:BH17"/>
    <mergeCell ref="AL16:AM16"/>
    <mergeCell ref="AO16:AS16"/>
    <mergeCell ref="AX16:AY16"/>
    <mergeCell ref="BA16:BB16"/>
    <mergeCell ref="BG18:BH18"/>
    <mergeCell ref="P19:R19"/>
    <mergeCell ref="T19:AD20"/>
    <mergeCell ref="AL18:AM18"/>
    <mergeCell ref="AO18:AS18"/>
    <mergeCell ref="AX18:AY18"/>
    <mergeCell ref="BA18:BB18"/>
    <mergeCell ref="BE18:BF18"/>
    <mergeCell ref="BG19:BH19"/>
    <mergeCell ref="BG20:BH20"/>
    <mergeCell ref="AL20:AM20"/>
    <mergeCell ref="AL19:AM19"/>
    <mergeCell ref="A22:Q23"/>
    <mergeCell ref="S22:AD23"/>
    <mergeCell ref="AL22:AM22"/>
    <mergeCell ref="AO22:AS22"/>
    <mergeCell ref="AO19:AS19"/>
    <mergeCell ref="AX19:AY19"/>
    <mergeCell ref="BA19:BB19"/>
    <mergeCell ref="BE19:BF19"/>
    <mergeCell ref="AO20:AS20"/>
    <mergeCell ref="AX20:AY20"/>
    <mergeCell ref="BA20:BB20"/>
    <mergeCell ref="BE20:BF20"/>
    <mergeCell ref="BG22:BH22"/>
    <mergeCell ref="AL23:AM23"/>
    <mergeCell ref="AO23:AS23"/>
    <mergeCell ref="AX23:AY23"/>
    <mergeCell ref="BA23:BB23"/>
    <mergeCell ref="BE23:BF23"/>
    <mergeCell ref="BG23:BH23"/>
    <mergeCell ref="BA21:BB21"/>
    <mergeCell ref="BE21:BF21"/>
    <mergeCell ref="BG21:BH21"/>
    <mergeCell ref="AX22:AY22"/>
    <mergeCell ref="BA22:BB22"/>
    <mergeCell ref="BE22:BF22"/>
    <mergeCell ref="AL21:AM21"/>
    <mergeCell ref="AO21:AS21"/>
    <mergeCell ref="AX21:AY21"/>
    <mergeCell ref="A24:A26"/>
    <mergeCell ref="N24:Q24"/>
    <mergeCell ref="AL24:AM24"/>
    <mergeCell ref="AO24:AS24"/>
    <mergeCell ref="AX24:AY24"/>
    <mergeCell ref="BA24:BB24"/>
    <mergeCell ref="AL26:AM26"/>
    <mergeCell ref="B26:C26"/>
    <mergeCell ref="D26:E26"/>
    <mergeCell ref="I26:J26"/>
    <mergeCell ref="AO26:AS26"/>
    <mergeCell ref="AX26:AY26"/>
    <mergeCell ref="BA26:BB26"/>
    <mergeCell ref="BE24:BF24"/>
    <mergeCell ref="BG24:BH24"/>
    <mergeCell ref="B25:H25"/>
    <mergeCell ref="I25:M25"/>
    <mergeCell ref="N25:O25"/>
    <mergeCell ref="P25:Q25"/>
    <mergeCell ref="AL25:AM25"/>
    <mergeCell ref="AO25:AS25"/>
    <mergeCell ref="AX25:AY25"/>
    <mergeCell ref="BA25:BB25"/>
    <mergeCell ref="BE25:BF25"/>
    <mergeCell ref="BG25:BH25"/>
    <mergeCell ref="AO28:AS28"/>
    <mergeCell ref="AX28:AY28"/>
    <mergeCell ref="BA28:BB28"/>
    <mergeCell ref="BE26:BF26"/>
    <mergeCell ref="BG26:BH26"/>
    <mergeCell ref="BE28:BF28"/>
    <mergeCell ref="BG28:BH28"/>
    <mergeCell ref="AL28:AM28"/>
    <mergeCell ref="B28:C28"/>
    <mergeCell ref="D28:E28"/>
    <mergeCell ref="I28:J28"/>
    <mergeCell ref="B27:C27"/>
    <mergeCell ref="D27:E27"/>
    <mergeCell ref="I27:J27"/>
    <mergeCell ref="AL27:AM27"/>
    <mergeCell ref="AO27:AS27"/>
    <mergeCell ref="AX27:AY27"/>
    <mergeCell ref="BA27:BB27"/>
    <mergeCell ref="BE27:BF27"/>
    <mergeCell ref="BG27:BH27"/>
    <mergeCell ref="BA29:BB29"/>
    <mergeCell ref="BE29:BF29"/>
    <mergeCell ref="BG29:BH29"/>
    <mergeCell ref="B30:C30"/>
    <mergeCell ref="D30:E30"/>
    <mergeCell ref="I30:J30"/>
    <mergeCell ref="AL29:AM29"/>
    <mergeCell ref="AO29:AS29"/>
    <mergeCell ref="AX29:AY29"/>
    <mergeCell ref="AL30:AM30"/>
    <mergeCell ref="AO30:AS30"/>
    <mergeCell ref="AX30:AY30"/>
    <mergeCell ref="B29:C29"/>
    <mergeCell ref="D29:E29"/>
    <mergeCell ref="I29:J29"/>
    <mergeCell ref="BA30:BB30"/>
    <mergeCell ref="BE30:BF30"/>
    <mergeCell ref="BG30:BH30"/>
    <mergeCell ref="B31:C31"/>
    <mergeCell ref="D31:E31"/>
    <mergeCell ref="I31:J31"/>
    <mergeCell ref="AL31:AM31"/>
    <mergeCell ref="AO31:AS31"/>
    <mergeCell ref="AX31:AY31"/>
    <mergeCell ref="BA32:BB32"/>
    <mergeCell ref="BE32:BF32"/>
    <mergeCell ref="BG32:BH32"/>
    <mergeCell ref="D33:E33"/>
    <mergeCell ref="I33:J33"/>
    <mergeCell ref="AX33:AY33"/>
    <mergeCell ref="BA33:BB33"/>
    <mergeCell ref="BA31:BB31"/>
    <mergeCell ref="BE33:BF33"/>
    <mergeCell ref="BG33:BH33"/>
    <mergeCell ref="B34:C34"/>
    <mergeCell ref="D34:E34"/>
    <mergeCell ref="I34:J34"/>
    <mergeCell ref="AL33:AM33"/>
    <mergeCell ref="AO33:AS33"/>
    <mergeCell ref="BA34:BB34"/>
    <mergeCell ref="BE34:BF34"/>
    <mergeCell ref="BG34:BH34"/>
    <mergeCell ref="B33:C33"/>
    <mergeCell ref="BE31:BF31"/>
    <mergeCell ref="BG31:BH31"/>
    <mergeCell ref="B32:C32"/>
    <mergeCell ref="D32:E32"/>
    <mergeCell ref="I32:J32"/>
    <mergeCell ref="AL32:AM32"/>
    <mergeCell ref="AO32:AS32"/>
    <mergeCell ref="AX32:AY32"/>
    <mergeCell ref="B35:C35"/>
    <mergeCell ref="D35:E35"/>
    <mergeCell ref="I35:J35"/>
    <mergeCell ref="AL34:AM34"/>
    <mergeCell ref="AO34:AS34"/>
    <mergeCell ref="AX34:AY34"/>
    <mergeCell ref="AO35:AS35"/>
    <mergeCell ref="AX35:AY35"/>
    <mergeCell ref="AL36:AM36"/>
    <mergeCell ref="AO36:AS36"/>
    <mergeCell ref="AX36:AY36"/>
    <mergeCell ref="BA35:BB35"/>
    <mergeCell ref="BE35:BF35"/>
    <mergeCell ref="BG35:BH35"/>
    <mergeCell ref="AL35:AM35"/>
    <mergeCell ref="BA36:BB36"/>
    <mergeCell ref="BE36:BF36"/>
    <mergeCell ref="BG36:BH36"/>
    <mergeCell ref="AL38:AM38"/>
    <mergeCell ref="AO38:AS38"/>
    <mergeCell ref="AX38:AY38"/>
    <mergeCell ref="BA38:BB38"/>
    <mergeCell ref="BE38:BF38"/>
    <mergeCell ref="BG38:BH38"/>
    <mergeCell ref="BE37:BF37"/>
    <mergeCell ref="BG37:BH37"/>
    <mergeCell ref="AL37:AM37"/>
    <mergeCell ref="AO37:AS37"/>
    <mergeCell ref="AX37:AY37"/>
    <mergeCell ref="BA37:BB37"/>
    <mergeCell ref="G38:I38"/>
    <mergeCell ref="J38:L38"/>
    <mergeCell ref="M38:O38"/>
    <mergeCell ref="P38:R38"/>
    <mergeCell ref="S38:U38"/>
    <mergeCell ref="V38:X38"/>
    <mergeCell ref="Y38:AA38"/>
    <mergeCell ref="AB38:AD38"/>
    <mergeCell ref="A37:AD37"/>
    <mergeCell ref="BB42:BD42"/>
    <mergeCell ref="BE42:BF42"/>
    <mergeCell ref="BG42:BH42"/>
    <mergeCell ref="A43:O43"/>
    <mergeCell ref="Q43:AD43"/>
    <mergeCell ref="AE43:AE45"/>
    <mergeCell ref="AM43:AN43"/>
    <mergeCell ref="BG39:BH39"/>
    <mergeCell ref="AE41:AS41"/>
    <mergeCell ref="AU41:BH41"/>
    <mergeCell ref="AG42:AL42"/>
    <mergeCell ref="AM42:AN42"/>
    <mergeCell ref="AP42:AS42"/>
    <mergeCell ref="AU42:AV43"/>
    <mergeCell ref="AW42:AX42"/>
    <mergeCell ref="AY42:BA42"/>
    <mergeCell ref="AL39:AM39"/>
    <mergeCell ref="AO39:AS39"/>
    <mergeCell ref="AX39:AY39"/>
    <mergeCell ref="BA39:BB39"/>
    <mergeCell ref="BE39:BF39"/>
    <mergeCell ref="I44:J45"/>
    <mergeCell ref="K44:K45"/>
    <mergeCell ref="N44:O45"/>
    <mergeCell ref="AM44:AN44"/>
    <mergeCell ref="AB45:AB46"/>
    <mergeCell ref="AC45:AC46"/>
    <mergeCell ref="AD45:AD46"/>
    <mergeCell ref="AM45:AN45"/>
    <mergeCell ref="A46:B46"/>
    <mergeCell ref="A47:A56"/>
    <mergeCell ref="I47:J47"/>
    <mergeCell ref="N47:O47"/>
    <mergeCell ref="AB47:AB48"/>
    <mergeCell ref="AC47:AC48"/>
    <mergeCell ref="I51:J51"/>
    <mergeCell ref="N51:O51"/>
    <mergeCell ref="AB51:AB52"/>
    <mergeCell ref="AC51:AC52"/>
    <mergeCell ref="AD49:AD50"/>
    <mergeCell ref="AM49:AN49"/>
    <mergeCell ref="I50:J50"/>
    <mergeCell ref="N50:O50"/>
    <mergeCell ref="AD47:AD48"/>
    <mergeCell ref="AE47:AE49"/>
    <mergeCell ref="AM47:AN47"/>
    <mergeCell ref="I48:J48"/>
    <mergeCell ref="N48:O48"/>
    <mergeCell ref="AB53:AB54"/>
    <mergeCell ref="AC53:AC54"/>
    <mergeCell ref="AD53:AD54"/>
    <mergeCell ref="AM48:AN48"/>
    <mergeCell ref="I49:J49"/>
    <mergeCell ref="N49:O49"/>
    <mergeCell ref="AB49:AB50"/>
    <mergeCell ref="AC49:AC50"/>
    <mergeCell ref="AM53:AN53"/>
    <mergeCell ref="I54:J54"/>
    <mergeCell ref="N54:O54"/>
    <mergeCell ref="AD51:AD52"/>
    <mergeCell ref="AE51:AE53"/>
    <mergeCell ref="AM51:AN51"/>
    <mergeCell ref="I52:J52"/>
    <mergeCell ref="N52:O52"/>
    <mergeCell ref="AM52:AN52"/>
    <mergeCell ref="I53:J53"/>
    <mergeCell ref="N53:O53"/>
    <mergeCell ref="I56:J56"/>
    <mergeCell ref="N56:O56"/>
    <mergeCell ref="AM56:AN56"/>
    <mergeCell ref="AM57:AN57"/>
    <mergeCell ref="E58:F58"/>
    <mergeCell ref="I55:J55"/>
    <mergeCell ref="N55:O55"/>
    <mergeCell ref="AB55:AB56"/>
    <mergeCell ref="AC55:AC56"/>
    <mergeCell ref="AD55:AD56"/>
    <mergeCell ref="AE55:AE57"/>
    <mergeCell ref="AE63:AE65"/>
    <mergeCell ref="AM63:AN63"/>
    <mergeCell ref="AM64:AN64"/>
    <mergeCell ref="AM65:AN65"/>
    <mergeCell ref="AE59:AE61"/>
    <mergeCell ref="AM59:AN59"/>
    <mergeCell ref="AM60:AN60"/>
    <mergeCell ref="AM61:AN61"/>
    <mergeCell ref="AM55:AN55"/>
  </mergeCells>
  <conditionalFormatting sqref="G15:I15">
    <cfRule type="expression" dxfId="102" priority="50">
      <formula>IF(OR($G$15+$H$15+$I$15=0,$G$15+$H$15+$I$15=1),0,1)</formula>
    </cfRule>
  </conditionalFormatting>
  <conditionalFormatting sqref="J15">
    <cfRule type="expression" dxfId="101" priority="49">
      <formula>IF(OR($J$15+$K$15+$L$15=0,$J$15+$K$15+$L$15=1),0,1)</formula>
    </cfRule>
  </conditionalFormatting>
  <conditionalFormatting sqref="FO43:FO44 BJ50:BY65 FO45:GD49">
    <cfRule type="containsBlanks" dxfId="100" priority="51">
      <formula>LEN(TRIM(BJ43))=0</formula>
    </cfRule>
  </conditionalFormatting>
  <conditionalFormatting sqref="H15:I17">
    <cfRule type="expression" dxfId="99" priority="47" stopIfTrue="1">
      <formula>IF($U$5="STAIRE CASE",1,0)</formula>
    </cfRule>
  </conditionalFormatting>
  <conditionalFormatting sqref="M15">
    <cfRule type="expression" dxfId="98" priority="46">
      <formula>IF(OR($M$15+$N$15+$O$15=0,$M$15+$N$15+$O$15=1),0,1)</formula>
    </cfRule>
  </conditionalFormatting>
  <conditionalFormatting sqref="S15">
    <cfRule type="expression" dxfId="97" priority="45">
      <formula>IF(OR($S$15+$T$15+$U$15=0,$S$15+$T$15+$U$15=1),0,1)</formula>
    </cfRule>
  </conditionalFormatting>
  <conditionalFormatting sqref="V15">
    <cfRule type="expression" dxfId="96" priority="44">
      <formula>IF(OR($V$15+$W$15+$X$15=0,$V$15+$W$15+$X$15=1),0,1)</formula>
    </cfRule>
  </conditionalFormatting>
  <conditionalFormatting sqref="Y15">
    <cfRule type="expression" dxfId="95" priority="43">
      <formula>IF(OR($Y$15+$Z$15+$AA$15=0,$Y$15+$Z$15+$AA$15=1),0,1)</formula>
    </cfRule>
  </conditionalFormatting>
  <conditionalFormatting sqref="AB15">
    <cfRule type="expression" dxfId="94" priority="42">
      <formula>IF(OR($AB$15+$AC$15+$AD$15=0,$AB$15+$AC$15+$AD$15=1),0,1)</formula>
    </cfRule>
  </conditionalFormatting>
  <conditionalFormatting sqref="P15">
    <cfRule type="expression" dxfId="93" priority="36">
      <formula>IF(OR($P$15+$Q$15+$R$15=0,$P$15+$Q$15+$R$15=1),0,1)</formula>
    </cfRule>
  </conditionalFormatting>
  <conditionalFormatting sqref="K15:L15">
    <cfRule type="expression" dxfId="92" priority="35">
      <formula>IF(OR($G$15+$H$15+$I$15=0,$G$15+$H$15+$I$15=1),0,1)</formula>
    </cfRule>
  </conditionalFormatting>
  <conditionalFormatting sqref="K15:L17">
    <cfRule type="expression" dxfId="91" priority="34" stopIfTrue="1">
      <formula>IF($U$5="STAIRE CASE",1,0)</formula>
    </cfRule>
  </conditionalFormatting>
  <conditionalFormatting sqref="N15:O15">
    <cfRule type="expression" dxfId="90" priority="33">
      <formula>IF(OR($G$15+$H$15+$I$15=0,$G$15+$H$15+$I$15=1),0,1)</formula>
    </cfRule>
  </conditionalFormatting>
  <conditionalFormatting sqref="N15:O17">
    <cfRule type="expression" dxfId="89" priority="32" stopIfTrue="1">
      <formula>IF($U$5="STAIRE CASE",1,0)</formula>
    </cfRule>
  </conditionalFormatting>
  <conditionalFormatting sqref="Q15:R15">
    <cfRule type="expression" dxfId="88" priority="31">
      <formula>IF(OR($G$15+$H$15+$I$15=0,$G$15+$H$15+$I$15=1),0,1)</formula>
    </cfRule>
  </conditionalFormatting>
  <conditionalFormatting sqref="Q15:R17">
    <cfRule type="expression" dxfId="87" priority="30" stopIfTrue="1">
      <formula>IF($U$5="STAIRE CASE",1,0)</formula>
    </cfRule>
  </conditionalFormatting>
  <conditionalFormatting sqref="T15:U15">
    <cfRule type="expression" dxfId="86" priority="29">
      <formula>IF(OR($G$15+$H$15+$I$15=0,$G$15+$H$15+$I$15=1),0,1)</formula>
    </cfRule>
  </conditionalFormatting>
  <conditionalFormatting sqref="T15:U17">
    <cfRule type="expression" dxfId="85" priority="28" stopIfTrue="1">
      <formula>IF($U$5="STAIRE CASE",1,0)</formula>
    </cfRule>
  </conditionalFormatting>
  <conditionalFormatting sqref="W15:X15">
    <cfRule type="expression" dxfId="84" priority="27">
      <formula>IF(OR($G$15+$H$15+$I$15=0,$G$15+$H$15+$I$15=1),0,1)</formula>
    </cfRule>
  </conditionalFormatting>
  <conditionalFormatting sqref="V15:X17">
    <cfRule type="expression" dxfId="83" priority="26" stopIfTrue="1">
      <formula>IF($U$5="STAIRE CASE",1,0)</formula>
    </cfRule>
  </conditionalFormatting>
  <conditionalFormatting sqref="Z15:AA15">
    <cfRule type="expression" dxfId="82" priority="25">
      <formula>IF(OR($G$15+$H$15+$I$15=0,$G$15+$H$15+$I$15=1),0,1)</formula>
    </cfRule>
  </conditionalFormatting>
  <conditionalFormatting sqref="Y15:AA17">
    <cfRule type="expression" dxfId="81" priority="24" stopIfTrue="1">
      <formula>IF($U$5="STAIRE CASE",1,0)</formula>
    </cfRule>
  </conditionalFormatting>
  <conditionalFormatting sqref="AC15:AD15">
    <cfRule type="expression" dxfId="80" priority="23">
      <formula>IF(OR($G$15+$H$15+$I$15=0,$G$15+$H$15+$I$15=1),0,1)</formula>
    </cfRule>
  </conditionalFormatting>
  <conditionalFormatting sqref="AB15:AD17">
    <cfRule type="expression" dxfId="79" priority="22" stopIfTrue="1">
      <formula>IF($U$5="STAIRE CASE",1,0)</formula>
    </cfRule>
  </conditionalFormatting>
  <conditionalFormatting sqref="H39:I41">
    <cfRule type="expression" dxfId="78" priority="21">
      <formula>IF($U$5="STAIRE CASE",1,0)</formula>
    </cfRule>
  </conditionalFormatting>
  <conditionalFormatting sqref="K39:L41">
    <cfRule type="expression" dxfId="77" priority="20">
      <formula>IF($U$5="STAIRE CASE",1,0)</formula>
    </cfRule>
  </conditionalFormatting>
  <conditionalFormatting sqref="N39:O41">
    <cfRule type="expression" dxfId="76" priority="19">
      <formula>IF($U$5="STAIRE CASE",1,0)</formula>
    </cfRule>
  </conditionalFormatting>
  <conditionalFormatting sqref="AB39:AD41">
    <cfRule type="expression" dxfId="75" priority="14">
      <formula>IF($U$5="STAIRE CASE",1,0)</formula>
    </cfRule>
  </conditionalFormatting>
  <conditionalFormatting sqref="T39:U41">
    <cfRule type="expression" dxfId="74" priority="18">
      <formula>IF($U$5="STAIRE CASE",1,0)</formula>
    </cfRule>
  </conditionalFormatting>
  <conditionalFormatting sqref="Q39:R41">
    <cfRule type="expression" dxfId="73" priority="16">
      <formula>IF($U$5="STAIRE CASE",1,0)</formula>
    </cfRule>
  </conditionalFormatting>
  <conditionalFormatting sqref="Y39:AA41">
    <cfRule type="expression" dxfId="72" priority="17">
      <formula>IF($U$5="STAIRE CASE",1,0)</formula>
    </cfRule>
  </conditionalFormatting>
  <conditionalFormatting sqref="V39:X41">
    <cfRule type="expression" dxfId="71" priority="15">
      <formula>IF($U$5="STAIRE CASE",1,0)</formula>
    </cfRule>
  </conditionalFormatting>
  <conditionalFormatting sqref="FP10:GD44">
    <cfRule type="containsBlanks" dxfId="70" priority="2">
      <formula>LEN(TRIM(FP10))=0</formula>
    </cfRule>
  </conditionalFormatting>
  <conditionalFormatting sqref="FO10:FO42">
    <cfRule type="containsBlanks" dxfId="69" priority="1">
      <formula>LEN(TRIM(FO10))=0</formula>
    </cfRule>
  </conditionalFormatting>
  <conditionalFormatting sqref="AN10:AN39">
    <cfRule type="expression" dxfId="68" priority="91">
      <formula>#REF!&lt;0</formula>
    </cfRule>
    <cfRule type="expression" dxfId="67" priority="92">
      <formula>#REF!&lt;170000</formula>
    </cfRule>
    <cfRule type="expression" dxfId="66" priority="93">
      <formula>#REF!&lt;200000</formula>
    </cfRule>
    <cfRule type="expression" dxfId="65" priority="94">
      <formula>#REF!&lt;1000000</formula>
    </cfRule>
    <cfRule type="expression" dxfId="64" priority="95">
      <formula>#REF!&gt;1000000</formula>
    </cfRule>
  </conditionalFormatting>
  <conditionalFormatting sqref="AZ12:AZ39">
    <cfRule type="expression" dxfId="63" priority="151">
      <formula>OR(IF(AND($AD$6=7,$AU12="Pont",VLOOKUP($AV12,#REF!,3)&lt;170000),1,0),IF(AND($AD$6=7,#REF!=1),1,0))</formula>
    </cfRule>
    <cfRule type="expression" dxfId="62" priority="152">
      <formula>OR(IF(AND($AD$6=7,$AU12="Pont",VLOOKUP($AV12,#REF!,3)&lt;200000),1,0),IF(AND($AD$6=7,#REF!=2),1,0))</formula>
    </cfRule>
    <cfRule type="expression" dxfId="61" priority="153">
      <formula>OR(IF(AND($AD$6=7,$AU12="Pont",VLOOKUP($AV12,#REF!,3)&lt;1000000),1,0),IF(AND($AD$6=7,#REF!=3),1,0))</formula>
    </cfRule>
    <cfRule type="expression" dxfId="60" priority="154">
      <formula>OR(IF(AND($AD$6=7,$AU12="Pont",VLOOKUP($AV12,#REF!,3)&gt;=1000000),1,0),IF(AND($AD$6=7,#REF!=4),1,0))</formula>
    </cfRule>
  </conditionalFormatting>
  <conditionalFormatting sqref="BC12:BC39">
    <cfRule type="expression" dxfId="59" priority="155">
      <formula>IF(AND($AD$6=7,$AU12="Pont",VLOOKUP($AV12,#REF!,4)&lt;170000),1,0)</formula>
    </cfRule>
    <cfRule type="expression" dxfId="58" priority="156">
      <formula>IF(AND($AD$6=7,$AU12="Pont",VLOOKUP($AV12,#REF!,4)&lt;200000),1,0)</formula>
    </cfRule>
    <cfRule type="expression" dxfId="57" priority="157">
      <formula>IF(AND($AD$6=7,$AU12="Pont",VLOOKUP($AV12,#REF!,4)&lt;=1000000),1,0)</formula>
    </cfRule>
    <cfRule type="expression" dxfId="56" priority="158">
      <formula>IF(AND($AD$6=7,$AU12="Pont",VLOOKUP($AV12,#REF!,4)&gt;1000000),1,0)</formula>
    </cfRule>
  </conditionalFormatting>
  <dataValidations count="5">
    <dataValidation type="list" allowBlank="1" showInputMessage="1" showErrorMessage="1" sqref="E11:AD11">
      <formula1>"x"</formula1>
    </dataValidation>
    <dataValidation type="list" allowBlank="1" showInputMessage="1" showErrorMessage="1" sqref="AU12:AU39">
      <formula1>"Pont,1,2,3,4,5,6,7,8,Mar"</formula1>
    </dataValidation>
    <dataValidation type="list" allowBlank="1" showInputMessage="1" showErrorMessage="1" sqref="U5:X6">
      <formula1>"ENDURANCE D&amp;R,STAIRE CASE"</formula1>
    </dataValidation>
    <dataValidation type="list" allowBlank="1" showInputMessage="1" showErrorMessage="1" sqref="AD6">
      <formula1>"3,7"</formula1>
    </dataValidation>
    <dataValidation type="list" allowBlank="1" showInputMessage="1" showErrorMessage="1" sqref="AC1:AD2">
      <formula1>"METZ Le :,BELCHAMP Le:,LA GARENNE Le:,POISSY le:,"</formula1>
    </dataValidation>
  </dataValidations>
  <pageMargins left="0.27559055118110237" right="0.27559055118110237" top="0.35433070866141736" bottom="0.23622047244094491" header="0.11811023622047245" footer="0.11811023622047245"/>
  <pageSetup paperSize="9" scale="98" fitToWidth="0" orientation="landscape" r:id="rId1"/>
  <rowBreaks count="1" manualBreakCount="1">
    <brk id="66" max="29" man="1"/>
  </rowBreaks>
  <colBreaks count="1" manualBreakCount="1">
    <brk id="30" max="64" man="1"/>
  </colBreaks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autoPageBreaks="0" fitToPage="1"/>
  </sheetPr>
  <dimension ref="A1:GD139"/>
  <sheetViews>
    <sheetView showGridLines="0" zoomScaleNormal="100" zoomScaleSheetLayoutView="100" workbookViewId="0">
      <pane xSplit="1" ySplit="4" topLeftCell="FN7" activePane="bottomRight" state="frozen"/>
      <selection pane="topRight" activeCell="B1" sqref="B1"/>
      <selection pane="bottomLeft" activeCell="A5" sqref="A5"/>
      <selection pane="bottomRight" activeCell="FN18" sqref="FN18"/>
    </sheetView>
  </sheetViews>
  <sheetFormatPr baseColWidth="10" defaultRowHeight="12.75" outlineLevelRow="1" outlineLevelCol="1" x14ac:dyDescent="0.2"/>
  <cols>
    <col min="1" max="1" width="1.85546875" style="2" customWidth="1"/>
    <col min="2" max="13" width="8.7109375" style="2" customWidth="1"/>
    <col min="14" max="14" width="8.7109375" style="22" customWidth="1"/>
    <col min="15" max="17" width="8.7109375" style="2" customWidth="1"/>
    <col min="18" max="18" width="1.7109375" style="4" customWidth="1"/>
    <col min="19" max="19" width="7" style="2" customWidth="1"/>
    <col min="20" max="21" width="4.7109375" style="3" customWidth="1"/>
    <col min="22" max="27" width="8.7109375" style="2" customWidth="1"/>
    <col min="28" max="29" width="4.7109375" style="2" customWidth="1"/>
    <col min="30" max="35" width="8.7109375" style="2" customWidth="1"/>
    <col min="36" max="36" width="8.42578125" style="2" bestFit="1" customWidth="1"/>
    <col min="37" max="37" width="1.5703125" style="19" customWidth="1"/>
    <col min="38" max="38" width="5" style="2" hidden="1" customWidth="1" outlineLevel="1"/>
    <col min="39" max="39" width="7.85546875" style="14" hidden="1" customWidth="1" outlineLevel="1"/>
    <col min="40" max="40" width="8.85546875" style="14" hidden="1" customWidth="1" outlineLevel="1"/>
    <col min="41" max="41" width="9.5703125" style="14" hidden="1" customWidth="1" outlineLevel="1"/>
    <col min="42" max="42" width="8.7109375" style="2" hidden="1" customWidth="1" collapsed="1"/>
    <col min="43" max="63" width="8.7109375" style="2" hidden="1" customWidth="1"/>
    <col min="64" max="169" width="0" style="2" hidden="1" customWidth="1"/>
    <col min="170" max="170" width="11.42578125" style="2"/>
    <col min="171" max="171" width="10.28515625" style="2" customWidth="1"/>
    <col min="172" max="172" width="6.7109375" style="2" bestFit="1" customWidth="1"/>
    <col min="173" max="173" width="6.140625" style="2" customWidth="1"/>
    <col min="174" max="174" width="9.42578125" style="2" customWidth="1"/>
    <col min="175" max="175" width="6.85546875" style="2" customWidth="1"/>
    <col min="176" max="176" width="6.140625" style="2" customWidth="1"/>
    <col min="177" max="177" width="6.42578125" style="2" customWidth="1"/>
    <col min="178" max="178" width="8.140625" style="2" customWidth="1"/>
    <col min="179" max="179" width="8.140625" style="2" bestFit="1" customWidth="1"/>
    <col min="180" max="180" width="5.42578125" style="2" customWidth="1"/>
    <col min="181" max="181" width="8" style="2" customWidth="1"/>
    <col min="182" max="182" width="32.140625" style="2" customWidth="1"/>
    <col min="183" max="183" width="6.5703125" style="2" bestFit="1" customWidth="1"/>
    <col min="184" max="184" width="7.42578125" style="2" customWidth="1"/>
    <col min="185" max="185" width="5.7109375" style="2" customWidth="1"/>
    <col min="186" max="186" width="11.28515625" style="2" customWidth="1"/>
    <col min="187" max="221" width="11.42578125" style="2"/>
    <col min="222" max="222" width="2.28515625" style="2" customWidth="1"/>
    <col min="223" max="223" width="10.140625" style="2" customWidth="1"/>
    <col min="224" max="224" width="7.85546875" style="2" customWidth="1"/>
    <col min="225" max="225" width="11" style="2" customWidth="1"/>
    <col min="226" max="226" width="10" style="2" customWidth="1"/>
    <col min="227" max="227" width="11.140625" style="2" customWidth="1"/>
    <col min="228" max="228" width="11.28515625" style="2" customWidth="1"/>
    <col min="229" max="230" width="12.140625" style="2" customWidth="1"/>
    <col min="231" max="231" width="4.140625" style="2" customWidth="1"/>
    <col min="232" max="232" width="4.42578125" style="2" customWidth="1"/>
    <col min="233" max="233" width="15.42578125" style="2" customWidth="1"/>
    <col min="234" max="234" width="12.140625" style="2" customWidth="1"/>
    <col min="235" max="239" width="11.5703125" style="2" bestFit="1" customWidth="1"/>
    <col min="240" max="240" width="3.28515625" style="2" customWidth="1"/>
    <col min="241" max="241" width="17.140625" style="2" customWidth="1"/>
    <col min="242" max="242" width="3.42578125" style="2" customWidth="1"/>
    <col min="243" max="243" width="11.42578125" style="2"/>
    <col min="244" max="244" width="26.7109375" style="2" customWidth="1"/>
    <col min="245" max="477" width="11.42578125" style="2"/>
    <col min="478" max="478" width="2.28515625" style="2" customWidth="1"/>
    <col min="479" max="479" width="10.140625" style="2" customWidth="1"/>
    <col min="480" max="480" width="7.85546875" style="2" customWidth="1"/>
    <col min="481" max="481" width="11" style="2" customWidth="1"/>
    <col min="482" max="482" width="10" style="2" customWidth="1"/>
    <col min="483" max="483" width="11.140625" style="2" customWidth="1"/>
    <col min="484" max="484" width="11.28515625" style="2" customWidth="1"/>
    <col min="485" max="486" width="12.140625" style="2" customWidth="1"/>
    <col min="487" max="487" width="4.140625" style="2" customWidth="1"/>
    <col min="488" max="488" width="4.42578125" style="2" customWidth="1"/>
    <col min="489" max="489" width="15.42578125" style="2" customWidth="1"/>
    <col min="490" max="490" width="12.140625" style="2" customWidth="1"/>
    <col min="491" max="495" width="11.5703125" style="2" bestFit="1" customWidth="1"/>
    <col min="496" max="496" width="3.28515625" style="2" customWidth="1"/>
    <col min="497" max="497" width="17.140625" style="2" customWidth="1"/>
    <col min="498" max="498" width="3.42578125" style="2" customWidth="1"/>
    <col min="499" max="499" width="11.42578125" style="2"/>
    <col min="500" max="500" width="26.7109375" style="2" customWidth="1"/>
    <col min="501" max="733" width="11.42578125" style="2"/>
    <col min="734" max="734" width="2.28515625" style="2" customWidth="1"/>
    <col min="735" max="735" width="10.140625" style="2" customWidth="1"/>
    <col min="736" max="736" width="7.85546875" style="2" customWidth="1"/>
    <col min="737" max="737" width="11" style="2" customWidth="1"/>
    <col min="738" max="738" width="10" style="2" customWidth="1"/>
    <col min="739" max="739" width="11.140625" style="2" customWidth="1"/>
    <col min="740" max="740" width="11.28515625" style="2" customWidth="1"/>
    <col min="741" max="742" width="12.140625" style="2" customWidth="1"/>
    <col min="743" max="743" width="4.140625" style="2" customWidth="1"/>
    <col min="744" max="744" width="4.42578125" style="2" customWidth="1"/>
    <col min="745" max="745" width="15.42578125" style="2" customWidth="1"/>
    <col min="746" max="746" width="12.140625" style="2" customWidth="1"/>
    <col min="747" max="751" width="11.5703125" style="2" bestFit="1" customWidth="1"/>
    <col min="752" max="752" width="3.28515625" style="2" customWidth="1"/>
    <col min="753" max="753" width="17.140625" style="2" customWidth="1"/>
    <col min="754" max="754" width="3.42578125" style="2" customWidth="1"/>
    <col min="755" max="755" width="11.42578125" style="2"/>
    <col min="756" max="756" width="26.7109375" style="2" customWidth="1"/>
    <col min="757" max="989" width="11.42578125" style="2"/>
    <col min="990" max="990" width="2.28515625" style="2" customWidth="1"/>
    <col min="991" max="991" width="10.140625" style="2" customWidth="1"/>
    <col min="992" max="992" width="7.85546875" style="2" customWidth="1"/>
    <col min="993" max="993" width="11" style="2" customWidth="1"/>
    <col min="994" max="994" width="10" style="2" customWidth="1"/>
    <col min="995" max="995" width="11.140625" style="2" customWidth="1"/>
    <col min="996" max="996" width="11.28515625" style="2" customWidth="1"/>
    <col min="997" max="998" width="12.140625" style="2" customWidth="1"/>
    <col min="999" max="999" width="4.140625" style="2" customWidth="1"/>
    <col min="1000" max="1000" width="4.42578125" style="2" customWidth="1"/>
    <col min="1001" max="1001" width="15.42578125" style="2" customWidth="1"/>
    <col min="1002" max="1002" width="12.140625" style="2" customWidth="1"/>
    <col min="1003" max="1007" width="11.5703125" style="2" bestFit="1" customWidth="1"/>
    <col min="1008" max="1008" width="3.28515625" style="2" customWidth="1"/>
    <col min="1009" max="1009" width="17.140625" style="2" customWidth="1"/>
    <col min="1010" max="1010" width="3.42578125" style="2" customWidth="1"/>
    <col min="1011" max="1011" width="11.42578125" style="2"/>
    <col min="1012" max="1012" width="26.7109375" style="2" customWidth="1"/>
    <col min="1013" max="1245" width="11.42578125" style="2"/>
    <col min="1246" max="1246" width="2.28515625" style="2" customWidth="1"/>
    <col min="1247" max="1247" width="10.140625" style="2" customWidth="1"/>
    <col min="1248" max="1248" width="7.85546875" style="2" customWidth="1"/>
    <col min="1249" max="1249" width="11" style="2" customWidth="1"/>
    <col min="1250" max="1250" width="10" style="2" customWidth="1"/>
    <col min="1251" max="1251" width="11.140625" style="2" customWidth="1"/>
    <col min="1252" max="1252" width="11.28515625" style="2" customWidth="1"/>
    <col min="1253" max="1254" width="12.140625" style="2" customWidth="1"/>
    <col min="1255" max="1255" width="4.140625" style="2" customWidth="1"/>
    <col min="1256" max="1256" width="4.42578125" style="2" customWidth="1"/>
    <col min="1257" max="1257" width="15.42578125" style="2" customWidth="1"/>
    <col min="1258" max="1258" width="12.140625" style="2" customWidth="1"/>
    <col min="1259" max="1263" width="11.5703125" style="2" bestFit="1" customWidth="1"/>
    <col min="1264" max="1264" width="3.28515625" style="2" customWidth="1"/>
    <col min="1265" max="1265" width="17.140625" style="2" customWidth="1"/>
    <col min="1266" max="1266" width="3.42578125" style="2" customWidth="1"/>
    <col min="1267" max="1267" width="11.42578125" style="2"/>
    <col min="1268" max="1268" width="26.7109375" style="2" customWidth="1"/>
    <col min="1269" max="1501" width="11.42578125" style="2"/>
    <col min="1502" max="1502" width="2.28515625" style="2" customWidth="1"/>
    <col min="1503" max="1503" width="10.140625" style="2" customWidth="1"/>
    <col min="1504" max="1504" width="7.85546875" style="2" customWidth="1"/>
    <col min="1505" max="1505" width="11" style="2" customWidth="1"/>
    <col min="1506" max="1506" width="10" style="2" customWidth="1"/>
    <col min="1507" max="1507" width="11.140625" style="2" customWidth="1"/>
    <col min="1508" max="1508" width="11.28515625" style="2" customWidth="1"/>
    <col min="1509" max="1510" width="12.140625" style="2" customWidth="1"/>
    <col min="1511" max="1511" width="4.140625" style="2" customWidth="1"/>
    <col min="1512" max="1512" width="4.42578125" style="2" customWidth="1"/>
    <col min="1513" max="1513" width="15.42578125" style="2" customWidth="1"/>
    <col min="1514" max="1514" width="12.140625" style="2" customWidth="1"/>
    <col min="1515" max="1519" width="11.5703125" style="2" bestFit="1" customWidth="1"/>
    <col min="1520" max="1520" width="3.28515625" style="2" customWidth="1"/>
    <col min="1521" max="1521" width="17.140625" style="2" customWidth="1"/>
    <col min="1522" max="1522" width="3.42578125" style="2" customWidth="1"/>
    <col min="1523" max="1523" width="11.42578125" style="2"/>
    <col min="1524" max="1524" width="26.7109375" style="2" customWidth="1"/>
    <col min="1525" max="1757" width="11.42578125" style="2"/>
    <col min="1758" max="1758" width="2.28515625" style="2" customWidth="1"/>
    <col min="1759" max="1759" width="10.140625" style="2" customWidth="1"/>
    <col min="1760" max="1760" width="7.85546875" style="2" customWidth="1"/>
    <col min="1761" max="1761" width="11" style="2" customWidth="1"/>
    <col min="1762" max="1762" width="10" style="2" customWidth="1"/>
    <col min="1763" max="1763" width="11.140625" style="2" customWidth="1"/>
    <col min="1764" max="1764" width="11.28515625" style="2" customWidth="1"/>
    <col min="1765" max="1766" width="12.140625" style="2" customWidth="1"/>
    <col min="1767" max="1767" width="4.140625" style="2" customWidth="1"/>
    <col min="1768" max="1768" width="4.42578125" style="2" customWidth="1"/>
    <col min="1769" max="1769" width="15.42578125" style="2" customWidth="1"/>
    <col min="1770" max="1770" width="12.140625" style="2" customWidth="1"/>
    <col min="1771" max="1775" width="11.5703125" style="2" bestFit="1" customWidth="1"/>
    <col min="1776" max="1776" width="3.28515625" style="2" customWidth="1"/>
    <col min="1777" max="1777" width="17.140625" style="2" customWidth="1"/>
    <col min="1778" max="1778" width="3.42578125" style="2" customWidth="1"/>
    <col min="1779" max="1779" width="11.42578125" style="2"/>
    <col min="1780" max="1780" width="26.7109375" style="2" customWidth="1"/>
    <col min="1781" max="2013" width="11.42578125" style="2"/>
    <col min="2014" max="2014" width="2.28515625" style="2" customWidth="1"/>
    <col min="2015" max="2015" width="10.140625" style="2" customWidth="1"/>
    <col min="2016" max="2016" width="7.85546875" style="2" customWidth="1"/>
    <col min="2017" max="2017" width="11" style="2" customWidth="1"/>
    <col min="2018" max="2018" width="10" style="2" customWidth="1"/>
    <col min="2019" max="2019" width="11.140625" style="2" customWidth="1"/>
    <col min="2020" max="2020" width="11.28515625" style="2" customWidth="1"/>
    <col min="2021" max="2022" width="12.140625" style="2" customWidth="1"/>
    <col min="2023" max="2023" width="4.140625" style="2" customWidth="1"/>
    <col min="2024" max="2024" width="4.42578125" style="2" customWidth="1"/>
    <col min="2025" max="2025" width="15.42578125" style="2" customWidth="1"/>
    <col min="2026" max="2026" width="12.140625" style="2" customWidth="1"/>
    <col min="2027" max="2031" width="11.5703125" style="2" bestFit="1" customWidth="1"/>
    <col min="2032" max="2032" width="3.28515625" style="2" customWidth="1"/>
    <col min="2033" max="2033" width="17.140625" style="2" customWidth="1"/>
    <col min="2034" max="2034" width="3.42578125" style="2" customWidth="1"/>
    <col min="2035" max="2035" width="11.42578125" style="2"/>
    <col min="2036" max="2036" width="26.7109375" style="2" customWidth="1"/>
    <col min="2037" max="2269" width="11.42578125" style="2"/>
    <col min="2270" max="2270" width="2.28515625" style="2" customWidth="1"/>
    <col min="2271" max="2271" width="10.140625" style="2" customWidth="1"/>
    <col min="2272" max="2272" width="7.85546875" style="2" customWidth="1"/>
    <col min="2273" max="2273" width="11" style="2" customWidth="1"/>
    <col min="2274" max="2274" width="10" style="2" customWidth="1"/>
    <col min="2275" max="2275" width="11.140625" style="2" customWidth="1"/>
    <col min="2276" max="2276" width="11.28515625" style="2" customWidth="1"/>
    <col min="2277" max="2278" width="12.140625" style="2" customWidth="1"/>
    <col min="2279" max="2279" width="4.140625" style="2" customWidth="1"/>
    <col min="2280" max="2280" width="4.42578125" style="2" customWidth="1"/>
    <col min="2281" max="2281" width="15.42578125" style="2" customWidth="1"/>
    <col min="2282" max="2282" width="12.140625" style="2" customWidth="1"/>
    <col min="2283" max="2287" width="11.5703125" style="2" bestFit="1" customWidth="1"/>
    <col min="2288" max="2288" width="3.28515625" style="2" customWidth="1"/>
    <col min="2289" max="2289" width="17.140625" style="2" customWidth="1"/>
    <col min="2290" max="2290" width="3.42578125" style="2" customWidth="1"/>
    <col min="2291" max="2291" width="11.42578125" style="2"/>
    <col min="2292" max="2292" width="26.7109375" style="2" customWidth="1"/>
    <col min="2293" max="2525" width="11.42578125" style="2"/>
    <col min="2526" max="2526" width="2.28515625" style="2" customWidth="1"/>
    <col min="2527" max="2527" width="10.140625" style="2" customWidth="1"/>
    <col min="2528" max="2528" width="7.85546875" style="2" customWidth="1"/>
    <col min="2529" max="2529" width="11" style="2" customWidth="1"/>
    <col min="2530" max="2530" width="10" style="2" customWidth="1"/>
    <col min="2531" max="2531" width="11.140625" style="2" customWidth="1"/>
    <col min="2532" max="2532" width="11.28515625" style="2" customWidth="1"/>
    <col min="2533" max="2534" width="12.140625" style="2" customWidth="1"/>
    <col min="2535" max="2535" width="4.140625" style="2" customWidth="1"/>
    <col min="2536" max="2536" width="4.42578125" style="2" customWidth="1"/>
    <col min="2537" max="2537" width="15.42578125" style="2" customWidth="1"/>
    <col min="2538" max="2538" width="12.140625" style="2" customWidth="1"/>
    <col min="2539" max="2543" width="11.5703125" style="2" bestFit="1" customWidth="1"/>
    <col min="2544" max="2544" width="3.28515625" style="2" customWidth="1"/>
    <col min="2545" max="2545" width="17.140625" style="2" customWidth="1"/>
    <col min="2546" max="2546" width="3.42578125" style="2" customWidth="1"/>
    <col min="2547" max="2547" width="11.42578125" style="2"/>
    <col min="2548" max="2548" width="26.7109375" style="2" customWidth="1"/>
    <col min="2549" max="2781" width="11.42578125" style="2"/>
    <col min="2782" max="2782" width="2.28515625" style="2" customWidth="1"/>
    <col min="2783" max="2783" width="10.140625" style="2" customWidth="1"/>
    <col min="2784" max="2784" width="7.85546875" style="2" customWidth="1"/>
    <col min="2785" max="2785" width="11" style="2" customWidth="1"/>
    <col min="2786" max="2786" width="10" style="2" customWidth="1"/>
    <col min="2787" max="2787" width="11.140625" style="2" customWidth="1"/>
    <col min="2788" max="2788" width="11.28515625" style="2" customWidth="1"/>
    <col min="2789" max="2790" width="12.140625" style="2" customWidth="1"/>
    <col min="2791" max="2791" width="4.140625" style="2" customWidth="1"/>
    <col min="2792" max="2792" width="4.42578125" style="2" customWidth="1"/>
    <col min="2793" max="2793" width="15.42578125" style="2" customWidth="1"/>
    <col min="2794" max="2794" width="12.140625" style="2" customWidth="1"/>
    <col min="2795" max="2799" width="11.5703125" style="2" bestFit="1" customWidth="1"/>
    <col min="2800" max="2800" width="3.28515625" style="2" customWidth="1"/>
    <col min="2801" max="2801" width="17.140625" style="2" customWidth="1"/>
    <col min="2802" max="2802" width="3.42578125" style="2" customWidth="1"/>
    <col min="2803" max="2803" width="11.42578125" style="2"/>
    <col min="2804" max="2804" width="26.7109375" style="2" customWidth="1"/>
    <col min="2805" max="3037" width="11.42578125" style="2"/>
    <col min="3038" max="3038" width="2.28515625" style="2" customWidth="1"/>
    <col min="3039" max="3039" width="10.140625" style="2" customWidth="1"/>
    <col min="3040" max="3040" width="7.85546875" style="2" customWidth="1"/>
    <col min="3041" max="3041" width="11" style="2" customWidth="1"/>
    <col min="3042" max="3042" width="10" style="2" customWidth="1"/>
    <col min="3043" max="3043" width="11.140625" style="2" customWidth="1"/>
    <col min="3044" max="3044" width="11.28515625" style="2" customWidth="1"/>
    <col min="3045" max="3046" width="12.140625" style="2" customWidth="1"/>
    <col min="3047" max="3047" width="4.140625" style="2" customWidth="1"/>
    <col min="3048" max="3048" width="4.42578125" style="2" customWidth="1"/>
    <col min="3049" max="3049" width="15.42578125" style="2" customWidth="1"/>
    <col min="3050" max="3050" width="12.140625" style="2" customWidth="1"/>
    <col min="3051" max="3055" width="11.5703125" style="2" bestFit="1" customWidth="1"/>
    <col min="3056" max="3056" width="3.28515625" style="2" customWidth="1"/>
    <col min="3057" max="3057" width="17.140625" style="2" customWidth="1"/>
    <col min="3058" max="3058" width="3.42578125" style="2" customWidth="1"/>
    <col min="3059" max="3059" width="11.42578125" style="2"/>
    <col min="3060" max="3060" width="26.7109375" style="2" customWidth="1"/>
    <col min="3061" max="3293" width="11.42578125" style="2"/>
    <col min="3294" max="3294" width="2.28515625" style="2" customWidth="1"/>
    <col min="3295" max="3295" width="10.140625" style="2" customWidth="1"/>
    <col min="3296" max="3296" width="7.85546875" style="2" customWidth="1"/>
    <col min="3297" max="3297" width="11" style="2" customWidth="1"/>
    <col min="3298" max="3298" width="10" style="2" customWidth="1"/>
    <col min="3299" max="3299" width="11.140625" style="2" customWidth="1"/>
    <col min="3300" max="3300" width="11.28515625" style="2" customWidth="1"/>
    <col min="3301" max="3302" width="12.140625" style="2" customWidth="1"/>
    <col min="3303" max="3303" width="4.140625" style="2" customWidth="1"/>
    <col min="3304" max="3304" width="4.42578125" style="2" customWidth="1"/>
    <col min="3305" max="3305" width="15.42578125" style="2" customWidth="1"/>
    <col min="3306" max="3306" width="12.140625" style="2" customWidth="1"/>
    <col min="3307" max="3311" width="11.5703125" style="2" bestFit="1" customWidth="1"/>
    <col min="3312" max="3312" width="3.28515625" style="2" customWidth="1"/>
    <col min="3313" max="3313" width="17.140625" style="2" customWidth="1"/>
    <col min="3314" max="3314" width="3.42578125" style="2" customWidth="1"/>
    <col min="3315" max="3315" width="11.42578125" style="2"/>
    <col min="3316" max="3316" width="26.7109375" style="2" customWidth="1"/>
    <col min="3317" max="3549" width="11.42578125" style="2"/>
    <col min="3550" max="3550" width="2.28515625" style="2" customWidth="1"/>
    <col min="3551" max="3551" width="10.140625" style="2" customWidth="1"/>
    <col min="3552" max="3552" width="7.85546875" style="2" customWidth="1"/>
    <col min="3553" max="3553" width="11" style="2" customWidth="1"/>
    <col min="3554" max="3554" width="10" style="2" customWidth="1"/>
    <col min="3555" max="3555" width="11.140625" style="2" customWidth="1"/>
    <col min="3556" max="3556" width="11.28515625" style="2" customWidth="1"/>
    <col min="3557" max="3558" width="12.140625" style="2" customWidth="1"/>
    <col min="3559" max="3559" width="4.140625" style="2" customWidth="1"/>
    <col min="3560" max="3560" width="4.42578125" style="2" customWidth="1"/>
    <col min="3561" max="3561" width="15.42578125" style="2" customWidth="1"/>
    <col min="3562" max="3562" width="12.140625" style="2" customWidth="1"/>
    <col min="3563" max="3567" width="11.5703125" style="2" bestFit="1" customWidth="1"/>
    <col min="3568" max="3568" width="3.28515625" style="2" customWidth="1"/>
    <col min="3569" max="3569" width="17.140625" style="2" customWidth="1"/>
    <col min="3570" max="3570" width="3.42578125" style="2" customWidth="1"/>
    <col min="3571" max="3571" width="11.42578125" style="2"/>
    <col min="3572" max="3572" width="26.7109375" style="2" customWidth="1"/>
    <col min="3573" max="3805" width="11.42578125" style="2"/>
    <col min="3806" max="3806" width="2.28515625" style="2" customWidth="1"/>
    <col min="3807" max="3807" width="10.140625" style="2" customWidth="1"/>
    <col min="3808" max="3808" width="7.85546875" style="2" customWidth="1"/>
    <col min="3809" max="3809" width="11" style="2" customWidth="1"/>
    <col min="3810" max="3810" width="10" style="2" customWidth="1"/>
    <col min="3811" max="3811" width="11.140625" style="2" customWidth="1"/>
    <col min="3812" max="3812" width="11.28515625" style="2" customWidth="1"/>
    <col min="3813" max="3814" width="12.140625" style="2" customWidth="1"/>
    <col min="3815" max="3815" width="4.140625" style="2" customWidth="1"/>
    <col min="3816" max="3816" width="4.42578125" style="2" customWidth="1"/>
    <col min="3817" max="3817" width="15.42578125" style="2" customWidth="1"/>
    <col min="3818" max="3818" width="12.140625" style="2" customWidth="1"/>
    <col min="3819" max="3823" width="11.5703125" style="2" bestFit="1" customWidth="1"/>
    <col min="3824" max="3824" width="3.28515625" style="2" customWidth="1"/>
    <col min="3825" max="3825" width="17.140625" style="2" customWidth="1"/>
    <col min="3826" max="3826" width="3.42578125" style="2" customWidth="1"/>
    <col min="3827" max="3827" width="11.42578125" style="2"/>
    <col min="3828" max="3828" width="26.7109375" style="2" customWidth="1"/>
    <col min="3829" max="4061" width="11.42578125" style="2"/>
    <col min="4062" max="4062" width="2.28515625" style="2" customWidth="1"/>
    <col min="4063" max="4063" width="10.140625" style="2" customWidth="1"/>
    <col min="4064" max="4064" width="7.85546875" style="2" customWidth="1"/>
    <col min="4065" max="4065" width="11" style="2" customWidth="1"/>
    <col min="4066" max="4066" width="10" style="2" customWidth="1"/>
    <col min="4067" max="4067" width="11.140625" style="2" customWidth="1"/>
    <col min="4068" max="4068" width="11.28515625" style="2" customWidth="1"/>
    <col min="4069" max="4070" width="12.140625" style="2" customWidth="1"/>
    <col min="4071" max="4071" width="4.140625" style="2" customWidth="1"/>
    <col min="4072" max="4072" width="4.42578125" style="2" customWidth="1"/>
    <col min="4073" max="4073" width="15.42578125" style="2" customWidth="1"/>
    <col min="4074" max="4074" width="12.140625" style="2" customWidth="1"/>
    <col min="4075" max="4079" width="11.5703125" style="2" bestFit="1" customWidth="1"/>
    <col min="4080" max="4080" width="3.28515625" style="2" customWidth="1"/>
    <col min="4081" max="4081" width="17.140625" style="2" customWidth="1"/>
    <col min="4082" max="4082" width="3.42578125" style="2" customWidth="1"/>
    <col min="4083" max="4083" width="11.42578125" style="2"/>
    <col min="4084" max="4084" width="26.7109375" style="2" customWidth="1"/>
    <col min="4085" max="4317" width="11.42578125" style="2"/>
    <col min="4318" max="4318" width="2.28515625" style="2" customWidth="1"/>
    <col min="4319" max="4319" width="10.140625" style="2" customWidth="1"/>
    <col min="4320" max="4320" width="7.85546875" style="2" customWidth="1"/>
    <col min="4321" max="4321" width="11" style="2" customWidth="1"/>
    <col min="4322" max="4322" width="10" style="2" customWidth="1"/>
    <col min="4323" max="4323" width="11.140625" style="2" customWidth="1"/>
    <col min="4324" max="4324" width="11.28515625" style="2" customWidth="1"/>
    <col min="4325" max="4326" width="12.140625" style="2" customWidth="1"/>
    <col min="4327" max="4327" width="4.140625" style="2" customWidth="1"/>
    <col min="4328" max="4328" width="4.42578125" style="2" customWidth="1"/>
    <col min="4329" max="4329" width="15.42578125" style="2" customWidth="1"/>
    <col min="4330" max="4330" width="12.140625" style="2" customWidth="1"/>
    <col min="4331" max="4335" width="11.5703125" style="2" bestFit="1" customWidth="1"/>
    <col min="4336" max="4336" width="3.28515625" style="2" customWidth="1"/>
    <col min="4337" max="4337" width="17.140625" style="2" customWidth="1"/>
    <col min="4338" max="4338" width="3.42578125" style="2" customWidth="1"/>
    <col min="4339" max="4339" width="11.42578125" style="2"/>
    <col min="4340" max="4340" width="26.7109375" style="2" customWidth="1"/>
    <col min="4341" max="4573" width="11.42578125" style="2"/>
    <col min="4574" max="4574" width="2.28515625" style="2" customWidth="1"/>
    <col min="4575" max="4575" width="10.140625" style="2" customWidth="1"/>
    <col min="4576" max="4576" width="7.85546875" style="2" customWidth="1"/>
    <col min="4577" max="4577" width="11" style="2" customWidth="1"/>
    <col min="4578" max="4578" width="10" style="2" customWidth="1"/>
    <col min="4579" max="4579" width="11.140625" style="2" customWidth="1"/>
    <col min="4580" max="4580" width="11.28515625" style="2" customWidth="1"/>
    <col min="4581" max="4582" width="12.140625" style="2" customWidth="1"/>
    <col min="4583" max="4583" width="4.140625" style="2" customWidth="1"/>
    <col min="4584" max="4584" width="4.42578125" style="2" customWidth="1"/>
    <col min="4585" max="4585" width="15.42578125" style="2" customWidth="1"/>
    <col min="4586" max="4586" width="12.140625" style="2" customWidth="1"/>
    <col min="4587" max="4591" width="11.5703125" style="2" bestFit="1" customWidth="1"/>
    <col min="4592" max="4592" width="3.28515625" style="2" customWidth="1"/>
    <col min="4593" max="4593" width="17.140625" style="2" customWidth="1"/>
    <col min="4594" max="4594" width="3.42578125" style="2" customWidth="1"/>
    <col min="4595" max="4595" width="11.42578125" style="2"/>
    <col min="4596" max="4596" width="26.7109375" style="2" customWidth="1"/>
    <col min="4597" max="4829" width="11.42578125" style="2"/>
    <col min="4830" max="4830" width="2.28515625" style="2" customWidth="1"/>
    <col min="4831" max="4831" width="10.140625" style="2" customWidth="1"/>
    <col min="4832" max="4832" width="7.85546875" style="2" customWidth="1"/>
    <col min="4833" max="4833" width="11" style="2" customWidth="1"/>
    <col min="4834" max="4834" width="10" style="2" customWidth="1"/>
    <col min="4835" max="4835" width="11.140625" style="2" customWidth="1"/>
    <col min="4836" max="4836" width="11.28515625" style="2" customWidth="1"/>
    <col min="4837" max="4838" width="12.140625" style="2" customWidth="1"/>
    <col min="4839" max="4839" width="4.140625" style="2" customWidth="1"/>
    <col min="4840" max="4840" width="4.42578125" style="2" customWidth="1"/>
    <col min="4841" max="4841" width="15.42578125" style="2" customWidth="1"/>
    <col min="4842" max="4842" width="12.140625" style="2" customWidth="1"/>
    <col min="4843" max="4847" width="11.5703125" style="2" bestFit="1" customWidth="1"/>
    <col min="4848" max="4848" width="3.28515625" style="2" customWidth="1"/>
    <col min="4849" max="4849" width="17.140625" style="2" customWidth="1"/>
    <col min="4850" max="4850" width="3.42578125" style="2" customWidth="1"/>
    <col min="4851" max="4851" width="11.42578125" style="2"/>
    <col min="4852" max="4852" width="26.7109375" style="2" customWidth="1"/>
    <col min="4853" max="5085" width="11.42578125" style="2"/>
    <col min="5086" max="5086" width="2.28515625" style="2" customWidth="1"/>
    <col min="5087" max="5087" width="10.140625" style="2" customWidth="1"/>
    <col min="5088" max="5088" width="7.85546875" style="2" customWidth="1"/>
    <col min="5089" max="5089" width="11" style="2" customWidth="1"/>
    <col min="5090" max="5090" width="10" style="2" customWidth="1"/>
    <col min="5091" max="5091" width="11.140625" style="2" customWidth="1"/>
    <col min="5092" max="5092" width="11.28515625" style="2" customWidth="1"/>
    <col min="5093" max="5094" width="12.140625" style="2" customWidth="1"/>
    <col min="5095" max="5095" width="4.140625" style="2" customWidth="1"/>
    <col min="5096" max="5096" width="4.42578125" style="2" customWidth="1"/>
    <col min="5097" max="5097" width="15.42578125" style="2" customWidth="1"/>
    <col min="5098" max="5098" width="12.140625" style="2" customWidth="1"/>
    <col min="5099" max="5103" width="11.5703125" style="2" bestFit="1" customWidth="1"/>
    <col min="5104" max="5104" width="3.28515625" style="2" customWidth="1"/>
    <col min="5105" max="5105" width="17.140625" style="2" customWidth="1"/>
    <col min="5106" max="5106" width="3.42578125" style="2" customWidth="1"/>
    <col min="5107" max="5107" width="11.42578125" style="2"/>
    <col min="5108" max="5108" width="26.7109375" style="2" customWidth="1"/>
    <col min="5109" max="5341" width="11.42578125" style="2"/>
    <col min="5342" max="5342" width="2.28515625" style="2" customWidth="1"/>
    <col min="5343" max="5343" width="10.140625" style="2" customWidth="1"/>
    <col min="5344" max="5344" width="7.85546875" style="2" customWidth="1"/>
    <col min="5345" max="5345" width="11" style="2" customWidth="1"/>
    <col min="5346" max="5346" width="10" style="2" customWidth="1"/>
    <col min="5347" max="5347" width="11.140625" style="2" customWidth="1"/>
    <col min="5348" max="5348" width="11.28515625" style="2" customWidth="1"/>
    <col min="5349" max="5350" width="12.140625" style="2" customWidth="1"/>
    <col min="5351" max="5351" width="4.140625" style="2" customWidth="1"/>
    <col min="5352" max="5352" width="4.42578125" style="2" customWidth="1"/>
    <col min="5353" max="5353" width="15.42578125" style="2" customWidth="1"/>
    <col min="5354" max="5354" width="12.140625" style="2" customWidth="1"/>
    <col min="5355" max="5359" width="11.5703125" style="2" bestFit="1" customWidth="1"/>
    <col min="5360" max="5360" width="3.28515625" style="2" customWidth="1"/>
    <col min="5361" max="5361" width="17.140625" style="2" customWidth="1"/>
    <col min="5362" max="5362" width="3.42578125" style="2" customWidth="1"/>
    <col min="5363" max="5363" width="11.42578125" style="2"/>
    <col min="5364" max="5364" width="26.7109375" style="2" customWidth="1"/>
    <col min="5365" max="5597" width="11.42578125" style="2"/>
    <col min="5598" max="5598" width="2.28515625" style="2" customWidth="1"/>
    <col min="5599" max="5599" width="10.140625" style="2" customWidth="1"/>
    <col min="5600" max="5600" width="7.85546875" style="2" customWidth="1"/>
    <col min="5601" max="5601" width="11" style="2" customWidth="1"/>
    <col min="5602" max="5602" width="10" style="2" customWidth="1"/>
    <col min="5603" max="5603" width="11.140625" style="2" customWidth="1"/>
    <col min="5604" max="5604" width="11.28515625" style="2" customWidth="1"/>
    <col min="5605" max="5606" width="12.140625" style="2" customWidth="1"/>
    <col min="5607" max="5607" width="4.140625" style="2" customWidth="1"/>
    <col min="5608" max="5608" width="4.42578125" style="2" customWidth="1"/>
    <col min="5609" max="5609" width="15.42578125" style="2" customWidth="1"/>
    <col min="5610" max="5610" width="12.140625" style="2" customWidth="1"/>
    <col min="5611" max="5615" width="11.5703125" style="2" bestFit="1" customWidth="1"/>
    <col min="5616" max="5616" width="3.28515625" style="2" customWidth="1"/>
    <col min="5617" max="5617" width="17.140625" style="2" customWidth="1"/>
    <col min="5618" max="5618" width="3.42578125" style="2" customWidth="1"/>
    <col min="5619" max="5619" width="11.42578125" style="2"/>
    <col min="5620" max="5620" width="26.7109375" style="2" customWidth="1"/>
    <col min="5621" max="5853" width="11.42578125" style="2"/>
    <col min="5854" max="5854" width="2.28515625" style="2" customWidth="1"/>
    <col min="5855" max="5855" width="10.140625" style="2" customWidth="1"/>
    <col min="5856" max="5856" width="7.85546875" style="2" customWidth="1"/>
    <col min="5857" max="5857" width="11" style="2" customWidth="1"/>
    <col min="5858" max="5858" width="10" style="2" customWidth="1"/>
    <col min="5859" max="5859" width="11.140625" style="2" customWidth="1"/>
    <col min="5860" max="5860" width="11.28515625" style="2" customWidth="1"/>
    <col min="5861" max="5862" width="12.140625" style="2" customWidth="1"/>
    <col min="5863" max="5863" width="4.140625" style="2" customWidth="1"/>
    <col min="5864" max="5864" width="4.42578125" style="2" customWidth="1"/>
    <col min="5865" max="5865" width="15.42578125" style="2" customWidth="1"/>
    <col min="5866" max="5866" width="12.140625" style="2" customWidth="1"/>
    <col min="5867" max="5871" width="11.5703125" style="2" bestFit="1" customWidth="1"/>
    <col min="5872" max="5872" width="3.28515625" style="2" customWidth="1"/>
    <col min="5873" max="5873" width="17.140625" style="2" customWidth="1"/>
    <col min="5874" max="5874" width="3.42578125" style="2" customWidth="1"/>
    <col min="5875" max="5875" width="11.42578125" style="2"/>
    <col min="5876" max="5876" width="26.7109375" style="2" customWidth="1"/>
    <col min="5877" max="6109" width="11.42578125" style="2"/>
    <col min="6110" max="6110" width="2.28515625" style="2" customWidth="1"/>
    <col min="6111" max="6111" width="10.140625" style="2" customWidth="1"/>
    <col min="6112" max="6112" width="7.85546875" style="2" customWidth="1"/>
    <col min="6113" max="6113" width="11" style="2" customWidth="1"/>
    <col min="6114" max="6114" width="10" style="2" customWidth="1"/>
    <col min="6115" max="6115" width="11.140625" style="2" customWidth="1"/>
    <col min="6116" max="6116" width="11.28515625" style="2" customWidth="1"/>
    <col min="6117" max="6118" width="12.140625" style="2" customWidth="1"/>
    <col min="6119" max="6119" width="4.140625" style="2" customWidth="1"/>
    <col min="6120" max="6120" width="4.42578125" style="2" customWidth="1"/>
    <col min="6121" max="6121" width="15.42578125" style="2" customWidth="1"/>
    <col min="6122" max="6122" width="12.140625" style="2" customWidth="1"/>
    <col min="6123" max="6127" width="11.5703125" style="2" bestFit="1" customWidth="1"/>
    <col min="6128" max="6128" width="3.28515625" style="2" customWidth="1"/>
    <col min="6129" max="6129" width="17.140625" style="2" customWidth="1"/>
    <col min="6130" max="6130" width="3.42578125" style="2" customWidth="1"/>
    <col min="6131" max="6131" width="11.42578125" style="2"/>
    <col min="6132" max="6132" width="26.7109375" style="2" customWidth="1"/>
    <col min="6133" max="6365" width="11.42578125" style="2"/>
    <col min="6366" max="6366" width="2.28515625" style="2" customWidth="1"/>
    <col min="6367" max="6367" width="10.140625" style="2" customWidth="1"/>
    <col min="6368" max="6368" width="7.85546875" style="2" customWidth="1"/>
    <col min="6369" max="6369" width="11" style="2" customWidth="1"/>
    <col min="6370" max="6370" width="10" style="2" customWidth="1"/>
    <col min="6371" max="6371" width="11.140625" style="2" customWidth="1"/>
    <col min="6372" max="6372" width="11.28515625" style="2" customWidth="1"/>
    <col min="6373" max="6374" width="12.140625" style="2" customWidth="1"/>
    <col min="6375" max="6375" width="4.140625" style="2" customWidth="1"/>
    <col min="6376" max="6376" width="4.42578125" style="2" customWidth="1"/>
    <col min="6377" max="6377" width="15.42578125" style="2" customWidth="1"/>
    <col min="6378" max="6378" width="12.140625" style="2" customWidth="1"/>
    <col min="6379" max="6383" width="11.5703125" style="2" bestFit="1" customWidth="1"/>
    <col min="6384" max="6384" width="3.28515625" style="2" customWidth="1"/>
    <col min="6385" max="6385" width="17.140625" style="2" customWidth="1"/>
    <col min="6386" max="6386" width="3.42578125" style="2" customWidth="1"/>
    <col min="6387" max="6387" width="11.42578125" style="2"/>
    <col min="6388" max="6388" width="26.7109375" style="2" customWidth="1"/>
    <col min="6389" max="6621" width="11.42578125" style="2"/>
    <col min="6622" max="6622" width="2.28515625" style="2" customWidth="1"/>
    <col min="6623" max="6623" width="10.140625" style="2" customWidth="1"/>
    <col min="6624" max="6624" width="7.85546875" style="2" customWidth="1"/>
    <col min="6625" max="6625" width="11" style="2" customWidth="1"/>
    <col min="6626" max="6626" width="10" style="2" customWidth="1"/>
    <col min="6627" max="6627" width="11.140625" style="2" customWidth="1"/>
    <col min="6628" max="6628" width="11.28515625" style="2" customWidth="1"/>
    <col min="6629" max="6630" width="12.140625" style="2" customWidth="1"/>
    <col min="6631" max="6631" width="4.140625" style="2" customWidth="1"/>
    <col min="6632" max="6632" width="4.42578125" style="2" customWidth="1"/>
    <col min="6633" max="6633" width="15.42578125" style="2" customWidth="1"/>
    <col min="6634" max="6634" width="12.140625" style="2" customWidth="1"/>
    <col min="6635" max="6639" width="11.5703125" style="2" bestFit="1" customWidth="1"/>
    <col min="6640" max="6640" width="3.28515625" style="2" customWidth="1"/>
    <col min="6641" max="6641" width="17.140625" style="2" customWidth="1"/>
    <col min="6642" max="6642" width="3.42578125" style="2" customWidth="1"/>
    <col min="6643" max="6643" width="11.42578125" style="2"/>
    <col min="6644" max="6644" width="26.7109375" style="2" customWidth="1"/>
    <col min="6645" max="6877" width="11.42578125" style="2"/>
    <col min="6878" max="6878" width="2.28515625" style="2" customWidth="1"/>
    <col min="6879" max="6879" width="10.140625" style="2" customWidth="1"/>
    <col min="6880" max="6880" width="7.85546875" style="2" customWidth="1"/>
    <col min="6881" max="6881" width="11" style="2" customWidth="1"/>
    <col min="6882" max="6882" width="10" style="2" customWidth="1"/>
    <col min="6883" max="6883" width="11.140625" style="2" customWidth="1"/>
    <col min="6884" max="6884" width="11.28515625" style="2" customWidth="1"/>
    <col min="6885" max="6886" width="12.140625" style="2" customWidth="1"/>
    <col min="6887" max="6887" width="4.140625" style="2" customWidth="1"/>
    <col min="6888" max="6888" width="4.42578125" style="2" customWidth="1"/>
    <col min="6889" max="6889" width="15.42578125" style="2" customWidth="1"/>
    <col min="6890" max="6890" width="12.140625" style="2" customWidth="1"/>
    <col min="6891" max="6895" width="11.5703125" style="2" bestFit="1" customWidth="1"/>
    <col min="6896" max="6896" width="3.28515625" style="2" customWidth="1"/>
    <col min="6897" max="6897" width="17.140625" style="2" customWidth="1"/>
    <col min="6898" max="6898" width="3.42578125" style="2" customWidth="1"/>
    <col min="6899" max="6899" width="11.42578125" style="2"/>
    <col min="6900" max="6900" width="26.7109375" style="2" customWidth="1"/>
    <col min="6901" max="7133" width="11.42578125" style="2"/>
    <col min="7134" max="7134" width="2.28515625" style="2" customWidth="1"/>
    <col min="7135" max="7135" width="10.140625" style="2" customWidth="1"/>
    <col min="7136" max="7136" width="7.85546875" style="2" customWidth="1"/>
    <col min="7137" max="7137" width="11" style="2" customWidth="1"/>
    <col min="7138" max="7138" width="10" style="2" customWidth="1"/>
    <col min="7139" max="7139" width="11.140625" style="2" customWidth="1"/>
    <col min="7140" max="7140" width="11.28515625" style="2" customWidth="1"/>
    <col min="7141" max="7142" width="12.140625" style="2" customWidth="1"/>
    <col min="7143" max="7143" width="4.140625" style="2" customWidth="1"/>
    <col min="7144" max="7144" width="4.42578125" style="2" customWidth="1"/>
    <col min="7145" max="7145" width="15.42578125" style="2" customWidth="1"/>
    <col min="7146" max="7146" width="12.140625" style="2" customWidth="1"/>
    <col min="7147" max="7151" width="11.5703125" style="2" bestFit="1" customWidth="1"/>
    <col min="7152" max="7152" width="3.28515625" style="2" customWidth="1"/>
    <col min="7153" max="7153" width="17.140625" style="2" customWidth="1"/>
    <col min="7154" max="7154" width="3.42578125" style="2" customWidth="1"/>
    <col min="7155" max="7155" width="11.42578125" style="2"/>
    <col min="7156" max="7156" width="26.7109375" style="2" customWidth="1"/>
    <col min="7157" max="7389" width="11.42578125" style="2"/>
    <col min="7390" max="7390" width="2.28515625" style="2" customWidth="1"/>
    <col min="7391" max="7391" width="10.140625" style="2" customWidth="1"/>
    <col min="7392" max="7392" width="7.85546875" style="2" customWidth="1"/>
    <col min="7393" max="7393" width="11" style="2" customWidth="1"/>
    <col min="7394" max="7394" width="10" style="2" customWidth="1"/>
    <col min="7395" max="7395" width="11.140625" style="2" customWidth="1"/>
    <col min="7396" max="7396" width="11.28515625" style="2" customWidth="1"/>
    <col min="7397" max="7398" width="12.140625" style="2" customWidth="1"/>
    <col min="7399" max="7399" width="4.140625" style="2" customWidth="1"/>
    <col min="7400" max="7400" width="4.42578125" style="2" customWidth="1"/>
    <col min="7401" max="7401" width="15.42578125" style="2" customWidth="1"/>
    <col min="7402" max="7402" width="12.140625" style="2" customWidth="1"/>
    <col min="7403" max="7407" width="11.5703125" style="2" bestFit="1" customWidth="1"/>
    <col min="7408" max="7408" width="3.28515625" style="2" customWidth="1"/>
    <col min="7409" max="7409" width="17.140625" style="2" customWidth="1"/>
    <col min="7410" max="7410" width="3.42578125" style="2" customWidth="1"/>
    <col min="7411" max="7411" width="11.42578125" style="2"/>
    <col min="7412" max="7412" width="26.7109375" style="2" customWidth="1"/>
    <col min="7413" max="7645" width="11.42578125" style="2"/>
    <col min="7646" max="7646" width="2.28515625" style="2" customWidth="1"/>
    <col min="7647" max="7647" width="10.140625" style="2" customWidth="1"/>
    <col min="7648" max="7648" width="7.85546875" style="2" customWidth="1"/>
    <col min="7649" max="7649" width="11" style="2" customWidth="1"/>
    <col min="7650" max="7650" width="10" style="2" customWidth="1"/>
    <col min="7651" max="7651" width="11.140625" style="2" customWidth="1"/>
    <col min="7652" max="7652" width="11.28515625" style="2" customWidth="1"/>
    <col min="7653" max="7654" width="12.140625" style="2" customWidth="1"/>
    <col min="7655" max="7655" width="4.140625" style="2" customWidth="1"/>
    <col min="7656" max="7656" width="4.42578125" style="2" customWidth="1"/>
    <col min="7657" max="7657" width="15.42578125" style="2" customWidth="1"/>
    <col min="7658" max="7658" width="12.140625" style="2" customWidth="1"/>
    <col min="7659" max="7663" width="11.5703125" style="2" bestFit="1" customWidth="1"/>
    <col min="7664" max="7664" width="3.28515625" style="2" customWidth="1"/>
    <col min="7665" max="7665" width="17.140625" style="2" customWidth="1"/>
    <col min="7666" max="7666" width="3.42578125" style="2" customWidth="1"/>
    <col min="7667" max="7667" width="11.42578125" style="2"/>
    <col min="7668" max="7668" width="26.7109375" style="2" customWidth="1"/>
    <col min="7669" max="7901" width="11.42578125" style="2"/>
    <col min="7902" max="7902" width="2.28515625" style="2" customWidth="1"/>
    <col min="7903" max="7903" width="10.140625" style="2" customWidth="1"/>
    <col min="7904" max="7904" width="7.85546875" style="2" customWidth="1"/>
    <col min="7905" max="7905" width="11" style="2" customWidth="1"/>
    <col min="7906" max="7906" width="10" style="2" customWidth="1"/>
    <col min="7907" max="7907" width="11.140625" style="2" customWidth="1"/>
    <col min="7908" max="7908" width="11.28515625" style="2" customWidth="1"/>
    <col min="7909" max="7910" width="12.140625" style="2" customWidth="1"/>
    <col min="7911" max="7911" width="4.140625" style="2" customWidth="1"/>
    <col min="7912" max="7912" width="4.42578125" style="2" customWidth="1"/>
    <col min="7913" max="7913" width="15.42578125" style="2" customWidth="1"/>
    <col min="7914" max="7914" width="12.140625" style="2" customWidth="1"/>
    <col min="7915" max="7919" width="11.5703125" style="2" bestFit="1" customWidth="1"/>
    <col min="7920" max="7920" width="3.28515625" style="2" customWidth="1"/>
    <col min="7921" max="7921" width="17.140625" style="2" customWidth="1"/>
    <col min="7922" max="7922" width="3.42578125" style="2" customWidth="1"/>
    <col min="7923" max="7923" width="11.42578125" style="2"/>
    <col min="7924" max="7924" width="26.7109375" style="2" customWidth="1"/>
    <col min="7925" max="8157" width="11.42578125" style="2"/>
    <col min="8158" max="8158" width="2.28515625" style="2" customWidth="1"/>
    <col min="8159" max="8159" width="10.140625" style="2" customWidth="1"/>
    <col min="8160" max="8160" width="7.85546875" style="2" customWidth="1"/>
    <col min="8161" max="8161" width="11" style="2" customWidth="1"/>
    <col min="8162" max="8162" width="10" style="2" customWidth="1"/>
    <col min="8163" max="8163" width="11.140625" style="2" customWidth="1"/>
    <col min="8164" max="8164" width="11.28515625" style="2" customWidth="1"/>
    <col min="8165" max="8166" width="12.140625" style="2" customWidth="1"/>
    <col min="8167" max="8167" width="4.140625" style="2" customWidth="1"/>
    <col min="8168" max="8168" width="4.42578125" style="2" customWidth="1"/>
    <col min="8169" max="8169" width="15.42578125" style="2" customWidth="1"/>
    <col min="8170" max="8170" width="12.140625" style="2" customWidth="1"/>
    <col min="8171" max="8175" width="11.5703125" style="2" bestFit="1" customWidth="1"/>
    <col min="8176" max="8176" width="3.28515625" style="2" customWidth="1"/>
    <col min="8177" max="8177" width="17.140625" style="2" customWidth="1"/>
    <col min="8178" max="8178" width="3.42578125" style="2" customWidth="1"/>
    <col min="8179" max="8179" width="11.42578125" style="2"/>
    <col min="8180" max="8180" width="26.7109375" style="2" customWidth="1"/>
    <col min="8181" max="8413" width="11.42578125" style="2"/>
    <col min="8414" max="8414" width="2.28515625" style="2" customWidth="1"/>
    <col min="8415" max="8415" width="10.140625" style="2" customWidth="1"/>
    <col min="8416" max="8416" width="7.85546875" style="2" customWidth="1"/>
    <col min="8417" max="8417" width="11" style="2" customWidth="1"/>
    <col min="8418" max="8418" width="10" style="2" customWidth="1"/>
    <col min="8419" max="8419" width="11.140625" style="2" customWidth="1"/>
    <col min="8420" max="8420" width="11.28515625" style="2" customWidth="1"/>
    <col min="8421" max="8422" width="12.140625" style="2" customWidth="1"/>
    <col min="8423" max="8423" width="4.140625" style="2" customWidth="1"/>
    <col min="8424" max="8424" width="4.42578125" style="2" customWidth="1"/>
    <col min="8425" max="8425" width="15.42578125" style="2" customWidth="1"/>
    <col min="8426" max="8426" width="12.140625" style="2" customWidth="1"/>
    <col min="8427" max="8431" width="11.5703125" style="2" bestFit="1" customWidth="1"/>
    <col min="8432" max="8432" width="3.28515625" style="2" customWidth="1"/>
    <col min="8433" max="8433" width="17.140625" style="2" customWidth="1"/>
    <col min="8434" max="8434" width="3.42578125" style="2" customWidth="1"/>
    <col min="8435" max="8435" width="11.42578125" style="2"/>
    <col min="8436" max="8436" width="26.7109375" style="2" customWidth="1"/>
    <col min="8437" max="8669" width="11.42578125" style="2"/>
    <col min="8670" max="8670" width="2.28515625" style="2" customWidth="1"/>
    <col min="8671" max="8671" width="10.140625" style="2" customWidth="1"/>
    <col min="8672" max="8672" width="7.85546875" style="2" customWidth="1"/>
    <col min="8673" max="8673" width="11" style="2" customWidth="1"/>
    <col min="8674" max="8674" width="10" style="2" customWidth="1"/>
    <col min="8675" max="8675" width="11.140625" style="2" customWidth="1"/>
    <col min="8676" max="8676" width="11.28515625" style="2" customWidth="1"/>
    <col min="8677" max="8678" width="12.140625" style="2" customWidth="1"/>
    <col min="8679" max="8679" width="4.140625" style="2" customWidth="1"/>
    <col min="8680" max="8680" width="4.42578125" style="2" customWidth="1"/>
    <col min="8681" max="8681" width="15.42578125" style="2" customWidth="1"/>
    <col min="8682" max="8682" width="12.140625" style="2" customWidth="1"/>
    <col min="8683" max="8687" width="11.5703125" style="2" bestFit="1" customWidth="1"/>
    <col min="8688" max="8688" width="3.28515625" style="2" customWidth="1"/>
    <col min="8689" max="8689" width="17.140625" style="2" customWidth="1"/>
    <col min="8690" max="8690" width="3.42578125" style="2" customWidth="1"/>
    <col min="8691" max="8691" width="11.42578125" style="2"/>
    <col min="8692" max="8692" width="26.7109375" style="2" customWidth="1"/>
    <col min="8693" max="8925" width="11.42578125" style="2"/>
    <col min="8926" max="8926" width="2.28515625" style="2" customWidth="1"/>
    <col min="8927" max="8927" width="10.140625" style="2" customWidth="1"/>
    <col min="8928" max="8928" width="7.85546875" style="2" customWidth="1"/>
    <col min="8929" max="8929" width="11" style="2" customWidth="1"/>
    <col min="8930" max="8930" width="10" style="2" customWidth="1"/>
    <col min="8931" max="8931" width="11.140625" style="2" customWidth="1"/>
    <col min="8932" max="8932" width="11.28515625" style="2" customWidth="1"/>
    <col min="8933" max="8934" width="12.140625" style="2" customWidth="1"/>
    <col min="8935" max="8935" width="4.140625" style="2" customWidth="1"/>
    <col min="8936" max="8936" width="4.42578125" style="2" customWidth="1"/>
    <col min="8937" max="8937" width="15.42578125" style="2" customWidth="1"/>
    <col min="8938" max="8938" width="12.140625" style="2" customWidth="1"/>
    <col min="8939" max="8943" width="11.5703125" style="2" bestFit="1" customWidth="1"/>
    <col min="8944" max="8944" width="3.28515625" style="2" customWidth="1"/>
    <col min="8945" max="8945" width="17.140625" style="2" customWidth="1"/>
    <col min="8946" max="8946" width="3.42578125" style="2" customWidth="1"/>
    <col min="8947" max="8947" width="11.42578125" style="2"/>
    <col min="8948" max="8948" width="26.7109375" style="2" customWidth="1"/>
    <col min="8949" max="9181" width="11.42578125" style="2"/>
    <col min="9182" max="9182" width="2.28515625" style="2" customWidth="1"/>
    <col min="9183" max="9183" width="10.140625" style="2" customWidth="1"/>
    <col min="9184" max="9184" width="7.85546875" style="2" customWidth="1"/>
    <col min="9185" max="9185" width="11" style="2" customWidth="1"/>
    <col min="9186" max="9186" width="10" style="2" customWidth="1"/>
    <col min="9187" max="9187" width="11.140625" style="2" customWidth="1"/>
    <col min="9188" max="9188" width="11.28515625" style="2" customWidth="1"/>
    <col min="9189" max="9190" width="12.140625" style="2" customWidth="1"/>
    <col min="9191" max="9191" width="4.140625" style="2" customWidth="1"/>
    <col min="9192" max="9192" width="4.42578125" style="2" customWidth="1"/>
    <col min="9193" max="9193" width="15.42578125" style="2" customWidth="1"/>
    <col min="9194" max="9194" width="12.140625" style="2" customWidth="1"/>
    <col min="9195" max="9199" width="11.5703125" style="2" bestFit="1" customWidth="1"/>
    <col min="9200" max="9200" width="3.28515625" style="2" customWidth="1"/>
    <col min="9201" max="9201" width="17.140625" style="2" customWidth="1"/>
    <col min="9202" max="9202" width="3.42578125" style="2" customWidth="1"/>
    <col min="9203" max="9203" width="11.42578125" style="2"/>
    <col min="9204" max="9204" width="26.7109375" style="2" customWidth="1"/>
    <col min="9205" max="9437" width="11.42578125" style="2"/>
    <col min="9438" max="9438" width="2.28515625" style="2" customWidth="1"/>
    <col min="9439" max="9439" width="10.140625" style="2" customWidth="1"/>
    <col min="9440" max="9440" width="7.85546875" style="2" customWidth="1"/>
    <col min="9441" max="9441" width="11" style="2" customWidth="1"/>
    <col min="9442" max="9442" width="10" style="2" customWidth="1"/>
    <col min="9443" max="9443" width="11.140625" style="2" customWidth="1"/>
    <col min="9444" max="9444" width="11.28515625" style="2" customWidth="1"/>
    <col min="9445" max="9446" width="12.140625" style="2" customWidth="1"/>
    <col min="9447" max="9447" width="4.140625" style="2" customWidth="1"/>
    <col min="9448" max="9448" width="4.42578125" style="2" customWidth="1"/>
    <col min="9449" max="9449" width="15.42578125" style="2" customWidth="1"/>
    <col min="9450" max="9450" width="12.140625" style="2" customWidth="1"/>
    <col min="9451" max="9455" width="11.5703125" style="2" bestFit="1" customWidth="1"/>
    <col min="9456" max="9456" width="3.28515625" style="2" customWidth="1"/>
    <col min="9457" max="9457" width="17.140625" style="2" customWidth="1"/>
    <col min="9458" max="9458" width="3.42578125" style="2" customWidth="1"/>
    <col min="9459" max="9459" width="11.42578125" style="2"/>
    <col min="9460" max="9460" width="26.7109375" style="2" customWidth="1"/>
    <col min="9461" max="9693" width="11.42578125" style="2"/>
    <col min="9694" max="9694" width="2.28515625" style="2" customWidth="1"/>
    <col min="9695" max="9695" width="10.140625" style="2" customWidth="1"/>
    <col min="9696" max="9696" width="7.85546875" style="2" customWidth="1"/>
    <col min="9697" max="9697" width="11" style="2" customWidth="1"/>
    <col min="9698" max="9698" width="10" style="2" customWidth="1"/>
    <col min="9699" max="9699" width="11.140625" style="2" customWidth="1"/>
    <col min="9700" max="9700" width="11.28515625" style="2" customWidth="1"/>
    <col min="9701" max="9702" width="12.140625" style="2" customWidth="1"/>
    <col min="9703" max="9703" width="4.140625" style="2" customWidth="1"/>
    <col min="9704" max="9704" width="4.42578125" style="2" customWidth="1"/>
    <col min="9705" max="9705" width="15.42578125" style="2" customWidth="1"/>
    <col min="9706" max="9706" width="12.140625" style="2" customWidth="1"/>
    <col min="9707" max="9711" width="11.5703125" style="2" bestFit="1" customWidth="1"/>
    <col min="9712" max="9712" width="3.28515625" style="2" customWidth="1"/>
    <col min="9713" max="9713" width="17.140625" style="2" customWidth="1"/>
    <col min="9714" max="9714" width="3.42578125" style="2" customWidth="1"/>
    <col min="9715" max="9715" width="11.42578125" style="2"/>
    <col min="9716" max="9716" width="26.7109375" style="2" customWidth="1"/>
    <col min="9717" max="9949" width="11.42578125" style="2"/>
    <col min="9950" max="9950" width="2.28515625" style="2" customWidth="1"/>
    <col min="9951" max="9951" width="10.140625" style="2" customWidth="1"/>
    <col min="9952" max="9952" width="7.85546875" style="2" customWidth="1"/>
    <col min="9953" max="9953" width="11" style="2" customWidth="1"/>
    <col min="9954" max="9954" width="10" style="2" customWidth="1"/>
    <col min="9955" max="9955" width="11.140625" style="2" customWidth="1"/>
    <col min="9956" max="9956" width="11.28515625" style="2" customWidth="1"/>
    <col min="9957" max="9958" width="12.140625" style="2" customWidth="1"/>
    <col min="9959" max="9959" width="4.140625" style="2" customWidth="1"/>
    <col min="9960" max="9960" width="4.42578125" style="2" customWidth="1"/>
    <col min="9961" max="9961" width="15.42578125" style="2" customWidth="1"/>
    <col min="9962" max="9962" width="12.140625" style="2" customWidth="1"/>
    <col min="9963" max="9967" width="11.5703125" style="2" bestFit="1" customWidth="1"/>
    <col min="9968" max="9968" width="3.28515625" style="2" customWidth="1"/>
    <col min="9969" max="9969" width="17.140625" style="2" customWidth="1"/>
    <col min="9970" max="9970" width="3.42578125" style="2" customWidth="1"/>
    <col min="9971" max="9971" width="11.42578125" style="2"/>
    <col min="9972" max="9972" width="26.7109375" style="2" customWidth="1"/>
    <col min="9973" max="10205" width="11.42578125" style="2"/>
    <col min="10206" max="10206" width="2.28515625" style="2" customWidth="1"/>
    <col min="10207" max="10207" width="10.140625" style="2" customWidth="1"/>
    <col min="10208" max="10208" width="7.85546875" style="2" customWidth="1"/>
    <col min="10209" max="10209" width="11" style="2" customWidth="1"/>
    <col min="10210" max="10210" width="10" style="2" customWidth="1"/>
    <col min="10211" max="10211" width="11.140625" style="2" customWidth="1"/>
    <col min="10212" max="10212" width="11.28515625" style="2" customWidth="1"/>
    <col min="10213" max="10214" width="12.140625" style="2" customWidth="1"/>
    <col min="10215" max="10215" width="4.140625" style="2" customWidth="1"/>
    <col min="10216" max="10216" width="4.42578125" style="2" customWidth="1"/>
    <col min="10217" max="10217" width="15.42578125" style="2" customWidth="1"/>
    <col min="10218" max="10218" width="12.140625" style="2" customWidth="1"/>
    <col min="10219" max="10223" width="11.5703125" style="2" bestFit="1" customWidth="1"/>
    <col min="10224" max="10224" width="3.28515625" style="2" customWidth="1"/>
    <col min="10225" max="10225" width="17.140625" style="2" customWidth="1"/>
    <col min="10226" max="10226" width="3.42578125" style="2" customWidth="1"/>
    <col min="10227" max="10227" width="11.42578125" style="2"/>
    <col min="10228" max="10228" width="26.7109375" style="2" customWidth="1"/>
    <col min="10229" max="10461" width="11.42578125" style="2"/>
    <col min="10462" max="10462" width="2.28515625" style="2" customWidth="1"/>
    <col min="10463" max="10463" width="10.140625" style="2" customWidth="1"/>
    <col min="10464" max="10464" width="7.85546875" style="2" customWidth="1"/>
    <col min="10465" max="10465" width="11" style="2" customWidth="1"/>
    <col min="10466" max="10466" width="10" style="2" customWidth="1"/>
    <col min="10467" max="10467" width="11.140625" style="2" customWidth="1"/>
    <col min="10468" max="10468" width="11.28515625" style="2" customWidth="1"/>
    <col min="10469" max="10470" width="12.140625" style="2" customWidth="1"/>
    <col min="10471" max="10471" width="4.140625" style="2" customWidth="1"/>
    <col min="10472" max="10472" width="4.42578125" style="2" customWidth="1"/>
    <col min="10473" max="10473" width="15.42578125" style="2" customWidth="1"/>
    <col min="10474" max="10474" width="12.140625" style="2" customWidth="1"/>
    <col min="10475" max="10479" width="11.5703125" style="2" bestFit="1" customWidth="1"/>
    <col min="10480" max="10480" width="3.28515625" style="2" customWidth="1"/>
    <col min="10481" max="10481" width="17.140625" style="2" customWidth="1"/>
    <col min="10482" max="10482" width="3.42578125" style="2" customWidth="1"/>
    <col min="10483" max="10483" width="11.42578125" style="2"/>
    <col min="10484" max="10484" width="26.7109375" style="2" customWidth="1"/>
    <col min="10485" max="10717" width="11.42578125" style="2"/>
    <col min="10718" max="10718" width="2.28515625" style="2" customWidth="1"/>
    <col min="10719" max="10719" width="10.140625" style="2" customWidth="1"/>
    <col min="10720" max="10720" width="7.85546875" style="2" customWidth="1"/>
    <col min="10721" max="10721" width="11" style="2" customWidth="1"/>
    <col min="10722" max="10722" width="10" style="2" customWidth="1"/>
    <col min="10723" max="10723" width="11.140625" style="2" customWidth="1"/>
    <col min="10724" max="10724" width="11.28515625" style="2" customWidth="1"/>
    <col min="10725" max="10726" width="12.140625" style="2" customWidth="1"/>
    <col min="10727" max="10727" width="4.140625" style="2" customWidth="1"/>
    <col min="10728" max="10728" width="4.42578125" style="2" customWidth="1"/>
    <col min="10729" max="10729" width="15.42578125" style="2" customWidth="1"/>
    <col min="10730" max="10730" width="12.140625" style="2" customWidth="1"/>
    <col min="10731" max="10735" width="11.5703125" style="2" bestFit="1" customWidth="1"/>
    <col min="10736" max="10736" width="3.28515625" style="2" customWidth="1"/>
    <col min="10737" max="10737" width="17.140625" style="2" customWidth="1"/>
    <col min="10738" max="10738" width="3.42578125" style="2" customWidth="1"/>
    <col min="10739" max="10739" width="11.42578125" style="2"/>
    <col min="10740" max="10740" width="26.7109375" style="2" customWidth="1"/>
    <col min="10741" max="10973" width="11.42578125" style="2"/>
    <col min="10974" max="10974" width="2.28515625" style="2" customWidth="1"/>
    <col min="10975" max="10975" width="10.140625" style="2" customWidth="1"/>
    <col min="10976" max="10976" width="7.85546875" style="2" customWidth="1"/>
    <col min="10977" max="10977" width="11" style="2" customWidth="1"/>
    <col min="10978" max="10978" width="10" style="2" customWidth="1"/>
    <col min="10979" max="10979" width="11.140625" style="2" customWidth="1"/>
    <col min="10980" max="10980" width="11.28515625" style="2" customWidth="1"/>
    <col min="10981" max="10982" width="12.140625" style="2" customWidth="1"/>
    <col min="10983" max="10983" width="4.140625" style="2" customWidth="1"/>
    <col min="10984" max="10984" width="4.42578125" style="2" customWidth="1"/>
    <col min="10985" max="10985" width="15.42578125" style="2" customWidth="1"/>
    <col min="10986" max="10986" width="12.140625" style="2" customWidth="1"/>
    <col min="10987" max="10991" width="11.5703125" style="2" bestFit="1" customWidth="1"/>
    <col min="10992" max="10992" width="3.28515625" style="2" customWidth="1"/>
    <col min="10993" max="10993" width="17.140625" style="2" customWidth="1"/>
    <col min="10994" max="10994" width="3.42578125" style="2" customWidth="1"/>
    <col min="10995" max="10995" width="11.42578125" style="2"/>
    <col min="10996" max="10996" width="26.7109375" style="2" customWidth="1"/>
    <col min="10997" max="11229" width="11.42578125" style="2"/>
    <col min="11230" max="11230" width="2.28515625" style="2" customWidth="1"/>
    <col min="11231" max="11231" width="10.140625" style="2" customWidth="1"/>
    <col min="11232" max="11232" width="7.85546875" style="2" customWidth="1"/>
    <col min="11233" max="11233" width="11" style="2" customWidth="1"/>
    <col min="11234" max="11234" width="10" style="2" customWidth="1"/>
    <col min="11235" max="11235" width="11.140625" style="2" customWidth="1"/>
    <col min="11236" max="11236" width="11.28515625" style="2" customWidth="1"/>
    <col min="11237" max="11238" width="12.140625" style="2" customWidth="1"/>
    <col min="11239" max="11239" width="4.140625" style="2" customWidth="1"/>
    <col min="11240" max="11240" width="4.42578125" style="2" customWidth="1"/>
    <col min="11241" max="11241" width="15.42578125" style="2" customWidth="1"/>
    <col min="11242" max="11242" width="12.140625" style="2" customWidth="1"/>
    <col min="11243" max="11247" width="11.5703125" style="2" bestFit="1" customWidth="1"/>
    <col min="11248" max="11248" width="3.28515625" style="2" customWidth="1"/>
    <col min="11249" max="11249" width="17.140625" style="2" customWidth="1"/>
    <col min="11250" max="11250" width="3.42578125" style="2" customWidth="1"/>
    <col min="11251" max="11251" width="11.42578125" style="2"/>
    <col min="11252" max="11252" width="26.7109375" style="2" customWidth="1"/>
    <col min="11253" max="11485" width="11.42578125" style="2"/>
    <col min="11486" max="11486" width="2.28515625" style="2" customWidth="1"/>
    <col min="11487" max="11487" width="10.140625" style="2" customWidth="1"/>
    <col min="11488" max="11488" width="7.85546875" style="2" customWidth="1"/>
    <col min="11489" max="11489" width="11" style="2" customWidth="1"/>
    <col min="11490" max="11490" width="10" style="2" customWidth="1"/>
    <col min="11491" max="11491" width="11.140625" style="2" customWidth="1"/>
    <col min="11492" max="11492" width="11.28515625" style="2" customWidth="1"/>
    <col min="11493" max="11494" width="12.140625" style="2" customWidth="1"/>
    <col min="11495" max="11495" width="4.140625" style="2" customWidth="1"/>
    <col min="11496" max="11496" width="4.42578125" style="2" customWidth="1"/>
    <col min="11497" max="11497" width="15.42578125" style="2" customWidth="1"/>
    <col min="11498" max="11498" width="12.140625" style="2" customWidth="1"/>
    <col min="11499" max="11503" width="11.5703125" style="2" bestFit="1" customWidth="1"/>
    <col min="11504" max="11504" width="3.28515625" style="2" customWidth="1"/>
    <col min="11505" max="11505" width="17.140625" style="2" customWidth="1"/>
    <col min="11506" max="11506" width="3.42578125" style="2" customWidth="1"/>
    <col min="11507" max="11507" width="11.42578125" style="2"/>
    <col min="11508" max="11508" width="26.7109375" style="2" customWidth="1"/>
    <col min="11509" max="11741" width="11.42578125" style="2"/>
    <col min="11742" max="11742" width="2.28515625" style="2" customWidth="1"/>
    <col min="11743" max="11743" width="10.140625" style="2" customWidth="1"/>
    <col min="11744" max="11744" width="7.85546875" style="2" customWidth="1"/>
    <col min="11745" max="11745" width="11" style="2" customWidth="1"/>
    <col min="11746" max="11746" width="10" style="2" customWidth="1"/>
    <col min="11747" max="11747" width="11.140625" style="2" customWidth="1"/>
    <col min="11748" max="11748" width="11.28515625" style="2" customWidth="1"/>
    <col min="11749" max="11750" width="12.140625" style="2" customWidth="1"/>
    <col min="11751" max="11751" width="4.140625" style="2" customWidth="1"/>
    <col min="11752" max="11752" width="4.42578125" style="2" customWidth="1"/>
    <col min="11753" max="11753" width="15.42578125" style="2" customWidth="1"/>
    <col min="11754" max="11754" width="12.140625" style="2" customWidth="1"/>
    <col min="11755" max="11759" width="11.5703125" style="2" bestFit="1" customWidth="1"/>
    <col min="11760" max="11760" width="3.28515625" style="2" customWidth="1"/>
    <col min="11761" max="11761" width="17.140625" style="2" customWidth="1"/>
    <col min="11762" max="11762" width="3.42578125" style="2" customWidth="1"/>
    <col min="11763" max="11763" width="11.42578125" style="2"/>
    <col min="11764" max="11764" width="26.7109375" style="2" customWidth="1"/>
    <col min="11765" max="11997" width="11.42578125" style="2"/>
    <col min="11998" max="11998" width="2.28515625" style="2" customWidth="1"/>
    <col min="11999" max="11999" width="10.140625" style="2" customWidth="1"/>
    <col min="12000" max="12000" width="7.85546875" style="2" customWidth="1"/>
    <col min="12001" max="12001" width="11" style="2" customWidth="1"/>
    <col min="12002" max="12002" width="10" style="2" customWidth="1"/>
    <col min="12003" max="12003" width="11.140625" style="2" customWidth="1"/>
    <col min="12004" max="12004" width="11.28515625" style="2" customWidth="1"/>
    <col min="12005" max="12006" width="12.140625" style="2" customWidth="1"/>
    <col min="12007" max="12007" width="4.140625" style="2" customWidth="1"/>
    <col min="12008" max="12008" width="4.42578125" style="2" customWidth="1"/>
    <col min="12009" max="12009" width="15.42578125" style="2" customWidth="1"/>
    <col min="12010" max="12010" width="12.140625" style="2" customWidth="1"/>
    <col min="12011" max="12015" width="11.5703125" style="2" bestFit="1" customWidth="1"/>
    <col min="12016" max="12016" width="3.28515625" style="2" customWidth="1"/>
    <col min="12017" max="12017" width="17.140625" style="2" customWidth="1"/>
    <col min="12018" max="12018" width="3.42578125" style="2" customWidth="1"/>
    <col min="12019" max="12019" width="11.42578125" style="2"/>
    <col min="12020" max="12020" width="26.7109375" style="2" customWidth="1"/>
    <col min="12021" max="12253" width="11.42578125" style="2"/>
    <col min="12254" max="12254" width="2.28515625" style="2" customWidth="1"/>
    <col min="12255" max="12255" width="10.140625" style="2" customWidth="1"/>
    <col min="12256" max="12256" width="7.85546875" style="2" customWidth="1"/>
    <col min="12257" max="12257" width="11" style="2" customWidth="1"/>
    <col min="12258" max="12258" width="10" style="2" customWidth="1"/>
    <col min="12259" max="12259" width="11.140625" style="2" customWidth="1"/>
    <col min="12260" max="12260" width="11.28515625" style="2" customWidth="1"/>
    <col min="12261" max="12262" width="12.140625" style="2" customWidth="1"/>
    <col min="12263" max="12263" width="4.140625" style="2" customWidth="1"/>
    <col min="12264" max="12264" width="4.42578125" style="2" customWidth="1"/>
    <col min="12265" max="12265" width="15.42578125" style="2" customWidth="1"/>
    <col min="12266" max="12266" width="12.140625" style="2" customWidth="1"/>
    <col min="12267" max="12271" width="11.5703125" style="2" bestFit="1" customWidth="1"/>
    <col min="12272" max="12272" width="3.28515625" style="2" customWidth="1"/>
    <col min="12273" max="12273" width="17.140625" style="2" customWidth="1"/>
    <col min="12274" max="12274" width="3.42578125" style="2" customWidth="1"/>
    <col min="12275" max="12275" width="11.42578125" style="2"/>
    <col min="12276" max="12276" width="26.7109375" style="2" customWidth="1"/>
    <col min="12277" max="12509" width="11.42578125" style="2"/>
    <col min="12510" max="12510" width="2.28515625" style="2" customWidth="1"/>
    <col min="12511" max="12511" width="10.140625" style="2" customWidth="1"/>
    <col min="12512" max="12512" width="7.85546875" style="2" customWidth="1"/>
    <col min="12513" max="12513" width="11" style="2" customWidth="1"/>
    <col min="12514" max="12514" width="10" style="2" customWidth="1"/>
    <col min="12515" max="12515" width="11.140625" style="2" customWidth="1"/>
    <col min="12516" max="12516" width="11.28515625" style="2" customWidth="1"/>
    <col min="12517" max="12518" width="12.140625" style="2" customWidth="1"/>
    <col min="12519" max="12519" width="4.140625" style="2" customWidth="1"/>
    <col min="12520" max="12520" width="4.42578125" style="2" customWidth="1"/>
    <col min="12521" max="12521" width="15.42578125" style="2" customWidth="1"/>
    <col min="12522" max="12522" width="12.140625" style="2" customWidth="1"/>
    <col min="12523" max="12527" width="11.5703125" style="2" bestFit="1" customWidth="1"/>
    <col min="12528" max="12528" width="3.28515625" style="2" customWidth="1"/>
    <col min="12529" max="12529" width="17.140625" style="2" customWidth="1"/>
    <col min="12530" max="12530" width="3.42578125" style="2" customWidth="1"/>
    <col min="12531" max="12531" width="11.42578125" style="2"/>
    <col min="12532" max="12532" width="26.7109375" style="2" customWidth="1"/>
    <col min="12533" max="12765" width="11.42578125" style="2"/>
    <col min="12766" max="12766" width="2.28515625" style="2" customWidth="1"/>
    <col min="12767" max="12767" width="10.140625" style="2" customWidth="1"/>
    <col min="12768" max="12768" width="7.85546875" style="2" customWidth="1"/>
    <col min="12769" max="12769" width="11" style="2" customWidth="1"/>
    <col min="12770" max="12770" width="10" style="2" customWidth="1"/>
    <col min="12771" max="12771" width="11.140625" style="2" customWidth="1"/>
    <col min="12772" max="12772" width="11.28515625" style="2" customWidth="1"/>
    <col min="12773" max="12774" width="12.140625" style="2" customWidth="1"/>
    <col min="12775" max="12775" width="4.140625" style="2" customWidth="1"/>
    <col min="12776" max="12776" width="4.42578125" style="2" customWidth="1"/>
    <col min="12777" max="12777" width="15.42578125" style="2" customWidth="1"/>
    <col min="12778" max="12778" width="12.140625" style="2" customWidth="1"/>
    <col min="12779" max="12783" width="11.5703125" style="2" bestFit="1" customWidth="1"/>
    <col min="12784" max="12784" width="3.28515625" style="2" customWidth="1"/>
    <col min="12785" max="12785" width="17.140625" style="2" customWidth="1"/>
    <col min="12786" max="12786" width="3.42578125" style="2" customWidth="1"/>
    <col min="12787" max="12787" width="11.42578125" style="2"/>
    <col min="12788" max="12788" width="26.7109375" style="2" customWidth="1"/>
    <col min="12789" max="13021" width="11.42578125" style="2"/>
    <col min="13022" max="13022" width="2.28515625" style="2" customWidth="1"/>
    <col min="13023" max="13023" width="10.140625" style="2" customWidth="1"/>
    <col min="13024" max="13024" width="7.85546875" style="2" customWidth="1"/>
    <col min="13025" max="13025" width="11" style="2" customWidth="1"/>
    <col min="13026" max="13026" width="10" style="2" customWidth="1"/>
    <col min="13027" max="13027" width="11.140625" style="2" customWidth="1"/>
    <col min="13028" max="13028" width="11.28515625" style="2" customWidth="1"/>
    <col min="13029" max="13030" width="12.140625" style="2" customWidth="1"/>
    <col min="13031" max="13031" width="4.140625" style="2" customWidth="1"/>
    <col min="13032" max="13032" width="4.42578125" style="2" customWidth="1"/>
    <col min="13033" max="13033" width="15.42578125" style="2" customWidth="1"/>
    <col min="13034" max="13034" width="12.140625" style="2" customWidth="1"/>
    <col min="13035" max="13039" width="11.5703125" style="2" bestFit="1" customWidth="1"/>
    <col min="13040" max="13040" width="3.28515625" style="2" customWidth="1"/>
    <col min="13041" max="13041" width="17.140625" style="2" customWidth="1"/>
    <col min="13042" max="13042" width="3.42578125" style="2" customWidth="1"/>
    <col min="13043" max="13043" width="11.42578125" style="2"/>
    <col min="13044" max="13044" width="26.7109375" style="2" customWidth="1"/>
    <col min="13045" max="13277" width="11.42578125" style="2"/>
    <col min="13278" max="13278" width="2.28515625" style="2" customWidth="1"/>
    <col min="13279" max="13279" width="10.140625" style="2" customWidth="1"/>
    <col min="13280" max="13280" width="7.85546875" style="2" customWidth="1"/>
    <col min="13281" max="13281" width="11" style="2" customWidth="1"/>
    <col min="13282" max="13282" width="10" style="2" customWidth="1"/>
    <col min="13283" max="13283" width="11.140625" style="2" customWidth="1"/>
    <col min="13284" max="13284" width="11.28515625" style="2" customWidth="1"/>
    <col min="13285" max="13286" width="12.140625" style="2" customWidth="1"/>
    <col min="13287" max="13287" width="4.140625" style="2" customWidth="1"/>
    <col min="13288" max="13288" width="4.42578125" style="2" customWidth="1"/>
    <col min="13289" max="13289" width="15.42578125" style="2" customWidth="1"/>
    <col min="13290" max="13290" width="12.140625" style="2" customWidth="1"/>
    <col min="13291" max="13295" width="11.5703125" style="2" bestFit="1" customWidth="1"/>
    <col min="13296" max="13296" width="3.28515625" style="2" customWidth="1"/>
    <col min="13297" max="13297" width="17.140625" style="2" customWidth="1"/>
    <col min="13298" max="13298" width="3.42578125" style="2" customWidth="1"/>
    <col min="13299" max="13299" width="11.42578125" style="2"/>
    <col min="13300" max="13300" width="26.7109375" style="2" customWidth="1"/>
    <col min="13301" max="13533" width="11.42578125" style="2"/>
    <col min="13534" max="13534" width="2.28515625" style="2" customWidth="1"/>
    <col min="13535" max="13535" width="10.140625" style="2" customWidth="1"/>
    <col min="13536" max="13536" width="7.85546875" style="2" customWidth="1"/>
    <col min="13537" max="13537" width="11" style="2" customWidth="1"/>
    <col min="13538" max="13538" width="10" style="2" customWidth="1"/>
    <col min="13539" max="13539" width="11.140625" style="2" customWidth="1"/>
    <col min="13540" max="13540" width="11.28515625" style="2" customWidth="1"/>
    <col min="13541" max="13542" width="12.140625" style="2" customWidth="1"/>
    <col min="13543" max="13543" width="4.140625" style="2" customWidth="1"/>
    <col min="13544" max="13544" width="4.42578125" style="2" customWidth="1"/>
    <col min="13545" max="13545" width="15.42578125" style="2" customWidth="1"/>
    <col min="13546" max="13546" width="12.140625" style="2" customWidth="1"/>
    <col min="13547" max="13551" width="11.5703125" style="2" bestFit="1" customWidth="1"/>
    <col min="13552" max="13552" width="3.28515625" style="2" customWidth="1"/>
    <col min="13553" max="13553" width="17.140625" style="2" customWidth="1"/>
    <col min="13554" max="13554" width="3.42578125" style="2" customWidth="1"/>
    <col min="13555" max="13555" width="11.42578125" style="2"/>
    <col min="13556" max="13556" width="26.7109375" style="2" customWidth="1"/>
    <col min="13557" max="13789" width="11.42578125" style="2"/>
    <col min="13790" max="13790" width="2.28515625" style="2" customWidth="1"/>
    <col min="13791" max="13791" width="10.140625" style="2" customWidth="1"/>
    <col min="13792" max="13792" width="7.85546875" style="2" customWidth="1"/>
    <col min="13793" max="13793" width="11" style="2" customWidth="1"/>
    <col min="13794" max="13794" width="10" style="2" customWidth="1"/>
    <col min="13795" max="13795" width="11.140625" style="2" customWidth="1"/>
    <col min="13796" max="13796" width="11.28515625" style="2" customWidth="1"/>
    <col min="13797" max="13798" width="12.140625" style="2" customWidth="1"/>
    <col min="13799" max="13799" width="4.140625" style="2" customWidth="1"/>
    <col min="13800" max="13800" width="4.42578125" style="2" customWidth="1"/>
    <col min="13801" max="13801" width="15.42578125" style="2" customWidth="1"/>
    <col min="13802" max="13802" width="12.140625" style="2" customWidth="1"/>
    <col min="13803" max="13807" width="11.5703125" style="2" bestFit="1" customWidth="1"/>
    <col min="13808" max="13808" width="3.28515625" style="2" customWidth="1"/>
    <col min="13809" max="13809" width="17.140625" style="2" customWidth="1"/>
    <col min="13810" max="13810" width="3.42578125" style="2" customWidth="1"/>
    <col min="13811" max="13811" width="11.42578125" style="2"/>
    <col min="13812" max="13812" width="26.7109375" style="2" customWidth="1"/>
    <col min="13813" max="14045" width="11.42578125" style="2"/>
    <col min="14046" max="14046" width="2.28515625" style="2" customWidth="1"/>
    <col min="14047" max="14047" width="10.140625" style="2" customWidth="1"/>
    <col min="14048" max="14048" width="7.85546875" style="2" customWidth="1"/>
    <col min="14049" max="14049" width="11" style="2" customWidth="1"/>
    <col min="14050" max="14050" width="10" style="2" customWidth="1"/>
    <col min="14051" max="14051" width="11.140625" style="2" customWidth="1"/>
    <col min="14052" max="14052" width="11.28515625" style="2" customWidth="1"/>
    <col min="14053" max="14054" width="12.140625" style="2" customWidth="1"/>
    <col min="14055" max="14055" width="4.140625" style="2" customWidth="1"/>
    <col min="14056" max="14056" width="4.42578125" style="2" customWidth="1"/>
    <col min="14057" max="14057" width="15.42578125" style="2" customWidth="1"/>
    <col min="14058" max="14058" width="12.140625" style="2" customWidth="1"/>
    <col min="14059" max="14063" width="11.5703125" style="2" bestFit="1" customWidth="1"/>
    <col min="14064" max="14064" width="3.28515625" style="2" customWidth="1"/>
    <col min="14065" max="14065" width="17.140625" style="2" customWidth="1"/>
    <col min="14066" max="14066" width="3.42578125" style="2" customWidth="1"/>
    <col min="14067" max="14067" width="11.42578125" style="2"/>
    <col min="14068" max="14068" width="26.7109375" style="2" customWidth="1"/>
    <col min="14069" max="14301" width="11.42578125" style="2"/>
    <col min="14302" max="14302" width="2.28515625" style="2" customWidth="1"/>
    <col min="14303" max="14303" width="10.140625" style="2" customWidth="1"/>
    <col min="14304" max="14304" width="7.85546875" style="2" customWidth="1"/>
    <col min="14305" max="14305" width="11" style="2" customWidth="1"/>
    <col min="14306" max="14306" width="10" style="2" customWidth="1"/>
    <col min="14307" max="14307" width="11.140625" style="2" customWidth="1"/>
    <col min="14308" max="14308" width="11.28515625" style="2" customWidth="1"/>
    <col min="14309" max="14310" width="12.140625" style="2" customWidth="1"/>
    <col min="14311" max="14311" width="4.140625" style="2" customWidth="1"/>
    <col min="14312" max="14312" width="4.42578125" style="2" customWidth="1"/>
    <col min="14313" max="14313" width="15.42578125" style="2" customWidth="1"/>
    <col min="14314" max="14314" width="12.140625" style="2" customWidth="1"/>
    <col min="14315" max="14319" width="11.5703125" style="2" bestFit="1" customWidth="1"/>
    <col min="14320" max="14320" width="3.28515625" style="2" customWidth="1"/>
    <col min="14321" max="14321" width="17.140625" style="2" customWidth="1"/>
    <col min="14322" max="14322" width="3.42578125" style="2" customWidth="1"/>
    <col min="14323" max="14323" width="11.42578125" style="2"/>
    <col min="14324" max="14324" width="26.7109375" style="2" customWidth="1"/>
    <col min="14325" max="14557" width="11.42578125" style="2"/>
    <col min="14558" max="14558" width="2.28515625" style="2" customWidth="1"/>
    <col min="14559" max="14559" width="10.140625" style="2" customWidth="1"/>
    <col min="14560" max="14560" width="7.85546875" style="2" customWidth="1"/>
    <col min="14561" max="14561" width="11" style="2" customWidth="1"/>
    <col min="14562" max="14562" width="10" style="2" customWidth="1"/>
    <col min="14563" max="14563" width="11.140625" style="2" customWidth="1"/>
    <col min="14564" max="14564" width="11.28515625" style="2" customWidth="1"/>
    <col min="14565" max="14566" width="12.140625" style="2" customWidth="1"/>
    <col min="14567" max="14567" width="4.140625" style="2" customWidth="1"/>
    <col min="14568" max="14568" width="4.42578125" style="2" customWidth="1"/>
    <col min="14569" max="14569" width="15.42578125" style="2" customWidth="1"/>
    <col min="14570" max="14570" width="12.140625" style="2" customWidth="1"/>
    <col min="14571" max="14575" width="11.5703125" style="2" bestFit="1" customWidth="1"/>
    <col min="14576" max="14576" width="3.28515625" style="2" customWidth="1"/>
    <col min="14577" max="14577" width="17.140625" style="2" customWidth="1"/>
    <col min="14578" max="14578" width="3.42578125" style="2" customWidth="1"/>
    <col min="14579" max="14579" width="11.42578125" style="2"/>
    <col min="14580" max="14580" width="26.7109375" style="2" customWidth="1"/>
    <col min="14581" max="14813" width="11.42578125" style="2"/>
    <col min="14814" max="14814" width="2.28515625" style="2" customWidth="1"/>
    <col min="14815" max="14815" width="10.140625" style="2" customWidth="1"/>
    <col min="14816" max="14816" width="7.85546875" style="2" customWidth="1"/>
    <col min="14817" max="14817" width="11" style="2" customWidth="1"/>
    <col min="14818" max="14818" width="10" style="2" customWidth="1"/>
    <col min="14819" max="14819" width="11.140625" style="2" customWidth="1"/>
    <col min="14820" max="14820" width="11.28515625" style="2" customWidth="1"/>
    <col min="14821" max="14822" width="12.140625" style="2" customWidth="1"/>
    <col min="14823" max="14823" width="4.140625" style="2" customWidth="1"/>
    <col min="14824" max="14824" width="4.42578125" style="2" customWidth="1"/>
    <col min="14825" max="14825" width="15.42578125" style="2" customWidth="1"/>
    <col min="14826" max="14826" width="12.140625" style="2" customWidth="1"/>
    <col min="14827" max="14831" width="11.5703125" style="2" bestFit="1" customWidth="1"/>
    <col min="14832" max="14832" width="3.28515625" style="2" customWidth="1"/>
    <col min="14833" max="14833" width="17.140625" style="2" customWidth="1"/>
    <col min="14834" max="14834" width="3.42578125" style="2" customWidth="1"/>
    <col min="14835" max="14835" width="11.42578125" style="2"/>
    <col min="14836" max="14836" width="26.7109375" style="2" customWidth="1"/>
    <col min="14837" max="15069" width="11.42578125" style="2"/>
    <col min="15070" max="15070" width="2.28515625" style="2" customWidth="1"/>
    <col min="15071" max="15071" width="10.140625" style="2" customWidth="1"/>
    <col min="15072" max="15072" width="7.85546875" style="2" customWidth="1"/>
    <col min="15073" max="15073" width="11" style="2" customWidth="1"/>
    <col min="15074" max="15074" width="10" style="2" customWidth="1"/>
    <col min="15075" max="15075" width="11.140625" style="2" customWidth="1"/>
    <col min="15076" max="15076" width="11.28515625" style="2" customWidth="1"/>
    <col min="15077" max="15078" width="12.140625" style="2" customWidth="1"/>
    <col min="15079" max="15079" width="4.140625" style="2" customWidth="1"/>
    <col min="15080" max="15080" width="4.42578125" style="2" customWidth="1"/>
    <col min="15081" max="15081" width="15.42578125" style="2" customWidth="1"/>
    <col min="15082" max="15082" width="12.140625" style="2" customWidth="1"/>
    <col min="15083" max="15087" width="11.5703125" style="2" bestFit="1" customWidth="1"/>
    <col min="15088" max="15088" width="3.28515625" style="2" customWidth="1"/>
    <col min="15089" max="15089" width="17.140625" style="2" customWidth="1"/>
    <col min="15090" max="15090" width="3.42578125" style="2" customWidth="1"/>
    <col min="15091" max="15091" width="11.42578125" style="2"/>
    <col min="15092" max="15092" width="26.7109375" style="2" customWidth="1"/>
    <col min="15093" max="15325" width="11.42578125" style="2"/>
    <col min="15326" max="15326" width="2.28515625" style="2" customWidth="1"/>
    <col min="15327" max="15327" width="10.140625" style="2" customWidth="1"/>
    <col min="15328" max="15328" width="7.85546875" style="2" customWidth="1"/>
    <col min="15329" max="15329" width="11" style="2" customWidth="1"/>
    <col min="15330" max="15330" width="10" style="2" customWidth="1"/>
    <col min="15331" max="15331" width="11.140625" style="2" customWidth="1"/>
    <col min="15332" max="15332" width="11.28515625" style="2" customWidth="1"/>
    <col min="15333" max="15334" width="12.140625" style="2" customWidth="1"/>
    <col min="15335" max="15335" width="4.140625" style="2" customWidth="1"/>
    <col min="15336" max="15336" width="4.42578125" style="2" customWidth="1"/>
    <col min="15337" max="15337" width="15.42578125" style="2" customWidth="1"/>
    <col min="15338" max="15338" width="12.140625" style="2" customWidth="1"/>
    <col min="15339" max="15343" width="11.5703125" style="2" bestFit="1" customWidth="1"/>
    <col min="15344" max="15344" width="3.28515625" style="2" customWidth="1"/>
    <col min="15345" max="15345" width="17.140625" style="2" customWidth="1"/>
    <col min="15346" max="15346" width="3.42578125" style="2" customWidth="1"/>
    <col min="15347" max="15347" width="11.42578125" style="2"/>
    <col min="15348" max="15348" width="26.7109375" style="2" customWidth="1"/>
    <col min="15349" max="15581" width="11.42578125" style="2"/>
    <col min="15582" max="15582" width="2.28515625" style="2" customWidth="1"/>
    <col min="15583" max="15583" width="10.140625" style="2" customWidth="1"/>
    <col min="15584" max="15584" width="7.85546875" style="2" customWidth="1"/>
    <col min="15585" max="15585" width="11" style="2" customWidth="1"/>
    <col min="15586" max="15586" width="10" style="2" customWidth="1"/>
    <col min="15587" max="15587" width="11.140625" style="2" customWidth="1"/>
    <col min="15588" max="15588" width="11.28515625" style="2" customWidth="1"/>
    <col min="15589" max="15590" width="12.140625" style="2" customWidth="1"/>
    <col min="15591" max="15591" width="4.140625" style="2" customWidth="1"/>
    <col min="15592" max="15592" width="4.42578125" style="2" customWidth="1"/>
    <col min="15593" max="15593" width="15.42578125" style="2" customWidth="1"/>
    <col min="15594" max="15594" width="12.140625" style="2" customWidth="1"/>
    <col min="15595" max="15599" width="11.5703125" style="2" bestFit="1" customWidth="1"/>
    <col min="15600" max="15600" width="3.28515625" style="2" customWidth="1"/>
    <col min="15601" max="15601" width="17.140625" style="2" customWidth="1"/>
    <col min="15602" max="15602" width="3.42578125" style="2" customWidth="1"/>
    <col min="15603" max="15603" width="11.42578125" style="2"/>
    <col min="15604" max="15604" width="26.7109375" style="2" customWidth="1"/>
    <col min="15605" max="15837" width="11.42578125" style="2"/>
    <col min="15838" max="15838" width="2.28515625" style="2" customWidth="1"/>
    <col min="15839" max="15839" width="10.140625" style="2" customWidth="1"/>
    <col min="15840" max="15840" width="7.85546875" style="2" customWidth="1"/>
    <col min="15841" max="15841" width="11" style="2" customWidth="1"/>
    <col min="15842" max="15842" width="10" style="2" customWidth="1"/>
    <col min="15843" max="15843" width="11.140625" style="2" customWidth="1"/>
    <col min="15844" max="15844" width="11.28515625" style="2" customWidth="1"/>
    <col min="15845" max="15846" width="12.140625" style="2" customWidth="1"/>
    <col min="15847" max="15847" width="4.140625" style="2" customWidth="1"/>
    <col min="15848" max="15848" width="4.42578125" style="2" customWidth="1"/>
    <col min="15849" max="15849" width="15.42578125" style="2" customWidth="1"/>
    <col min="15850" max="15850" width="12.140625" style="2" customWidth="1"/>
    <col min="15851" max="15855" width="11.5703125" style="2" bestFit="1" customWidth="1"/>
    <col min="15856" max="15856" width="3.28515625" style="2" customWidth="1"/>
    <col min="15857" max="15857" width="17.140625" style="2" customWidth="1"/>
    <col min="15858" max="15858" width="3.42578125" style="2" customWidth="1"/>
    <col min="15859" max="15859" width="11.42578125" style="2"/>
    <col min="15860" max="15860" width="26.7109375" style="2" customWidth="1"/>
    <col min="15861" max="16093" width="11.42578125" style="2"/>
    <col min="16094" max="16094" width="2.28515625" style="2" customWidth="1"/>
    <col min="16095" max="16095" width="10.140625" style="2" customWidth="1"/>
    <col min="16096" max="16096" width="7.85546875" style="2" customWidth="1"/>
    <col min="16097" max="16097" width="11" style="2" customWidth="1"/>
    <col min="16098" max="16098" width="10" style="2" customWidth="1"/>
    <col min="16099" max="16099" width="11.140625" style="2" customWidth="1"/>
    <col min="16100" max="16100" width="11.28515625" style="2" customWidth="1"/>
    <col min="16101" max="16102" width="12.140625" style="2" customWidth="1"/>
    <col min="16103" max="16103" width="4.140625" style="2" customWidth="1"/>
    <col min="16104" max="16104" width="4.42578125" style="2" customWidth="1"/>
    <col min="16105" max="16105" width="15.42578125" style="2" customWidth="1"/>
    <col min="16106" max="16106" width="12.140625" style="2" customWidth="1"/>
    <col min="16107" max="16111" width="11.5703125" style="2" bestFit="1" customWidth="1"/>
    <col min="16112" max="16112" width="3.28515625" style="2" customWidth="1"/>
    <col min="16113" max="16113" width="17.140625" style="2" customWidth="1"/>
    <col min="16114" max="16114" width="3.42578125" style="2" customWidth="1"/>
    <col min="16115" max="16115" width="11.42578125" style="2"/>
    <col min="16116" max="16116" width="26.7109375" style="2" customWidth="1"/>
    <col min="16117" max="16384" width="11.42578125" style="2"/>
  </cols>
  <sheetData>
    <row r="1" spans="2:186" ht="6" customHeight="1" collapsed="1" thickBot="1" x14ac:dyDescent="0.25">
      <c r="B1" s="11"/>
      <c r="C1" s="11"/>
      <c r="D1" s="11"/>
      <c r="E1" s="11"/>
      <c r="F1" s="11"/>
      <c r="G1" s="11"/>
      <c r="H1" s="11"/>
      <c r="I1" s="12"/>
      <c r="J1" s="12"/>
      <c r="K1" s="12"/>
      <c r="L1" s="12"/>
      <c r="M1" s="12"/>
      <c r="N1" s="20"/>
      <c r="O1" s="12"/>
      <c r="P1" s="12"/>
      <c r="Q1" s="12"/>
      <c r="R1" s="74"/>
    </row>
    <row r="2" spans="2:186" ht="24" customHeight="1" thickBot="1" x14ac:dyDescent="0.25">
      <c r="B2" s="23"/>
      <c r="C2" s="24"/>
      <c r="D2" s="453"/>
      <c r="E2" s="454"/>
      <c r="F2" s="24"/>
      <c r="G2" s="24"/>
      <c r="H2" s="24"/>
      <c r="I2" s="99"/>
      <c r="J2" s="24"/>
      <c r="K2" s="24"/>
      <c r="L2" s="24"/>
      <c r="M2" s="24"/>
      <c r="N2" s="100"/>
      <c r="O2" s="25"/>
      <c r="P2" s="61"/>
      <c r="Q2" s="62"/>
      <c r="R2" s="75"/>
      <c r="S2" s="23"/>
      <c r="T2" s="24"/>
      <c r="U2" s="24"/>
      <c r="V2" s="63"/>
      <c r="W2" s="63"/>
      <c r="X2" s="24"/>
      <c r="Y2" s="24"/>
      <c r="Z2" s="24"/>
      <c r="AA2" s="63"/>
      <c r="AB2" s="24"/>
      <c r="AC2" s="24"/>
      <c r="AD2" s="24"/>
      <c r="AE2" s="24"/>
      <c r="AF2" s="24"/>
      <c r="AG2" s="64"/>
      <c r="AH2" s="25"/>
      <c r="AI2" s="61"/>
      <c r="AJ2" s="62"/>
      <c r="AK2" s="75"/>
    </row>
    <row r="3" spans="2:186" ht="34.5" customHeight="1" x14ac:dyDescent="0.25">
      <c r="B3" s="976"/>
      <c r="C3" s="977"/>
      <c r="D3" s="977"/>
      <c r="E3" s="977"/>
      <c r="F3" s="977"/>
      <c r="G3" s="977"/>
      <c r="H3" s="977"/>
      <c r="I3" s="977"/>
      <c r="J3" s="977"/>
      <c r="K3" s="977"/>
      <c r="L3" s="977"/>
      <c r="M3" s="977"/>
      <c r="N3" s="977"/>
      <c r="O3" s="977"/>
      <c r="P3" s="977"/>
      <c r="Q3" s="978"/>
      <c r="R3" s="249"/>
      <c r="S3" s="979"/>
      <c r="T3" s="980"/>
      <c r="U3" s="980"/>
      <c r="V3" s="980"/>
      <c r="W3" s="980"/>
      <c r="X3" s="980"/>
      <c r="Y3" s="980"/>
      <c r="Z3" s="980"/>
      <c r="AA3" s="980"/>
      <c r="AB3" s="980"/>
      <c r="AC3" s="980"/>
      <c r="AD3" s="980"/>
      <c r="AE3" s="980"/>
      <c r="AF3" s="980"/>
      <c r="AG3" s="980"/>
      <c r="AH3" s="980"/>
      <c r="AI3" s="980"/>
      <c r="AJ3" s="981"/>
      <c r="AK3" s="248"/>
    </row>
    <row r="4" spans="2:186" ht="39.75" customHeight="1" thickBot="1" x14ac:dyDescent="0.25">
      <c r="B4" s="982"/>
      <c r="C4" s="983"/>
      <c r="D4" s="415"/>
      <c r="E4" s="26"/>
      <c r="F4" s="26"/>
      <c r="G4" s="26"/>
      <c r="H4" s="118"/>
      <c r="I4" s="118"/>
      <c r="J4" s="26"/>
      <c r="K4" s="26"/>
      <c r="L4" s="26"/>
      <c r="M4" s="26"/>
      <c r="N4" s="119"/>
      <c r="O4" s="119"/>
      <c r="P4" s="984"/>
      <c r="Q4" s="985"/>
      <c r="R4" s="247"/>
      <c r="S4" s="986"/>
      <c r="T4" s="987"/>
      <c r="U4" s="119"/>
      <c r="V4" s="328"/>
      <c r="W4" s="26"/>
      <c r="X4" s="26"/>
      <c r="Y4" s="118"/>
      <c r="Z4" s="118"/>
      <c r="AA4" s="118"/>
      <c r="AB4" s="26"/>
      <c r="AC4" s="26"/>
      <c r="AD4" s="26"/>
      <c r="AE4" s="26"/>
      <c r="AF4" s="26"/>
      <c r="AG4" s="119"/>
      <c r="AH4" s="246"/>
      <c r="AI4" s="988"/>
      <c r="AJ4" s="989"/>
      <c r="AK4" s="245"/>
    </row>
    <row r="5" spans="2:186" ht="18" customHeight="1" thickBot="1" x14ac:dyDescent="0.25">
      <c r="B5" s="8"/>
      <c r="C5" s="8"/>
      <c r="D5" s="8"/>
      <c r="E5" s="8"/>
      <c r="F5" s="8"/>
      <c r="G5" s="8"/>
      <c r="H5" s="8"/>
      <c r="I5" s="8"/>
      <c r="J5" s="13"/>
      <c r="K5" s="13"/>
      <c r="L5" s="13"/>
      <c r="M5" s="13"/>
      <c r="N5" s="21"/>
      <c r="O5" s="13"/>
      <c r="P5" s="13"/>
      <c r="Q5" s="13"/>
      <c r="R5" s="13"/>
      <c r="FO5" s="440"/>
      <c r="FP5" s="443"/>
      <c r="FQ5" s="443"/>
      <c r="FR5" s="443"/>
      <c r="FS5" s="446"/>
      <c r="FT5" s="897"/>
      <c r="FU5" s="898"/>
      <c r="FV5" s="898"/>
      <c r="FW5" s="898"/>
      <c r="FX5" s="898"/>
      <c r="FY5" s="898"/>
      <c r="FZ5" s="899"/>
      <c r="GA5" s="431"/>
      <c r="GB5" s="446"/>
      <c r="GC5" s="446"/>
      <c r="GD5" s="432"/>
    </row>
    <row r="6" spans="2:186" ht="18" customHeight="1" thickBot="1" x14ac:dyDescent="0.25">
      <c r="B6" s="990"/>
      <c r="C6" s="991"/>
      <c r="D6" s="991"/>
      <c r="E6" s="991"/>
      <c r="F6" s="991"/>
      <c r="G6" s="991"/>
      <c r="H6" s="991"/>
      <c r="I6" s="991"/>
      <c r="J6" s="991"/>
      <c r="K6" s="991"/>
      <c r="L6" s="991"/>
      <c r="M6" s="991"/>
      <c r="N6" s="991"/>
      <c r="O6" s="991"/>
      <c r="P6" s="991"/>
      <c r="Q6" s="992"/>
      <c r="R6" s="69"/>
      <c r="S6" s="993"/>
      <c r="T6" s="994"/>
      <c r="U6" s="994"/>
      <c r="V6" s="994"/>
      <c r="W6" s="994"/>
      <c r="X6" s="994"/>
      <c r="Y6" s="994"/>
      <c r="Z6" s="994"/>
      <c r="AA6" s="994"/>
      <c r="AB6" s="994"/>
      <c r="AC6" s="994"/>
      <c r="AD6" s="994"/>
      <c r="AE6" s="994"/>
      <c r="AF6" s="994"/>
      <c r="AG6" s="994"/>
      <c r="AH6" s="994"/>
      <c r="AI6" s="994"/>
      <c r="AJ6" s="995"/>
      <c r="AK6" s="244"/>
      <c r="FO6" s="441">
        <f>B4</f>
        <v>0</v>
      </c>
      <c r="FP6" s="444"/>
      <c r="FQ6" s="445"/>
      <c r="FR6" s="445">
        <f>D4</f>
        <v>0</v>
      </c>
      <c r="FS6" s="433"/>
      <c r="FT6" s="900"/>
      <c r="FU6" s="901"/>
      <c r="FV6" s="901"/>
      <c r="FW6" s="901"/>
      <c r="FX6" s="901"/>
      <c r="FY6" s="901"/>
      <c r="FZ6" s="902"/>
      <c r="GA6" s="447"/>
      <c r="GB6" s="448"/>
      <c r="GC6" s="449"/>
      <c r="GD6" s="450">
        <f>Q2</f>
        <v>0</v>
      </c>
    </row>
    <row r="7" spans="2:186" ht="18" customHeight="1" x14ac:dyDescent="0.2">
      <c r="B7" s="123"/>
      <c r="C7" s="124"/>
      <c r="D7" s="27"/>
      <c r="E7" s="266"/>
      <c r="F7" s="265"/>
      <c r="G7" s="27"/>
      <c r="H7" s="27"/>
      <c r="I7" s="28"/>
      <c r="J7" s="28"/>
      <c r="K7" s="28"/>
      <c r="L7" s="28"/>
      <c r="M7" s="28"/>
      <c r="N7" s="996"/>
      <c r="O7" s="996"/>
      <c r="P7" s="996"/>
      <c r="Q7" s="997"/>
      <c r="R7" s="67"/>
      <c r="S7" s="998"/>
      <c r="T7" s="1000"/>
      <c r="U7" s="1000"/>
      <c r="V7" s="1002"/>
      <c r="W7" s="1000"/>
      <c r="X7" s="1000"/>
      <c r="Y7" s="1002"/>
      <c r="Z7" s="1022"/>
      <c r="AA7" s="1024"/>
      <c r="AB7" s="1026"/>
      <c r="AC7" s="1027"/>
      <c r="AD7" s="1027"/>
      <c r="AE7" s="1027"/>
      <c r="AF7" s="1027"/>
      <c r="AG7" s="1027"/>
      <c r="AH7" s="1027"/>
      <c r="AI7" s="1027"/>
      <c r="AJ7" s="1028"/>
      <c r="AK7" s="243"/>
      <c r="AL7" s="1032" t="s">
        <v>2</v>
      </c>
      <c r="AM7" s="1034" t="s">
        <v>3</v>
      </c>
      <c r="AN7" s="1011" t="s">
        <v>0</v>
      </c>
      <c r="AO7" s="1011" t="s">
        <v>1</v>
      </c>
      <c r="FO7" s="442"/>
      <c r="FP7" s="442"/>
      <c r="FQ7" s="442"/>
      <c r="FR7" s="437"/>
      <c r="FS7" s="437"/>
      <c r="FT7" s="437"/>
      <c r="FU7" s="437"/>
      <c r="FV7" s="437"/>
      <c r="FW7" s="437"/>
      <c r="FX7" s="437"/>
      <c r="FY7" s="437"/>
      <c r="FZ7" s="437"/>
      <c r="GA7" s="437"/>
      <c r="GB7" s="437"/>
      <c r="GC7" s="437"/>
      <c r="GD7" s="437"/>
    </row>
    <row r="8" spans="2:186" s="14" customFormat="1" ht="18" customHeight="1" thickBot="1" x14ac:dyDescent="0.3">
      <c r="B8" s="123"/>
      <c r="C8" s="124"/>
      <c r="D8" s="94"/>
      <c r="E8" s="94"/>
      <c r="F8" s="94"/>
      <c r="G8" s="94"/>
      <c r="H8" s="95"/>
      <c r="I8" s="94"/>
      <c r="J8" s="94"/>
      <c r="K8" s="96"/>
      <c r="L8" s="94"/>
      <c r="M8" s="94"/>
      <c r="N8" s="264"/>
      <c r="O8" s="96"/>
      <c r="P8" s="96"/>
      <c r="Q8" s="98"/>
      <c r="R8" s="240"/>
      <c r="S8" s="999"/>
      <c r="T8" s="1001"/>
      <c r="U8" s="1001"/>
      <c r="V8" s="1003"/>
      <c r="W8" s="1001"/>
      <c r="X8" s="1001"/>
      <c r="Y8" s="1003"/>
      <c r="Z8" s="1023"/>
      <c r="AA8" s="1025"/>
      <c r="AB8" s="1029"/>
      <c r="AC8" s="1030"/>
      <c r="AD8" s="1030"/>
      <c r="AE8" s="1030"/>
      <c r="AF8" s="1030"/>
      <c r="AG8" s="1030"/>
      <c r="AH8" s="1030"/>
      <c r="AI8" s="1030"/>
      <c r="AJ8" s="1031"/>
      <c r="AK8" s="243"/>
      <c r="AL8" s="1033"/>
      <c r="AM8" s="1011"/>
      <c r="AN8" s="1011"/>
      <c r="AO8" s="1011"/>
      <c r="FO8" s="1149"/>
      <c r="FP8" s="1149"/>
      <c r="FQ8" s="1149"/>
      <c r="FR8" s="1149"/>
      <c r="FS8" s="1149"/>
      <c r="FT8" s="1149"/>
      <c r="FU8" s="1149"/>
      <c r="FV8" s="1149"/>
      <c r="FW8" s="1149"/>
      <c r="FX8" s="1149"/>
      <c r="FY8" s="1149"/>
      <c r="FZ8" s="1149"/>
      <c r="GA8" s="1149"/>
      <c r="GB8" s="1149"/>
      <c r="GC8" s="1149"/>
      <c r="GD8" s="1149"/>
    </row>
    <row r="9" spans="2:186" ht="18" customHeight="1" thickBot="1" x14ac:dyDescent="0.25">
      <c r="B9" s="125"/>
      <c r="C9" s="126"/>
      <c r="D9" s="97"/>
      <c r="E9" s="97"/>
      <c r="F9" s="97"/>
      <c r="G9" s="97"/>
      <c r="H9" s="360"/>
      <c r="I9" s="97"/>
      <c r="J9" s="97"/>
      <c r="K9" s="358"/>
      <c r="L9" s="97"/>
      <c r="M9" s="97"/>
      <c r="N9" s="263"/>
      <c r="O9" s="358"/>
      <c r="P9" s="358"/>
      <c r="Q9" s="359"/>
      <c r="R9" s="234"/>
      <c r="S9" s="120"/>
      <c r="T9" s="114"/>
      <c r="U9" s="114"/>
      <c r="V9" s="116"/>
      <c r="W9" s="114"/>
      <c r="X9" s="114"/>
      <c r="Y9" s="82"/>
      <c r="Z9" s="83"/>
      <c r="AA9" s="242"/>
      <c r="AB9" s="1012"/>
      <c r="AC9" s="1013"/>
      <c r="AD9" s="1013"/>
      <c r="AE9" s="1013"/>
      <c r="AF9" s="1013"/>
      <c r="AG9" s="1013"/>
      <c r="AH9" s="1013"/>
      <c r="AI9" s="1013"/>
      <c r="AJ9" s="1014"/>
      <c r="AK9" s="29"/>
      <c r="AL9" s="78" t="str">
        <f t="shared" ref="AL9:AL26" si="0">IF(U9="","",IF(S9="MAR","",U9))</f>
        <v/>
      </c>
      <c r="AM9" s="356" t="str">
        <f t="shared" ref="AM9:AM26" si="1">S9&amp;T9</f>
        <v/>
      </c>
      <c r="AN9" s="145" t="str">
        <f t="shared" ref="AN9:AN26" si="2">IF($Z9="","",$Z9*(RIGHT($V9,2)/LEFT($V9,2))^(($Q$2-1)/$Q$2))</f>
        <v/>
      </c>
      <c r="AO9" s="261" t="str">
        <f t="shared" ref="AO9:AO26" si="3">IF($AN9="","",(AN9^$Q$2)*1000000)</f>
        <v/>
      </c>
      <c r="FO9" s="1150"/>
      <c r="FP9" s="1150"/>
      <c r="FQ9" s="1150"/>
      <c r="FR9" s="1150"/>
      <c r="FS9" s="1150"/>
      <c r="FT9" s="1150"/>
      <c r="FU9" s="1150"/>
      <c r="FV9" s="1150"/>
      <c r="FW9" s="1150"/>
      <c r="FX9" s="1150"/>
      <c r="FY9" s="1150"/>
      <c r="FZ9" s="1150"/>
      <c r="GA9" s="1150"/>
      <c r="GB9" s="1150"/>
      <c r="GC9" s="1150"/>
      <c r="GD9" s="1150"/>
    </row>
    <row r="10" spans="2:186" ht="18" customHeight="1" thickBot="1" x14ac:dyDescent="0.25">
      <c r="B10" s="16"/>
      <c r="C10" s="16"/>
      <c r="D10" s="18"/>
      <c r="E10" s="18"/>
      <c r="F10" s="18"/>
      <c r="G10" s="18"/>
      <c r="H10" s="18"/>
      <c r="I10" s="18"/>
      <c r="J10" s="18"/>
      <c r="K10" s="18"/>
      <c r="L10" s="18"/>
      <c r="M10" s="16"/>
      <c r="N10" s="17"/>
      <c r="O10" s="16"/>
      <c r="P10" s="16"/>
      <c r="Q10" s="17"/>
      <c r="R10" s="17"/>
      <c r="S10" s="111"/>
      <c r="T10" s="113"/>
      <c r="U10" s="113"/>
      <c r="V10" s="356"/>
      <c r="W10" s="113"/>
      <c r="X10" s="113"/>
      <c r="Y10" s="76"/>
      <c r="Z10" s="80"/>
      <c r="AA10" s="237"/>
      <c r="AB10" s="1006"/>
      <c r="AC10" s="1007"/>
      <c r="AD10" s="1007"/>
      <c r="AE10" s="1007"/>
      <c r="AF10" s="1007"/>
      <c r="AG10" s="1007"/>
      <c r="AH10" s="1007"/>
      <c r="AI10" s="1007"/>
      <c r="AJ10" s="1008"/>
      <c r="AK10" s="29"/>
      <c r="AL10" s="78" t="str">
        <f t="shared" si="0"/>
        <v/>
      </c>
      <c r="AM10" s="356" t="str">
        <f t="shared" si="1"/>
        <v/>
      </c>
      <c r="AN10" s="145" t="str">
        <f t="shared" si="2"/>
        <v/>
      </c>
      <c r="AO10" s="261" t="str">
        <f t="shared" si="3"/>
        <v/>
      </c>
      <c r="FO10" s="451" t="s">
        <v>6</v>
      </c>
      <c r="FP10" s="434" t="s">
        <v>6</v>
      </c>
      <c r="FQ10" s="452" t="s">
        <v>6</v>
      </c>
      <c r="FR10" s="438" t="s">
        <v>6</v>
      </c>
      <c r="FS10" s="434" t="s">
        <v>6</v>
      </c>
      <c r="FT10" s="455" t="s">
        <v>6</v>
      </c>
      <c r="FU10" s="434" t="s">
        <v>6</v>
      </c>
      <c r="FV10" s="434" t="s">
        <v>6</v>
      </c>
      <c r="FW10" s="434" t="s">
        <v>6</v>
      </c>
      <c r="FX10" s="434" t="s">
        <v>6</v>
      </c>
      <c r="FY10" s="459" t="s">
        <v>6</v>
      </c>
      <c r="FZ10" s="434" t="s">
        <v>6</v>
      </c>
      <c r="GA10" s="455" t="s">
        <v>6</v>
      </c>
      <c r="GB10" s="436" t="s">
        <v>6</v>
      </c>
      <c r="GC10" s="436" t="s">
        <v>6</v>
      </c>
      <c r="GD10" s="434" t="s">
        <v>6</v>
      </c>
    </row>
    <row r="11" spans="2:186" ht="18" customHeight="1" x14ac:dyDescent="0.2">
      <c r="B11" s="990"/>
      <c r="C11" s="991"/>
      <c r="D11" s="991"/>
      <c r="E11" s="991"/>
      <c r="F11" s="991"/>
      <c r="G11" s="991"/>
      <c r="H11" s="991"/>
      <c r="I11" s="991"/>
      <c r="J11" s="991"/>
      <c r="K11" s="991"/>
      <c r="L11" s="991"/>
      <c r="M11" s="991"/>
      <c r="N11" s="991"/>
      <c r="O11" s="991"/>
      <c r="P11" s="991"/>
      <c r="Q11" s="992"/>
      <c r="R11" s="69"/>
      <c r="S11" s="111"/>
      <c r="T11" s="113"/>
      <c r="U11" s="113"/>
      <c r="V11" s="356"/>
      <c r="W11" s="113"/>
      <c r="X11" s="113"/>
      <c r="Y11" s="76"/>
      <c r="Z11" s="80"/>
      <c r="AA11" s="237"/>
      <c r="AB11" s="1006"/>
      <c r="AC11" s="1007"/>
      <c r="AD11" s="1007"/>
      <c r="AE11" s="1007"/>
      <c r="AF11" s="1007"/>
      <c r="AG11" s="1007"/>
      <c r="AH11" s="1007"/>
      <c r="AI11" s="1007"/>
      <c r="AJ11" s="1008"/>
      <c r="AK11" s="29"/>
      <c r="AL11" s="78" t="str">
        <f t="shared" si="0"/>
        <v/>
      </c>
      <c r="AM11" s="356" t="str">
        <f t="shared" si="1"/>
        <v/>
      </c>
      <c r="AN11" s="145" t="str">
        <f t="shared" si="2"/>
        <v/>
      </c>
      <c r="AO11" s="261" t="str">
        <f t="shared" si="3"/>
        <v/>
      </c>
      <c r="FO11" s="451" t="s">
        <v>6</v>
      </c>
      <c r="FP11" s="434" t="s">
        <v>6</v>
      </c>
      <c r="FQ11" s="452" t="s">
        <v>6</v>
      </c>
      <c r="FR11" s="438" t="s">
        <v>6</v>
      </c>
      <c r="FS11" s="434" t="s">
        <v>6</v>
      </c>
      <c r="FT11" s="455" t="s">
        <v>6</v>
      </c>
      <c r="FU11" s="434" t="s">
        <v>6</v>
      </c>
      <c r="FV11" s="434" t="s">
        <v>6</v>
      </c>
      <c r="FW11" s="434" t="s">
        <v>6</v>
      </c>
      <c r="FX11" s="434" t="s">
        <v>6</v>
      </c>
      <c r="FY11" s="459" t="s">
        <v>6</v>
      </c>
      <c r="FZ11" s="434" t="s">
        <v>6</v>
      </c>
      <c r="GA11" s="455" t="s">
        <v>6</v>
      </c>
      <c r="GB11" s="436" t="s">
        <v>6</v>
      </c>
      <c r="GC11" s="436" t="s">
        <v>6</v>
      </c>
      <c r="GD11" s="434" t="s">
        <v>6</v>
      </c>
    </row>
    <row r="12" spans="2:186" ht="18" customHeight="1" x14ac:dyDescent="0.2">
      <c r="B12" s="1015"/>
      <c r="C12" s="1016"/>
      <c r="D12" s="27"/>
      <c r="E12" s="1017"/>
      <c r="F12" s="1018"/>
      <c r="G12" s="27"/>
      <c r="H12" s="27"/>
      <c r="I12" s="28"/>
      <c r="J12" s="28"/>
      <c r="K12" s="28"/>
      <c r="L12" s="28"/>
      <c r="M12" s="28"/>
      <c r="N12" s="1019"/>
      <c r="O12" s="1020"/>
      <c r="P12" s="1020"/>
      <c r="Q12" s="1021"/>
      <c r="R12" s="68"/>
      <c r="S12" s="111"/>
      <c r="T12" s="113"/>
      <c r="U12" s="113"/>
      <c r="V12" s="356"/>
      <c r="W12" s="113"/>
      <c r="X12" s="113"/>
      <c r="Y12" s="76"/>
      <c r="Z12" s="80"/>
      <c r="AA12" s="237"/>
      <c r="AB12" s="1006"/>
      <c r="AC12" s="1007"/>
      <c r="AD12" s="1007"/>
      <c r="AE12" s="1007"/>
      <c r="AF12" s="1007"/>
      <c r="AG12" s="1007"/>
      <c r="AH12" s="1007"/>
      <c r="AI12" s="1007"/>
      <c r="AJ12" s="1008"/>
      <c r="AK12" s="29"/>
      <c r="AL12" s="78" t="str">
        <f t="shared" si="0"/>
        <v/>
      </c>
      <c r="AM12" s="356" t="str">
        <f t="shared" si="1"/>
        <v/>
      </c>
      <c r="AN12" s="145" t="str">
        <f t="shared" si="2"/>
        <v/>
      </c>
      <c r="AO12" s="261" t="str">
        <f t="shared" si="3"/>
        <v/>
      </c>
      <c r="FO12" s="451" t="s">
        <v>6</v>
      </c>
      <c r="FP12" s="434" t="s">
        <v>6</v>
      </c>
      <c r="FQ12" s="452" t="s">
        <v>6</v>
      </c>
      <c r="FR12" s="438" t="s">
        <v>6</v>
      </c>
      <c r="FS12" s="434" t="s">
        <v>6</v>
      </c>
      <c r="FT12" s="455" t="s">
        <v>6</v>
      </c>
      <c r="FU12" s="434" t="s">
        <v>6</v>
      </c>
      <c r="FV12" s="434" t="s">
        <v>6</v>
      </c>
      <c r="FW12" s="434" t="s">
        <v>6</v>
      </c>
      <c r="FX12" s="434" t="s">
        <v>6</v>
      </c>
      <c r="FY12" s="459" t="s">
        <v>6</v>
      </c>
      <c r="FZ12" s="434" t="s">
        <v>6</v>
      </c>
      <c r="GA12" s="455" t="s">
        <v>6</v>
      </c>
      <c r="GB12" s="436" t="s">
        <v>6</v>
      </c>
      <c r="GC12" s="436" t="s">
        <v>6</v>
      </c>
      <c r="GD12" s="434" t="s">
        <v>6</v>
      </c>
    </row>
    <row r="13" spans="2:186" ht="18" customHeight="1" x14ac:dyDescent="0.2">
      <c r="B13" s="329"/>
      <c r="C13" s="330"/>
      <c r="D13" s="364"/>
      <c r="E13" s="1004"/>
      <c r="F13" s="1005"/>
      <c r="G13" s="101"/>
      <c r="H13" s="101"/>
      <c r="I13" s="101"/>
      <c r="J13" s="101"/>
      <c r="K13" s="101"/>
      <c r="L13" s="101"/>
      <c r="M13" s="101"/>
      <c r="N13" s="84"/>
      <c r="O13" s="128"/>
      <c r="P13" s="96"/>
      <c r="Q13" s="98"/>
      <c r="R13" s="240"/>
      <c r="S13" s="111"/>
      <c r="T13" s="113"/>
      <c r="U13" s="113"/>
      <c r="V13" s="356"/>
      <c r="W13" s="113"/>
      <c r="X13" s="113"/>
      <c r="Y13" s="76"/>
      <c r="Z13" s="80"/>
      <c r="AA13" s="237"/>
      <c r="AB13" s="1006"/>
      <c r="AC13" s="1007"/>
      <c r="AD13" s="1007"/>
      <c r="AE13" s="1007"/>
      <c r="AF13" s="1007"/>
      <c r="AG13" s="1007"/>
      <c r="AH13" s="1007"/>
      <c r="AI13" s="1007"/>
      <c r="AJ13" s="1008"/>
      <c r="AK13" s="29"/>
      <c r="AL13" s="78" t="str">
        <f t="shared" si="0"/>
        <v/>
      </c>
      <c r="AM13" s="356" t="str">
        <f t="shared" si="1"/>
        <v/>
      </c>
      <c r="AN13" s="145" t="str">
        <f t="shared" si="2"/>
        <v/>
      </c>
      <c r="AO13" s="261" t="str">
        <f t="shared" si="3"/>
        <v/>
      </c>
      <c r="FO13" s="451" t="s">
        <v>6</v>
      </c>
      <c r="FP13" s="434" t="s">
        <v>6</v>
      </c>
      <c r="FQ13" s="452" t="s">
        <v>6</v>
      </c>
      <c r="FR13" s="438" t="s">
        <v>6</v>
      </c>
      <c r="FS13" s="434" t="s">
        <v>6</v>
      </c>
      <c r="FT13" s="455" t="s">
        <v>6</v>
      </c>
      <c r="FU13" s="434" t="s">
        <v>6</v>
      </c>
      <c r="FV13" s="434" t="s">
        <v>6</v>
      </c>
      <c r="FW13" s="434" t="s">
        <v>6</v>
      </c>
      <c r="FX13" s="434" t="s">
        <v>6</v>
      </c>
      <c r="FY13" s="459" t="s">
        <v>6</v>
      </c>
      <c r="FZ13" s="434" t="s">
        <v>6</v>
      </c>
      <c r="GA13" s="455" t="s">
        <v>6</v>
      </c>
      <c r="GB13" s="436" t="s">
        <v>6</v>
      </c>
      <c r="GC13" s="436" t="s">
        <v>6</v>
      </c>
      <c r="GD13" s="434" t="s">
        <v>6</v>
      </c>
    </row>
    <row r="14" spans="2:186" ht="18" customHeight="1" thickBot="1" x14ac:dyDescent="0.25">
      <c r="B14" s="365"/>
      <c r="C14" s="366"/>
      <c r="D14" s="367"/>
      <c r="E14" s="1009"/>
      <c r="F14" s="1010"/>
      <c r="G14" s="367"/>
      <c r="H14" s="367"/>
      <c r="I14" s="367"/>
      <c r="J14" s="367"/>
      <c r="K14" s="367"/>
      <c r="L14" s="367"/>
      <c r="M14" s="85"/>
      <c r="N14" s="85"/>
      <c r="O14" s="129"/>
      <c r="P14" s="130"/>
      <c r="Q14" s="127"/>
      <c r="R14" s="240"/>
      <c r="S14" s="111"/>
      <c r="T14" s="113"/>
      <c r="U14" s="113"/>
      <c r="V14" s="356"/>
      <c r="W14" s="113"/>
      <c r="X14" s="113"/>
      <c r="Y14" s="76"/>
      <c r="Z14" s="80"/>
      <c r="AA14" s="237"/>
      <c r="AB14" s="1006"/>
      <c r="AC14" s="1007"/>
      <c r="AD14" s="1007"/>
      <c r="AE14" s="1007"/>
      <c r="AF14" s="1007"/>
      <c r="AG14" s="1007"/>
      <c r="AH14" s="1007"/>
      <c r="AI14" s="1007"/>
      <c r="AJ14" s="1008"/>
      <c r="AK14" s="29"/>
      <c r="AL14" s="78" t="str">
        <f t="shared" si="0"/>
        <v/>
      </c>
      <c r="AM14" s="356" t="str">
        <f t="shared" si="1"/>
        <v/>
      </c>
      <c r="AN14" s="145" t="str">
        <f t="shared" si="2"/>
        <v/>
      </c>
      <c r="AO14" s="261" t="str">
        <f t="shared" si="3"/>
        <v/>
      </c>
      <c r="FO14" s="451" t="s">
        <v>6</v>
      </c>
      <c r="FP14" s="434" t="s">
        <v>6</v>
      </c>
      <c r="FQ14" s="452" t="s">
        <v>6</v>
      </c>
      <c r="FR14" s="438" t="s">
        <v>6</v>
      </c>
      <c r="FS14" s="434" t="s">
        <v>6</v>
      </c>
      <c r="FT14" s="455" t="s">
        <v>6</v>
      </c>
      <c r="FU14" s="434" t="s">
        <v>6</v>
      </c>
      <c r="FV14" s="434" t="s">
        <v>6</v>
      </c>
      <c r="FW14" s="434" t="s">
        <v>6</v>
      </c>
      <c r="FX14" s="434" t="s">
        <v>6</v>
      </c>
      <c r="FY14" s="459" t="s">
        <v>6</v>
      </c>
      <c r="FZ14" s="434" t="s">
        <v>6</v>
      </c>
      <c r="GA14" s="455" t="s">
        <v>6</v>
      </c>
      <c r="GB14" s="436" t="s">
        <v>6</v>
      </c>
      <c r="GC14" s="436" t="s">
        <v>6</v>
      </c>
      <c r="GD14" s="434" t="s">
        <v>6</v>
      </c>
    </row>
    <row r="15" spans="2:186" ht="18" customHeight="1" thickBot="1" x14ac:dyDescent="0.25">
      <c r="B15" s="16"/>
      <c r="C15" s="16"/>
      <c r="D15" s="18"/>
      <c r="E15" s="18"/>
      <c r="F15" s="18"/>
      <c r="G15" s="18"/>
      <c r="H15" s="18"/>
      <c r="I15" s="18"/>
      <c r="J15" s="18"/>
      <c r="K15" s="18"/>
      <c r="L15" s="18"/>
      <c r="M15" s="16"/>
      <c r="N15" s="17"/>
      <c r="O15" s="16"/>
      <c r="P15" s="16"/>
      <c r="Q15" s="17"/>
      <c r="R15" s="17"/>
      <c r="S15" s="111"/>
      <c r="T15" s="113"/>
      <c r="U15" s="113"/>
      <c r="V15" s="356"/>
      <c r="W15" s="113"/>
      <c r="X15" s="113"/>
      <c r="Y15" s="76"/>
      <c r="Z15" s="80"/>
      <c r="AA15" s="237"/>
      <c r="AB15" s="1006"/>
      <c r="AC15" s="1007"/>
      <c r="AD15" s="1007"/>
      <c r="AE15" s="1007"/>
      <c r="AF15" s="1007"/>
      <c r="AG15" s="1007"/>
      <c r="AH15" s="1007"/>
      <c r="AI15" s="1007"/>
      <c r="AJ15" s="1008"/>
      <c r="AK15" s="29"/>
      <c r="AL15" s="78" t="str">
        <f t="shared" si="0"/>
        <v/>
      </c>
      <c r="AM15" s="356" t="str">
        <f t="shared" si="1"/>
        <v/>
      </c>
      <c r="AN15" s="145" t="str">
        <f t="shared" si="2"/>
        <v/>
      </c>
      <c r="AO15" s="261" t="str">
        <f t="shared" si="3"/>
        <v/>
      </c>
      <c r="FO15" s="451" t="s">
        <v>6</v>
      </c>
      <c r="FP15" s="434" t="s">
        <v>6</v>
      </c>
      <c r="FQ15" s="452" t="s">
        <v>6</v>
      </c>
      <c r="FR15" s="438" t="s">
        <v>6</v>
      </c>
      <c r="FS15" s="434" t="s">
        <v>6</v>
      </c>
      <c r="FT15" s="455" t="s">
        <v>6</v>
      </c>
      <c r="FU15" s="434" t="s">
        <v>6</v>
      </c>
      <c r="FV15" s="434" t="s">
        <v>6</v>
      </c>
      <c r="FW15" s="434" t="s">
        <v>6</v>
      </c>
      <c r="FX15" s="434" t="s">
        <v>6</v>
      </c>
      <c r="FY15" s="459" t="s">
        <v>6</v>
      </c>
      <c r="FZ15" s="434" t="s">
        <v>6</v>
      </c>
      <c r="GA15" s="455" t="s">
        <v>6</v>
      </c>
      <c r="GB15" s="436" t="s">
        <v>6</v>
      </c>
      <c r="GC15" s="436" t="s">
        <v>6</v>
      </c>
      <c r="GD15" s="434" t="s">
        <v>6</v>
      </c>
    </row>
    <row r="16" spans="2:186" ht="18" customHeight="1" x14ac:dyDescent="0.2">
      <c r="B16" s="990"/>
      <c r="C16" s="991"/>
      <c r="D16" s="991"/>
      <c r="E16" s="991"/>
      <c r="F16" s="991"/>
      <c r="G16" s="991"/>
      <c r="H16" s="991"/>
      <c r="I16" s="991"/>
      <c r="J16" s="991"/>
      <c r="K16" s="991"/>
      <c r="L16" s="991"/>
      <c r="M16" s="991"/>
      <c r="N16" s="991"/>
      <c r="O16" s="991"/>
      <c r="P16" s="991"/>
      <c r="Q16" s="992"/>
      <c r="R16" s="69"/>
      <c r="S16" s="111"/>
      <c r="T16" s="113"/>
      <c r="U16" s="113"/>
      <c r="V16" s="356"/>
      <c r="W16" s="113"/>
      <c r="X16" s="113"/>
      <c r="Y16" s="76"/>
      <c r="Z16" s="80"/>
      <c r="AA16" s="237"/>
      <c r="AB16" s="1006"/>
      <c r="AC16" s="1007"/>
      <c r="AD16" s="1007"/>
      <c r="AE16" s="1007"/>
      <c r="AF16" s="1007"/>
      <c r="AG16" s="1007"/>
      <c r="AH16" s="1007"/>
      <c r="AI16" s="1007"/>
      <c r="AJ16" s="1008"/>
      <c r="AK16" s="29"/>
      <c r="AL16" s="78" t="str">
        <f t="shared" si="0"/>
        <v/>
      </c>
      <c r="AM16" s="356" t="str">
        <f t="shared" si="1"/>
        <v/>
      </c>
      <c r="AN16" s="145" t="str">
        <f t="shared" si="2"/>
        <v/>
      </c>
      <c r="AO16" s="261" t="str">
        <f t="shared" si="3"/>
        <v/>
      </c>
      <c r="FO16" s="451" t="s">
        <v>6</v>
      </c>
      <c r="FP16" s="434" t="s">
        <v>6</v>
      </c>
      <c r="FQ16" s="452" t="s">
        <v>6</v>
      </c>
      <c r="FR16" s="438" t="s">
        <v>6</v>
      </c>
      <c r="FS16" s="434" t="s">
        <v>6</v>
      </c>
      <c r="FT16" s="455" t="s">
        <v>6</v>
      </c>
      <c r="FU16" s="434" t="s">
        <v>6</v>
      </c>
      <c r="FV16" s="434" t="s">
        <v>6</v>
      </c>
      <c r="FW16" s="434" t="s">
        <v>6</v>
      </c>
      <c r="FX16" s="434" t="s">
        <v>6</v>
      </c>
      <c r="FY16" s="459" t="s">
        <v>6</v>
      </c>
      <c r="FZ16" s="434" t="s">
        <v>6</v>
      </c>
      <c r="GA16" s="455" t="s">
        <v>6</v>
      </c>
      <c r="GB16" s="436" t="s">
        <v>6</v>
      </c>
      <c r="GC16" s="436" t="s">
        <v>6</v>
      </c>
      <c r="GD16" s="434" t="s">
        <v>6</v>
      </c>
    </row>
    <row r="17" spans="2:186" ht="18" customHeight="1" x14ac:dyDescent="0.2">
      <c r="B17" s="1040"/>
      <c r="C17" s="1041"/>
      <c r="D17" s="103"/>
      <c r="E17" s="103"/>
      <c r="F17" s="103"/>
      <c r="G17" s="103"/>
      <c r="H17" s="103"/>
      <c r="I17" s="103"/>
      <c r="J17" s="103"/>
      <c r="K17" s="103"/>
      <c r="L17" s="103"/>
      <c r="M17" s="103"/>
      <c r="N17" s="103"/>
      <c r="O17" s="103"/>
      <c r="P17" s="103"/>
      <c r="Q17" s="104"/>
      <c r="R17" s="241"/>
      <c r="S17" s="111"/>
      <c r="T17" s="113"/>
      <c r="U17" s="113"/>
      <c r="V17" s="356"/>
      <c r="W17" s="113"/>
      <c r="X17" s="113"/>
      <c r="Y17" s="76"/>
      <c r="Z17" s="80"/>
      <c r="AA17" s="237"/>
      <c r="AB17" s="1006"/>
      <c r="AC17" s="1007"/>
      <c r="AD17" s="1007"/>
      <c r="AE17" s="1007"/>
      <c r="AF17" s="1007"/>
      <c r="AG17" s="1007"/>
      <c r="AH17" s="1007"/>
      <c r="AI17" s="1007"/>
      <c r="AJ17" s="1008"/>
      <c r="AK17" s="29"/>
      <c r="AL17" s="78" t="str">
        <f t="shared" si="0"/>
        <v/>
      </c>
      <c r="AM17" s="356" t="str">
        <f t="shared" si="1"/>
        <v/>
      </c>
      <c r="AN17" s="145" t="str">
        <f t="shared" si="2"/>
        <v/>
      </c>
      <c r="AO17" s="261" t="str">
        <f t="shared" si="3"/>
        <v/>
      </c>
      <c r="FO17" s="451" t="s">
        <v>6</v>
      </c>
      <c r="FP17" s="434" t="s">
        <v>6</v>
      </c>
      <c r="FQ17" s="452" t="s">
        <v>6</v>
      </c>
      <c r="FR17" s="438" t="s">
        <v>6</v>
      </c>
      <c r="FS17" s="434" t="s">
        <v>6</v>
      </c>
      <c r="FT17" s="455" t="s">
        <v>6</v>
      </c>
      <c r="FU17" s="434" t="s">
        <v>6</v>
      </c>
      <c r="FV17" s="434" t="s">
        <v>6</v>
      </c>
      <c r="FW17" s="434" t="s">
        <v>6</v>
      </c>
      <c r="FX17" s="434" t="s">
        <v>6</v>
      </c>
      <c r="FY17" s="459" t="s">
        <v>6</v>
      </c>
      <c r="FZ17" s="434" t="s">
        <v>6</v>
      </c>
      <c r="GA17" s="455" t="s">
        <v>6</v>
      </c>
      <c r="GB17" s="436" t="s">
        <v>6</v>
      </c>
      <c r="GC17" s="436" t="s">
        <v>6</v>
      </c>
      <c r="GD17" s="434" t="s">
        <v>6</v>
      </c>
    </row>
    <row r="18" spans="2:186" ht="18" customHeight="1" x14ac:dyDescent="0.2">
      <c r="B18" s="1042"/>
      <c r="C18" s="1043"/>
      <c r="D18" s="94"/>
      <c r="E18" s="94"/>
      <c r="F18" s="94"/>
      <c r="G18" s="94"/>
      <c r="H18" s="94"/>
      <c r="I18" s="94"/>
      <c r="J18" s="94"/>
      <c r="K18" s="94"/>
      <c r="L18" s="94"/>
      <c r="M18" s="94"/>
      <c r="N18" s="94"/>
      <c r="O18" s="95"/>
      <c r="P18" s="94"/>
      <c r="Q18" s="102"/>
      <c r="R18" s="240"/>
      <c r="S18" s="111"/>
      <c r="T18" s="113"/>
      <c r="U18" s="113"/>
      <c r="V18" s="356"/>
      <c r="W18" s="113"/>
      <c r="X18" s="113"/>
      <c r="Y18" s="76"/>
      <c r="Z18" s="80"/>
      <c r="AA18" s="237"/>
      <c r="AB18" s="1006"/>
      <c r="AC18" s="1007"/>
      <c r="AD18" s="1007"/>
      <c r="AE18" s="1007"/>
      <c r="AF18" s="1007"/>
      <c r="AG18" s="1007"/>
      <c r="AH18" s="1007"/>
      <c r="AI18" s="1007"/>
      <c r="AJ18" s="1008"/>
      <c r="AK18" s="29"/>
      <c r="AL18" s="78" t="str">
        <f t="shared" si="0"/>
        <v/>
      </c>
      <c r="AM18" s="356" t="str">
        <f t="shared" si="1"/>
        <v/>
      </c>
      <c r="AN18" s="145" t="str">
        <f t="shared" si="2"/>
        <v/>
      </c>
      <c r="AO18" s="261" t="str">
        <f t="shared" si="3"/>
        <v/>
      </c>
      <c r="FO18" s="451" t="s">
        <v>6</v>
      </c>
      <c r="FP18" s="434" t="s">
        <v>6</v>
      </c>
      <c r="FQ18" s="452" t="s">
        <v>6</v>
      </c>
      <c r="FR18" s="438" t="s">
        <v>6</v>
      </c>
      <c r="FS18" s="434" t="s">
        <v>6</v>
      </c>
      <c r="FT18" s="455" t="s">
        <v>6</v>
      </c>
      <c r="FU18" s="434" t="s">
        <v>6</v>
      </c>
      <c r="FV18" s="434" t="s">
        <v>6</v>
      </c>
      <c r="FW18" s="434" t="s">
        <v>6</v>
      </c>
      <c r="FX18" s="434" t="s">
        <v>6</v>
      </c>
      <c r="FY18" s="459" t="s">
        <v>6</v>
      </c>
      <c r="FZ18" s="434" t="s">
        <v>6</v>
      </c>
      <c r="GA18" s="455" t="s">
        <v>6</v>
      </c>
      <c r="GB18" s="436" t="s">
        <v>6</v>
      </c>
      <c r="GC18" s="436" t="s">
        <v>6</v>
      </c>
      <c r="GD18" s="434" t="s">
        <v>6</v>
      </c>
    </row>
    <row r="19" spans="2:186" s="19" customFormat="1" ht="18" customHeight="1" x14ac:dyDescent="0.2">
      <c r="B19" s="1042"/>
      <c r="C19" s="1043"/>
      <c r="D19" s="94"/>
      <c r="E19" s="94"/>
      <c r="F19" s="94"/>
      <c r="G19" s="94"/>
      <c r="H19" s="94"/>
      <c r="I19" s="94"/>
      <c r="J19" s="94"/>
      <c r="K19" s="94"/>
      <c r="L19" s="94"/>
      <c r="M19" s="94"/>
      <c r="N19" s="94"/>
      <c r="O19" s="94"/>
      <c r="P19" s="94"/>
      <c r="Q19" s="102"/>
      <c r="R19" s="240"/>
      <c r="S19" s="111"/>
      <c r="T19" s="113"/>
      <c r="U19" s="113"/>
      <c r="V19" s="356"/>
      <c r="W19" s="113"/>
      <c r="X19" s="113"/>
      <c r="Y19" s="76"/>
      <c r="Z19" s="80"/>
      <c r="AA19" s="237"/>
      <c r="AB19" s="1006"/>
      <c r="AC19" s="1007"/>
      <c r="AD19" s="1007"/>
      <c r="AE19" s="1007"/>
      <c r="AF19" s="1007"/>
      <c r="AG19" s="1007"/>
      <c r="AH19" s="1007"/>
      <c r="AI19" s="1007"/>
      <c r="AJ19" s="1008"/>
      <c r="AK19" s="29"/>
      <c r="AL19" s="78" t="str">
        <f t="shared" si="0"/>
        <v/>
      </c>
      <c r="AM19" s="356" t="str">
        <f t="shared" si="1"/>
        <v/>
      </c>
      <c r="AN19" s="145" t="str">
        <f t="shared" si="2"/>
        <v/>
      </c>
      <c r="AO19" s="261" t="str">
        <f t="shared" si="3"/>
        <v/>
      </c>
      <c r="FO19" s="451" t="s">
        <v>6</v>
      </c>
      <c r="FP19" s="434" t="s">
        <v>6</v>
      </c>
      <c r="FQ19" s="452" t="s">
        <v>6</v>
      </c>
      <c r="FR19" s="438" t="s">
        <v>6</v>
      </c>
      <c r="FS19" s="434" t="s">
        <v>6</v>
      </c>
      <c r="FT19" s="455" t="s">
        <v>6</v>
      </c>
      <c r="FU19" s="434" t="s">
        <v>6</v>
      </c>
      <c r="FV19" s="434" t="s">
        <v>6</v>
      </c>
      <c r="FW19" s="434" t="s">
        <v>6</v>
      </c>
      <c r="FX19" s="434" t="s">
        <v>6</v>
      </c>
      <c r="FY19" s="459" t="s">
        <v>6</v>
      </c>
      <c r="FZ19" s="434" t="s">
        <v>6</v>
      </c>
      <c r="GA19" s="455" t="s">
        <v>6</v>
      </c>
      <c r="GB19" s="436" t="s">
        <v>6</v>
      </c>
      <c r="GC19" s="436" t="s">
        <v>6</v>
      </c>
      <c r="GD19" s="434" t="s">
        <v>6</v>
      </c>
    </row>
    <row r="20" spans="2:186" ht="18" customHeight="1" thickBot="1" x14ac:dyDescent="0.25">
      <c r="B20" s="1035"/>
      <c r="C20" s="1036"/>
      <c r="D20" s="106"/>
      <c r="E20" s="106"/>
      <c r="F20" s="106"/>
      <c r="G20" s="106"/>
      <c r="H20" s="106"/>
      <c r="I20" s="106"/>
      <c r="J20" s="106"/>
      <c r="K20" s="106"/>
      <c r="L20" s="106"/>
      <c r="M20" s="106"/>
      <c r="N20" s="106"/>
      <c r="O20" s="132"/>
      <c r="P20" s="106"/>
      <c r="Q20" s="107"/>
      <c r="R20" s="239"/>
      <c r="S20" s="111"/>
      <c r="T20" s="113"/>
      <c r="U20" s="113"/>
      <c r="V20" s="356"/>
      <c r="W20" s="113"/>
      <c r="X20" s="113"/>
      <c r="Y20" s="76"/>
      <c r="Z20" s="80"/>
      <c r="AA20" s="237"/>
      <c r="AB20" s="1006"/>
      <c r="AC20" s="1007"/>
      <c r="AD20" s="1007"/>
      <c r="AE20" s="1007"/>
      <c r="AF20" s="1007"/>
      <c r="AG20" s="1007"/>
      <c r="AH20" s="1007"/>
      <c r="AI20" s="1007"/>
      <c r="AJ20" s="1008"/>
      <c r="AK20" s="29"/>
      <c r="AL20" s="78" t="str">
        <f t="shared" si="0"/>
        <v/>
      </c>
      <c r="AM20" s="356" t="str">
        <f t="shared" si="1"/>
        <v/>
      </c>
      <c r="AN20" s="145" t="str">
        <f t="shared" si="2"/>
        <v/>
      </c>
      <c r="AO20" s="261" t="str">
        <f t="shared" si="3"/>
        <v/>
      </c>
      <c r="FO20" s="451" t="s">
        <v>6</v>
      </c>
      <c r="FP20" s="434" t="s">
        <v>6</v>
      </c>
      <c r="FQ20" s="452" t="s">
        <v>6</v>
      </c>
      <c r="FR20" s="438" t="s">
        <v>6</v>
      </c>
      <c r="FS20" s="434" t="s">
        <v>6</v>
      </c>
      <c r="FT20" s="455" t="s">
        <v>6</v>
      </c>
      <c r="FU20" s="434" t="s">
        <v>6</v>
      </c>
      <c r="FV20" s="434" t="s">
        <v>6</v>
      </c>
      <c r="FW20" s="434" t="s">
        <v>6</v>
      </c>
      <c r="FX20" s="434" t="s">
        <v>6</v>
      </c>
      <c r="FY20" s="459" t="s">
        <v>6</v>
      </c>
      <c r="FZ20" s="434" t="s">
        <v>6</v>
      </c>
      <c r="GA20" s="455" t="s">
        <v>6</v>
      </c>
      <c r="GB20" s="436" t="s">
        <v>6</v>
      </c>
      <c r="GC20" s="436" t="s">
        <v>6</v>
      </c>
      <c r="GD20" s="434" t="s">
        <v>6</v>
      </c>
    </row>
    <row r="21" spans="2:186" ht="18" customHeight="1" thickBot="1" x14ac:dyDescent="0.25">
      <c r="B21" s="34"/>
      <c r="C21" s="34"/>
      <c r="D21" s="35"/>
      <c r="E21" s="35"/>
      <c r="F21" s="35"/>
      <c r="G21" s="35"/>
      <c r="H21" s="35"/>
      <c r="I21" s="36"/>
      <c r="J21" s="35"/>
      <c r="K21" s="35"/>
      <c r="L21" s="35"/>
      <c r="M21" s="35"/>
      <c r="N21" s="35"/>
      <c r="O21" s="35"/>
      <c r="P21" s="35"/>
      <c r="Q21" s="35"/>
      <c r="R21" s="35"/>
      <c r="S21" s="111"/>
      <c r="T21" s="113"/>
      <c r="U21" s="113"/>
      <c r="V21" s="356"/>
      <c r="W21" s="113"/>
      <c r="X21" s="113"/>
      <c r="Y21" s="76"/>
      <c r="Z21" s="80"/>
      <c r="AA21" s="237"/>
      <c r="AB21" s="1006"/>
      <c r="AC21" s="1007"/>
      <c r="AD21" s="1007"/>
      <c r="AE21" s="1007"/>
      <c r="AF21" s="1007"/>
      <c r="AG21" s="1007"/>
      <c r="AH21" s="1007"/>
      <c r="AI21" s="1007"/>
      <c r="AJ21" s="1008"/>
      <c r="AK21" s="29"/>
      <c r="AL21" s="78" t="str">
        <f t="shared" si="0"/>
        <v/>
      </c>
      <c r="AM21" s="356" t="str">
        <f t="shared" si="1"/>
        <v/>
      </c>
      <c r="AN21" s="145" t="str">
        <f t="shared" si="2"/>
        <v/>
      </c>
      <c r="AO21" s="261" t="str">
        <f t="shared" si="3"/>
        <v/>
      </c>
      <c r="FO21" s="451" t="s">
        <v>6</v>
      </c>
      <c r="FP21" s="434" t="s">
        <v>6</v>
      </c>
      <c r="FQ21" s="452" t="s">
        <v>6</v>
      </c>
      <c r="FR21" s="438" t="s">
        <v>6</v>
      </c>
      <c r="FS21" s="434" t="s">
        <v>6</v>
      </c>
      <c r="FT21" s="455" t="s">
        <v>6</v>
      </c>
      <c r="FU21" s="434" t="s">
        <v>6</v>
      </c>
      <c r="FV21" s="434" t="s">
        <v>6</v>
      </c>
      <c r="FW21" s="434" t="s">
        <v>6</v>
      </c>
      <c r="FX21" s="434" t="s">
        <v>6</v>
      </c>
      <c r="FY21" s="459" t="s">
        <v>6</v>
      </c>
      <c r="FZ21" s="434" t="s">
        <v>6</v>
      </c>
      <c r="GA21" s="455" t="s">
        <v>6</v>
      </c>
      <c r="GB21" s="436" t="s">
        <v>6</v>
      </c>
      <c r="GC21" s="436" t="s">
        <v>6</v>
      </c>
      <c r="GD21" s="434" t="s">
        <v>6</v>
      </c>
    </row>
    <row r="22" spans="2:186" ht="18" customHeight="1" x14ac:dyDescent="0.2">
      <c r="B22" s="1037"/>
      <c r="C22" s="1038"/>
      <c r="D22" s="1038"/>
      <c r="E22" s="1038"/>
      <c r="F22" s="1038"/>
      <c r="G22" s="1038"/>
      <c r="H22" s="1038"/>
      <c r="I22" s="1038"/>
      <c r="J22" s="1038"/>
      <c r="K22" s="1038"/>
      <c r="L22" s="1038"/>
      <c r="M22" s="1038"/>
      <c r="N22" s="1038"/>
      <c r="O22" s="1038"/>
      <c r="P22" s="1038"/>
      <c r="Q22" s="1039"/>
      <c r="R22" s="69"/>
      <c r="S22" s="111"/>
      <c r="T22" s="113"/>
      <c r="U22" s="113"/>
      <c r="V22" s="356"/>
      <c r="W22" s="113"/>
      <c r="X22" s="113"/>
      <c r="Y22" s="76"/>
      <c r="Z22" s="80"/>
      <c r="AA22" s="237"/>
      <c r="AB22" s="1006"/>
      <c r="AC22" s="1007"/>
      <c r="AD22" s="1007"/>
      <c r="AE22" s="1007"/>
      <c r="AF22" s="1007"/>
      <c r="AG22" s="1007"/>
      <c r="AH22" s="1007"/>
      <c r="AI22" s="1007"/>
      <c r="AJ22" s="1008"/>
      <c r="AK22" s="29"/>
      <c r="AL22" s="78" t="str">
        <f t="shared" si="0"/>
        <v/>
      </c>
      <c r="AM22" s="356" t="str">
        <f t="shared" si="1"/>
        <v/>
      </c>
      <c r="AN22" s="145" t="str">
        <f t="shared" si="2"/>
        <v/>
      </c>
      <c r="AO22" s="261" t="str">
        <f t="shared" si="3"/>
        <v/>
      </c>
      <c r="FO22" s="451" t="s">
        <v>6</v>
      </c>
      <c r="FP22" s="434" t="s">
        <v>6</v>
      </c>
      <c r="FQ22" s="452" t="s">
        <v>6</v>
      </c>
      <c r="FR22" s="438" t="s">
        <v>6</v>
      </c>
      <c r="FS22" s="434" t="s">
        <v>6</v>
      </c>
      <c r="FT22" s="455" t="s">
        <v>6</v>
      </c>
      <c r="FU22" s="434" t="s">
        <v>6</v>
      </c>
      <c r="FV22" s="434" t="s">
        <v>6</v>
      </c>
      <c r="FW22" s="434" t="s">
        <v>6</v>
      </c>
      <c r="FX22" s="434" t="s">
        <v>6</v>
      </c>
      <c r="FY22" s="459" t="s">
        <v>6</v>
      </c>
      <c r="FZ22" s="434" t="s">
        <v>6</v>
      </c>
      <c r="GA22" s="455" t="s">
        <v>6</v>
      </c>
      <c r="GB22" s="436" t="s">
        <v>6</v>
      </c>
      <c r="GC22" s="436" t="s">
        <v>6</v>
      </c>
      <c r="GD22" s="434" t="s">
        <v>6</v>
      </c>
    </row>
    <row r="23" spans="2:186" ht="18" customHeight="1" x14ac:dyDescent="0.2">
      <c r="B23" s="45"/>
      <c r="C23" s="46"/>
      <c r="D23" s="42"/>
      <c r="E23" s="42"/>
      <c r="F23" s="42"/>
      <c r="G23" s="42"/>
      <c r="H23" s="42"/>
      <c r="I23" s="42"/>
      <c r="J23" s="42"/>
      <c r="K23" s="42"/>
      <c r="L23" s="42"/>
      <c r="M23" s="42"/>
      <c r="N23" s="42"/>
      <c r="O23" s="42"/>
      <c r="P23" s="42"/>
      <c r="Q23" s="43"/>
      <c r="R23" s="70"/>
      <c r="S23" s="111"/>
      <c r="T23" s="113"/>
      <c r="U23" s="113"/>
      <c r="V23" s="356"/>
      <c r="W23" s="113"/>
      <c r="X23" s="113"/>
      <c r="Y23" s="76"/>
      <c r="Z23" s="80"/>
      <c r="AA23" s="237"/>
      <c r="AB23" s="1006"/>
      <c r="AC23" s="1007"/>
      <c r="AD23" s="1007"/>
      <c r="AE23" s="1007"/>
      <c r="AF23" s="1007"/>
      <c r="AG23" s="1007"/>
      <c r="AH23" s="1007"/>
      <c r="AI23" s="1007"/>
      <c r="AJ23" s="1008"/>
      <c r="AK23" s="29"/>
      <c r="AL23" s="78" t="str">
        <f t="shared" si="0"/>
        <v/>
      </c>
      <c r="AM23" s="356" t="str">
        <f t="shared" si="1"/>
        <v/>
      </c>
      <c r="AN23" s="145" t="str">
        <f t="shared" si="2"/>
        <v/>
      </c>
      <c r="AO23" s="261" t="str">
        <f t="shared" si="3"/>
        <v/>
      </c>
      <c r="FO23" s="451" t="s">
        <v>6</v>
      </c>
      <c r="FP23" s="434" t="s">
        <v>6</v>
      </c>
      <c r="FQ23" s="452" t="s">
        <v>6</v>
      </c>
      <c r="FR23" s="438" t="s">
        <v>6</v>
      </c>
      <c r="FS23" s="434" t="s">
        <v>6</v>
      </c>
      <c r="FT23" s="455" t="s">
        <v>6</v>
      </c>
      <c r="FU23" s="434" t="s">
        <v>6</v>
      </c>
      <c r="FV23" s="434" t="s">
        <v>6</v>
      </c>
      <c r="FW23" s="434" t="s">
        <v>6</v>
      </c>
      <c r="FX23" s="434" t="s">
        <v>6</v>
      </c>
      <c r="FY23" s="460" t="s">
        <v>6</v>
      </c>
      <c r="FZ23" s="434" t="s">
        <v>6</v>
      </c>
      <c r="GA23" s="455" t="s">
        <v>6</v>
      </c>
      <c r="GB23" s="436" t="s">
        <v>6</v>
      </c>
      <c r="GC23" s="436" t="s">
        <v>6</v>
      </c>
      <c r="GD23" s="434" t="s">
        <v>6</v>
      </c>
    </row>
    <row r="24" spans="2:186" ht="18" customHeight="1" x14ac:dyDescent="0.2">
      <c r="B24" s="1056"/>
      <c r="C24" s="30"/>
      <c r="D24" s="105"/>
      <c r="E24" s="105"/>
      <c r="F24" s="105"/>
      <c r="G24" s="105"/>
      <c r="H24" s="105"/>
      <c r="I24" s="355"/>
      <c r="J24" s="105"/>
      <c r="K24" s="105"/>
      <c r="L24" s="105"/>
      <c r="M24" s="105"/>
      <c r="N24" s="105"/>
      <c r="O24" s="133"/>
      <c r="P24" s="105"/>
      <c r="Q24" s="108"/>
      <c r="R24" s="238"/>
      <c r="S24" s="111"/>
      <c r="T24" s="113"/>
      <c r="U24" s="113"/>
      <c r="V24" s="356"/>
      <c r="W24" s="113"/>
      <c r="X24" s="113"/>
      <c r="Y24" s="76"/>
      <c r="Z24" s="80"/>
      <c r="AA24" s="237"/>
      <c r="AB24" s="1006"/>
      <c r="AC24" s="1007"/>
      <c r="AD24" s="1007"/>
      <c r="AE24" s="1007"/>
      <c r="AF24" s="1007"/>
      <c r="AG24" s="1007"/>
      <c r="AH24" s="1007"/>
      <c r="AI24" s="1007"/>
      <c r="AJ24" s="1008"/>
      <c r="AK24" s="29"/>
      <c r="AL24" s="78" t="str">
        <f t="shared" si="0"/>
        <v/>
      </c>
      <c r="AM24" s="356" t="str">
        <f t="shared" si="1"/>
        <v/>
      </c>
      <c r="AN24" s="145" t="str">
        <f t="shared" si="2"/>
        <v/>
      </c>
      <c r="AO24" s="261" t="str">
        <f t="shared" si="3"/>
        <v/>
      </c>
      <c r="FO24" s="435" t="s">
        <v>6</v>
      </c>
      <c r="FP24" s="434" t="s">
        <v>6</v>
      </c>
      <c r="FQ24" s="435" t="s">
        <v>6</v>
      </c>
      <c r="FR24" s="434" t="s">
        <v>6</v>
      </c>
      <c r="FS24" s="434" t="s">
        <v>6</v>
      </c>
      <c r="FT24" s="434" t="s">
        <v>6</v>
      </c>
      <c r="FU24" s="434" t="s">
        <v>6</v>
      </c>
      <c r="FV24" s="434" t="s">
        <v>6</v>
      </c>
      <c r="FW24" s="434" t="s">
        <v>6</v>
      </c>
      <c r="FX24" s="434" t="s">
        <v>6</v>
      </c>
      <c r="FY24" s="434" t="s">
        <v>6</v>
      </c>
      <c r="FZ24" s="434" t="s">
        <v>6</v>
      </c>
      <c r="GA24" s="434" t="s">
        <v>6</v>
      </c>
      <c r="GB24" s="436" t="s">
        <v>6</v>
      </c>
      <c r="GC24" s="436" t="s">
        <v>6</v>
      </c>
      <c r="GD24" s="434" t="s">
        <v>6</v>
      </c>
    </row>
    <row r="25" spans="2:186" ht="18" customHeight="1" x14ac:dyDescent="0.2">
      <c r="B25" s="1057"/>
      <c r="C25" s="32"/>
      <c r="D25" s="105"/>
      <c r="E25" s="105"/>
      <c r="F25" s="105"/>
      <c r="G25" s="105"/>
      <c r="H25" s="105"/>
      <c r="I25" s="355"/>
      <c r="J25" s="105"/>
      <c r="K25" s="105"/>
      <c r="L25" s="105"/>
      <c r="M25" s="105"/>
      <c r="N25" s="105"/>
      <c r="O25" s="133"/>
      <c r="P25" s="105"/>
      <c r="Q25" s="108"/>
      <c r="R25" s="238"/>
      <c r="S25" s="111"/>
      <c r="T25" s="113"/>
      <c r="U25" s="113"/>
      <c r="V25" s="356"/>
      <c r="W25" s="113"/>
      <c r="X25" s="113"/>
      <c r="Y25" s="76"/>
      <c r="Z25" s="80"/>
      <c r="AA25" s="237"/>
      <c r="AB25" s="1006"/>
      <c r="AC25" s="1007"/>
      <c r="AD25" s="1007"/>
      <c r="AE25" s="1007"/>
      <c r="AF25" s="1007"/>
      <c r="AG25" s="1007"/>
      <c r="AH25" s="1007"/>
      <c r="AI25" s="1007"/>
      <c r="AJ25" s="1008"/>
      <c r="AK25" s="29"/>
      <c r="AL25" s="78" t="str">
        <f t="shared" si="0"/>
        <v/>
      </c>
      <c r="AM25" s="356" t="str">
        <f t="shared" si="1"/>
        <v/>
      </c>
      <c r="AN25" s="145" t="str">
        <f t="shared" si="2"/>
        <v/>
      </c>
      <c r="AO25" s="261" t="str">
        <f t="shared" si="3"/>
        <v/>
      </c>
      <c r="FO25" s="435" t="s">
        <v>6</v>
      </c>
      <c r="FP25" s="434" t="s">
        <v>6</v>
      </c>
      <c r="FQ25" s="435" t="s">
        <v>6</v>
      </c>
      <c r="FR25" s="434" t="s">
        <v>6</v>
      </c>
      <c r="FS25" s="434" t="s">
        <v>6</v>
      </c>
      <c r="FT25" s="434" t="s">
        <v>6</v>
      </c>
      <c r="FU25" s="434" t="s">
        <v>6</v>
      </c>
      <c r="FV25" s="434" t="s">
        <v>6</v>
      </c>
      <c r="FW25" s="434" t="s">
        <v>6</v>
      </c>
      <c r="FX25" s="434" t="s">
        <v>6</v>
      </c>
      <c r="FY25" s="434" t="s">
        <v>6</v>
      </c>
      <c r="FZ25" s="434" t="s">
        <v>6</v>
      </c>
      <c r="GA25" s="434" t="s">
        <v>6</v>
      </c>
      <c r="GB25" s="436" t="s">
        <v>6</v>
      </c>
      <c r="GC25" s="436" t="s">
        <v>6</v>
      </c>
      <c r="GD25" s="434" t="s">
        <v>6</v>
      </c>
    </row>
    <row r="26" spans="2:186" ht="18" customHeight="1" thickBot="1" x14ac:dyDescent="0.25">
      <c r="B26" s="1058"/>
      <c r="C26" s="31"/>
      <c r="D26" s="355"/>
      <c r="E26" s="355"/>
      <c r="F26" s="355"/>
      <c r="G26" s="355"/>
      <c r="H26" s="355"/>
      <c r="I26" s="94"/>
      <c r="J26" s="355"/>
      <c r="K26" s="355"/>
      <c r="L26" s="355"/>
      <c r="M26" s="355"/>
      <c r="N26" s="355"/>
      <c r="O26" s="363"/>
      <c r="P26" s="355"/>
      <c r="Q26" s="109"/>
      <c r="R26" s="236"/>
      <c r="S26" s="112"/>
      <c r="T26" s="97"/>
      <c r="U26" s="97"/>
      <c r="V26" s="117"/>
      <c r="W26" s="97"/>
      <c r="X26" s="97"/>
      <c r="Y26" s="79"/>
      <c r="Z26" s="81"/>
      <c r="AA26" s="235"/>
      <c r="AB26" s="1059"/>
      <c r="AC26" s="1060"/>
      <c r="AD26" s="1060"/>
      <c r="AE26" s="1060"/>
      <c r="AF26" s="1060"/>
      <c r="AG26" s="1060"/>
      <c r="AH26" s="1060"/>
      <c r="AI26" s="1060"/>
      <c r="AJ26" s="1061"/>
      <c r="AK26" s="29"/>
      <c r="AL26" s="78" t="str">
        <f t="shared" si="0"/>
        <v/>
      </c>
      <c r="AM26" s="356" t="str">
        <f t="shared" si="1"/>
        <v/>
      </c>
      <c r="AN26" s="262" t="str">
        <f t="shared" si="2"/>
        <v/>
      </c>
      <c r="AO26" s="261" t="str">
        <f t="shared" si="3"/>
        <v/>
      </c>
      <c r="FO26" s="435"/>
      <c r="FP26" s="434"/>
      <c r="FQ26" s="435"/>
      <c r="FR26" s="434"/>
      <c r="FS26" s="434"/>
      <c r="FT26" s="434"/>
      <c r="FU26" s="434"/>
      <c r="FV26" s="434"/>
      <c r="FW26" s="434"/>
      <c r="FX26" s="434"/>
      <c r="FY26" s="434"/>
      <c r="FZ26" s="434" t="str">
        <f t="shared" ref="FZ26:FZ31" si="4">FR26&amp;FV26&amp;FW26&amp;FX26&amp;FY26&amp;FU26</f>
        <v/>
      </c>
      <c r="GA26" s="434"/>
      <c r="GB26" s="436"/>
      <c r="GC26" s="436"/>
      <c r="GD26" s="434"/>
    </row>
    <row r="27" spans="2:186" ht="18" customHeight="1" thickBot="1" x14ac:dyDescent="0.25">
      <c r="B27" s="47"/>
      <c r="C27" s="48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44"/>
      <c r="R27" s="37"/>
      <c r="FO27" s="435"/>
      <c r="FP27" s="434"/>
      <c r="FQ27" s="435"/>
      <c r="FR27" s="434"/>
      <c r="FS27" s="434"/>
      <c r="FT27" s="434"/>
      <c r="FU27" s="434"/>
      <c r="FV27" s="434"/>
      <c r="FW27" s="434"/>
      <c r="FX27" s="434"/>
      <c r="FY27" s="434"/>
      <c r="FZ27" s="434" t="str">
        <f t="shared" si="4"/>
        <v/>
      </c>
      <c r="GA27" s="434"/>
      <c r="GB27" s="436"/>
      <c r="GC27" s="436"/>
      <c r="GD27" s="434"/>
    </row>
    <row r="28" spans="2:186" s="19" customFormat="1" ht="18" customHeight="1" thickBot="1" x14ac:dyDescent="0.3">
      <c r="B28" s="1062"/>
      <c r="C28" s="1063"/>
      <c r="D28" s="97"/>
      <c r="E28" s="97"/>
      <c r="F28" s="97"/>
      <c r="G28" s="97"/>
      <c r="H28" s="97"/>
      <c r="I28" s="97"/>
      <c r="J28" s="97"/>
      <c r="K28" s="97"/>
      <c r="L28" s="97"/>
      <c r="M28" s="97"/>
      <c r="N28" s="97"/>
      <c r="O28" s="97"/>
      <c r="P28" s="97"/>
      <c r="Q28" s="110"/>
      <c r="R28" s="234"/>
      <c r="S28" s="993"/>
      <c r="T28" s="994"/>
      <c r="U28" s="994"/>
      <c r="V28" s="994"/>
      <c r="W28" s="994"/>
      <c r="X28" s="994"/>
      <c r="Y28" s="994"/>
      <c r="Z28" s="994"/>
      <c r="AA28" s="994"/>
      <c r="AB28" s="994"/>
      <c r="AC28" s="994"/>
      <c r="AD28" s="994"/>
      <c r="AE28" s="994"/>
      <c r="AF28" s="994"/>
      <c r="AG28" s="994"/>
      <c r="AH28" s="994"/>
      <c r="AI28" s="994"/>
      <c r="AJ28" s="995"/>
      <c r="AK28" s="73"/>
      <c r="AM28" s="260"/>
      <c r="AN28" s="260"/>
      <c r="AO28" s="260"/>
      <c r="FO28" s="435"/>
      <c r="FP28" s="434"/>
      <c r="FQ28" s="435"/>
      <c r="FR28" s="434"/>
      <c r="FS28" s="434"/>
      <c r="FT28" s="434"/>
      <c r="FU28" s="434"/>
      <c r="FV28" s="434"/>
      <c r="FW28" s="434"/>
      <c r="FX28" s="434"/>
      <c r="FY28" s="434"/>
      <c r="FZ28" s="434" t="str">
        <f t="shared" si="4"/>
        <v/>
      </c>
      <c r="GA28" s="434"/>
      <c r="GB28" s="436"/>
      <c r="GC28" s="436"/>
      <c r="GD28" s="434"/>
    </row>
    <row r="29" spans="2:186" ht="18" customHeight="1" thickBot="1" x14ac:dyDescent="0.25">
      <c r="B29" s="233"/>
      <c r="C29" s="233"/>
      <c r="D29" s="232"/>
      <c r="E29" s="232"/>
      <c r="F29" s="232"/>
      <c r="G29" s="232"/>
      <c r="H29" s="232"/>
      <c r="I29" s="232"/>
      <c r="J29" s="232"/>
      <c r="K29" s="232"/>
      <c r="L29" s="232"/>
      <c r="M29" s="232"/>
      <c r="N29" s="232"/>
      <c r="O29" s="232"/>
      <c r="P29" s="232"/>
      <c r="Q29" s="232"/>
      <c r="S29" s="230"/>
      <c r="T29" s="1044"/>
      <c r="U29" s="1045"/>
      <c r="V29" s="229"/>
      <c r="W29" s="357"/>
      <c r="X29" s="229"/>
      <c r="Y29" s="230"/>
      <c r="Z29" s="229"/>
      <c r="AA29" s="228"/>
      <c r="AB29" s="1046"/>
      <c r="AC29" s="1045"/>
      <c r="AD29" s="231"/>
      <c r="AE29" s="229"/>
      <c r="AF29" s="357"/>
      <c r="AG29" s="229"/>
      <c r="AH29" s="230"/>
      <c r="AI29" s="229"/>
      <c r="AJ29" s="228"/>
      <c r="AK29" s="227"/>
      <c r="FO29" s="435"/>
      <c r="FP29" s="434"/>
      <c r="FQ29" s="435"/>
      <c r="FR29" s="434"/>
      <c r="FS29" s="434"/>
      <c r="FT29" s="434"/>
      <c r="FU29" s="434"/>
      <c r="FV29" s="434"/>
      <c r="FW29" s="434"/>
      <c r="FX29" s="434"/>
      <c r="FY29" s="434"/>
      <c r="FZ29" s="434" t="str">
        <f t="shared" si="4"/>
        <v/>
      </c>
      <c r="GA29" s="434"/>
      <c r="GB29" s="436"/>
      <c r="GC29" s="436"/>
      <c r="GD29" s="434"/>
    </row>
    <row r="30" spans="2:186" ht="18" customHeight="1" x14ac:dyDescent="0.2">
      <c r="B30" s="1047"/>
      <c r="C30" s="1048"/>
      <c r="D30" s="1048"/>
      <c r="E30" s="1048"/>
      <c r="F30" s="1048"/>
      <c r="G30" s="1048"/>
      <c r="H30" s="1048"/>
      <c r="I30" s="1048"/>
      <c r="J30" s="1048"/>
      <c r="K30" s="1048"/>
      <c r="L30" s="1048"/>
      <c r="M30" s="1048"/>
      <c r="N30" s="1048"/>
      <c r="O30" s="1048"/>
      <c r="P30" s="1048"/>
      <c r="Q30" s="1049"/>
      <c r="R30" s="71"/>
      <c r="S30" s="225"/>
      <c r="T30" s="1050"/>
      <c r="U30" s="1051"/>
      <c r="V30" s="223"/>
      <c r="W30" s="218"/>
      <c r="X30" s="214"/>
      <c r="Y30" s="226"/>
      <c r="Z30" s="214"/>
      <c r="AA30" s="222"/>
      <c r="AB30" s="1012"/>
      <c r="AC30" s="1051"/>
      <c r="AD30" s="224"/>
      <c r="AE30" s="223"/>
      <c r="AF30" s="218"/>
      <c r="AG30" s="214"/>
      <c r="AH30" s="88"/>
      <c r="AI30" s="214"/>
      <c r="AJ30" s="222"/>
      <c r="AK30" s="121"/>
      <c r="FO30" s="435"/>
      <c r="FP30" s="434"/>
      <c r="FQ30" s="435"/>
      <c r="FR30" s="434"/>
      <c r="FS30" s="434"/>
      <c r="FT30" s="434"/>
      <c r="FU30" s="434"/>
      <c r="FV30" s="434"/>
      <c r="FW30" s="434"/>
      <c r="FX30" s="434"/>
      <c r="FY30" s="434"/>
      <c r="FZ30" s="434" t="str">
        <f t="shared" si="4"/>
        <v/>
      </c>
      <c r="GA30" s="434"/>
      <c r="GB30" s="436"/>
      <c r="GC30" s="436"/>
      <c r="GD30" s="434"/>
    </row>
    <row r="31" spans="2:186" ht="18" customHeight="1" thickBot="1" x14ac:dyDescent="0.25">
      <c r="B31" s="1052"/>
      <c r="C31" s="1053"/>
      <c r="D31" s="65"/>
      <c r="E31" s="65"/>
      <c r="F31" s="65"/>
      <c r="G31" s="65"/>
      <c r="H31" s="65"/>
      <c r="I31" s="65"/>
      <c r="J31" s="65"/>
      <c r="K31" s="65"/>
      <c r="L31" s="65"/>
      <c r="M31" s="65"/>
      <c r="N31" s="65"/>
      <c r="O31" s="65"/>
      <c r="P31" s="65"/>
      <c r="Q31" s="66"/>
      <c r="R31" s="72"/>
      <c r="S31" s="111"/>
      <c r="T31" s="1054"/>
      <c r="U31" s="1055"/>
      <c r="V31" s="216"/>
      <c r="W31" s="218"/>
      <c r="X31" s="214"/>
      <c r="Y31" s="217"/>
      <c r="Z31" s="214"/>
      <c r="AA31" s="213"/>
      <c r="AB31" s="1006"/>
      <c r="AC31" s="1055"/>
      <c r="AD31" s="113"/>
      <c r="AE31" s="216"/>
      <c r="AF31" s="215"/>
      <c r="AG31" s="214"/>
      <c r="AH31" s="76"/>
      <c r="AI31" s="214"/>
      <c r="AJ31" s="213"/>
      <c r="AK31" s="121"/>
      <c r="FO31" s="435"/>
      <c r="FP31" s="434"/>
      <c r="FQ31" s="435"/>
      <c r="FR31" s="434"/>
      <c r="FS31" s="434"/>
      <c r="FT31" s="434"/>
      <c r="FU31" s="434"/>
      <c r="FV31" s="434"/>
      <c r="FW31" s="434"/>
      <c r="FX31" s="434"/>
      <c r="FY31" s="434"/>
      <c r="FZ31" s="434" t="str">
        <f t="shared" si="4"/>
        <v/>
      </c>
      <c r="GA31" s="434"/>
      <c r="GB31" s="436"/>
      <c r="GC31" s="436"/>
      <c r="GD31" s="434"/>
    </row>
    <row r="32" spans="2:186" ht="18" customHeight="1" thickBot="1" x14ac:dyDescent="0.25">
      <c r="B32" s="1047"/>
      <c r="C32" s="1048"/>
      <c r="D32" s="1048"/>
      <c r="E32" s="1048"/>
      <c r="F32" s="1048"/>
      <c r="G32" s="1048"/>
      <c r="H32" s="1048"/>
      <c r="I32" s="1048"/>
      <c r="J32" s="1048"/>
      <c r="K32" s="1048"/>
      <c r="L32" s="1048"/>
      <c r="M32" s="1048"/>
      <c r="N32" s="1048"/>
      <c r="O32" s="1048"/>
      <c r="P32" s="1048"/>
      <c r="Q32" s="1049"/>
      <c r="R32" s="71"/>
      <c r="S32" s="111"/>
      <c r="T32" s="1054"/>
      <c r="U32" s="1055"/>
      <c r="V32" s="216"/>
      <c r="W32" s="218"/>
      <c r="X32" s="214"/>
      <c r="Y32" s="217"/>
      <c r="Z32" s="214"/>
      <c r="AA32" s="213"/>
      <c r="AB32" s="1006"/>
      <c r="AC32" s="1055"/>
      <c r="AD32" s="113"/>
      <c r="AE32" s="216"/>
      <c r="AF32" s="215"/>
      <c r="AG32" s="214"/>
      <c r="AH32" s="76"/>
      <c r="AI32" s="214"/>
      <c r="AJ32" s="213"/>
      <c r="AK32" s="121"/>
      <c r="AL32" s="5"/>
      <c r="FO32" s="439"/>
      <c r="FP32" s="439"/>
      <c r="FQ32" s="439"/>
      <c r="FR32" s="439"/>
      <c r="FS32" s="439"/>
      <c r="FT32" s="439"/>
      <c r="FU32" s="439"/>
      <c r="FV32" s="439"/>
      <c r="FW32" s="439"/>
      <c r="FX32" s="439"/>
      <c r="FY32" s="439"/>
      <c r="FZ32" s="439"/>
      <c r="GA32" s="439"/>
      <c r="GB32" s="439"/>
      <c r="GC32" s="439"/>
      <c r="GD32" s="439"/>
    </row>
    <row r="33" spans="1:41" ht="18" customHeight="1" x14ac:dyDescent="0.25">
      <c r="B33" s="1072"/>
      <c r="C33" s="1073"/>
      <c r="D33" s="134"/>
      <c r="E33" s="134"/>
      <c r="F33" s="134"/>
      <c r="G33" s="134"/>
      <c r="H33" s="134"/>
      <c r="I33" s="134"/>
      <c r="J33" s="1074"/>
      <c r="K33" s="1075"/>
      <c r="L33" s="158"/>
      <c r="M33" s="1076"/>
      <c r="N33" s="1077"/>
      <c r="O33" s="159"/>
      <c r="P33" s="1078"/>
      <c r="Q33" s="1079"/>
      <c r="R33" s="220"/>
      <c r="S33" s="111"/>
      <c r="T33" s="1054"/>
      <c r="U33" s="1055"/>
      <c r="V33" s="216"/>
      <c r="W33" s="218"/>
      <c r="X33" s="214"/>
      <c r="Y33" s="217"/>
      <c r="Z33" s="214"/>
      <c r="AA33" s="213"/>
      <c r="AB33" s="1006"/>
      <c r="AC33" s="1055"/>
      <c r="AD33" s="113"/>
      <c r="AE33" s="216"/>
      <c r="AF33" s="215"/>
      <c r="AG33" s="214"/>
      <c r="AH33" s="76"/>
      <c r="AI33" s="214"/>
      <c r="AJ33" s="213"/>
      <c r="AK33" s="121"/>
      <c r="AL33" s="5"/>
    </row>
    <row r="34" spans="1:41" ht="18" customHeight="1" x14ac:dyDescent="0.2">
      <c r="B34" s="1064"/>
      <c r="C34" s="1065"/>
      <c r="D34" s="131"/>
      <c r="E34" s="131"/>
      <c r="F34" s="131"/>
      <c r="G34" s="131"/>
      <c r="H34" s="131"/>
      <c r="I34" s="131"/>
      <c r="J34" s="1066"/>
      <c r="K34" s="1067"/>
      <c r="L34" s="49"/>
      <c r="M34" s="1068"/>
      <c r="N34" s="1069"/>
      <c r="O34" s="50"/>
      <c r="P34" s="1070"/>
      <c r="Q34" s="1071"/>
      <c r="R34" s="219"/>
      <c r="S34" s="111"/>
      <c r="T34" s="1054"/>
      <c r="U34" s="1055"/>
      <c r="V34" s="216"/>
      <c r="W34" s="218"/>
      <c r="X34" s="214"/>
      <c r="Y34" s="217"/>
      <c r="Z34" s="214"/>
      <c r="AA34" s="213"/>
      <c r="AB34" s="1006"/>
      <c r="AC34" s="1055"/>
      <c r="AD34" s="113"/>
      <c r="AE34" s="216"/>
      <c r="AF34" s="215"/>
      <c r="AG34" s="214"/>
      <c r="AH34" s="76"/>
      <c r="AI34" s="214"/>
      <c r="AJ34" s="213"/>
      <c r="AK34" s="121"/>
    </row>
    <row r="35" spans="1:41" ht="18" customHeight="1" x14ac:dyDescent="0.2">
      <c r="B35" s="1119"/>
      <c r="C35" s="56"/>
      <c r="D35" s="51"/>
      <c r="E35" s="51"/>
      <c r="F35" s="51"/>
      <c r="G35" s="51"/>
      <c r="H35" s="51"/>
      <c r="I35" s="51"/>
      <c r="J35" s="1080"/>
      <c r="K35" s="1081"/>
      <c r="L35" s="49"/>
      <c r="M35" s="1080"/>
      <c r="N35" s="1081"/>
      <c r="O35" s="50"/>
      <c r="P35" s="1082"/>
      <c r="Q35" s="1083"/>
      <c r="R35" s="194"/>
      <c r="S35" s="111"/>
      <c r="T35" s="1054"/>
      <c r="U35" s="1055"/>
      <c r="V35" s="216"/>
      <c r="W35" s="218"/>
      <c r="X35" s="214"/>
      <c r="Y35" s="217"/>
      <c r="Z35" s="214"/>
      <c r="AA35" s="213"/>
      <c r="AB35" s="1006"/>
      <c r="AC35" s="1055"/>
      <c r="AD35" s="113"/>
      <c r="AE35" s="216"/>
      <c r="AF35" s="215"/>
      <c r="AG35" s="214"/>
      <c r="AH35" s="76"/>
      <c r="AI35" s="214"/>
      <c r="AJ35" s="213"/>
      <c r="AK35" s="121"/>
    </row>
    <row r="36" spans="1:41" ht="18" customHeight="1" x14ac:dyDescent="0.2">
      <c r="B36" s="1120"/>
      <c r="C36" s="56"/>
      <c r="D36" s="51"/>
      <c r="E36" s="51"/>
      <c r="F36" s="51"/>
      <c r="G36" s="51"/>
      <c r="H36" s="51"/>
      <c r="I36" s="51"/>
      <c r="J36" s="1080"/>
      <c r="K36" s="1081"/>
      <c r="L36" s="49"/>
      <c r="M36" s="1080"/>
      <c r="N36" s="1081"/>
      <c r="O36" s="50"/>
      <c r="P36" s="1082"/>
      <c r="Q36" s="1083"/>
      <c r="R36" s="194"/>
      <c r="S36" s="111"/>
      <c r="T36" s="1054"/>
      <c r="U36" s="1055"/>
      <c r="V36" s="216"/>
      <c r="W36" s="218"/>
      <c r="X36" s="214"/>
      <c r="Y36" s="217"/>
      <c r="Z36" s="214"/>
      <c r="AA36" s="213"/>
      <c r="AB36" s="1006"/>
      <c r="AC36" s="1055"/>
      <c r="AD36" s="113"/>
      <c r="AE36" s="216"/>
      <c r="AF36" s="215"/>
      <c r="AG36" s="214"/>
      <c r="AH36" s="76"/>
      <c r="AI36" s="214"/>
      <c r="AJ36" s="213"/>
      <c r="AK36" s="121"/>
      <c r="AL36" s="5"/>
    </row>
    <row r="37" spans="1:41" ht="18" customHeight="1" thickBot="1" x14ac:dyDescent="0.25">
      <c r="B37" s="1120"/>
      <c r="C37" s="56"/>
      <c r="D37" s="51"/>
      <c r="E37" s="51"/>
      <c r="F37" s="51"/>
      <c r="G37" s="51"/>
      <c r="H37" s="51"/>
      <c r="I37" s="51"/>
      <c r="J37" s="1080"/>
      <c r="K37" s="1081"/>
      <c r="L37" s="49"/>
      <c r="M37" s="1080"/>
      <c r="N37" s="1081"/>
      <c r="O37" s="50"/>
      <c r="P37" s="1082"/>
      <c r="Q37" s="1083"/>
      <c r="R37" s="194"/>
      <c r="S37" s="210"/>
      <c r="T37" s="1084"/>
      <c r="U37" s="1085"/>
      <c r="V37" s="209"/>
      <c r="W37" s="212"/>
      <c r="X37" s="207"/>
      <c r="Y37" s="211"/>
      <c r="Z37" s="207"/>
      <c r="AA37" s="206"/>
      <c r="AB37" s="1059"/>
      <c r="AC37" s="1085"/>
      <c r="AD37" s="115"/>
      <c r="AE37" s="209"/>
      <c r="AF37" s="208"/>
      <c r="AG37" s="207"/>
      <c r="AH37" s="87"/>
      <c r="AI37" s="207"/>
      <c r="AJ37" s="206"/>
      <c r="AK37" s="121"/>
      <c r="AL37" s="5"/>
    </row>
    <row r="38" spans="1:41" ht="18" customHeight="1" thickBot="1" x14ac:dyDescent="0.25">
      <c r="B38" s="1120"/>
      <c r="C38" s="56"/>
      <c r="D38" s="51"/>
      <c r="E38" s="51"/>
      <c r="F38" s="51"/>
      <c r="G38" s="51"/>
      <c r="H38" s="51"/>
      <c r="I38" s="51"/>
      <c r="J38" s="1080"/>
      <c r="K38" s="1081"/>
      <c r="L38" s="49"/>
      <c r="M38" s="1080"/>
      <c r="N38" s="1081"/>
      <c r="O38" s="50"/>
      <c r="P38" s="1082"/>
      <c r="Q38" s="1083"/>
      <c r="R38" s="194"/>
      <c r="S38" s="205"/>
      <c r="T38" s="1094"/>
      <c r="U38" s="1095"/>
      <c r="V38" s="203"/>
      <c r="W38" s="202"/>
      <c r="X38" s="200"/>
      <c r="Y38" s="201"/>
      <c r="Z38" s="200"/>
      <c r="AA38" s="199"/>
      <c r="AB38" s="1096"/>
      <c r="AC38" s="1097"/>
      <c r="AD38" s="204"/>
      <c r="AE38" s="203"/>
      <c r="AF38" s="202"/>
      <c r="AG38" s="200"/>
      <c r="AH38" s="201"/>
      <c r="AI38" s="200"/>
      <c r="AJ38" s="199"/>
      <c r="AK38" s="194"/>
      <c r="AL38" s="5"/>
      <c r="AM38" s="7"/>
      <c r="AN38" s="7"/>
      <c r="AO38" s="7"/>
    </row>
    <row r="39" spans="1:41" ht="18" customHeight="1" thickBot="1" x14ac:dyDescent="0.25">
      <c r="B39" s="1120"/>
      <c r="C39" s="56"/>
      <c r="D39" s="51"/>
      <c r="E39" s="51"/>
      <c r="F39" s="51"/>
      <c r="G39" s="51"/>
      <c r="H39" s="51"/>
      <c r="I39" s="51"/>
      <c r="J39" s="1080"/>
      <c r="K39" s="1081"/>
      <c r="L39" s="49"/>
      <c r="M39" s="1080"/>
      <c r="N39" s="1081"/>
      <c r="O39" s="50"/>
      <c r="P39" s="1082"/>
      <c r="Q39" s="1083"/>
      <c r="R39" s="194"/>
      <c r="S39" s="197"/>
      <c r="T39" s="198"/>
      <c r="U39" s="198"/>
      <c r="V39" s="197"/>
      <c r="W39" s="197"/>
      <c r="X39" s="197"/>
      <c r="Y39" s="197"/>
      <c r="Z39" s="197"/>
      <c r="AA39" s="197"/>
      <c r="AB39" s="197"/>
      <c r="AC39" s="197"/>
      <c r="AD39" s="197"/>
      <c r="AE39" s="197"/>
      <c r="AF39" s="197"/>
      <c r="AG39" s="197"/>
      <c r="AH39" s="197"/>
      <c r="AI39" s="197"/>
      <c r="AJ39" s="197"/>
      <c r="AL39" s="5"/>
      <c r="AM39" s="7"/>
      <c r="AN39" s="7"/>
      <c r="AO39" s="7"/>
    </row>
    <row r="40" spans="1:41" ht="18" customHeight="1" thickBot="1" x14ac:dyDescent="0.25">
      <c r="B40" s="1120"/>
      <c r="C40" s="56"/>
      <c r="D40" s="51"/>
      <c r="E40" s="51"/>
      <c r="F40" s="51"/>
      <c r="G40" s="51"/>
      <c r="H40" s="51"/>
      <c r="I40" s="51"/>
      <c r="J40" s="1080"/>
      <c r="K40" s="1081"/>
      <c r="L40" s="49"/>
      <c r="M40" s="1080"/>
      <c r="N40" s="1081"/>
      <c r="O40" s="49"/>
      <c r="P40" s="1082"/>
      <c r="Q40" s="1083"/>
      <c r="R40" s="194"/>
      <c r="S40" s="1086"/>
      <c r="T40" s="1087"/>
      <c r="U40" s="1087"/>
      <c r="V40" s="1087"/>
      <c r="W40" s="1087"/>
      <c r="X40" s="1087"/>
      <c r="Y40" s="1087"/>
      <c r="Z40" s="1087"/>
      <c r="AA40" s="1087"/>
      <c r="AB40" s="1090"/>
      <c r="AC40" s="1091"/>
      <c r="AD40" s="368"/>
      <c r="AE40" s="368"/>
      <c r="AF40" s="369"/>
      <c r="AG40" s="370"/>
      <c r="AH40" s="368"/>
      <c r="AI40" s="368"/>
      <c r="AJ40" s="371"/>
      <c r="AK40" s="196"/>
    </row>
    <row r="41" spans="1:41" ht="18" customHeight="1" thickBot="1" x14ac:dyDescent="0.25">
      <c r="B41" s="1120"/>
      <c r="C41" s="56"/>
      <c r="D41" s="51"/>
      <c r="E41" s="51"/>
      <c r="F41" s="51"/>
      <c r="G41" s="51"/>
      <c r="H41" s="51"/>
      <c r="I41" s="51"/>
      <c r="J41" s="1080"/>
      <c r="K41" s="1081"/>
      <c r="L41" s="49"/>
      <c r="M41" s="1080"/>
      <c r="N41" s="1081"/>
      <c r="O41" s="49"/>
      <c r="P41" s="1082"/>
      <c r="Q41" s="1083"/>
      <c r="R41" s="194"/>
      <c r="S41" s="1088"/>
      <c r="T41" s="1089"/>
      <c r="U41" s="1089"/>
      <c r="V41" s="1089"/>
      <c r="W41" s="1089"/>
      <c r="X41" s="1089"/>
      <c r="Y41" s="1089"/>
      <c r="Z41" s="1089"/>
      <c r="AA41" s="1089"/>
      <c r="AB41" s="1092"/>
      <c r="AC41" s="1093"/>
      <c r="AD41" s="82"/>
      <c r="AE41" s="372"/>
      <c r="AF41" s="373"/>
      <c r="AG41" s="374"/>
      <c r="AH41" s="82"/>
      <c r="AI41" s="372"/>
      <c r="AJ41" s="375"/>
      <c r="AK41" s="121"/>
    </row>
    <row r="42" spans="1:41" s="4" customFormat="1" ht="18" customHeight="1" x14ac:dyDescent="0.2">
      <c r="A42" s="2"/>
      <c r="B42" s="1121"/>
      <c r="C42" s="259"/>
      <c r="D42" s="51"/>
      <c r="E42" s="51"/>
      <c r="F42" s="51"/>
      <c r="G42" s="51"/>
      <c r="H42" s="51"/>
      <c r="I42" s="51"/>
      <c r="J42" s="1080"/>
      <c r="K42" s="1081"/>
      <c r="L42" s="60"/>
      <c r="M42" s="1110"/>
      <c r="N42" s="1081"/>
      <c r="O42" s="60"/>
      <c r="P42" s="1082"/>
      <c r="Q42" s="1083"/>
      <c r="R42" s="195"/>
      <c r="S42" s="376"/>
      <c r="T42" s="377"/>
      <c r="U42" s="378"/>
      <c r="V42" s="379"/>
      <c r="W42" s="379"/>
      <c r="X42" s="379"/>
      <c r="Y42" s="379"/>
      <c r="Z42" s="379"/>
      <c r="AA42" s="380"/>
      <c r="AB42" s="1111"/>
      <c r="AC42" s="1112"/>
      <c r="AD42" s="76"/>
      <c r="AE42" s="381"/>
      <c r="AF42" s="382"/>
      <c r="AG42" s="383"/>
      <c r="AH42" s="76"/>
      <c r="AI42" s="381"/>
      <c r="AJ42" s="384"/>
      <c r="AK42" s="121"/>
      <c r="AL42" s="5"/>
      <c r="AM42" s="7"/>
      <c r="AN42" s="7"/>
      <c r="AO42" s="7"/>
    </row>
    <row r="43" spans="1:41" s="4" customFormat="1" ht="18" customHeight="1" thickBot="1" x14ac:dyDescent="0.25">
      <c r="A43" s="2"/>
      <c r="B43" s="1122"/>
      <c r="C43" s="258"/>
      <c r="D43" s="57"/>
      <c r="E43" s="57"/>
      <c r="F43" s="57"/>
      <c r="G43" s="57"/>
      <c r="H43" s="92"/>
      <c r="I43" s="92"/>
      <c r="J43" s="1113"/>
      <c r="K43" s="1114"/>
      <c r="L43" s="91"/>
      <c r="M43" s="1113"/>
      <c r="N43" s="1114"/>
      <c r="O43" s="91"/>
      <c r="P43" s="1115"/>
      <c r="Q43" s="1116"/>
      <c r="R43" s="194"/>
      <c r="S43" s="385"/>
      <c r="T43" s="386"/>
      <c r="U43" s="387"/>
      <c r="V43" s="388"/>
      <c r="W43" s="388"/>
      <c r="X43" s="388"/>
      <c r="Y43" s="388"/>
      <c r="Z43" s="388"/>
      <c r="AA43" s="389"/>
      <c r="AB43" s="1117"/>
      <c r="AC43" s="1118"/>
      <c r="AD43" s="79"/>
      <c r="AE43" s="390"/>
      <c r="AF43" s="391"/>
      <c r="AG43" s="392"/>
      <c r="AH43" s="79"/>
      <c r="AI43" s="390"/>
      <c r="AJ43" s="393"/>
      <c r="AK43" s="121"/>
      <c r="AL43" s="5"/>
      <c r="AM43" s="7"/>
      <c r="AN43" s="7"/>
      <c r="AO43" s="7"/>
    </row>
    <row r="44" spans="1:41" s="4" customFormat="1" ht="18" customHeight="1" thickBot="1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2"/>
      <c r="O44" s="2"/>
      <c r="P44" s="2"/>
      <c r="Q44" s="2"/>
      <c r="S44" s="193"/>
      <c r="T44" s="193"/>
      <c r="U44" s="193"/>
      <c r="V44" s="193"/>
      <c r="W44" s="193"/>
      <c r="X44" s="193"/>
      <c r="Y44" s="193"/>
      <c r="Z44" s="193"/>
      <c r="AA44" s="193"/>
      <c r="AB44" s="193"/>
      <c r="AC44" s="193"/>
      <c r="AD44" s="193"/>
      <c r="AE44" s="193"/>
      <c r="AF44" s="193"/>
      <c r="AG44" s="193"/>
      <c r="AH44" s="193"/>
      <c r="AI44" s="193"/>
      <c r="AJ44" s="193"/>
      <c r="AL44" s="5"/>
      <c r="AM44" s="7"/>
      <c r="AN44" s="7"/>
      <c r="AO44" s="7"/>
    </row>
    <row r="45" spans="1:41" s="4" customFormat="1" ht="18" customHeight="1" thickBot="1" x14ac:dyDescent="0.3">
      <c r="A45" s="2"/>
      <c r="B45" s="1098"/>
      <c r="C45" s="1099"/>
      <c r="D45" s="1099"/>
      <c r="E45" s="1099"/>
      <c r="F45" s="1099"/>
      <c r="G45" s="1099"/>
      <c r="H45" s="1099"/>
      <c r="I45" s="1099"/>
      <c r="J45" s="1099"/>
      <c r="K45" s="1099"/>
      <c r="L45" s="1099"/>
      <c r="M45" s="1099"/>
      <c r="N45" s="1099"/>
      <c r="O45" s="1099"/>
      <c r="P45" s="1099"/>
      <c r="Q45" s="1100"/>
      <c r="R45" s="73"/>
      <c r="S45" s="1101"/>
      <c r="T45" s="1102"/>
      <c r="U45" s="1102"/>
      <c r="V45" s="1102"/>
      <c r="W45" s="1102"/>
      <c r="X45" s="1102"/>
      <c r="Y45" s="1102"/>
      <c r="Z45" s="1102"/>
      <c r="AA45" s="1102"/>
      <c r="AB45" s="1102"/>
      <c r="AC45" s="1102"/>
      <c r="AD45" s="1102"/>
      <c r="AE45" s="1102"/>
      <c r="AF45" s="1102"/>
      <c r="AG45" s="1102"/>
      <c r="AH45" s="1102"/>
      <c r="AI45" s="1102"/>
      <c r="AJ45" s="1103"/>
      <c r="AK45" s="73"/>
      <c r="AL45" s="5"/>
      <c r="AM45" s="7"/>
      <c r="AN45" s="7"/>
      <c r="AO45" s="7"/>
    </row>
    <row r="46" spans="1:41" s="4" customFormat="1" ht="18" customHeight="1" x14ac:dyDescent="0.2">
      <c r="A46" s="2"/>
      <c r="B46" s="160"/>
      <c r="C46" s="161"/>
      <c r="D46" s="162"/>
      <c r="E46" s="52"/>
      <c r="F46" s="52"/>
      <c r="G46" s="52"/>
      <c r="H46" s="52"/>
      <c r="I46" s="52"/>
      <c r="J46" s="52"/>
      <c r="K46" s="52"/>
      <c r="L46" s="163"/>
      <c r="M46" s="52"/>
      <c r="N46" s="163"/>
      <c r="O46" s="164"/>
      <c r="P46" s="163"/>
      <c r="Q46" s="165"/>
      <c r="R46" s="7"/>
      <c r="S46" s="394"/>
      <c r="T46" s="395"/>
      <c r="U46" s="395"/>
      <c r="V46" s="395"/>
      <c r="W46" s="395"/>
      <c r="X46" s="395"/>
      <c r="Y46" s="395"/>
      <c r="Z46" s="395"/>
      <c r="AA46" s="395"/>
      <c r="AB46" s="395"/>
      <c r="AC46" s="395"/>
      <c r="AD46" s="396"/>
      <c r="AE46" s="395"/>
      <c r="AF46" s="395"/>
      <c r="AG46" s="395"/>
      <c r="AH46" s="395"/>
      <c r="AI46" s="395"/>
      <c r="AJ46" s="397"/>
      <c r="AK46" s="86"/>
      <c r="AL46" s="5"/>
      <c r="AM46" s="7"/>
      <c r="AN46" s="7"/>
      <c r="AO46" s="7"/>
    </row>
    <row r="47" spans="1:41" s="4" customFormat="1" ht="18" customHeight="1" x14ac:dyDescent="0.2">
      <c r="A47" s="2"/>
      <c r="B47" s="166"/>
      <c r="C47" s="167"/>
      <c r="D47" s="168"/>
      <c r="E47" s="169"/>
      <c r="F47" s="169"/>
      <c r="G47" s="169"/>
      <c r="H47" s="169"/>
      <c r="I47" s="169"/>
      <c r="J47" s="169"/>
      <c r="K47" s="169"/>
      <c r="L47" s="163"/>
      <c r="M47" s="1104"/>
      <c r="N47" s="163"/>
      <c r="O47" s="1106"/>
      <c r="P47" s="163"/>
      <c r="Q47" s="1108"/>
      <c r="R47" s="192"/>
      <c r="S47" s="416"/>
      <c r="T47" s="417"/>
      <c r="U47" s="417"/>
      <c r="V47" s="417"/>
      <c r="W47" s="417"/>
      <c r="X47" s="417"/>
      <c r="Y47" s="417"/>
      <c r="Z47" s="417"/>
      <c r="AA47" s="417"/>
      <c r="AB47" s="417"/>
      <c r="AC47" s="417"/>
      <c r="AD47" s="417"/>
      <c r="AE47" s="417"/>
      <c r="AF47" s="417"/>
      <c r="AG47" s="417"/>
      <c r="AH47" s="417"/>
      <c r="AI47" s="417"/>
      <c r="AJ47" s="418"/>
      <c r="AL47" s="5"/>
      <c r="AM47" s="7"/>
      <c r="AN47" s="7"/>
      <c r="AO47" s="7"/>
    </row>
    <row r="48" spans="1:41" s="4" customFormat="1" ht="18" customHeight="1" x14ac:dyDescent="0.2">
      <c r="A48" s="2"/>
      <c r="B48" s="170"/>
      <c r="C48" s="171"/>
      <c r="D48" s="168"/>
      <c r="E48" s="169"/>
      <c r="F48" s="169"/>
      <c r="G48" s="169"/>
      <c r="H48" s="169"/>
      <c r="I48" s="169"/>
      <c r="J48" s="169"/>
      <c r="K48" s="169"/>
      <c r="L48" s="163"/>
      <c r="M48" s="1105"/>
      <c r="N48" s="163"/>
      <c r="O48" s="1107"/>
      <c r="P48" s="163"/>
      <c r="Q48" s="1109"/>
      <c r="R48" s="192"/>
      <c r="S48" s="419"/>
      <c r="T48" s="417"/>
      <c r="U48" s="417"/>
      <c r="V48" s="417"/>
      <c r="W48" s="417"/>
      <c r="X48" s="417"/>
      <c r="Y48" s="417"/>
      <c r="Z48" s="417"/>
      <c r="AA48" s="417"/>
      <c r="AB48" s="417"/>
      <c r="AC48" s="417"/>
      <c r="AD48" s="417"/>
      <c r="AE48" s="417"/>
      <c r="AF48" s="417"/>
      <c r="AG48" s="417"/>
      <c r="AH48" s="417"/>
      <c r="AI48" s="417"/>
      <c r="AJ48" s="418"/>
      <c r="AK48" s="7"/>
      <c r="AL48" s="5"/>
      <c r="AM48" s="7"/>
      <c r="AN48" s="7"/>
      <c r="AO48" s="7"/>
    </row>
    <row r="49" spans="1:42" s="4" customFormat="1" ht="18" customHeight="1" x14ac:dyDescent="0.2">
      <c r="A49" s="2"/>
      <c r="B49" s="166"/>
      <c r="C49" s="167"/>
      <c r="D49" s="168"/>
      <c r="E49" s="169"/>
      <c r="F49" s="169"/>
      <c r="G49" s="169"/>
      <c r="H49" s="169"/>
      <c r="I49" s="169"/>
      <c r="J49" s="169"/>
      <c r="K49" s="169"/>
      <c r="L49" s="163"/>
      <c r="M49" s="1104"/>
      <c r="N49" s="163"/>
      <c r="O49" s="1106"/>
      <c r="P49" s="163"/>
      <c r="Q49" s="1108"/>
      <c r="R49" s="192"/>
      <c r="S49" s="419"/>
      <c r="T49" s="420"/>
      <c r="U49" s="420"/>
      <c r="V49" s="420"/>
      <c r="W49" s="420"/>
      <c r="X49" s="420"/>
      <c r="Y49" s="420"/>
      <c r="Z49" s="420"/>
      <c r="AA49" s="420"/>
      <c r="AB49" s="420"/>
      <c r="AC49" s="420"/>
      <c r="AD49" s="420"/>
      <c r="AE49" s="420"/>
      <c r="AF49" s="420"/>
      <c r="AG49" s="420"/>
      <c r="AH49" s="420"/>
      <c r="AI49" s="420"/>
      <c r="AJ49" s="421"/>
      <c r="AL49" s="5"/>
      <c r="AM49" s="7"/>
      <c r="AN49" s="7"/>
      <c r="AO49" s="7"/>
    </row>
    <row r="50" spans="1:42" s="4" customFormat="1" ht="18" customHeight="1" x14ac:dyDescent="0.2">
      <c r="A50" s="2"/>
      <c r="B50" s="170"/>
      <c r="C50" s="171"/>
      <c r="D50" s="168"/>
      <c r="E50" s="169"/>
      <c r="F50" s="169"/>
      <c r="G50" s="169"/>
      <c r="H50" s="169"/>
      <c r="I50" s="169"/>
      <c r="J50" s="169"/>
      <c r="K50" s="169"/>
      <c r="L50" s="163"/>
      <c r="M50" s="1105"/>
      <c r="N50" s="163"/>
      <c r="O50" s="1107"/>
      <c r="P50" s="163"/>
      <c r="Q50" s="1109"/>
      <c r="R50" s="192"/>
      <c r="S50" s="419"/>
      <c r="T50" s="420"/>
      <c r="U50" s="420"/>
      <c r="V50" s="420"/>
      <c r="W50" s="420"/>
      <c r="X50" s="420"/>
      <c r="Y50" s="420"/>
      <c r="Z50" s="420"/>
      <c r="AA50" s="420"/>
      <c r="AB50" s="420"/>
      <c r="AC50" s="420"/>
      <c r="AD50" s="420"/>
      <c r="AE50" s="420"/>
      <c r="AF50" s="420"/>
      <c r="AG50" s="420"/>
      <c r="AH50" s="420"/>
      <c r="AI50" s="420"/>
      <c r="AJ50" s="421"/>
      <c r="AL50" s="5"/>
      <c r="AM50" s="7"/>
      <c r="AN50" s="7"/>
      <c r="AO50" s="7"/>
    </row>
    <row r="51" spans="1:42" s="4" customFormat="1" ht="18" customHeight="1" x14ac:dyDescent="0.2">
      <c r="A51" s="2"/>
      <c r="B51" s="166"/>
      <c r="C51" s="167"/>
      <c r="D51" s="168"/>
      <c r="E51" s="169"/>
      <c r="F51" s="169"/>
      <c r="G51" s="169"/>
      <c r="H51" s="169"/>
      <c r="I51" s="169"/>
      <c r="J51" s="169"/>
      <c r="K51" s="169"/>
      <c r="L51" s="163"/>
      <c r="M51" s="1104"/>
      <c r="N51" s="163"/>
      <c r="O51" s="1106"/>
      <c r="P51" s="163"/>
      <c r="Q51" s="1108"/>
      <c r="R51" s="192"/>
      <c r="S51" s="422"/>
      <c r="T51" s="420"/>
      <c r="U51" s="420"/>
      <c r="V51" s="420"/>
      <c r="W51" s="420"/>
      <c r="X51" s="420"/>
      <c r="Y51" s="420"/>
      <c r="Z51" s="420"/>
      <c r="AA51" s="420"/>
      <c r="AB51" s="420"/>
      <c r="AC51" s="420"/>
      <c r="AD51" s="420"/>
      <c r="AE51" s="420"/>
      <c r="AF51" s="420"/>
      <c r="AG51" s="420"/>
      <c r="AH51" s="420"/>
      <c r="AI51" s="420"/>
      <c r="AJ51" s="421"/>
      <c r="AL51" s="5"/>
      <c r="AM51" s="7"/>
      <c r="AN51" s="7"/>
      <c r="AO51" s="7"/>
      <c r="AP51" s="7"/>
    </row>
    <row r="52" spans="1:42" s="4" customFormat="1" ht="18" customHeight="1" x14ac:dyDescent="0.2">
      <c r="A52" s="2"/>
      <c r="B52" s="170"/>
      <c r="C52" s="171"/>
      <c r="D52" s="168"/>
      <c r="E52" s="169"/>
      <c r="F52" s="169"/>
      <c r="G52" s="169"/>
      <c r="H52" s="169"/>
      <c r="I52" s="169"/>
      <c r="J52" s="169"/>
      <c r="K52" s="169"/>
      <c r="L52" s="163"/>
      <c r="M52" s="1105"/>
      <c r="N52" s="163"/>
      <c r="O52" s="1107"/>
      <c r="P52" s="163"/>
      <c r="Q52" s="1109"/>
      <c r="R52" s="192"/>
      <c r="S52" s="419"/>
      <c r="T52" s="420"/>
      <c r="U52" s="420"/>
      <c r="V52" s="420"/>
      <c r="W52" s="420"/>
      <c r="X52" s="420"/>
      <c r="Y52" s="420"/>
      <c r="Z52" s="420"/>
      <c r="AA52" s="420"/>
      <c r="AB52" s="420"/>
      <c r="AC52" s="420"/>
      <c r="AD52" s="420"/>
      <c r="AE52" s="420"/>
      <c r="AF52" s="420"/>
      <c r="AG52" s="420"/>
      <c r="AH52" s="420"/>
      <c r="AI52" s="420"/>
      <c r="AJ52" s="421"/>
      <c r="AL52" s="5"/>
      <c r="AM52" s="7"/>
      <c r="AN52" s="7"/>
      <c r="AO52" s="7"/>
    </row>
    <row r="53" spans="1:42" s="7" customFormat="1" ht="18" customHeight="1" x14ac:dyDescent="0.2">
      <c r="A53" s="2"/>
      <c r="B53" s="166"/>
      <c r="C53" s="167"/>
      <c r="D53" s="168"/>
      <c r="E53" s="169"/>
      <c r="F53" s="169"/>
      <c r="G53" s="169"/>
      <c r="H53" s="169"/>
      <c r="I53" s="169"/>
      <c r="J53" s="169"/>
      <c r="K53" s="169"/>
      <c r="L53" s="172"/>
      <c r="M53" s="1104"/>
      <c r="N53" s="172"/>
      <c r="O53" s="1106"/>
      <c r="P53" s="172"/>
      <c r="Q53" s="1108"/>
      <c r="R53" s="192"/>
      <c r="S53" s="419"/>
      <c r="T53" s="423"/>
      <c r="U53" s="420"/>
      <c r="V53" s="420"/>
      <c r="W53" s="420"/>
      <c r="X53" s="420"/>
      <c r="Y53" s="420"/>
      <c r="Z53" s="420"/>
      <c r="AA53" s="420"/>
      <c r="AB53" s="420"/>
      <c r="AC53" s="420"/>
      <c r="AD53" s="420"/>
      <c r="AE53" s="420"/>
      <c r="AF53" s="420"/>
      <c r="AG53" s="420"/>
      <c r="AH53" s="420"/>
      <c r="AI53" s="420"/>
      <c r="AJ53" s="421"/>
      <c r="AK53" s="4"/>
      <c r="AL53" s="5"/>
      <c r="AP53" s="4"/>
    </row>
    <row r="54" spans="1:42" s="4" customFormat="1" ht="18" customHeight="1" x14ac:dyDescent="0.2">
      <c r="A54" s="2"/>
      <c r="B54" s="170"/>
      <c r="C54" s="171"/>
      <c r="D54" s="168"/>
      <c r="E54" s="169"/>
      <c r="F54" s="169"/>
      <c r="G54" s="169"/>
      <c r="H54" s="169"/>
      <c r="I54" s="169"/>
      <c r="J54" s="169"/>
      <c r="K54" s="169"/>
      <c r="L54" s="163"/>
      <c r="M54" s="1105"/>
      <c r="N54" s="163"/>
      <c r="O54" s="1107"/>
      <c r="P54" s="163"/>
      <c r="Q54" s="1109"/>
      <c r="R54" s="192"/>
      <c r="S54" s="419"/>
      <c r="T54" s="423"/>
      <c r="U54" s="420"/>
      <c r="V54" s="420"/>
      <c r="W54" s="420"/>
      <c r="X54" s="420"/>
      <c r="Y54" s="420"/>
      <c r="Z54" s="420"/>
      <c r="AA54" s="420"/>
      <c r="AB54" s="420"/>
      <c r="AC54" s="420"/>
      <c r="AD54" s="420"/>
      <c r="AE54" s="420"/>
      <c r="AF54" s="420"/>
      <c r="AG54" s="420"/>
      <c r="AH54" s="420"/>
      <c r="AI54" s="420"/>
      <c r="AJ54" s="421"/>
      <c r="AL54" s="5"/>
      <c r="AM54" s="7"/>
      <c r="AN54" s="7"/>
      <c r="AO54" s="7"/>
    </row>
    <row r="55" spans="1:42" s="4" customFormat="1" ht="18" customHeight="1" x14ac:dyDescent="0.2">
      <c r="A55" s="2"/>
      <c r="B55" s="166"/>
      <c r="C55" s="173"/>
      <c r="D55" s="168"/>
      <c r="E55" s="169"/>
      <c r="F55" s="169"/>
      <c r="G55" s="169"/>
      <c r="H55" s="169"/>
      <c r="I55" s="169"/>
      <c r="J55" s="169"/>
      <c r="K55" s="169"/>
      <c r="L55" s="163"/>
      <c r="M55" s="1104"/>
      <c r="N55" s="163"/>
      <c r="O55" s="1106"/>
      <c r="P55" s="163"/>
      <c r="Q55" s="1108"/>
      <c r="R55" s="192"/>
      <c r="S55" s="419"/>
      <c r="T55" s="420"/>
      <c r="U55" s="420"/>
      <c r="V55" s="420"/>
      <c r="W55" s="420"/>
      <c r="X55" s="420"/>
      <c r="Y55" s="420"/>
      <c r="Z55" s="420"/>
      <c r="AA55" s="420"/>
      <c r="AB55" s="420"/>
      <c r="AC55" s="420"/>
      <c r="AD55" s="420"/>
      <c r="AE55" s="420"/>
      <c r="AF55" s="420"/>
      <c r="AG55" s="420"/>
      <c r="AH55" s="420"/>
      <c r="AI55" s="420"/>
      <c r="AJ55" s="421"/>
      <c r="AL55" s="5"/>
      <c r="AM55" s="7"/>
      <c r="AN55" s="7"/>
      <c r="AO55" s="7"/>
    </row>
    <row r="56" spans="1:42" s="4" customFormat="1" ht="18" customHeight="1" x14ac:dyDescent="0.2">
      <c r="A56" s="2"/>
      <c r="B56" s="174"/>
      <c r="C56" s="175"/>
      <c r="D56" s="176"/>
      <c r="E56" s="177"/>
      <c r="F56" s="177"/>
      <c r="G56" s="177"/>
      <c r="H56" s="177"/>
      <c r="I56" s="177"/>
      <c r="J56" s="177"/>
      <c r="K56" s="177"/>
      <c r="L56" s="163"/>
      <c r="M56" s="1105"/>
      <c r="N56" s="163"/>
      <c r="O56" s="1107"/>
      <c r="P56" s="163"/>
      <c r="Q56" s="1109"/>
      <c r="R56" s="192"/>
      <c r="S56" s="419"/>
      <c r="T56" s="420"/>
      <c r="U56" s="420"/>
      <c r="V56" s="420"/>
      <c r="W56" s="420"/>
      <c r="X56" s="420"/>
      <c r="Y56" s="420"/>
      <c r="Z56" s="420"/>
      <c r="AA56" s="420"/>
      <c r="AB56" s="420"/>
      <c r="AC56" s="420"/>
      <c r="AD56" s="420"/>
      <c r="AE56" s="420"/>
      <c r="AF56" s="420"/>
      <c r="AG56" s="420"/>
      <c r="AH56" s="420"/>
      <c r="AI56" s="420"/>
      <c r="AJ56" s="421"/>
      <c r="AL56" s="5"/>
      <c r="AM56" s="7"/>
      <c r="AN56" s="7"/>
      <c r="AO56" s="7"/>
    </row>
    <row r="57" spans="1:42" s="4" customFormat="1" ht="18" customHeight="1" x14ac:dyDescent="0.2">
      <c r="A57" s="2"/>
      <c r="B57" s="178"/>
      <c r="C57" s="179"/>
      <c r="D57" s="176"/>
      <c r="E57" s="177"/>
      <c r="F57" s="177"/>
      <c r="G57" s="177"/>
      <c r="H57" s="177"/>
      <c r="I57" s="177"/>
      <c r="J57" s="177"/>
      <c r="K57" s="177"/>
      <c r="L57" s="163"/>
      <c r="M57" s="1104"/>
      <c r="N57" s="163"/>
      <c r="O57" s="1106"/>
      <c r="P57" s="163"/>
      <c r="Q57" s="1108"/>
      <c r="R57" s="192"/>
      <c r="S57" s="419"/>
      <c r="T57" s="420"/>
      <c r="U57" s="420"/>
      <c r="V57" s="420"/>
      <c r="W57" s="420"/>
      <c r="X57" s="420"/>
      <c r="Y57" s="420"/>
      <c r="Z57" s="420"/>
      <c r="AA57" s="420"/>
      <c r="AB57" s="420"/>
      <c r="AC57" s="420"/>
      <c r="AD57" s="420"/>
      <c r="AE57" s="420"/>
      <c r="AF57" s="420"/>
      <c r="AG57" s="420"/>
      <c r="AH57" s="420"/>
      <c r="AI57" s="420"/>
      <c r="AJ57" s="421"/>
      <c r="AL57" s="5"/>
      <c r="AM57" s="7"/>
      <c r="AN57" s="7"/>
      <c r="AO57" s="7"/>
    </row>
    <row r="58" spans="1:42" s="4" customFormat="1" ht="18" customHeight="1" thickBot="1" x14ac:dyDescent="0.25">
      <c r="A58" s="2"/>
      <c r="B58" s="180"/>
      <c r="C58" s="181"/>
      <c r="D58" s="182"/>
      <c r="E58" s="183"/>
      <c r="F58" s="183"/>
      <c r="G58" s="183"/>
      <c r="H58" s="183"/>
      <c r="I58" s="183"/>
      <c r="J58" s="183"/>
      <c r="K58" s="183"/>
      <c r="L58" s="184"/>
      <c r="M58" s="1123"/>
      <c r="N58" s="184"/>
      <c r="O58" s="1124"/>
      <c r="P58" s="184"/>
      <c r="Q58" s="1125"/>
      <c r="R58" s="192"/>
      <c r="S58" s="419"/>
      <c r="T58" s="420"/>
      <c r="U58" s="420"/>
      <c r="V58" s="420"/>
      <c r="W58" s="420"/>
      <c r="X58" s="420"/>
      <c r="Y58" s="420"/>
      <c r="Z58" s="420"/>
      <c r="AA58" s="420"/>
      <c r="AB58" s="420"/>
      <c r="AC58" s="420"/>
      <c r="AD58" s="420"/>
      <c r="AE58" s="420"/>
      <c r="AF58" s="420"/>
      <c r="AG58" s="420"/>
      <c r="AH58" s="420"/>
      <c r="AI58" s="420"/>
      <c r="AJ58" s="421"/>
      <c r="AL58" s="5"/>
      <c r="AM58" s="7"/>
      <c r="AN58" s="7"/>
      <c r="AO58" s="7"/>
    </row>
    <row r="59" spans="1:42" ht="18" customHeight="1" thickBot="1" x14ac:dyDescent="0.25">
      <c r="S59" s="424"/>
      <c r="T59" s="420"/>
      <c r="U59" s="425"/>
      <c r="V59" s="420"/>
      <c r="W59" s="420"/>
      <c r="X59" s="420"/>
      <c r="Y59" s="420"/>
      <c r="Z59" s="420"/>
      <c r="AA59" s="420"/>
      <c r="AB59" s="420"/>
      <c r="AC59" s="420"/>
      <c r="AD59" s="420"/>
      <c r="AE59" s="420"/>
      <c r="AF59" s="420"/>
      <c r="AG59" s="420"/>
      <c r="AH59" s="420"/>
      <c r="AI59" s="420"/>
      <c r="AJ59" s="421"/>
      <c r="AK59" s="141"/>
    </row>
    <row r="60" spans="1:42" ht="18" customHeight="1" x14ac:dyDescent="0.2">
      <c r="B60" s="332"/>
      <c r="C60" s="361"/>
      <c r="D60" s="398"/>
      <c r="E60" s="54"/>
      <c r="F60" s="54"/>
      <c r="G60" s="54"/>
      <c r="H60" s="54"/>
      <c r="I60" s="138"/>
      <c r="J60" s="361"/>
      <c r="K60" s="54"/>
      <c r="L60" s="54"/>
      <c r="M60" s="54"/>
      <c r="N60" s="54"/>
      <c r="O60" s="135"/>
      <c r="P60" s="139"/>
      <c r="Q60" s="55"/>
      <c r="S60" s="419"/>
      <c r="T60" s="425"/>
      <c r="U60" s="425"/>
      <c r="V60" s="420"/>
      <c r="W60" s="420"/>
      <c r="X60" s="420"/>
      <c r="Y60" s="420"/>
      <c r="Z60" s="420"/>
      <c r="AA60" s="420"/>
      <c r="AB60" s="420"/>
      <c r="AC60" s="420"/>
      <c r="AD60" s="420"/>
      <c r="AE60" s="420"/>
      <c r="AF60" s="420"/>
      <c r="AG60" s="420"/>
      <c r="AH60" s="420"/>
      <c r="AI60" s="420"/>
      <c r="AJ60" s="421"/>
      <c r="AK60" s="141"/>
    </row>
    <row r="61" spans="1:42" ht="18" customHeight="1" x14ac:dyDescent="0.2">
      <c r="B61" s="191"/>
      <c r="C61" s="188"/>
      <c r="D61" s="188"/>
      <c r="E61" s="136"/>
      <c r="F61" s="136"/>
      <c r="G61" s="190"/>
      <c r="H61" s="190"/>
      <c r="I61" s="188"/>
      <c r="J61" s="136"/>
      <c r="K61" s="190"/>
      <c r="L61" s="190"/>
      <c r="M61" s="189"/>
      <c r="N61" s="189"/>
      <c r="O61" s="136"/>
      <c r="P61" s="136"/>
      <c r="Q61" s="137"/>
      <c r="S61" s="419"/>
      <c r="T61" s="423"/>
      <c r="U61" s="425"/>
      <c r="V61" s="420"/>
      <c r="W61" s="420"/>
      <c r="X61" s="420"/>
      <c r="Y61" s="420"/>
      <c r="Z61" s="420"/>
      <c r="AA61" s="420"/>
      <c r="AB61" s="420"/>
      <c r="AC61" s="420"/>
      <c r="AD61" s="420"/>
      <c r="AE61" s="420"/>
      <c r="AF61" s="420"/>
      <c r="AG61" s="420"/>
      <c r="AH61" s="420"/>
      <c r="AI61" s="420"/>
      <c r="AJ61" s="421"/>
      <c r="AK61" s="141"/>
    </row>
    <row r="62" spans="1:42" ht="18" customHeight="1" x14ac:dyDescent="0.2">
      <c r="B62" s="191"/>
      <c r="C62" s="188"/>
      <c r="D62" s="188"/>
      <c r="E62" s="136"/>
      <c r="F62" s="136"/>
      <c r="G62" s="190"/>
      <c r="H62" s="190"/>
      <c r="I62" s="188"/>
      <c r="J62" s="136"/>
      <c r="K62" s="190"/>
      <c r="L62" s="190"/>
      <c r="M62" s="189"/>
      <c r="N62" s="189"/>
      <c r="O62" s="136"/>
      <c r="P62" s="136"/>
      <c r="Q62" s="137"/>
      <c r="S62" s="419"/>
      <c r="T62" s="425"/>
      <c r="U62" s="425"/>
      <c r="V62" s="420"/>
      <c r="W62" s="420"/>
      <c r="X62" s="420"/>
      <c r="Y62" s="420"/>
      <c r="Z62" s="420"/>
      <c r="AA62" s="420"/>
      <c r="AB62" s="420"/>
      <c r="AC62" s="420"/>
      <c r="AD62" s="420"/>
      <c r="AE62" s="420"/>
      <c r="AF62" s="420"/>
      <c r="AG62" s="420"/>
      <c r="AH62" s="420"/>
      <c r="AI62" s="420"/>
      <c r="AJ62" s="421"/>
      <c r="AK62" s="141"/>
    </row>
    <row r="63" spans="1:42" ht="18" customHeight="1" x14ac:dyDescent="0.2">
      <c r="B63" s="191"/>
      <c r="C63" s="188"/>
      <c r="D63" s="188"/>
      <c r="E63" s="136"/>
      <c r="F63" s="136"/>
      <c r="G63" s="190"/>
      <c r="H63" s="190"/>
      <c r="I63" s="188"/>
      <c r="J63" s="136"/>
      <c r="K63" s="190"/>
      <c r="L63" s="190"/>
      <c r="M63" s="189"/>
      <c r="N63" s="189"/>
      <c r="O63" s="136"/>
      <c r="P63" s="136"/>
      <c r="Q63" s="137"/>
      <c r="S63" s="419"/>
      <c r="T63" s="425"/>
      <c r="U63" s="425"/>
      <c r="V63" s="420"/>
      <c r="W63" s="420"/>
      <c r="X63" s="420"/>
      <c r="Y63" s="420"/>
      <c r="Z63" s="420"/>
      <c r="AA63" s="420"/>
      <c r="AB63" s="420"/>
      <c r="AC63" s="420"/>
      <c r="AD63" s="420"/>
      <c r="AE63" s="420"/>
      <c r="AF63" s="420"/>
      <c r="AG63" s="420"/>
      <c r="AH63" s="420"/>
      <c r="AI63" s="420"/>
      <c r="AJ63" s="421"/>
      <c r="AK63" s="141"/>
    </row>
    <row r="64" spans="1:42" ht="18" customHeight="1" x14ac:dyDescent="0.2">
      <c r="B64" s="399"/>
      <c r="C64" s="188"/>
      <c r="D64" s="188"/>
      <c r="E64" s="400"/>
      <c r="F64" s="400"/>
      <c r="G64" s="401"/>
      <c r="H64" s="401"/>
      <c r="I64" s="188"/>
      <c r="J64" s="400"/>
      <c r="K64" s="401"/>
      <c r="L64" s="401"/>
      <c r="M64" s="402"/>
      <c r="N64" s="402"/>
      <c r="O64" s="400"/>
      <c r="P64" s="400"/>
      <c r="Q64" s="403"/>
      <c r="R64" s="187"/>
      <c r="S64" s="419"/>
      <c r="T64" s="425"/>
      <c r="U64" s="425"/>
      <c r="V64" s="420"/>
      <c r="W64" s="420"/>
      <c r="X64" s="420"/>
      <c r="Y64" s="420"/>
      <c r="Z64" s="420"/>
      <c r="AA64" s="420"/>
      <c r="AB64" s="420"/>
      <c r="AC64" s="420"/>
      <c r="AD64" s="420"/>
      <c r="AE64" s="420"/>
      <c r="AF64" s="420"/>
      <c r="AG64" s="420"/>
      <c r="AH64" s="420"/>
      <c r="AI64" s="420"/>
      <c r="AJ64" s="421"/>
      <c r="AK64" s="141"/>
    </row>
    <row r="65" spans="2:41" ht="18" customHeight="1" x14ac:dyDescent="0.2">
      <c r="B65" s="399"/>
      <c r="C65" s="188"/>
      <c r="D65" s="188"/>
      <c r="E65" s="400"/>
      <c r="F65" s="400"/>
      <c r="G65" s="401"/>
      <c r="H65" s="401"/>
      <c r="I65" s="188"/>
      <c r="J65" s="400"/>
      <c r="K65" s="401"/>
      <c r="L65" s="401"/>
      <c r="M65" s="402"/>
      <c r="N65" s="402"/>
      <c r="O65" s="400"/>
      <c r="P65" s="400"/>
      <c r="Q65" s="403"/>
      <c r="R65" s="187"/>
      <c r="S65" s="419"/>
      <c r="T65" s="425"/>
      <c r="U65" s="425"/>
      <c r="V65" s="420"/>
      <c r="W65" s="420"/>
      <c r="X65" s="420"/>
      <c r="Y65" s="420"/>
      <c r="Z65" s="420"/>
      <c r="AA65" s="420"/>
      <c r="AB65" s="420"/>
      <c r="AC65" s="420"/>
      <c r="AD65" s="420"/>
      <c r="AE65" s="420"/>
      <c r="AF65" s="420"/>
      <c r="AG65" s="420"/>
      <c r="AH65" s="420"/>
      <c r="AI65" s="420"/>
      <c r="AJ65" s="421"/>
      <c r="AK65" s="141"/>
    </row>
    <row r="66" spans="2:41" ht="18" customHeight="1" x14ac:dyDescent="0.2">
      <c r="B66" s="399"/>
      <c r="C66" s="188"/>
      <c r="D66" s="188"/>
      <c r="E66" s="400"/>
      <c r="F66" s="400"/>
      <c r="G66" s="401"/>
      <c r="H66" s="401"/>
      <c r="I66" s="188"/>
      <c r="J66" s="400"/>
      <c r="K66" s="401"/>
      <c r="L66" s="401"/>
      <c r="M66" s="402"/>
      <c r="N66" s="402"/>
      <c r="O66" s="400"/>
      <c r="P66" s="400"/>
      <c r="Q66" s="403"/>
      <c r="R66" s="187"/>
      <c r="S66" s="424"/>
      <c r="T66" s="425"/>
      <c r="U66" s="425"/>
      <c r="V66" s="420"/>
      <c r="W66" s="420"/>
      <c r="X66" s="420"/>
      <c r="Y66" s="420"/>
      <c r="Z66" s="420"/>
      <c r="AA66" s="420"/>
      <c r="AB66" s="420"/>
      <c r="AC66" s="420"/>
      <c r="AD66" s="420"/>
      <c r="AE66" s="420"/>
      <c r="AF66" s="420"/>
      <c r="AG66" s="420"/>
      <c r="AH66" s="420"/>
      <c r="AI66" s="420"/>
      <c r="AJ66" s="421"/>
      <c r="AK66" s="141"/>
    </row>
    <row r="67" spans="2:41" ht="18" customHeight="1" x14ac:dyDescent="0.2">
      <c r="B67" s="399"/>
      <c r="C67" s="188"/>
      <c r="D67" s="188"/>
      <c r="E67" s="400"/>
      <c r="F67" s="400"/>
      <c r="G67" s="401"/>
      <c r="H67" s="401"/>
      <c r="I67" s="188"/>
      <c r="J67" s="400"/>
      <c r="K67" s="401"/>
      <c r="L67" s="401"/>
      <c r="M67" s="402"/>
      <c r="N67" s="402"/>
      <c r="O67" s="400"/>
      <c r="P67" s="400"/>
      <c r="Q67" s="403"/>
      <c r="R67" s="187"/>
      <c r="S67" s="419"/>
      <c r="T67" s="425"/>
      <c r="U67" s="425"/>
      <c r="V67" s="420"/>
      <c r="W67" s="420"/>
      <c r="X67" s="420"/>
      <c r="Y67" s="420"/>
      <c r="Z67" s="420"/>
      <c r="AA67" s="420"/>
      <c r="AB67" s="420"/>
      <c r="AC67" s="420"/>
      <c r="AD67" s="420"/>
      <c r="AE67" s="420"/>
      <c r="AF67" s="420"/>
      <c r="AG67" s="420"/>
      <c r="AH67" s="420"/>
      <c r="AI67" s="420"/>
      <c r="AJ67" s="421"/>
      <c r="AK67" s="141"/>
    </row>
    <row r="68" spans="2:41" ht="18" customHeight="1" thickBot="1" x14ac:dyDescent="0.25">
      <c r="B68" s="404"/>
      <c r="C68" s="405"/>
      <c r="D68" s="405"/>
      <c r="E68" s="406"/>
      <c r="F68" s="406"/>
      <c r="G68" s="407"/>
      <c r="H68" s="407"/>
      <c r="I68" s="405"/>
      <c r="J68" s="406"/>
      <c r="K68" s="407"/>
      <c r="L68" s="407"/>
      <c r="M68" s="408"/>
      <c r="N68" s="408"/>
      <c r="O68" s="406"/>
      <c r="P68" s="406"/>
      <c r="Q68" s="409"/>
      <c r="R68" s="187"/>
      <c r="S68" s="426"/>
      <c r="T68" s="427"/>
      <c r="U68" s="427"/>
      <c r="V68" s="428"/>
      <c r="W68" s="428"/>
      <c r="X68" s="428"/>
      <c r="Y68" s="428"/>
      <c r="Z68" s="428"/>
      <c r="AA68" s="428"/>
      <c r="AB68" s="428"/>
      <c r="AC68" s="428"/>
      <c r="AD68" s="428"/>
      <c r="AE68" s="428"/>
      <c r="AF68" s="428"/>
      <c r="AG68" s="428"/>
      <c r="AH68" s="428"/>
      <c r="AI68" s="428"/>
      <c r="AJ68" s="429"/>
      <c r="AK68" s="141"/>
    </row>
    <row r="69" spans="2:41" ht="18" hidden="1" customHeight="1" outlineLevel="1" x14ac:dyDescent="0.2">
      <c r="C69" s="19"/>
      <c r="D69" s="14"/>
      <c r="E69" s="14"/>
      <c r="F69" s="14"/>
      <c r="G69" s="14"/>
      <c r="H69" s="14"/>
      <c r="I69" s="14"/>
      <c r="J69" s="14"/>
      <c r="K69" s="14"/>
      <c r="L69" s="14"/>
      <c r="M69" s="14"/>
      <c r="N69" s="2"/>
      <c r="O69" s="14"/>
      <c r="P69" s="14"/>
      <c r="Q69" s="14"/>
      <c r="R69" s="7"/>
      <c r="S69" s="140"/>
      <c r="T69" s="140"/>
      <c r="U69" s="140"/>
      <c r="V69" s="141"/>
      <c r="W69" s="141"/>
      <c r="X69" s="141"/>
      <c r="Y69" s="141"/>
      <c r="Z69" s="141"/>
      <c r="AA69" s="141"/>
      <c r="AB69" s="141"/>
      <c r="AC69" s="141"/>
      <c r="AD69" s="141"/>
      <c r="AE69" s="141"/>
      <c r="AF69" s="141"/>
      <c r="AG69" s="141"/>
      <c r="AH69" s="141"/>
      <c r="AI69" s="141"/>
      <c r="AJ69" s="141"/>
      <c r="AK69" s="141"/>
    </row>
    <row r="70" spans="2:41" ht="18" hidden="1" customHeight="1" outlineLevel="1" x14ac:dyDescent="0.2">
      <c r="B70" s="221"/>
      <c r="C70" s="362"/>
      <c r="D70" s="1137"/>
      <c r="E70" s="1138"/>
      <c r="F70" s="1138"/>
      <c r="G70" s="1138"/>
      <c r="H70" s="1138"/>
      <c r="I70" s="1138"/>
      <c r="J70" s="1138"/>
      <c r="K70" s="1138"/>
      <c r="L70" s="1138"/>
      <c r="M70" s="1138"/>
      <c r="N70" s="1138"/>
      <c r="O70" s="1138"/>
      <c r="P70" s="1138"/>
      <c r="Q70" s="1138"/>
      <c r="R70" s="7"/>
      <c r="S70" s="140"/>
      <c r="T70" s="140"/>
      <c r="U70" s="140"/>
      <c r="V70" s="141"/>
      <c r="W70" s="141"/>
      <c r="X70" s="141"/>
      <c r="Y70" s="141"/>
      <c r="Z70" s="141"/>
      <c r="AA70" s="141"/>
      <c r="AB70" s="141"/>
      <c r="AC70" s="141"/>
      <c r="AD70" s="141"/>
      <c r="AE70" s="141"/>
      <c r="AF70" s="141"/>
      <c r="AG70" s="141"/>
      <c r="AH70" s="141"/>
      <c r="AI70" s="141"/>
      <c r="AJ70" s="141"/>
      <c r="AK70" s="141"/>
    </row>
    <row r="71" spans="2:41" ht="18" hidden="1" customHeight="1" outlineLevel="1" x14ac:dyDescent="0.2">
      <c r="B71" s="331"/>
      <c r="C71" s="257"/>
      <c r="D71" s="256"/>
      <c r="E71" s="256"/>
      <c r="F71" s="256"/>
      <c r="G71" s="256"/>
      <c r="H71" s="256"/>
      <c r="I71" s="256"/>
      <c r="J71" s="256"/>
      <c r="K71" s="256"/>
      <c r="L71" s="256"/>
      <c r="M71" s="256"/>
      <c r="N71" s="256"/>
      <c r="O71" s="256"/>
      <c r="P71" s="256"/>
      <c r="Q71" s="256"/>
      <c r="R71" s="7"/>
      <c r="S71" s="140"/>
      <c r="T71" s="140"/>
      <c r="U71" s="140"/>
      <c r="V71" s="141"/>
      <c r="W71" s="141"/>
      <c r="X71" s="141"/>
      <c r="Y71" s="141"/>
      <c r="Z71" s="141"/>
      <c r="AA71" s="141"/>
      <c r="AB71" s="141"/>
      <c r="AC71" s="141"/>
      <c r="AD71" s="141"/>
      <c r="AE71" s="141"/>
      <c r="AF71" s="141"/>
      <c r="AG71" s="141"/>
      <c r="AH71" s="141"/>
      <c r="AI71" s="141"/>
      <c r="AJ71" s="141"/>
      <c r="AK71" s="141"/>
    </row>
    <row r="72" spans="2:41" ht="18" hidden="1" customHeight="1" outlineLevel="1" x14ac:dyDescent="0.2">
      <c r="B72" s="331"/>
      <c r="C72" s="257"/>
      <c r="D72" s="256"/>
      <c r="E72" s="256"/>
      <c r="F72" s="256"/>
      <c r="G72" s="256"/>
      <c r="H72" s="256"/>
      <c r="I72" s="256"/>
      <c r="J72" s="256"/>
      <c r="K72" s="256"/>
      <c r="L72" s="256"/>
      <c r="M72" s="256"/>
      <c r="N72" s="256"/>
      <c r="O72" s="256"/>
      <c r="P72" s="256"/>
      <c r="Q72" s="256"/>
      <c r="R72" s="7"/>
      <c r="S72" s="140"/>
      <c r="T72" s="140"/>
      <c r="U72" s="140"/>
      <c r="V72" s="141"/>
      <c r="W72" s="141"/>
      <c r="X72" s="141"/>
      <c r="Y72" s="141"/>
      <c r="Z72" s="141"/>
      <c r="AA72" s="141"/>
      <c r="AB72" s="141"/>
      <c r="AC72" s="141"/>
      <c r="AD72" s="141"/>
      <c r="AE72" s="141"/>
      <c r="AF72" s="141"/>
      <c r="AG72" s="141"/>
      <c r="AH72" s="141"/>
      <c r="AI72" s="141"/>
      <c r="AJ72" s="141"/>
      <c r="AK72" s="141"/>
    </row>
    <row r="73" spans="2:41" ht="18" hidden="1" customHeight="1" outlineLevel="1" x14ac:dyDescent="0.2">
      <c r="B73" s="331"/>
      <c r="C73" s="257"/>
      <c r="D73" s="256"/>
      <c r="E73" s="256"/>
      <c r="F73" s="256"/>
      <c r="G73" s="256"/>
      <c r="H73" s="256"/>
      <c r="I73" s="256"/>
      <c r="J73" s="256"/>
      <c r="K73" s="256"/>
      <c r="L73" s="256"/>
      <c r="M73" s="256"/>
      <c r="N73" s="256"/>
      <c r="O73" s="256"/>
      <c r="P73" s="256"/>
      <c r="Q73" s="256"/>
      <c r="R73" s="7"/>
      <c r="S73" s="140"/>
      <c r="T73" s="140"/>
      <c r="U73" s="140"/>
      <c r="V73" s="141"/>
      <c r="W73" s="141"/>
      <c r="X73" s="141"/>
      <c r="Y73" s="141"/>
      <c r="Z73" s="141"/>
      <c r="AA73" s="141"/>
      <c r="AB73" s="141"/>
      <c r="AC73" s="141"/>
      <c r="AD73" s="141"/>
      <c r="AE73" s="141"/>
      <c r="AF73" s="141"/>
      <c r="AG73" s="141"/>
      <c r="AH73" s="141"/>
      <c r="AI73" s="141"/>
      <c r="AJ73" s="141"/>
      <c r="AK73" s="141"/>
    </row>
    <row r="74" spans="2:41" ht="18" hidden="1" customHeight="1" outlineLevel="1" x14ac:dyDescent="0.2">
      <c r="B74" s="331"/>
      <c r="C74" s="257"/>
      <c r="D74" s="256"/>
      <c r="E74" s="256"/>
      <c r="F74" s="256"/>
      <c r="G74" s="256"/>
      <c r="H74" s="256"/>
      <c r="I74" s="256"/>
      <c r="J74" s="256"/>
      <c r="K74" s="256"/>
      <c r="L74" s="256"/>
      <c r="M74" s="256"/>
      <c r="N74" s="256"/>
      <c r="O74" s="256"/>
      <c r="P74" s="256"/>
      <c r="Q74" s="256"/>
      <c r="R74" s="7"/>
      <c r="S74" s="140"/>
      <c r="T74" s="140"/>
      <c r="U74" s="140"/>
      <c r="V74" s="141"/>
      <c r="W74" s="141"/>
      <c r="X74" s="141"/>
      <c r="Y74" s="141"/>
      <c r="Z74" s="141"/>
      <c r="AA74" s="141"/>
      <c r="AB74" s="141"/>
      <c r="AC74" s="141"/>
      <c r="AD74" s="141"/>
      <c r="AE74" s="141"/>
      <c r="AF74" s="141"/>
      <c r="AG74" s="141"/>
      <c r="AH74" s="141"/>
      <c r="AI74" s="141"/>
      <c r="AJ74" s="141"/>
      <c r="AK74" s="141"/>
    </row>
    <row r="75" spans="2:41" ht="18" hidden="1" customHeight="1" outlineLevel="1" x14ac:dyDescent="0.2">
      <c r="B75" s="331"/>
      <c r="C75" s="257"/>
      <c r="D75" s="256"/>
      <c r="E75" s="256"/>
      <c r="F75" s="256"/>
      <c r="G75" s="256"/>
      <c r="H75" s="256"/>
      <c r="I75" s="256"/>
      <c r="J75" s="256"/>
      <c r="K75" s="256"/>
      <c r="L75" s="256"/>
      <c r="M75" s="256"/>
      <c r="N75" s="256"/>
      <c r="O75" s="256"/>
      <c r="P75" s="256"/>
      <c r="Q75" s="256"/>
      <c r="R75" s="7"/>
      <c r="S75" s="140"/>
      <c r="T75" s="140"/>
      <c r="U75" s="140"/>
      <c r="V75" s="141"/>
      <c r="W75" s="141"/>
      <c r="X75" s="141"/>
      <c r="Y75" s="141"/>
      <c r="Z75" s="141"/>
      <c r="AA75" s="141"/>
      <c r="AB75" s="141"/>
      <c r="AC75" s="141"/>
      <c r="AD75" s="141"/>
      <c r="AE75" s="141"/>
      <c r="AF75" s="141"/>
      <c r="AG75" s="141"/>
      <c r="AH75" s="141"/>
      <c r="AI75" s="141"/>
      <c r="AJ75" s="141"/>
      <c r="AK75" s="141"/>
    </row>
    <row r="76" spans="2:41" ht="18" hidden="1" customHeight="1" outlineLevel="1" x14ac:dyDescent="0.2">
      <c r="B76" s="331"/>
      <c r="C76" s="257"/>
      <c r="D76" s="256"/>
      <c r="E76" s="256"/>
      <c r="F76" s="256"/>
      <c r="G76" s="256"/>
      <c r="H76" s="256"/>
      <c r="I76" s="256"/>
      <c r="J76" s="256"/>
      <c r="K76" s="256"/>
      <c r="L76" s="256"/>
      <c r="M76" s="256"/>
      <c r="N76" s="256"/>
      <c r="O76" s="256"/>
      <c r="P76" s="256"/>
      <c r="Q76" s="256"/>
      <c r="R76" s="7"/>
      <c r="S76" s="140"/>
      <c r="T76" s="140"/>
      <c r="U76" s="140"/>
      <c r="V76" s="141"/>
      <c r="W76" s="141"/>
      <c r="X76" s="141"/>
      <c r="Y76" s="141"/>
      <c r="Z76" s="141"/>
      <c r="AA76" s="141"/>
      <c r="AB76" s="141"/>
      <c r="AC76" s="141"/>
      <c r="AD76" s="141"/>
      <c r="AE76" s="141"/>
      <c r="AF76" s="141"/>
      <c r="AG76" s="141"/>
      <c r="AH76" s="141"/>
      <c r="AI76" s="141"/>
      <c r="AJ76" s="141"/>
      <c r="AK76" s="141"/>
      <c r="AM76" s="2"/>
      <c r="AN76" s="2"/>
      <c r="AO76" s="2"/>
    </row>
    <row r="77" spans="2:41" ht="18" hidden="1" customHeight="1" outlineLevel="1" x14ac:dyDescent="0.2">
      <c r="B77" s="331"/>
      <c r="C77" s="257"/>
      <c r="D77" s="256"/>
      <c r="E77" s="256"/>
      <c r="F77" s="256"/>
      <c r="G77" s="256"/>
      <c r="H77" s="256"/>
      <c r="I77" s="256"/>
      <c r="J77" s="256"/>
      <c r="K77" s="256"/>
      <c r="L77" s="256"/>
      <c r="M77" s="256"/>
      <c r="N77" s="256"/>
      <c r="O77" s="256"/>
      <c r="P77" s="256"/>
      <c r="Q77" s="256"/>
      <c r="R77" s="7"/>
      <c r="S77" s="140"/>
      <c r="T77" s="140"/>
      <c r="U77" s="140"/>
      <c r="V77" s="141"/>
      <c r="W77" s="141"/>
      <c r="X77" s="141"/>
      <c r="Y77" s="141"/>
      <c r="Z77" s="141"/>
      <c r="AA77" s="141"/>
      <c r="AB77" s="141"/>
      <c r="AC77" s="141"/>
      <c r="AD77" s="141"/>
      <c r="AE77" s="141"/>
      <c r="AF77" s="141"/>
      <c r="AG77" s="141"/>
      <c r="AH77" s="141"/>
      <c r="AI77" s="141"/>
      <c r="AJ77" s="141"/>
      <c r="AK77" s="141"/>
      <c r="AM77" s="2"/>
      <c r="AN77" s="2"/>
      <c r="AO77" s="2"/>
    </row>
    <row r="78" spans="2:41" ht="18" hidden="1" customHeight="1" outlineLevel="1" x14ac:dyDescent="0.2">
      <c r="B78" s="331"/>
      <c r="C78" s="257"/>
      <c r="D78" s="256"/>
      <c r="E78" s="256"/>
      <c r="F78" s="256"/>
      <c r="G78" s="256"/>
      <c r="H78" s="256"/>
      <c r="I78" s="256"/>
      <c r="J78" s="256"/>
      <c r="K78" s="256"/>
      <c r="L78" s="256"/>
      <c r="M78" s="256"/>
      <c r="N78" s="256"/>
      <c r="O78" s="256"/>
      <c r="P78" s="256"/>
      <c r="Q78" s="256"/>
      <c r="R78" s="7"/>
      <c r="S78" s="140"/>
      <c r="T78" s="140"/>
      <c r="U78" s="140"/>
      <c r="V78" s="141"/>
      <c r="W78" s="141"/>
      <c r="X78" s="141"/>
      <c r="Y78" s="141"/>
      <c r="Z78" s="141"/>
      <c r="AA78" s="141"/>
      <c r="AB78" s="141"/>
      <c r="AC78" s="141"/>
      <c r="AD78" s="141"/>
      <c r="AE78" s="141"/>
      <c r="AF78" s="141"/>
      <c r="AG78" s="141"/>
      <c r="AH78" s="141"/>
      <c r="AI78" s="141"/>
      <c r="AJ78" s="141"/>
      <c r="AK78" s="141"/>
      <c r="AM78" s="2"/>
      <c r="AN78" s="2"/>
      <c r="AO78" s="2"/>
    </row>
    <row r="79" spans="2:41" ht="18" hidden="1" customHeight="1" outlineLevel="1" x14ac:dyDescent="0.2">
      <c r="B79" s="255"/>
      <c r="C79" s="40"/>
      <c r="D79" s="29"/>
      <c r="E79" s="29"/>
      <c r="F79" s="29"/>
      <c r="G79" s="29"/>
      <c r="H79" s="29"/>
      <c r="I79" s="29"/>
      <c r="J79" s="29"/>
      <c r="K79" s="29"/>
      <c r="L79" s="29"/>
      <c r="M79" s="29"/>
      <c r="N79" s="29"/>
      <c r="O79" s="29"/>
      <c r="P79" s="29"/>
      <c r="Q79" s="254"/>
      <c r="R79" s="7"/>
      <c r="S79" s="140"/>
      <c r="T79" s="140"/>
      <c r="U79" s="140"/>
      <c r="V79" s="141"/>
      <c r="W79" s="141"/>
      <c r="X79" s="141"/>
      <c r="Y79" s="141"/>
      <c r="Z79" s="141"/>
      <c r="AA79" s="141"/>
      <c r="AB79" s="141"/>
      <c r="AC79" s="141"/>
      <c r="AD79" s="141"/>
      <c r="AE79" s="141"/>
      <c r="AF79" s="141"/>
      <c r="AG79" s="141"/>
      <c r="AH79" s="141"/>
      <c r="AI79" s="141"/>
      <c r="AJ79" s="141"/>
      <c r="AK79" s="141"/>
      <c r="AM79" s="2"/>
      <c r="AN79" s="2"/>
      <c r="AO79" s="2"/>
    </row>
    <row r="80" spans="2:41" ht="18" hidden="1" customHeight="1" outlineLevel="1" x14ac:dyDescent="0.2">
      <c r="B80" s="40"/>
      <c r="C80" s="40"/>
      <c r="D80" s="29"/>
      <c r="E80" s="29"/>
      <c r="F80" s="29"/>
      <c r="G80" s="29"/>
      <c r="H80" s="29"/>
      <c r="I80" s="29"/>
      <c r="J80" s="29"/>
      <c r="K80" s="29"/>
      <c r="L80" s="29"/>
      <c r="M80" s="29"/>
      <c r="N80" s="29"/>
      <c r="O80" s="29"/>
      <c r="P80" s="29"/>
      <c r="Q80" s="253"/>
      <c r="R80" s="7"/>
      <c r="S80" s="140"/>
      <c r="T80" s="140"/>
      <c r="U80" s="140"/>
      <c r="V80" s="141"/>
      <c r="W80" s="141"/>
      <c r="X80" s="141"/>
      <c r="Y80" s="141"/>
      <c r="Z80" s="141"/>
      <c r="AA80" s="141"/>
      <c r="AB80" s="141"/>
      <c r="AC80" s="141"/>
      <c r="AD80" s="141"/>
      <c r="AE80" s="141"/>
      <c r="AF80" s="141"/>
      <c r="AG80" s="141"/>
      <c r="AH80" s="141"/>
      <c r="AI80" s="141"/>
      <c r="AJ80" s="141"/>
      <c r="AK80" s="141"/>
      <c r="AM80" s="2"/>
      <c r="AN80" s="2"/>
      <c r="AO80" s="2"/>
    </row>
    <row r="81" spans="2:41" ht="18" hidden="1" customHeight="1" outlineLevel="1" x14ac:dyDescent="0.2">
      <c r="B81" s="40"/>
      <c r="C81" s="40"/>
      <c r="D81" s="1139"/>
      <c r="E81" s="1140"/>
      <c r="F81" s="1140"/>
      <c r="G81" s="1140"/>
      <c r="H81" s="1140"/>
      <c r="I81" s="1140"/>
      <c r="J81" s="1140"/>
      <c r="K81" s="1140"/>
      <c r="L81" s="1140"/>
      <c r="M81" s="1140"/>
      <c r="N81" s="1140"/>
      <c r="O81" s="1140"/>
      <c r="P81" s="1140"/>
      <c r="Q81" s="1141"/>
      <c r="R81" s="7"/>
      <c r="S81" s="140"/>
      <c r="T81" s="140"/>
      <c r="U81" s="140"/>
      <c r="V81" s="141"/>
      <c r="W81" s="141"/>
      <c r="X81" s="141"/>
      <c r="Y81" s="141"/>
      <c r="Z81" s="141"/>
      <c r="AA81" s="141"/>
      <c r="AB81" s="141"/>
      <c r="AC81" s="141"/>
      <c r="AD81" s="141"/>
      <c r="AE81" s="141"/>
      <c r="AF81" s="141"/>
      <c r="AG81" s="141"/>
      <c r="AH81" s="141"/>
      <c r="AI81" s="141"/>
      <c r="AJ81" s="141"/>
      <c r="AK81" s="141"/>
      <c r="AM81" s="2"/>
      <c r="AN81" s="2"/>
      <c r="AO81" s="2"/>
    </row>
    <row r="82" spans="2:41" ht="18" hidden="1" customHeight="1" outlineLevel="1" x14ac:dyDescent="0.2">
      <c r="B82" s="1142"/>
      <c r="C82" s="1142"/>
      <c r="D82" s="41"/>
      <c r="E82" s="41"/>
      <c r="F82" s="41"/>
      <c r="G82" s="41"/>
      <c r="H82" s="41"/>
      <c r="I82" s="41"/>
      <c r="J82" s="41"/>
      <c r="K82" s="41"/>
      <c r="L82" s="41"/>
      <c r="M82" s="41"/>
      <c r="N82" s="41"/>
      <c r="O82" s="41"/>
      <c r="P82" s="41"/>
      <c r="Q82" s="41"/>
      <c r="R82" s="7"/>
      <c r="S82" s="140"/>
      <c r="T82" s="140"/>
      <c r="U82" s="140"/>
      <c r="V82" s="141"/>
      <c r="W82" s="141"/>
      <c r="X82" s="141"/>
      <c r="Y82" s="141"/>
      <c r="Z82" s="141"/>
      <c r="AA82" s="141"/>
      <c r="AB82" s="141"/>
      <c r="AC82" s="141"/>
      <c r="AD82" s="141"/>
      <c r="AE82" s="141"/>
      <c r="AF82" s="141"/>
      <c r="AG82" s="141"/>
      <c r="AH82" s="141"/>
      <c r="AI82" s="141"/>
      <c r="AJ82" s="141"/>
      <c r="AK82" s="141"/>
      <c r="AM82" s="2"/>
      <c r="AN82" s="2"/>
      <c r="AO82" s="2"/>
    </row>
    <row r="83" spans="2:41" ht="18" hidden="1" customHeight="1" outlineLevel="1" x14ac:dyDescent="0.2">
      <c r="B83" s="1142"/>
      <c r="C83" s="1142"/>
      <c r="D83" s="410"/>
      <c r="E83" s="410"/>
      <c r="F83" s="410"/>
      <c r="G83" s="410"/>
      <c r="H83" s="410"/>
      <c r="I83" s="410"/>
      <c r="J83" s="410"/>
      <c r="K83" s="410"/>
      <c r="L83" s="410"/>
      <c r="M83" s="410"/>
      <c r="N83" s="410"/>
      <c r="O83" s="410"/>
      <c r="P83" s="410"/>
      <c r="Q83" s="410"/>
      <c r="R83" s="7"/>
      <c r="S83" s="140"/>
      <c r="T83" s="140"/>
      <c r="U83" s="140"/>
      <c r="V83" s="141"/>
      <c r="W83" s="141"/>
      <c r="X83" s="141"/>
      <c r="Y83" s="141"/>
      <c r="Z83" s="141"/>
      <c r="AA83" s="141"/>
      <c r="AB83" s="141"/>
      <c r="AC83" s="141"/>
      <c r="AD83" s="141"/>
      <c r="AE83" s="141"/>
      <c r="AF83" s="141"/>
      <c r="AG83" s="141"/>
      <c r="AH83" s="141"/>
      <c r="AI83" s="141"/>
      <c r="AJ83" s="141"/>
      <c r="AK83" s="141"/>
      <c r="AM83" s="2"/>
      <c r="AN83" s="2"/>
      <c r="AO83" s="2"/>
    </row>
    <row r="84" spans="2:41" ht="18" hidden="1" customHeight="1" outlineLevel="1" x14ac:dyDescent="0.2">
      <c r="B84" s="252"/>
      <c r="C84" s="19"/>
      <c r="D84" s="14"/>
      <c r="E84" s="14"/>
      <c r="F84" s="14"/>
      <c r="G84" s="14"/>
      <c r="H84" s="14"/>
      <c r="I84" s="14"/>
      <c r="J84" s="14"/>
      <c r="K84" s="14"/>
      <c r="L84" s="14"/>
      <c r="M84" s="14"/>
      <c r="N84" s="2"/>
      <c r="O84" s="14"/>
      <c r="P84" s="14"/>
      <c r="Q84" s="14"/>
      <c r="R84" s="7"/>
      <c r="S84" s="140"/>
      <c r="T84" s="140"/>
      <c r="U84" s="140"/>
      <c r="V84" s="141"/>
      <c r="W84" s="141"/>
      <c r="X84" s="141"/>
      <c r="Y84" s="141"/>
      <c r="Z84" s="141"/>
      <c r="AA84" s="141"/>
      <c r="AB84" s="141"/>
      <c r="AC84" s="141"/>
      <c r="AD84" s="141"/>
      <c r="AE84" s="141"/>
      <c r="AF84" s="141"/>
      <c r="AG84" s="141"/>
      <c r="AH84" s="141"/>
      <c r="AI84" s="141"/>
      <c r="AJ84" s="141"/>
      <c r="AK84" s="141"/>
      <c r="AM84" s="2"/>
      <c r="AN84" s="2"/>
      <c r="AO84" s="2"/>
    </row>
    <row r="85" spans="2:41" ht="18" hidden="1" customHeight="1" outlineLevel="1" x14ac:dyDescent="0.2">
      <c r="B85" s="1143"/>
      <c r="C85" s="1144"/>
      <c r="D85" s="1144"/>
      <c r="E85" s="1144"/>
      <c r="F85" s="1144"/>
      <c r="G85" s="1144"/>
      <c r="H85" s="1144"/>
      <c r="I85" s="1144"/>
      <c r="J85" s="1144"/>
      <c r="K85" s="1144"/>
      <c r="L85" s="1144"/>
      <c r="M85" s="1144"/>
      <c r="N85" s="1144"/>
      <c r="O85" s="1144"/>
      <c r="P85" s="1144"/>
      <c r="Q85" s="1145"/>
      <c r="R85" s="7"/>
      <c r="S85" s="140"/>
      <c r="T85" s="140"/>
      <c r="U85" s="140"/>
      <c r="V85" s="141"/>
      <c r="W85" s="141"/>
      <c r="X85" s="141"/>
      <c r="Y85" s="141"/>
      <c r="Z85" s="141"/>
      <c r="AA85" s="141"/>
      <c r="AB85" s="141"/>
      <c r="AC85" s="141"/>
      <c r="AD85" s="141"/>
      <c r="AE85" s="141"/>
      <c r="AF85" s="141"/>
      <c r="AG85" s="141"/>
      <c r="AH85" s="141"/>
      <c r="AI85" s="141"/>
      <c r="AJ85" s="141"/>
      <c r="AK85" s="141"/>
      <c r="AM85" s="2"/>
      <c r="AN85" s="2"/>
      <c r="AO85" s="2"/>
    </row>
    <row r="86" spans="2:41" ht="18" hidden="1" customHeight="1" outlineLevel="1" x14ac:dyDescent="0.2">
      <c r="B86" s="9"/>
      <c r="C86" s="10"/>
      <c r="D86" s="185"/>
      <c r="E86" s="185"/>
      <c r="F86" s="185"/>
      <c r="G86" s="185"/>
      <c r="H86" s="185"/>
      <c r="I86" s="185"/>
      <c r="J86" s="185"/>
      <c r="K86" s="185"/>
      <c r="L86" s="185"/>
      <c r="M86" s="185"/>
      <c r="N86" s="185"/>
      <c r="O86" s="185"/>
      <c r="P86" s="185"/>
      <c r="Q86" s="185"/>
      <c r="R86" s="7"/>
      <c r="S86" s="140"/>
      <c r="T86" s="140"/>
      <c r="U86" s="140"/>
      <c r="V86" s="141"/>
      <c r="W86" s="141"/>
      <c r="X86" s="141"/>
      <c r="Y86" s="141"/>
      <c r="Z86" s="141"/>
      <c r="AA86" s="141"/>
      <c r="AB86" s="141"/>
      <c r="AC86" s="141"/>
      <c r="AD86" s="141"/>
      <c r="AE86" s="141"/>
      <c r="AF86" s="141"/>
      <c r="AG86" s="141"/>
      <c r="AH86" s="141"/>
      <c r="AI86" s="141"/>
      <c r="AJ86" s="141"/>
      <c r="AK86" s="141"/>
      <c r="AM86" s="2"/>
      <c r="AN86" s="2"/>
      <c r="AO86" s="2"/>
    </row>
    <row r="87" spans="2:41" ht="18" hidden="1" customHeight="1" outlineLevel="1" x14ac:dyDescent="0.2">
      <c r="B87" s="53"/>
      <c r="C87" s="53"/>
      <c r="D87" s="185"/>
      <c r="E87" s="185"/>
      <c r="F87" s="185"/>
      <c r="G87" s="185"/>
      <c r="H87" s="185"/>
      <c r="I87" s="185"/>
      <c r="J87" s="185"/>
      <c r="K87" s="185"/>
      <c r="L87" s="185"/>
      <c r="M87" s="185"/>
      <c r="N87" s="185"/>
      <c r="O87" s="185"/>
      <c r="P87" s="185"/>
      <c r="Q87" s="185"/>
      <c r="R87" s="7"/>
      <c r="S87" s="140"/>
      <c r="T87" s="140"/>
      <c r="U87" s="140"/>
      <c r="V87" s="141"/>
      <c r="W87" s="141"/>
      <c r="X87" s="141"/>
      <c r="Y87" s="141"/>
      <c r="Z87" s="141"/>
      <c r="AA87" s="141"/>
      <c r="AB87" s="141"/>
      <c r="AC87" s="141"/>
      <c r="AD87" s="141"/>
      <c r="AE87" s="141"/>
      <c r="AF87" s="141"/>
      <c r="AG87" s="141"/>
      <c r="AH87" s="141"/>
      <c r="AI87" s="141"/>
      <c r="AJ87" s="141"/>
      <c r="AK87" s="141"/>
      <c r="AM87" s="2"/>
      <c r="AN87" s="2"/>
      <c r="AO87" s="2"/>
    </row>
    <row r="88" spans="2:41" ht="18" hidden="1" customHeight="1" outlineLevel="1" x14ac:dyDescent="0.2">
      <c r="B88" s="9"/>
      <c r="C88" s="10"/>
      <c r="D88" s="185"/>
      <c r="E88" s="185"/>
      <c r="F88" s="185"/>
      <c r="G88" s="185"/>
      <c r="H88" s="185"/>
      <c r="I88" s="185"/>
      <c r="J88" s="185"/>
      <c r="K88" s="185"/>
      <c r="L88" s="185"/>
      <c r="M88" s="185"/>
      <c r="N88" s="185"/>
      <c r="O88" s="185"/>
      <c r="P88" s="185"/>
      <c r="Q88" s="185"/>
      <c r="R88" s="7"/>
      <c r="S88" s="140"/>
      <c r="T88" s="140"/>
      <c r="U88" s="140"/>
      <c r="V88" s="141"/>
      <c r="W88" s="141"/>
      <c r="X88" s="141"/>
      <c r="Y88" s="141"/>
      <c r="Z88" s="141"/>
      <c r="AA88" s="141"/>
      <c r="AB88" s="141"/>
      <c r="AC88" s="141"/>
      <c r="AD88" s="141"/>
      <c r="AE88" s="141"/>
      <c r="AF88" s="141"/>
      <c r="AG88" s="141"/>
      <c r="AH88" s="141"/>
      <c r="AI88" s="141"/>
      <c r="AJ88" s="141"/>
      <c r="AK88" s="141"/>
      <c r="AM88" s="2"/>
      <c r="AN88" s="2"/>
      <c r="AO88" s="2"/>
    </row>
    <row r="89" spans="2:41" ht="18" hidden="1" customHeight="1" outlineLevel="1" x14ac:dyDescent="0.2">
      <c r="B89" s="53"/>
      <c r="C89" s="53"/>
      <c r="D89" s="185"/>
      <c r="E89" s="185"/>
      <c r="F89" s="185"/>
      <c r="G89" s="185"/>
      <c r="H89" s="185"/>
      <c r="I89" s="185"/>
      <c r="J89" s="185"/>
      <c r="K89" s="185"/>
      <c r="L89" s="185"/>
      <c r="M89" s="185"/>
      <c r="N89" s="185"/>
      <c r="O89" s="185"/>
      <c r="P89" s="185"/>
      <c r="Q89" s="185"/>
      <c r="R89" s="7"/>
      <c r="S89" s="140"/>
      <c r="T89" s="140"/>
      <c r="U89" s="140"/>
      <c r="V89" s="141"/>
      <c r="W89" s="141"/>
      <c r="X89" s="141"/>
      <c r="Y89" s="141"/>
      <c r="Z89" s="141"/>
      <c r="AA89" s="141"/>
      <c r="AB89" s="141"/>
      <c r="AC89" s="141"/>
      <c r="AD89" s="141"/>
      <c r="AE89" s="141"/>
      <c r="AF89" s="141"/>
      <c r="AG89" s="141"/>
      <c r="AH89" s="141"/>
      <c r="AI89" s="141"/>
      <c r="AJ89" s="141"/>
      <c r="AK89" s="141"/>
      <c r="AM89" s="2"/>
      <c r="AN89" s="2"/>
      <c r="AO89" s="2"/>
    </row>
    <row r="90" spans="2:41" ht="18" hidden="1" customHeight="1" outlineLevel="1" x14ac:dyDescent="0.2">
      <c r="B90" s="53"/>
      <c r="C90" s="53"/>
      <c r="D90" s="185"/>
      <c r="E90" s="185"/>
      <c r="F90" s="185"/>
      <c r="G90" s="185"/>
      <c r="H90" s="185"/>
      <c r="I90" s="185"/>
      <c r="J90" s="185"/>
      <c r="K90" s="185"/>
      <c r="L90" s="185"/>
      <c r="M90" s="185"/>
      <c r="N90" s="185"/>
      <c r="O90" s="185"/>
      <c r="P90" s="185"/>
      <c r="Q90" s="185"/>
      <c r="R90" s="7"/>
      <c r="S90" s="140"/>
      <c r="T90" s="140"/>
      <c r="U90" s="140"/>
      <c r="V90" s="141"/>
      <c r="W90" s="141"/>
      <c r="X90" s="141"/>
      <c r="Y90" s="141"/>
      <c r="Z90" s="141"/>
      <c r="AA90" s="141"/>
      <c r="AB90" s="141"/>
      <c r="AC90" s="141"/>
      <c r="AD90" s="141"/>
      <c r="AE90" s="141"/>
      <c r="AF90" s="141"/>
      <c r="AG90" s="141"/>
      <c r="AH90" s="141"/>
      <c r="AI90" s="141"/>
      <c r="AJ90" s="141"/>
      <c r="AK90" s="141"/>
      <c r="AM90" s="2"/>
      <c r="AN90" s="2"/>
      <c r="AO90" s="2"/>
    </row>
    <row r="91" spans="2:41" ht="18" hidden="1" customHeight="1" outlineLevel="1" x14ac:dyDescent="0.2">
      <c r="B91" s="53"/>
      <c r="C91" s="53"/>
      <c r="D91" s="185"/>
      <c r="E91" s="185"/>
      <c r="F91" s="185"/>
      <c r="G91" s="185"/>
      <c r="H91" s="185"/>
      <c r="I91" s="185"/>
      <c r="J91" s="185"/>
      <c r="K91" s="185"/>
      <c r="L91" s="185"/>
      <c r="M91" s="185"/>
      <c r="N91" s="185"/>
      <c r="O91" s="185"/>
      <c r="P91" s="185"/>
      <c r="Q91" s="185"/>
      <c r="R91" s="7"/>
      <c r="S91" s="140"/>
      <c r="T91" s="140"/>
      <c r="U91" s="140"/>
      <c r="V91" s="141"/>
      <c r="W91" s="141"/>
      <c r="X91" s="141"/>
      <c r="Y91" s="141"/>
      <c r="Z91" s="141"/>
      <c r="AA91" s="141"/>
      <c r="AB91" s="141"/>
      <c r="AC91" s="141"/>
      <c r="AD91" s="141"/>
      <c r="AE91" s="141"/>
      <c r="AF91" s="141"/>
      <c r="AG91" s="141"/>
      <c r="AH91" s="141"/>
      <c r="AI91" s="141"/>
      <c r="AJ91" s="141"/>
      <c r="AK91" s="141"/>
      <c r="AM91" s="2"/>
      <c r="AN91" s="2"/>
      <c r="AO91" s="2"/>
    </row>
    <row r="92" spans="2:41" ht="18" hidden="1" customHeight="1" outlineLevel="1" x14ac:dyDescent="0.2">
      <c r="B92" s="1"/>
      <c r="C92" s="1"/>
      <c r="D92" s="251"/>
      <c r="E92" s="251"/>
      <c r="F92" s="251"/>
      <c r="G92" s="251"/>
      <c r="H92" s="251"/>
      <c r="I92" s="251"/>
      <c r="J92" s="251"/>
      <c r="K92" s="251"/>
      <c r="L92" s="251"/>
      <c r="M92" s="251"/>
      <c r="N92" s="251"/>
      <c r="O92" s="251"/>
      <c r="P92" s="251"/>
      <c r="Q92" s="251"/>
      <c r="R92" s="7"/>
      <c r="S92" s="140"/>
      <c r="T92" s="140"/>
      <c r="U92" s="140"/>
      <c r="V92" s="411"/>
      <c r="W92" s="411"/>
      <c r="X92" s="411"/>
      <c r="Y92" s="411"/>
      <c r="Z92" s="411"/>
      <c r="AA92" s="411"/>
      <c r="AB92" s="411"/>
      <c r="AC92" s="411"/>
      <c r="AD92" s="411"/>
      <c r="AE92" s="411"/>
      <c r="AF92" s="411"/>
      <c r="AG92" s="411"/>
      <c r="AH92" s="411"/>
      <c r="AI92" s="411"/>
      <c r="AJ92" s="411"/>
      <c r="AK92" s="141"/>
      <c r="AM92" s="2"/>
      <c r="AN92" s="2"/>
      <c r="AO92" s="2"/>
    </row>
    <row r="93" spans="2:41" ht="18" hidden="1" customHeight="1" outlineLevel="1" x14ac:dyDescent="0.2">
      <c r="D93" s="1146"/>
      <c r="E93" s="1147"/>
      <c r="F93" s="1147"/>
      <c r="G93" s="1147"/>
      <c r="H93" s="1147"/>
      <c r="I93" s="1147"/>
      <c r="J93" s="1147"/>
      <c r="K93" s="1147"/>
      <c r="L93" s="1147"/>
      <c r="M93" s="1147"/>
      <c r="N93" s="1147"/>
      <c r="O93" s="1147"/>
      <c r="P93" s="1147"/>
      <c r="Q93" s="1148"/>
      <c r="R93" s="7"/>
      <c r="S93" s="140"/>
      <c r="T93" s="140"/>
      <c r="U93" s="140"/>
      <c r="V93" s="1126"/>
      <c r="W93" s="1127"/>
      <c r="X93" s="1127"/>
      <c r="Y93" s="1127"/>
      <c r="Z93" s="1127"/>
      <c r="AA93" s="1127"/>
      <c r="AB93" s="1127"/>
      <c r="AC93" s="1127"/>
      <c r="AD93" s="1127"/>
      <c r="AE93" s="1127"/>
      <c r="AF93" s="1127"/>
      <c r="AG93" s="1127"/>
      <c r="AH93" s="1127"/>
      <c r="AI93" s="1127"/>
      <c r="AJ93" s="1128"/>
      <c r="AK93" s="141"/>
      <c r="AM93" s="2"/>
      <c r="AN93" s="2"/>
      <c r="AO93" s="2"/>
    </row>
    <row r="94" spans="2:41" ht="18" hidden="1" customHeight="1" outlineLevel="1" x14ac:dyDescent="0.2">
      <c r="D94" s="59"/>
      <c r="E94" s="59"/>
      <c r="F94" s="59"/>
      <c r="G94" s="59"/>
      <c r="H94" s="59"/>
      <c r="I94" s="59"/>
      <c r="J94" s="59"/>
      <c r="K94" s="59"/>
      <c r="L94" s="59"/>
      <c r="M94" s="59"/>
      <c r="N94" s="59"/>
      <c r="O94" s="59"/>
      <c r="P94" s="59"/>
      <c r="Q94" s="59"/>
      <c r="R94" s="7"/>
      <c r="S94" s="140"/>
      <c r="T94" s="140"/>
      <c r="U94" s="140"/>
      <c r="V94" s="412"/>
      <c r="W94" s="412"/>
      <c r="X94" s="412"/>
      <c r="Y94" s="412"/>
      <c r="Z94" s="412"/>
      <c r="AA94" s="412"/>
      <c r="AB94" s="412"/>
      <c r="AC94" s="412"/>
      <c r="AD94" s="412"/>
      <c r="AE94" s="412"/>
      <c r="AF94" s="412"/>
      <c r="AG94" s="412"/>
      <c r="AH94" s="412"/>
      <c r="AI94" s="412"/>
      <c r="AJ94" s="412"/>
      <c r="AK94" s="141"/>
      <c r="AM94" s="2"/>
      <c r="AN94" s="2"/>
      <c r="AO94" s="2"/>
    </row>
    <row r="95" spans="2:41" ht="18" hidden="1" customHeight="1" outlineLevel="1" x14ac:dyDescent="0.2">
      <c r="D95" s="59"/>
      <c r="E95" s="59"/>
      <c r="F95" s="59"/>
      <c r="G95" s="59"/>
      <c r="H95" s="59"/>
      <c r="I95" s="59"/>
      <c r="J95" s="59"/>
      <c r="K95" s="59"/>
      <c r="L95" s="59"/>
      <c r="M95" s="59"/>
      <c r="N95" s="59"/>
      <c r="O95" s="59"/>
      <c r="P95" s="59"/>
      <c r="Q95" s="59"/>
      <c r="R95" s="7"/>
      <c r="S95" s="140"/>
      <c r="T95" s="140"/>
      <c r="U95" s="140"/>
      <c r="V95" s="412"/>
      <c r="W95" s="412"/>
      <c r="X95" s="412"/>
      <c r="Y95" s="412"/>
      <c r="Z95" s="412"/>
      <c r="AA95" s="412"/>
      <c r="AB95" s="412"/>
      <c r="AC95" s="412"/>
      <c r="AD95" s="412"/>
      <c r="AE95" s="412"/>
      <c r="AF95" s="412"/>
      <c r="AG95" s="412"/>
      <c r="AH95" s="412"/>
      <c r="AI95" s="412"/>
      <c r="AJ95" s="412"/>
      <c r="AK95" s="141"/>
      <c r="AM95" s="2"/>
      <c r="AN95" s="2"/>
      <c r="AO95" s="2"/>
    </row>
    <row r="96" spans="2:41" ht="18" hidden="1" customHeight="1" outlineLevel="1" x14ac:dyDescent="0.2">
      <c r="D96" s="59"/>
      <c r="E96" s="59"/>
      <c r="F96" s="59"/>
      <c r="G96" s="59"/>
      <c r="H96" s="59"/>
      <c r="I96" s="59"/>
      <c r="J96" s="59"/>
      <c r="K96" s="59"/>
      <c r="L96" s="59"/>
      <c r="M96" s="59"/>
      <c r="N96" s="59"/>
      <c r="O96" s="59"/>
      <c r="P96" s="59"/>
      <c r="Q96" s="59"/>
      <c r="R96" s="7"/>
      <c r="S96" s="140"/>
      <c r="T96" s="140"/>
      <c r="U96" s="140"/>
      <c r="V96" s="412"/>
      <c r="W96" s="412"/>
      <c r="X96" s="412"/>
      <c r="Y96" s="412"/>
      <c r="Z96" s="412"/>
      <c r="AA96" s="412"/>
      <c r="AB96" s="412"/>
      <c r="AC96" s="412"/>
      <c r="AD96" s="412"/>
      <c r="AE96" s="412"/>
      <c r="AF96" s="412"/>
      <c r="AG96" s="412"/>
      <c r="AH96" s="412"/>
      <c r="AI96" s="412"/>
      <c r="AJ96" s="412"/>
      <c r="AK96" s="141"/>
      <c r="AM96" s="2"/>
      <c r="AN96" s="2"/>
      <c r="AO96" s="2"/>
    </row>
    <row r="97" spans="2:41" ht="18" hidden="1" customHeight="1" outlineLevel="1" x14ac:dyDescent="0.2">
      <c r="B97" s="1"/>
      <c r="C97" s="1"/>
      <c r="D97" s="58"/>
      <c r="E97" s="58"/>
      <c r="F97" s="58"/>
      <c r="G97" s="58"/>
      <c r="H97" s="58"/>
      <c r="I97" s="58"/>
      <c r="J97" s="58"/>
      <c r="K97" s="58"/>
      <c r="L97" s="58"/>
      <c r="M97" s="58"/>
      <c r="N97" s="18"/>
      <c r="O97" s="58"/>
      <c r="P97" s="58"/>
      <c r="Q97" s="58"/>
      <c r="R97" s="7"/>
      <c r="S97" s="140"/>
      <c r="T97" s="140"/>
      <c r="U97" s="140"/>
      <c r="V97" s="250"/>
      <c r="W97" s="413"/>
      <c r="X97" s="413"/>
      <c r="Y97" s="413"/>
      <c r="Z97" s="413"/>
      <c r="AA97" s="413"/>
      <c r="AB97" s="413"/>
      <c r="AC97" s="413"/>
      <c r="AD97" s="413"/>
      <c r="AE97" s="413"/>
      <c r="AF97" s="413"/>
      <c r="AG97" s="413"/>
      <c r="AH97" s="413"/>
      <c r="AI97" s="413"/>
      <c r="AJ97" s="413"/>
      <c r="AK97" s="141"/>
      <c r="AM97" s="2"/>
      <c r="AN97" s="2"/>
      <c r="AO97" s="2"/>
    </row>
    <row r="98" spans="2:41" ht="18" hidden="1" customHeight="1" outlineLevel="1" x14ac:dyDescent="0.2">
      <c r="B98" s="1129"/>
      <c r="C98" s="1130"/>
      <c r="D98" s="1130"/>
      <c r="E98" s="1130"/>
      <c r="F98" s="1130"/>
      <c r="G98" s="1130"/>
      <c r="H98" s="1130"/>
      <c r="I98" s="1130"/>
      <c r="J98" s="1130"/>
      <c r="K98" s="1130"/>
      <c r="L98" s="1130"/>
      <c r="M98" s="1130"/>
      <c r="N98" s="1130"/>
      <c r="O98" s="1130"/>
      <c r="P98" s="1130"/>
      <c r="Q98" s="1131"/>
      <c r="R98" s="7"/>
      <c r="S98" s="140"/>
      <c r="T98" s="140"/>
      <c r="U98" s="140"/>
      <c r="V98" s="1126"/>
      <c r="W98" s="1127"/>
      <c r="X98" s="1127"/>
      <c r="Y98" s="1127"/>
      <c r="Z98" s="1127"/>
      <c r="AA98" s="1127"/>
      <c r="AB98" s="1127"/>
      <c r="AC98" s="1127"/>
      <c r="AD98" s="1127"/>
      <c r="AE98" s="1127"/>
      <c r="AF98" s="1127"/>
      <c r="AG98" s="1127"/>
      <c r="AH98" s="1127"/>
      <c r="AI98" s="1127"/>
      <c r="AJ98" s="1128"/>
      <c r="AK98" s="141"/>
      <c r="AM98" s="2"/>
      <c r="AN98" s="2"/>
      <c r="AO98" s="2"/>
    </row>
    <row r="99" spans="2:41" ht="18" hidden="1" customHeight="1" outlineLevel="1" x14ac:dyDescent="0.2">
      <c r="B99" s="9"/>
      <c r="C99" s="10"/>
      <c r="D99" s="186"/>
      <c r="E99" s="186"/>
      <c r="F99" s="186"/>
      <c r="G99" s="186"/>
      <c r="H99" s="186"/>
      <c r="I99" s="186"/>
      <c r="J99" s="186"/>
      <c r="K99" s="186"/>
      <c r="L99" s="186"/>
      <c r="M99" s="186"/>
      <c r="N99" s="186"/>
      <c r="O99" s="186"/>
      <c r="P99" s="186"/>
      <c r="Q99" s="186"/>
      <c r="R99" s="7"/>
      <c r="S99" s="140"/>
      <c r="T99" s="140"/>
      <c r="U99" s="140"/>
      <c r="V99" s="414"/>
      <c r="W99" s="414"/>
      <c r="X99" s="414"/>
      <c r="Y99" s="414"/>
      <c r="Z99" s="414"/>
      <c r="AA99" s="414"/>
      <c r="AB99" s="414"/>
      <c r="AC99" s="414"/>
      <c r="AD99" s="414"/>
      <c r="AE99" s="414"/>
      <c r="AF99" s="414"/>
      <c r="AG99" s="414"/>
      <c r="AH99" s="414"/>
      <c r="AI99" s="414"/>
      <c r="AJ99" s="414"/>
      <c r="AK99" s="141"/>
      <c r="AM99" s="2"/>
      <c r="AN99" s="2"/>
      <c r="AO99" s="2"/>
    </row>
    <row r="100" spans="2:41" ht="18" hidden="1" customHeight="1" outlineLevel="1" x14ac:dyDescent="0.2">
      <c r="B100" s="53"/>
      <c r="C100" s="53"/>
      <c r="D100" s="186"/>
      <c r="E100" s="186"/>
      <c r="F100" s="186"/>
      <c r="G100" s="186"/>
      <c r="H100" s="186"/>
      <c r="I100" s="186"/>
      <c r="J100" s="186"/>
      <c r="K100" s="186"/>
      <c r="L100" s="186"/>
      <c r="M100" s="186"/>
      <c r="N100" s="186"/>
      <c r="O100" s="186"/>
      <c r="P100" s="186"/>
      <c r="Q100" s="186"/>
      <c r="R100" s="7"/>
      <c r="S100" s="140"/>
      <c r="T100" s="140"/>
      <c r="U100" s="140"/>
      <c r="V100" s="414"/>
      <c r="W100" s="414"/>
      <c r="X100" s="414"/>
      <c r="Y100" s="414"/>
      <c r="Z100" s="414"/>
      <c r="AA100" s="414"/>
      <c r="AB100" s="414"/>
      <c r="AC100" s="414"/>
      <c r="AD100" s="414"/>
      <c r="AE100" s="414"/>
      <c r="AF100" s="414"/>
      <c r="AG100" s="414"/>
      <c r="AH100" s="414"/>
      <c r="AI100" s="414"/>
      <c r="AJ100" s="414"/>
      <c r="AK100" s="141"/>
      <c r="AM100" s="2"/>
      <c r="AN100" s="2"/>
      <c r="AO100" s="2"/>
    </row>
    <row r="101" spans="2:41" ht="18" hidden="1" customHeight="1" outlineLevel="1" x14ac:dyDescent="0.2">
      <c r="B101" s="9"/>
      <c r="C101" s="10"/>
      <c r="D101" s="186"/>
      <c r="E101" s="186"/>
      <c r="F101" s="186"/>
      <c r="G101" s="186"/>
      <c r="H101" s="186"/>
      <c r="I101" s="186"/>
      <c r="J101" s="186"/>
      <c r="K101" s="186"/>
      <c r="L101" s="186"/>
      <c r="M101" s="186"/>
      <c r="N101" s="186"/>
      <c r="O101" s="186"/>
      <c r="P101" s="186"/>
      <c r="Q101" s="186"/>
      <c r="R101" s="7"/>
      <c r="S101" s="140"/>
      <c r="T101" s="140"/>
      <c r="U101" s="140"/>
      <c r="V101" s="414"/>
      <c r="W101" s="414"/>
      <c r="X101" s="414"/>
      <c r="Y101" s="414"/>
      <c r="Z101" s="414"/>
      <c r="AA101" s="414"/>
      <c r="AB101" s="414"/>
      <c r="AC101" s="414"/>
      <c r="AD101" s="414"/>
      <c r="AE101" s="414"/>
      <c r="AF101" s="414"/>
      <c r="AG101" s="414"/>
      <c r="AH101" s="414"/>
      <c r="AI101" s="414"/>
      <c r="AJ101" s="414"/>
      <c r="AK101" s="141"/>
      <c r="AM101" s="2"/>
      <c r="AN101" s="2"/>
      <c r="AO101" s="2"/>
    </row>
    <row r="102" spans="2:41" ht="18" hidden="1" customHeight="1" outlineLevel="1" x14ac:dyDescent="0.2">
      <c r="B102" s="53"/>
      <c r="C102" s="53"/>
      <c r="D102" s="186"/>
      <c r="E102" s="186"/>
      <c r="F102" s="186"/>
      <c r="G102" s="186"/>
      <c r="H102" s="186"/>
      <c r="I102" s="186"/>
      <c r="J102" s="186"/>
      <c r="K102" s="186"/>
      <c r="L102" s="186"/>
      <c r="M102" s="186"/>
      <c r="N102" s="186"/>
      <c r="O102" s="186"/>
      <c r="P102" s="186"/>
      <c r="Q102" s="186"/>
      <c r="R102" s="7"/>
      <c r="S102" s="140"/>
      <c r="T102" s="140"/>
      <c r="U102" s="140"/>
      <c r="V102" s="414"/>
      <c r="W102" s="414"/>
      <c r="X102" s="414"/>
      <c r="Y102" s="414"/>
      <c r="Z102" s="414"/>
      <c r="AA102" s="414"/>
      <c r="AB102" s="414"/>
      <c r="AC102" s="414"/>
      <c r="AD102" s="414"/>
      <c r="AE102" s="414"/>
      <c r="AF102" s="414"/>
      <c r="AG102" s="414"/>
      <c r="AH102" s="414"/>
      <c r="AI102" s="414"/>
      <c r="AJ102" s="414"/>
      <c r="AK102" s="141"/>
      <c r="AM102" s="2"/>
      <c r="AN102" s="2"/>
      <c r="AO102" s="2"/>
    </row>
    <row r="103" spans="2:41" ht="18" hidden="1" customHeight="1" outlineLevel="1" x14ac:dyDescent="0.2">
      <c r="B103" s="53"/>
      <c r="C103" s="53"/>
      <c r="D103" s="186"/>
      <c r="E103" s="186"/>
      <c r="F103" s="186"/>
      <c r="G103" s="186"/>
      <c r="H103" s="186"/>
      <c r="I103" s="186"/>
      <c r="J103" s="186"/>
      <c r="K103" s="186"/>
      <c r="L103" s="186"/>
      <c r="M103" s="186"/>
      <c r="N103" s="186"/>
      <c r="O103" s="186"/>
      <c r="P103" s="186"/>
      <c r="Q103" s="186"/>
      <c r="R103" s="7"/>
      <c r="S103" s="140"/>
      <c r="T103" s="140"/>
      <c r="U103" s="140"/>
      <c r="V103" s="414"/>
      <c r="W103" s="414"/>
      <c r="X103" s="414"/>
      <c r="Y103" s="414"/>
      <c r="Z103" s="414"/>
      <c r="AA103" s="414"/>
      <c r="AB103" s="414"/>
      <c r="AC103" s="414"/>
      <c r="AD103" s="414"/>
      <c r="AE103" s="414"/>
      <c r="AF103" s="414"/>
      <c r="AG103" s="414"/>
      <c r="AH103" s="414"/>
      <c r="AI103" s="414"/>
      <c r="AJ103" s="414"/>
      <c r="AK103" s="141"/>
      <c r="AM103" s="2"/>
      <c r="AN103" s="2"/>
      <c r="AO103" s="2"/>
    </row>
    <row r="104" spans="2:41" ht="18" hidden="1" customHeight="1" outlineLevel="1" x14ac:dyDescent="0.2">
      <c r="B104" s="53"/>
      <c r="C104" s="53"/>
      <c r="D104" s="186"/>
      <c r="E104" s="186"/>
      <c r="F104" s="186"/>
      <c r="G104" s="186"/>
      <c r="H104" s="186"/>
      <c r="I104" s="186"/>
      <c r="J104" s="186"/>
      <c r="K104" s="186"/>
      <c r="L104" s="186"/>
      <c r="M104" s="186"/>
      <c r="N104" s="186"/>
      <c r="O104" s="186"/>
      <c r="P104" s="186"/>
      <c r="Q104" s="186"/>
      <c r="R104" s="7"/>
      <c r="S104" s="140"/>
      <c r="T104" s="140"/>
      <c r="U104" s="140"/>
      <c r="V104" s="414"/>
      <c r="W104" s="414"/>
      <c r="X104" s="414"/>
      <c r="Y104" s="414"/>
      <c r="Z104" s="414"/>
      <c r="AA104" s="414"/>
      <c r="AB104" s="414"/>
      <c r="AC104" s="414"/>
      <c r="AD104" s="414"/>
      <c r="AE104" s="414"/>
      <c r="AF104" s="414"/>
      <c r="AG104" s="414"/>
      <c r="AH104" s="414"/>
      <c r="AI104" s="414"/>
      <c r="AJ104" s="414"/>
      <c r="AK104" s="141"/>
      <c r="AM104" s="2"/>
      <c r="AN104" s="2"/>
      <c r="AO104" s="2"/>
    </row>
    <row r="105" spans="2:41" ht="18" hidden="1" customHeight="1" outlineLevel="1" thickBot="1" x14ac:dyDescent="0.25">
      <c r="C105" s="19"/>
      <c r="D105" s="14"/>
      <c r="E105" s="14"/>
      <c r="F105" s="14"/>
      <c r="G105" s="14"/>
      <c r="H105" s="14"/>
      <c r="I105" s="14"/>
      <c r="J105" s="14"/>
      <c r="K105" s="14"/>
      <c r="L105" s="14"/>
      <c r="M105" s="14"/>
      <c r="N105" s="2"/>
      <c r="O105" s="14"/>
      <c r="P105" s="14"/>
      <c r="Q105" s="14"/>
      <c r="R105" s="7"/>
      <c r="S105" s="140"/>
      <c r="T105" s="140"/>
      <c r="U105" s="140"/>
      <c r="V105" s="141"/>
      <c r="W105" s="141"/>
      <c r="X105" s="141"/>
      <c r="Y105" s="141"/>
      <c r="Z105" s="141"/>
      <c r="AA105" s="141"/>
      <c r="AB105" s="141"/>
      <c r="AC105" s="141"/>
      <c r="AD105" s="141"/>
      <c r="AE105" s="141"/>
      <c r="AF105" s="141"/>
      <c r="AG105" s="141"/>
      <c r="AH105" s="141"/>
      <c r="AI105" s="141"/>
      <c r="AJ105" s="141"/>
      <c r="AK105" s="141"/>
      <c r="AM105" s="2"/>
      <c r="AN105" s="2"/>
      <c r="AO105" s="2"/>
    </row>
    <row r="106" spans="2:41" ht="39" hidden="1" customHeight="1" outlineLevel="1" thickBot="1" x14ac:dyDescent="0.25">
      <c r="B106" s="1132"/>
      <c r="C106" s="1133"/>
      <c r="D106" s="1133"/>
      <c r="E106" s="1133"/>
      <c r="F106" s="1134"/>
      <c r="G106" s="14"/>
      <c r="H106" s="14"/>
      <c r="I106" s="14"/>
      <c r="J106" s="14"/>
      <c r="K106" s="14"/>
      <c r="L106" s="1132"/>
      <c r="M106" s="1135"/>
      <c r="N106" s="1135"/>
      <c r="O106" s="1136"/>
      <c r="P106" s="14"/>
      <c r="Q106" s="14"/>
      <c r="R106" s="7"/>
      <c r="S106" s="141"/>
      <c r="T106" s="140"/>
      <c r="U106" s="140"/>
      <c r="V106" s="141"/>
      <c r="W106" s="141"/>
      <c r="X106" s="141"/>
      <c r="Y106" s="141"/>
      <c r="Z106" s="141"/>
      <c r="AA106" s="141"/>
      <c r="AB106" s="141"/>
      <c r="AC106" s="141"/>
      <c r="AD106" s="141"/>
      <c r="AE106" s="141"/>
      <c r="AF106" s="141"/>
      <c r="AG106" s="141"/>
      <c r="AH106" s="141"/>
      <c r="AI106" s="141"/>
      <c r="AJ106" s="141"/>
      <c r="AK106" s="141"/>
      <c r="AM106" s="2"/>
      <c r="AN106" s="2"/>
      <c r="AO106" s="2"/>
    </row>
    <row r="107" spans="2:41" ht="36.75" hidden="1" customHeight="1" outlineLevel="1" x14ac:dyDescent="0.2">
      <c r="B107" s="6"/>
      <c r="C107" s="77"/>
      <c r="D107" s="77"/>
      <c r="E107" s="77"/>
      <c r="F107" s="77"/>
      <c r="L107" s="142"/>
      <c r="M107" s="143"/>
      <c r="N107" s="143"/>
      <c r="O107" s="143"/>
      <c r="S107" s="141"/>
      <c r="T107" s="140"/>
      <c r="U107" s="140"/>
      <c r="V107" s="141"/>
      <c r="W107" s="141"/>
      <c r="X107" s="141"/>
      <c r="Y107" s="141"/>
      <c r="Z107" s="141"/>
      <c r="AA107" s="141"/>
      <c r="AB107" s="141"/>
      <c r="AC107" s="141"/>
      <c r="AD107" s="141"/>
      <c r="AE107" s="141"/>
      <c r="AF107" s="141"/>
      <c r="AG107" s="141"/>
      <c r="AH107" s="141"/>
      <c r="AI107" s="141"/>
      <c r="AJ107" s="141"/>
      <c r="AK107" s="141"/>
      <c r="AM107" s="2"/>
      <c r="AN107" s="2"/>
      <c r="AO107" s="2"/>
    </row>
    <row r="108" spans="2:41" ht="18" hidden="1" customHeight="1" outlineLevel="1" x14ac:dyDescent="0.2">
      <c r="B108" s="362"/>
      <c r="C108" s="144"/>
      <c r="D108" s="145"/>
      <c r="E108" s="145"/>
      <c r="F108" s="146"/>
      <c r="G108" s="15"/>
      <c r="H108" s="15"/>
      <c r="I108" s="15"/>
      <c r="J108" s="15"/>
      <c r="K108" s="15"/>
      <c r="L108" s="93"/>
      <c r="M108" s="93"/>
      <c r="N108" s="93"/>
      <c r="O108" s="93"/>
      <c r="P108" s="15"/>
      <c r="Q108" s="15"/>
      <c r="R108" s="15"/>
      <c r="S108" s="141"/>
      <c r="T108" s="140"/>
      <c r="U108" s="140"/>
      <c r="V108" s="141"/>
      <c r="W108" s="141"/>
      <c r="X108" s="141"/>
      <c r="Y108" s="141"/>
      <c r="Z108" s="141"/>
      <c r="AA108" s="141"/>
      <c r="AB108" s="141"/>
      <c r="AC108" s="141"/>
      <c r="AD108" s="141"/>
      <c r="AE108" s="141"/>
      <c r="AF108" s="141"/>
      <c r="AG108" s="141"/>
      <c r="AH108" s="141"/>
      <c r="AI108" s="141"/>
      <c r="AJ108" s="141"/>
      <c r="AK108" s="141"/>
      <c r="AM108" s="2"/>
      <c r="AN108" s="2"/>
      <c r="AO108" s="2"/>
    </row>
    <row r="109" spans="2:41" hidden="1" outlineLevel="1" x14ac:dyDescent="0.2">
      <c r="B109" s="78"/>
      <c r="C109" s="144"/>
      <c r="D109" s="145"/>
      <c r="E109" s="145"/>
      <c r="F109" s="146"/>
      <c r="L109" s="78"/>
      <c r="M109" s="93"/>
      <c r="N109" s="93"/>
      <c r="O109" s="93"/>
      <c r="S109" s="4"/>
      <c r="T109" s="4"/>
      <c r="U109" s="4"/>
      <c r="V109" s="4"/>
      <c r="W109" s="4"/>
      <c r="X109" s="4"/>
      <c r="Y109" s="4"/>
      <c r="Z109" s="4"/>
      <c r="AA109" s="4"/>
      <c r="AB109" s="4"/>
      <c r="AC109" s="4"/>
      <c r="AD109" s="4"/>
      <c r="AE109" s="4"/>
      <c r="AF109" s="4"/>
      <c r="AG109" s="4"/>
      <c r="AH109" s="4"/>
      <c r="AI109" s="4"/>
      <c r="AJ109" s="4"/>
      <c r="AK109" s="4"/>
      <c r="AM109" s="2"/>
      <c r="AN109" s="2"/>
      <c r="AO109" s="2"/>
    </row>
    <row r="110" spans="2:41" hidden="1" outlineLevel="1" x14ac:dyDescent="0.2">
      <c r="B110" s="78"/>
      <c r="C110" s="144"/>
      <c r="D110" s="145"/>
      <c r="E110" s="145"/>
      <c r="F110" s="146"/>
      <c r="L110" s="78"/>
      <c r="M110" s="93"/>
      <c r="N110" s="93"/>
      <c r="O110" s="93"/>
      <c r="T110" s="2"/>
      <c r="U110" s="2"/>
      <c r="AM110" s="2"/>
      <c r="AN110" s="2"/>
      <c r="AO110" s="2"/>
    </row>
    <row r="111" spans="2:41" ht="18" hidden="1" customHeight="1" outlineLevel="1" x14ac:dyDescent="0.2">
      <c r="B111" s="78"/>
      <c r="C111" s="144"/>
      <c r="D111" s="145"/>
      <c r="E111" s="145"/>
      <c r="F111" s="146"/>
      <c r="L111" s="78"/>
      <c r="M111" s="93"/>
      <c r="N111" s="93"/>
      <c r="O111" s="93"/>
      <c r="S111" s="141"/>
      <c r="T111" s="140"/>
      <c r="U111" s="140"/>
      <c r="V111" s="141"/>
      <c r="W111" s="141"/>
      <c r="X111" s="141"/>
      <c r="Y111" s="141"/>
      <c r="Z111" s="141"/>
      <c r="AA111" s="141"/>
      <c r="AB111" s="141"/>
      <c r="AC111" s="141"/>
      <c r="AD111" s="141"/>
      <c r="AE111" s="141"/>
      <c r="AF111" s="141"/>
      <c r="AG111" s="141"/>
      <c r="AH111" s="141"/>
      <c r="AI111" s="141"/>
      <c r="AJ111" s="141"/>
      <c r="AK111" s="141"/>
      <c r="AM111" s="2"/>
      <c r="AN111" s="2"/>
      <c r="AO111" s="2"/>
    </row>
    <row r="112" spans="2:41" ht="18" hidden="1" customHeight="1" outlineLevel="1" x14ac:dyDescent="0.2">
      <c r="B112" s="78"/>
      <c r="C112" s="144"/>
      <c r="D112" s="145"/>
      <c r="E112" s="145"/>
      <c r="F112" s="146"/>
      <c r="L112" s="78"/>
      <c r="M112" s="93"/>
      <c r="N112" s="93"/>
      <c r="O112" s="93"/>
      <c r="S112" s="141"/>
      <c r="T112" s="140"/>
      <c r="U112" s="140"/>
      <c r="V112" s="141"/>
      <c r="W112" s="141"/>
      <c r="X112" s="141"/>
      <c r="Y112" s="141"/>
      <c r="Z112" s="141"/>
      <c r="AA112" s="141"/>
      <c r="AB112" s="141"/>
      <c r="AC112" s="141"/>
      <c r="AD112" s="141"/>
      <c r="AE112" s="141"/>
      <c r="AF112" s="141"/>
      <c r="AG112" s="141"/>
      <c r="AH112" s="141"/>
      <c r="AI112" s="141"/>
      <c r="AJ112" s="141"/>
      <c r="AK112" s="141"/>
      <c r="AM112" s="2"/>
      <c r="AN112" s="2"/>
      <c r="AO112" s="2"/>
    </row>
    <row r="113" spans="2:41" ht="18" hidden="1" customHeight="1" outlineLevel="1" x14ac:dyDescent="0.2">
      <c r="B113" s="78"/>
      <c r="C113" s="144"/>
      <c r="D113" s="145"/>
      <c r="E113" s="145"/>
      <c r="F113" s="146"/>
      <c r="L113" s="78"/>
      <c r="M113" s="93"/>
      <c r="N113" s="93"/>
      <c r="O113" s="93"/>
      <c r="S113" s="141"/>
      <c r="T113" s="140"/>
      <c r="U113" s="140"/>
      <c r="V113" s="141"/>
      <c r="W113" s="141"/>
      <c r="X113" s="141"/>
      <c r="Y113" s="141"/>
      <c r="Z113" s="141"/>
      <c r="AA113" s="141"/>
      <c r="AB113" s="141"/>
      <c r="AC113" s="141"/>
      <c r="AD113" s="141"/>
      <c r="AE113" s="141"/>
      <c r="AF113" s="141"/>
      <c r="AG113" s="141"/>
      <c r="AH113" s="141"/>
      <c r="AI113" s="141"/>
      <c r="AJ113" s="141"/>
      <c r="AK113" s="141"/>
      <c r="AM113" s="2"/>
      <c r="AN113" s="2"/>
      <c r="AO113" s="2"/>
    </row>
    <row r="114" spans="2:41" ht="18" hidden="1" customHeight="1" outlineLevel="1" x14ac:dyDescent="0.2">
      <c r="B114" s="78"/>
      <c r="C114" s="144"/>
      <c r="D114" s="145"/>
      <c r="E114" s="145"/>
      <c r="F114" s="146"/>
      <c r="L114" s="152"/>
      <c r="M114" s="153"/>
      <c r="N114" s="154"/>
      <c r="O114" s="155"/>
      <c r="S114" s="140"/>
      <c r="T114" s="140"/>
      <c r="U114" s="140"/>
      <c r="V114" s="141"/>
      <c r="W114" s="141"/>
      <c r="X114" s="141"/>
      <c r="Y114" s="141"/>
      <c r="Z114" s="141"/>
      <c r="AA114" s="141"/>
      <c r="AB114" s="141"/>
      <c r="AC114" s="141"/>
      <c r="AD114" s="141"/>
      <c r="AE114" s="141"/>
      <c r="AF114" s="141"/>
      <c r="AG114" s="141"/>
      <c r="AH114" s="141"/>
      <c r="AI114" s="141"/>
      <c r="AJ114" s="141"/>
      <c r="AK114" s="141"/>
      <c r="AM114" s="2"/>
      <c r="AN114" s="2"/>
      <c r="AO114" s="2"/>
    </row>
    <row r="115" spans="2:41" ht="18" hidden="1" customHeight="1" outlineLevel="1" x14ac:dyDescent="0.2">
      <c r="B115" s="147"/>
      <c r="C115" s="148"/>
      <c r="D115" s="149"/>
      <c r="E115" s="150"/>
      <c r="F115" s="151"/>
      <c r="L115" s="156"/>
      <c r="M115" s="153"/>
      <c r="N115" s="150"/>
      <c r="O115" s="155"/>
      <c r="S115" s="140"/>
      <c r="T115" s="140"/>
      <c r="U115" s="140"/>
      <c r="V115" s="141"/>
      <c r="W115" s="141"/>
      <c r="X115" s="141"/>
      <c r="Y115" s="141"/>
      <c r="Z115" s="141"/>
      <c r="AA115" s="141"/>
      <c r="AB115" s="141"/>
      <c r="AC115" s="141"/>
      <c r="AD115" s="141"/>
      <c r="AE115" s="141"/>
      <c r="AF115" s="141"/>
      <c r="AG115" s="141"/>
      <c r="AH115" s="141"/>
      <c r="AI115" s="141"/>
      <c r="AJ115" s="141"/>
      <c r="AK115" s="141"/>
      <c r="AM115" s="2"/>
      <c r="AN115" s="2"/>
      <c r="AO115" s="2"/>
    </row>
    <row r="116" spans="2:41" ht="18" hidden="1" customHeight="1" outlineLevel="1" x14ac:dyDescent="0.2">
      <c r="F116" s="122"/>
      <c r="L116" s="156"/>
      <c r="M116" s="153"/>
      <c r="N116" s="150"/>
      <c r="O116" s="157"/>
      <c r="S116" s="140"/>
      <c r="T116" s="140"/>
      <c r="U116" s="140"/>
      <c r="V116" s="141"/>
      <c r="W116" s="141"/>
      <c r="X116" s="141"/>
      <c r="Y116" s="141"/>
      <c r="Z116" s="141"/>
      <c r="AA116" s="141"/>
      <c r="AB116" s="141"/>
      <c r="AC116" s="141"/>
      <c r="AD116" s="141"/>
      <c r="AE116" s="141"/>
      <c r="AF116" s="141"/>
      <c r="AG116" s="141"/>
      <c r="AH116" s="141"/>
      <c r="AI116" s="141"/>
      <c r="AJ116" s="141"/>
      <c r="AK116" s="141"/>
      <c r="AM116" s="2"/>
      <c r="AN116" s="2"/>
      <c r="AO116" s="2"/>
    </row>
    <row r="117" spans="2:41" ht="18" customHeight="1" collapsed="1" x14ac:dyDescent="0.2">
      <c r="AM117" s="2"/>
      <c r="AN117" s="2"/>
      <c r="AO117" s="2"/>
    </row>
    <row r="118" spans="2:41" ht="18" customHeight="1" x14ac:dyDescent="0.2">
      <c r="AM118" s="2"/>
      <c r="AN118" s="2"/>
      <c r="AO118" s="2"/>
    </row>
    <row r="119" spans="2:41" ht="18" customHeight="1" x14ac:dyDescent="0.2">
      <c r="AM119" s="2"/>
      <c r="AN119" s="2"/>
      <c r="AO119" s="2"/>
    </row>
    <row r="120" spans="2:41" ht="18" customHeight="1" x14ac:dyDescent="0.2">
      <c r="N120" s="2"/>
      <c r="R120" s="2"/>
      <c r="AK120" s="2"/>
      <c r="AM120" s="2"/>
      <c r="AN120" s="2"/>
      <c r="AO120" s="2"/>
    </row>
    <row r="121" spans="2:41" ht="18" customHeight="1" x14ac:dyDescent="0.2">
      <c r="N121" s="2"/>
      <c r="R121" s="2"/>
      <c r="AK121" s="2"/>
      <c r="AM121" s="2"/>
      <c r="AN121" s="2"/>
      <c r="AO121" s="2"/>
    </row>
    <row r="122" spans="2:41" ht="18" customHeight="1" x14ac:dyDescent="0.2">
      <c r="N122" s="2"/>
      <c r="R122" s="2"/>
      <c r="AK122" s="2"/>
      <c r="AM122" s="2"/>
      <c r="AN122" s="2"/>
      <c r="AO122" s="2"/>
    </row>
    <row r="123" spans="2:41" ht="18" customHeight="1" x14ac:dyDescent="0.2">
      <c r="N123" s="2"/>
      <c r="R123" s="2"/>
      <c r="AK123" s="2"/>
      <c r="AM123" s="2"/>
      <c r="AN123" s="2"/>
      <c r="AO123" s="2"/>
    </row>
    <row r="124" spans="2:41" ht="18" customHeight="1" x14ac:dyDescent="0.2">
      <c r="N124" s="2"/>
      <c r="R124" s="2"/>
      <c r="AK124" s="2"/>
      <c r="AM124" s="2"/>
      <c r="AN124" s="2"/>
      <c r="AO124" s="2"/>
    </row>
    <row r="125" spans="2:41" ht="18" customHeight="1" x14ac:dyDescent="0.2">
      <c r="N125" s="2"/>
      <c r="R125" s="2"/>
      <c r="AK125" s="2"/>
      <c r="AM125" s="2"/>
      <c r="AN125" s="2"/>
      <c r="AO125" s="2"/>
    </row>
    <row r="126" spans="2:41" ht="18" customHeight="1" x14ac:dyDescent="0.2">
      <c r="N126" s="2"/>
      <c r="R126" s="2"/>
      <c r="AK126" s="2"/>
      <c r="AM126" s="2"/>
      <c r="AN126" s="2"/>
      <c r="AO126" s="2"/>
    </row>
    <row r="127" spans="2:41" ht="18" customHeight="1" x14ac:dyDescent="0.2">
      <c r="N127" s="2"/>
      <c r="R127" s="2"/>
      <c r="AK127" s="2"/>
      <c r="AM127" s="2"/>
      <c r="AN127" s="2"/>
      <c r="AO127" s="2"/>
    </row>
    <row r="128" spans="2:41" ht="18" customHeight="1" x14ac:dyDescent="0.2">
      <c r="N128" s="2"/>
      <c r="R128" s="2"/>
      <c r="AK128" s="2"/>
      <c r="AM128" s="2"/>
      <c r="AN128" s="2"/>
      <c r="AO128" s="2"/>
    </row>
    <row r="129" spans="14:41" ht="18" customHeight="1" x14ac:dyDescent="0.2">
      <c r="N129" s="2"/>
      <c r="R129" s="2"/>
      <c r="S129" s="5"/>
      <c r="T129" s="5"/>
      <c r="U129" s="5"/>
      <c r="AK129" s="2"/>
      <c r="AM129" s="2"/>
      <c r="AN129" s="2"/>
      <c r="AO129" s="2"/>
    </row>
    <row r="130" spans="14:41" ht="18" customHeight="1" x14ac:dyDescent="0.2">
      <c r="N130" s="2"/>
      <c r="R130" s="2"/>
      <c r="S130" s="5"/>
      <c r="T130" s="39"/>
      <c r="U130" s="39"/>
      <c r="AK130" s="2"/>
      <c r="AM130" s="2"/>
      <c r="AN130" s="2"/>
      <c r="AO130" s="2"/>
    </row>
    <row r="131" spans="14:41" ht="18" customHeight="1" x14ac:dyDescent="0.2">
      <c r="N131" s="2"/>
      <c r="R131" s="2"/>
      <c r="S131" s="5"/>
      <c r="T131" s="39"/>
      <c r="U131" s="39"/>
      <c r="AK131" s="2"/>
      <c r="AM131" s="2"/>
      <c r="AN131" s="2"/>
      <c r="AO131" s="2"/>
    </row>
    <row r="132" spans="14:41" ht="18" customHeight="1" x14ac:dyDescent="0.2">
      <c r="N132" s="2"/>
      <c r="R132" s="2"/>
      <c r="S132" s="3"/>
      <c r="T132" s="39"/>
      <c r="U132" s="39"/>
      <c r="AK132" s="2"/>
      <c r="AM132" s="2"/>
      <c r="AN132" s="2"/>
      <c r="AO132" s="2"/>
    </row>
    <row r="133" spans="14:41" ht="18" customHeight="1" x14ac:dyDescent="0.2">
      <c r="N133" s="2"/>
      <c r="R133" s="2"/>
      <c r="S133" s="3"/>
      <c r="T133" s="38"/>
      <c r="U133" s="38"/>
      <c r="AK133" s="2"/>
      <c r="AM133" s="2"/>
      <c r="AN133" s="2"/>
      <c r="AO133" s="2"/>
    </row>
    <row r="134" spans="14:41" ht="18" customHeight="1" x14ac:dyDescent="0.2">
      <c r="N134" s="2"/>
      <c r="R134" s="2"/>
      <c r="T134" s="5"/>
      <c r="U134" s="5"/>
      <c r="AK134" s="2"/>
      <c r="AM134" s="2"/>
      <c r="AN134" s="2"/>
      <c r="AO134" s="2"/>
    </row>
    <row r="135" spans="14:41" ht="18" customHeight="1" x14ac:dyDescent="0.2">
      <c r="N135" s="2"/>
      <c r="R135" s="2"/>
      <c r="T135" s="5"/>
      <c r="U135" s="5"/>
      <c r="AK135" s="2"/>
      <c r="AM135" s="2"/>
      <c r="AN135" s="2"/>
      <c r="AO135" s="2"/>
    </row>
    <row r="136" spans="14:41" ht="18" customHeight="1" x14ac:dyDescent="0.2">
      <c r="N136" s="2"/>
      <c r="R136" s="2"/>
      <c r="T136" s="5"/>
      <c r="U136" s="5"/>
      <c r="AK136" s="2"/>
      <c r="AM136" s="2"/>
      <c r="AN136" s="2"/>
      <c r="AO136" s="2"/>
    </row>
    <row r="137" spans="14:41" ht="18" customHeight="1" x14ac:dyDescent="0.2">
      <c r="N137" s="2"/>
      <c r="R137" s="2"/>
      <c r="T137" s="5"/>
      <c r="U137" s="5"/>
      <c r="AK137" s="2"/>
      <c r="AM137" s="2"/>
      <c r="AN137" s="2"/>
      <c r="AO137" s="2"/>
    </row>
    <row r="138" spans="14:41" ht="18" customHeight="1" x14ac:dyDescent="0.2">
      <c r="N138" s="2"/>
      <c r="R138" s="2"/>
      <c r="T138" s="5"/>
      <c r="U138" s="5"/>
      <c r="AK138" s="2"/>
      <c r="AM138" s="2"/>
      <c r="AN138" s="2"/>
      <c r="AO138" s="2"/>
    </row>
    <row r="139" spans="14:41" ht="18" customHeight="1" x14ac:dyDescent="0.2">
      <c r="N139" s="2"/>
      <c r="R139" s="2"/>
      <c r="T139" s="5"/>
      <c r="U139" s="5"/>
      <c r="AK139" s="2"/>
      <c r="AM139" s="2"/>
      <c r="AN139" s="2"/>
      <c r="AO139" s="2"/>
    </row>
  </sheetData>
  <mergeCells count="168">
    <mergeCell ref="GA8:GA9"/>
    <mergeCell ref="GB8:GB9"/>
    <mergeCell ref="GC8:GC9"/>
    <mergeCell ref="GD8:GD9"/>
    <mergeCell ref="FT5:FZ6"/>
    <mergeCell ref="FY8:FY9"/>
    <mergeCell ref="FO8:FO9"/>
    <mergeCell ref="FP8:FP9"/>
    <mergeCell ref="FQ8:FQ9"/>
    <mergeCell ref="FR8:FR9"/>
    <mergeCell ref="FS8:FS9"/>
    <mergeCell ref="FT8:FT9"/>
    <mergeCell ref="FU8:FU9"/>
    <mergeCell ref="FV8:FV9"/>
    <mergeCell ref="FW8:FW9"/>
    <mergeCell ref="FX8:FX9"/>
    <mergeCell ref="FZ8:FZ9"/>
    <mergeCell ref="V93:AJ93"/>
    <mergeCell ref="B98:Q98"/>
    <mergeCell ref="V98:AJ98"/>
    <mergeCell ref="B106:F106"/>
    <mergeCell ref="L106:O106"/>
    <mergeCell ref="D70:Q70"/>
    <mergeCell ref="D81:Q81"/>
    <mergeCell ref="B82:C82"/>
    <mergeCell ref="B83:C83"/>
    <mergeCell ref="B85:Q85"/>
    <mergeCell ref="D93:Q93"/>
    <mergeCell ref="M55:M56"/>
    <mergeCell ref="O55:O56"/>
    <mergeCell ref="Q55:Q56"/>
    <mergeCell ref="M57:M58"/>
    <mergeCell ref="O57:O58"/>
    <mergeCell ref="Q57:Q58"/>
    <mergeCell ref="M51:M52"/>
    <mergeCell ref="O51:O52"/>
    <mergeCell ref="Q51:Q52"/>
    <mergeCell ref="M53:M54"/>
    <mergeCell ref="O53:O54"/>
    <mergeCell ref="Q53:Q54"/>
    <mergeCell ref="B45:Q45"/>
    <mergeCell ref="S45:AJ45"/>
    <mergeCell ref="M47:M48"/>
    <mergeCell ref="O47:O48"/>
    <mergeCell ref="Q47:Q48"/>
    <mergeCell ref="M49:M50"/>
    <mergeCell ref="O49:O50"/>
    <mergeCell ref="Q49:Q50"/>
    <mergeCell ref="J42:K42"/>
    <mergeCell ref="M42:N42"/>
    <mergeCell ref="P42:Q42"/>
    <mergeCell ref="AB42:AC42"/>
    <mergeCell ref="J43:K43"/>
    <mergeCell ref="M43:N43"/>
    <mergeCell ref="P43:Q43"/>
    <mergeCell ref="AB43:AC43"/>
    <mergeCell ref="B35:B43"/>
    <mergeCell ref="J35:K35"/>
    <mergeCell ref="M35:N35"/>
    <mergeCell ref="P35:Q35"/>
    <mergeCell ref="T35:U35"/>
    <mergeCell ref="AB35:AC35"/>
    <mergeCell ref="J40:K40"/>
    <mergeCell ref="M40:N40"/>
    <mergeCell ref="P40:Q40"/>
    <mergeCell ref="S40:AA41"/>
    <mergeCell ref="AB40:AC40"/>
    <mergeCell ref="J41:K41"/>
    <mergeCell ref="M41:N41"/>
    <mergeCell ref="P41:Q41"/>
    <mergeCell ref="AB41:AC41"/>
    <mergeCell ref="J38:K38"/>
    <mergeCell ref="M38:N38"/>
    <mergeCell ref="P38:Q38"/>
    <mergeCell ref="T38:U38"/>
    <mergeCell ref="AB38:AC38"/>
    <mergeCell ref="J39:K39"/>
    <mergeCell ref="M39:N39"/>
    <mergeCell ref="P39:Q39"/>
    <mergeCell ref="AB36:AC36"/>
    <mergeCell ref="J37:K37"/>
    <mergeCell ref="M37:N37"/>
    <mergeCell ref="P37:Q37"/>
    <mergeCell ref="T37:U37"/>
    <mergeCell ref="AB37:AC37"/>
    <mergeCell ref="J36:K36"/>
    <mergeCell ref="M36:N36"/>
    <mergeCell ref="P36:Q36"/>
    <mergeCell ref="T36:U36"/>
    <mergeCell ref="B34:C34"/>
    <mergeCell ref="J34:K34"/>
    <mergeCell ref="M34:N34"/>
    <mergeCell ref="P34:Q34"/>
    <mergeCell ref="T34:U34"/>
    <mergeCell ref="AB34:AC34"/>
    <mergeCell ref="B32:Q32"/>
    <mergeCell ref="T32:U32"/>
    <mergeCell ref="AB32:AC32"/>
    <mergeCell ref="B33:C33"/>
    <mergeCell ref="J33:K33"/>
    <mergeCell ref="M33:N33"/>
    <mergeCell ref="P33:Q33"/>
    <mergeCell ref="T33:U33"/>
    <mergeCell ref="AB33:AC33"/>
    <mergeCell ref="T29:U29"/>
    <mergeCell ref="AB29:AC29"/>
    <mergeCell ref="B30:Q30"/>
    <mergeCell ref="T30:U30"/>
    <mergeCell ref="AB30:AC30"/>
    <mergeCell ref="B31:C31"/>
    <mergeCell ref="T31:U31"/>
    <mergeCell ref="AB31:AC31"/>
    <mergeCell ref="B24:B26"/>
    <mergeCell ref="AB24:AJ24"/>
    <mergeCell ref="AB25:AJ25"/>
    <mergeCell ref="AB26:AJ26"/>
    <mergeCell ref="B28:C28"/>
    <mergeCell ref="S28:AJ28"/>
    <mergeCell ref="B20:C20"/>
    <mergeCell ref="AB20:AJ20"/>
    <mergeCell ref="AB21:AJ21"/>
    <mergeCell ref="B22:Q22"/>
    <mergeCell ref="AB22:AJ22"/>
    <mergeCell ref="AB23:AJ23"/>
    <mergeCell ref="B17:C17"/>
    <mergeCell ref="AB17:AJ17"/>
    <mergeCell ref="B18:C18"/>
    <mergeCell ref="AB18:AJ18"/>
    <mergeCell ref="B19:C19"/>
    <mergeCell ref="AB19:AJ19"/>
    <mergeCell ref="E13:F13"/>
    <mergeCell ref="AB13:AJ13"/>
    <mergeCell ref="E14:F14"/>
    <mergeCell ref="AB14:AJ14"/>
    <mergeCell ref="AB15:AJ15"/>
    <mergeCell ref="B16:Q16"/>
    <mergeCell ref="AB16:AJ16"/>
    <mergeCell ref="AO7:AO8"/>
    <mergeCell ref="AB9:AJ9"/>
    <mergeCell ref="AB10:AJ10"/>
    <mergeCell ref="B11:Q11"/>
    <mergeCell ref="AB11:AJ11"/>
    <mergeCell ref="B12:C12"/>
    <mergeCell ref="E12:F12"/>
    <mergeCell ref="N12:Q12"/>
    <mergeCell ref="AB12:AJ12"/>
    <mergeCell ref="Z7:Z8"/>
    <mergeCell ref="AA7:AA8"/>
    <mergeCell ref="AB7:AJ8"/>
    <mergeCell ref="AL7:AL8"/>
    <mergeCell ref="AM7:AM8"/>
    <mergeCell ref="AN7:AN8"/>
    <mergeCell ref="B3:Q3"/>
    <mergeCell ref="S3:AJ3"/>
    <mergeCell ref="B4:C4"/>
    <mergeCell ref="P4:Q4"/>
    <mergeCell ref="S4:T4"/>
    <mergeCell ref="AI4:AJ4"/>
    <mergeCell ref="B6:Q6"/>
    <mergeCell ref="S6:AJ6"/>
    <mergeCell ref="N7:Q7"/>
    <mergeCell ref="S7:S8"/>
    <mergeCell ref="T7:T8"/>
    <mergeCell ref="U7:U8"/>
    <mergeCell ref="V7:V8"/>
    <mergeCell ref="W7:W8"/>
    <mergeCell ref="X7:X8"/>
    <mergeCell ref="Y7:Y8"/>
  </mergeCells>
  <conditionalFormatting sqref="M47 D35:R40 D42:Q42 D41 J41:K41 M41:N41 P41:R41">
    <cfRule type="expression" dxfId="55" priority="32">
      <formula>IF(D35=0,1,0)</formula>
    </cfRule>
  </conditionalFormatting>
  <conditionalFormatting sqref="AH41:AH43 AF30:AF37 W30:AA38 AH30:AH37 AJ30:AK37 AG30:AG38 AI30:AI38 Y9:AB22">
    <cfRule type="expression" dxfId="54" priority="31">
      <formula>IF(W9=0,1,0)</formula>
    </cfRule>
  </conditionalFormatting>
  <conditionalFormatting sqref="D43:R43 R42">
    <cfRule type="expression" dxfId="53" priority="30">
      <formula>IF(D42=0,1,0)</formula>
    </cfRule>
  </conditionalFormatting>
  <conditionalFormatting sqref="M49">
    <cfRule type="expression" dxfId="52" priority="29">
      <formula>IF(M49=0,1,0)</formula>
    </cfRule>
  </conditionalFormatting>
  <conditionalFormatting sqref="M51 M53 M57">
    <cfRule type="expression" dxfId="51" priority="28">
      <formula>IF(M51=0,1,0)</formula>
    </cfRule>
  </conditionalFormatting>
  <conditionalFormatting sqref="M55">
    <cfRule type="expression" dxfId="50" priority="27">
      <formula>IF(M55=0,1,0)</formula>
    </cfRule>
  </conditionalFormatting>
  <conditionalFormatting sqref="O47 O49 O51 O53 O55 O57">
    <cfRule type="expression" dxfId="49" priority="26">
      <formula>IF(O47=0,1,0)</formula>
    </cfRule>
  </conditionalFormatting>
  <conditionalFormatting sqref="AD41:AD43">
    <cfRule type="expression" dxfId="48" priority="25">
      <formula>IF(AD41=0,1,0)</formula>
    </cfRule>
  </conditionalFormatting>
  <conditionalFormatting sqref="AF38 AH38 AJ38:AK38">
    <cfRule type="expression" dxfId="47" priority="24">
      <formula>IF(AF38=0,1,0)</formula>
    </cfRule>
  </conditionalFormatting>
  <conditionalFormatting sqref="Y23:AB24">
    <cfRule type="expression" dxfId="46" priority="22">
      <formula>IF(Y23=0,1,0)</formula>
    </cfRule>
  </conditionalFormatting>
  <conditionalFormatting sqref="Y25:AB26">
    <cfRule type="expression" dxfId="45" priority="23">
      <formula>IF(Y25=0,1,0)</formula>
    </cfRule>
  </conditionalFormatting>
  <conditionalFormatting sqref="X30:X38 Z30:Z38 AG30:AG38 AI30:AI38">
    <cfRule type="expression" dxfId="44" priority="21">
      <formula>IF(X30&gt;0,1,0)</formula>
    </cfRule>
  </conditionalFormatting>
  <conditionalFormatting sqref="AI41:AI43">
    <cfRule type="expression" dxfId="43" priority="17">
      <formula>IF(AI41&gt;0,1,0)</formula>
    </cfRule>
  </conditionalFormatting>
  <conditionalFormatting sqref="AE41:AE43">
    <cfRule type="expression" dxfId="42" priority="20">
      <formula>IF(AE41=0,1,0)</formula>
    </cfRule>
  </conditionalFormatting>
  <conditionalFormatting sqref="AE41:AE43">
    <cfRule type="expression" dxfId="41" priority="19">
      <formula>IF(AE41&gt;0,1,0)</formula>
    </cfRule>
  </conditionalFormatting>
  <conditionalFormatting sqref="AI41:AI43">
    <cfRule type="expression" dxfId="40" priority="18">
      <formula>IF(AI41=0,1,0)</formula>
    </cfRule>
  </conditionalFormatting>
  <conditionalFormatting sqref="D31:Q31">
    <cfRule type="expression" dxfId="39" priority="16">
      <formula>IF(OR( D$29*100&lt;=-0.5,D$29*100&gt;=0.5),1,0)</formula>
    </cfRule>
  </conditionalFormatting>
  <conditionalFormatting sqref="E41:I41 L41 O41">
    <cfRule type="expression" dxfId="38" priority="15">
      <formula>IF(E41=0,1,0)</formula>
    </cfRule>
  </conditionalFormatting>
  <conditionalFormatting sqref="H13:L13">
    <cfRule type="expression" dxfId="37" priority="11">
      <formula>IF(H13=0,1,0)</formula>
    </cfRule>
  </conditionalFormatting>
  <conditionalFormatting sqref="M13">
    <cfRule type="expression" dxfId="36" priority="14">
      <formula>IF(M13=0,1,0)</formula>
    </cfRule>
  </conditionalFormatting>
  <conditionalFormatting sqref="E13">
    <cfRule type="expression" dxfId="35" priority="13">
      <formula>IF(E13=0,1,0)</formula>
    </cfRule>
  </conditionalFormatting>
  <conditionalFormatting sqref="G13">
    <cfRule type="expression" dxfId="34" priority="12">
      <formula>IF(G13=0,1,0)</formula>
    </cfRule>
  </conditionalFormatting>
  <conditionalFormatting sqref="FZ10:FZ31">
    <cfRule type="containsBlanks" dxfId="33" priority="1">
      <formula>LEN(TRIM(FZ10))=0</formula>
    </cfRule>
  </conditionalFormatting>
  <conditionalFormatting sqref="FY10:FY31">
    <cfRule type="containsBlanks" dxfId="32" priority="2">
      <formula>LEN(TRIM(FY10))=0</formula>
    </cfRule>
  </conditionalFormatting>
  <conditionalFormatting sqref="GA10:GD31 FO10:FU31">
    <cfRule type="containsBlanks" dxfId="31" priority="4">
      <formula>LEN(TRIM(FO10))=0</formula>
    </cfRule>
  </conditionalFormatting>
  <conditionalFormatting sqref="FV10:FX31">
    <cfRule type="containsBlanks" dxfId="30" priority="3">
      <formula>LEN(TRIM(FV10))=0</formula>
    </cfRule>
  </conditionalFormatting>
  <dataValidations disablePrompts="1" count="1">
    <dataValidation type="list" allowBlank="1" showInputMessage="1" showErrorMessage="1" sqref="N2">
      <formula1>"ENDURANCE,FATIGUE"</formula1>
    </dataValidation>
  </dataValidations>
  <pageMargins left="0.43307086614173229" right="0.47244094488188981" top="0.43307086614173229" bottom="0.15748031496062992" header="0.31496062992125984" footer="7.874015748031496E-2"/>
  <pageSetup paperSize="9" scale="66" fitToWidth="0" orientation="portrait" r:id="rId1"/>
  <headerFooter alignWithMargins="0">
    <oddFooter>&amp;L&amp;12DIDIER VAQUANT          Tel : 37 2675&amp;C&amp;12CMEG/FETH/ACMZ&amp;R&amp;12&amp;D</oddFooter>
  </headerFooter>
  <colBreaks count="1" manualBreakCount="1">
    <brk id="17" min="1" max="104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autoPageBreaks="0" fitToPage="1"/>
  </sheetPr>
  <dimension ref="A1:GD143"/>
  <sheetViews>
    <sheetView showGridLines="0" zoomScale="90" zoomScaleNormal="90" zoomScaleSheetLayoutView="100" workbookViewId="0">
      <pane xSplit="1" ySplit="4" topLeftCell="FG5" activePane="bottomRight" state="frozen"/>
      <selection pane="topRight" activeCell="B1" sqref="B1"/>
      <selection pane="bottomLeft" activeCell="A5" sqref="A5"/>
      <selection pane="bottomRight" activeCell="FO10" sqref="FO10:FO25"/>
    </sheetView>
  </sheetViews>
  <sheetFormatPr baseColWidth="10" defaultRowHeight="12.75" outlineLevelRow="1" x14ac:dyDescent="0.2"/>
  <cols>
    <col min="1" max="1" width="1.85546875" style="2" customWidth="1"/>
    <col min="2" max="13" width="8.7109375" style="2" customWidth="1"/>
    <col min="14" max="14" width="8.7109375" style="22" customWidth="1"/>
    <col min="15" max="17" width="8.7109375" style="2" customWidth="1"/>
    <col min="18" max="18" width="1.7109375" style="4" customWidth="1"/>
    <col min="19" max="19" width="7" style="2" customWidth="1"/>
    <col min="20" max="21" width="4.7109375" style="3" customWidth="1"/>
    <col min="22" max="27" width="8.7109375" style="2" customWidth="1"/>
    <col min="28" max="29" width="4.7109375" style="2" customWidth="1"/>
    <col min="30" max="36" width="8.7109375" style="2" customWidth="1"/>
    <col min="37" max="37" width="10.28515625" style="2" customWidth="1"/>
    <col min="38" max="38" width="6.7109375" style="2" bestFit="1" customWidth="1"/>
    <col min="39" max="39" width="6.140625" style="2" customWidth="1"/>
    <col min="40" max="40" width="9.42578125" style="2" customWidth="1"/>
    <col min="41" max="41" width="6.85546875" style="2" customWidth="1"/>
    <col min="42" max="42" width="6.140625" style="2" customWidth="1"/>
    <col min="43" max="43" width="6.42578125" style="2" customWidth="1"/>
    <col min="44" max="44" width="8.140625" style="2" customWidth="1"/>
    <col min="45" max="45" width="8.140625" style="2" bestFit="1" customWidth="1"/>
    <col min="46" max="46" width="5.42578125" style="2" customWidth="1"/>
    <col min="47" max="47" width="8" style="2" customWidth="1"/>
    <col min="48" max="48" width="32.140625" style="2" customWidth="1"/>
    <col min="49" max="49" width="6.5703125" style="2" bestFit="1" customWidth="1"/>
    <col min="50" max="50" width="7.42578125" style="2" customWidth="1"/>
    <col min="51" max="51" width="5.7109375" style="2" customWidth="1"/>
    <col min="52" max="52" width="11.28515625" style="2" customWidth="1"/>
    <col min="53" max="95" width="11.42578125" style="2"/>
    <col min="96" max="96" width="2.28515625" style="2" customWidth="1"/>
    <col min="97" max="97" width="10.140625" style="2" customWidth="1"/>
    <col min="98" max="98" width="7.85546875" style="2" customWidth="1"/>
    <col min="99" max="99" width="11" style="2" customWidth="1"/>
    <col min="100" max="100" width="10" style="2" customWidth="1"/>
    <col min="101" max="101" width="11.140625" style="2" customWidth="1"/>
    <col min="102" max="102" width="11.28515625" style="2" customWidth="1"/>
    <col min="103" max="104" width="12.140625" style="2" customWidth="1"/>
    <col min="105" max="105" width="4.140625" style="2" customWidth="1"/>
    <col min="106" max="106" width="4.42578125" style="2" customWidth="1"/>
    <col min="107" max="107" width="15.42578125" style="2" customWidth="1"/>
    <col min="108" max="108" width="12.140625" style="2" customWidth="1"/>
    <col min="109" max="113" width="11.5703125" style="2" bestFit="1" customWidth="1"/>
    <col min="114" max="114" width="3.28515625" style="2" customWidth="1"/>
    <col min="115" max="115" width="17.140625" style="2" customWidth="1"/>
    <col min="116" max="116" width="3.42578125" style="2" customWidth="1"/>
    <col min="117" max="117" width="11.42578125" style="2"/>
    <col min="118" max="118" width="26.7109375" style="2" customWidth="1"/>
    <col min="119" max="351" width="11.42578125" style="2"/>
    <col min="352" max="352" width="2.28515625" style="2" customWidth="1"/>
    <col min="353" max="353" width="10.140625" style="2" customWidth="1"/>
    <col min="354" max="354" width="7.85546875" style="2" customWidth="1"/>
    <col min="355" max="355" width="11" style="2" customWidth="1"/>
    <col min="356" max="356" width="10" style="2" customWidth="1"/>
    <col min="357" max="357" width="11.140625" style="2" customWidth="1"/>
    <col min="358" max="358" width="11.28515625" style="2" customWidth="1"/>
    <col min="359" max="360" width="12.140625" style="2" customWidth="1"/>
    <col min="361" max="361" width="4.140625" style="2" customWidth="1"/>
    <col min="362" max="362" width="4.42578125" style="2" customWidth="1"/>
    <col min="363" max="363" width="15.42578125" style="2" customWidth="1"/>
    <col min="364" max="364" width="12.140625" style="2" customWidth="1"/>
    <col min="365" max="369" width="11.5703125" style="2" bestFit="1" customWidth="1"/>
    <col min="370" max="370" width="3.28515625" style="2" customWidth="1"/>
    <col min="371" max="371" width="17.140625" style="2" customWidth="1"/>
    <col min="372" max="372" width="3.42578125" style="2" customWidth="1"/>
    <col min="373" max="373" width="11.42578125" style="2"/>
    <col min="374" max="374" width="26.7109375" style="2" customWidth="1"/>
    <col min="375" max="607" width="11.42578125" style="2"/>
    <col min="608" max="608" width="2.28515625" style="2" customWidth="1"/>
    <col min="609" max="609" width="10.140625" style="2" customWidth="1"/>
    <col min="610" max="610" width="7.85546875" style="2" customWidth="1"/>
    <col min="611" max="611" width="11" style="2" customWidth="1"/>
    <col min="612" max="612" width="10" style="2" customWidth="1"/>
    <col min="613" max="613" width="11.140625" style="2" customWidth="1"/>
    <col min="614" max="614" width="11.28515625" style="2" customWidth="1"/>
    <col min="615" max="616" width="12.140625" style="2" customWidth="1"/>
    <col min="617" max="617" width="4.140625" style="2" customWidth="1"/>
    <col min="618" max="618" width="4.42578125" style="2" customWidth="1"/>
    <col min="619" max="619" width="15.42578125" style="2" customWidth="1"/>
    <col min="620" max="620" width="12.140625" style="2" customWidth="1"/>
    <col min="621" max="625" width="11.5703125" style="2" bestFit="1" customWidth="1"/>
    <col min="626" max="626" width="3.28515625" style="2" customWidth="1"/>
    <col min="627" max="627" width="17.140625" style="2" customWidth="1"/>
    <col min="628" max="628" width="3.42578125" style="2" customWidth="1"/>
    <col min="629" max="629" width="11.42578125" style="2"/>
    <col min="630" max="630" width="26.7109375" style="2" customWidth="1"/>
    <col min="631" max="863" width="11.42578125" style="2"/>
    <col min="864" max="864" width="2.28515625" style="2" customWidth="1"/>
    <col min="865" max="865" width="10.140625" style="2" customWidth="1"/>
    <col min="866" max="866" width="7.85546875" style="2" customWidth="1"/>
    <col min="867" max="867" width="11" style="2" customWidth="1"/>
    <col min="868" max="868" width="10" style="2" customWidth="1"/>
    <col min="869" max="869" width="11.140625" style="2" customWidth="1"/>
    <col min="870" max="870" width="11.28515625" style="2" customWidth="1"/>
    <col min="871" max="872" width="12.140625" style="2" customWidth="1"/>
    <col min="873" max="873" width="4.140625" style="2" customWidth="1"/>
    <col min="874" max="874" width="4.42578125" style="2" customWidth="1"/>
    <col min="875" max="875" width="15.42578125" style="2" customWidth="1"/>
    <col min="876" max="876" width="12.140625" style="2" customWidth="1"/>
    <col min="877" max="881" width="11.5703125" style="2" bestFit="1" customWidth="1"/>
    <col min="882" max="882" width="3.28515625" style="2" customWidth="1"/>
    <col min="883" max="883" width="17.140625" style="2" customWidth="1"/>
    <col min="884" max="884" width="3.42578125" style="2" customWidth="1"/>
    <col min="885" max="885" width="11.42578125" style="2"/>
    <col min="886" max="886" width="26.7109375" style="2" customWidth="1"/>
    <col min="887" max="1119" width="11.42578125" style="2"/>
    <col min="1120" max="1120" width="2.28515625" style="2" customWidth="1"/>
    <col min="1121" max="1121" width="10.140625" style="2" customWidth="1"/>
    <col min="1122" max="1122" width="7.85546875" style="2" customWidth="1"/>
    <col min="1123" max="1123" width="11" style="2" customWidth="1"/>
    <col min="1124" max="1124" width="10" style="2" customWidth="1"/>
    <col min="1125" max="1125" width="11.140625" style="2" customWidth="1"/>
    <col min="1126" max="1126" width="11.28515625" style="2" customWidth="1"/>
    <col min="1127" max="1128" width="12.140625" style="2" customWidth="1"/>
    <col min="1129" max="1129" width="4.140625" style="2" customWidth="1"/>
    <col min="1130" max="1130" width="4.42578125" style="2" customWidth="1"/>
    <col min="1131" max="1131" width="15.42578125" style="2" customWidth="1"/>
    <col min="1132" max="1132" width="12.140625" style="2" customWidth="1"/>
    <col min="1133" max="1137" width="11.5703125" style="2" bestFit="1" customWidth="1"/>
    <col min="1138" max="1138" width="3.28515625" style="2" customWidth="1"/>
    <col min="1139" max="1139" width="17.140625" style="2" customWidth="1"/>
    <col min="1140" max="1140" width="3.42578125" style="2" customWidth="1"/>
    <col min="1141" max="1141" width="11.42578125" style="2"/>
    <col min="1142" max="1142" width="26.7109375" style="2" customWidth="1"/>
    <col min="1143" max="1375" width="11.42578125" style="2"/>
    <col min="1376" max="1376" width="2.28515625" style="2" customWidth="1"/>
    <col min="1377" max="1377" width="10.140625" style="2" customWidth="1"/>
    <col min="1378" max="1378" width="7.85546875" style="2" customWidth="1"/>
    <col min="1379" max="1379" width="11" style="2" customWidth="1"/>
    <col min="1380" max="1380" width="10" style="2" customWidth="1"/>
    <col min="1381" max="1381" width="11.140625" style="2" customWidth="1"/>
    <col min="1382" max="1382" width="11.28515625" style="2" customWidth="1"/>
    <col min="1383" max="1384" width="12.140625" style="2" customWidth="1"/>
    <col min="1385" max="1385" width="4.140625" style="2" customWidth="1"/>
    <col min="1386" max="1386" width="4.42578125" style="2" customWidth="1"/>
    <col min="1387" max="1387" width="15.42578125" style="2" customWidth="1"/>
    <col min="1388" max="1388" width="12.140625" style="2" customWidth="1"/>
    <col min="1389" max="1393" width="11.5703125" style="2" bestFit="1" customWidth="1"/>
    <col min="1394" max="1394" width="3.28515625" style="2" customWidth="1"/>
    <col min="1395" max="1395" width="17.140625" style="2" customWidth="1"/>
    <col min="1396" max="1396" width="3.42578125" style="2" customWidth="1"/>
    <col min="1397" max="1397" width="11.42578125" style="2"/>
    <col min="1398" max="1398" width="26.7109375" style="2" customWidth="1"/>
    <col min="1399" max="1631" width="11.42578125" style="2"/>
    <col min="1632" max="1632" width="2.28515625" style="2" customWidth="1"/>
    <col min="1633" max="1633" width="10.140625" style="2" customWidth="1"/>
    <col min="1634" max="1634" width="7.85546875" style="2" customWidth="1"/>
    <col min="1635" max="1635" width="11" style="2" customWidth="1"/>
    <col min="1636" max="1636" width="10" style="2" customWidth="1"/>
    <col min="1637" max="1637" width="11.140625" style="2" customWidth="1"/>
    <col min="1638" max="1638" width="11.28515625" style="2" customWidth="1"/>
    <col min="1639" max="1640" width="12.140625" style="2" customWidth="1"/>
    <col min="1641" max="1641" width="4.140625" style="2" customWidth="1"/>
    <col min="1642" max="1642" width="4.42578125" style="2" customWidth="1"/>
    <col min="1643" max="1643" width="15.42578125" style="2" customWidth="1"/>
    <col min="1644" max="1644" width="12.140625" style="2" customWidth="1"/>
    <col min="1645" max="1649" width="11.5703125" style="2" bestFit="1" customWidth="1"/>
    <col min="1650" max="1650" width="3.28515625" style="2" customWidth="1"/>
    <col min="1651" max="1651" width="17.140625" style="2" customWidth="1"/>
    <col min="1652" max="1652" width="3.42578125" style="2" customWidth="1"/>
    <col min="1653" max="1653" width="11.42578125" style="2"/>
    <col min="1654" max="1654" width="26.7109375" style="2" customWidth="1"/>
    <col min="1655" max="1887" width="11.42578125" style="2"/>
    <col min="1888" max="1888" width="2.28515625" style="2" customWidth="1"/>
    <col min="1889" max="1889" width="10.140625" style="2" customWidth="1"/>
    <col min="1890" max="1890" width="7.85546875" style="2" customWidth="1"/>
    <col min="1891" max="1891" width="11" style="2" customWidth="1"/>
    <col min="1892" max="1892" width="10" style="2" customWidth="1"/>
    <col min="1893" max="1893" width="11.140625" style="2" customWidth="1"/>
    <col min="1894" max="1894" width="11.28515625" style="2" customWidth="1"/>
    <col min="1895" max="1896" width="12.140625" style="2" customWidth="1"/>
    <col min="1897" max="1897" width="4.140625" style="2" customWidth="1"/>
    <col min="1898" max="1898" width="4.42578125" style="2" customWidth="1"/>
    <col min="1899" max="1899" width="15.42578125" style="2" customWidth="1"/>
    <col min="1900" max="1900" width="12.140625" style="2" customWidth="1"/>
    <col min="1901" max="1905" width="11.5703125" style="2" bestFit="1" customWidth="1"/>
    <col min="1906" max="1906" width="3.28515625" style="2" customWidth="1"/>
    <col min="1907" max="1907" width="17.140625" style="2" customWidth="1"/>
    <col min="1908" max="1908" width="3.42578125" style="2" customWidth="1"/>
    <col min="1909" max="1909" width="11.42578125" style="2"/>
    <col min="1910" max="1910" width="26.7109375" style="2" customWidth="1"/>
    <col min="1911" max="2143" width="11.42578125" style="2"/>
    <col min="2144" max="2144" width="2.28515625" style="2" customWidth="1"/>
    <col min="2145" max="2145" width="10.140625" style="2" customWidth="1"/>
    <col min="2146" max="2146" width="7.85546875" style="2" customWidth="1"/>
    <col min="2147" max="2147" width="11" style="2" customWidth="1"/>
    <col min="2148" max="2148" width="10" style="2" customWidth="1"/>
    <col min="2149" max="2149" width="11.140625" style="2" customWidth="1"/>
    <col min="2150" max="2150" width="11.28515625" style="2" customWidth="1"/>
    <col min="2151" max="2152" width="12.140625" style="2" customWidth="1"/>
    <col min="2153" max="2153" width="4.140625" style="2" customWidth="1"/>
    <col min="2154" max="2154" width="4.42578125" style="2" customWidth="1"/>
    <col min="2155" max="2155" width="15.42578125" style="2" customWidth="1"/>
    <col min="2156" max="2156" width="12.140625" style="2" customWidth="1"/>
    <col min="2157" max="2161" width="11.5703125" style="2" bestFit="1" customWidth="1"/>
    <col min="2162" max="2162" width="3.28515625" style="2" customWidth="1"/>
    <col min="2163" max="2163" width="17.140625" style="2" customWidth="1"/>
    <col min="2164" max="2164" width="3.42578125" style="2" customWidth="1"/>
    <col min="2165" max="2165" width="11.42578125" style="2"/>
    <col min="2166" max="2166" width="26.7109375" style="2" customWidth="1"/>
    <col min="2167" max="2399" width="11.42578125" style="2"/>
    <col min="2400" max="2400" width="2.28515625" style="2" customWidth="1"/>
    <col min="2401" max="2401" width="10.140625" style="2" customWidth="1"/>
    <col min="2402" max="2402" width="7.85546875" style="2" customWidth="1"/>
    <col min="2403" max="2403" width="11" style="2" customWidth="1"/>
    <col min="2404" max="2404" width="10" style="2" customWidth="1"/>
    <col min="2405" max="2405" width="11.140625" style="2" customWidth="1"/>
    <col min="2406" max="2406" width="11.28515625" style="2" customWidth="1"/>
    <col min="2407" max="2408" width="12.140625" style="2" customWidth="1"/>
    <col min="2409" max="2409" width="4.140625" style="2" customWidth="1"/>
    <col min="2410" max="2410" width="4.42578125" style="2" customWidth="1"/>
    <col min="2411" max="2411" width="15.42578125" style="2" customWidth="1"/>
    <col min="2412" max="2412" width="12.140625" style="2" customWidth="1"/>
    <col min="2413" max="2417" width="11.5703125" style="2" bestFit="1" customWidth="1"/>
    <col min="2418" max="2418" width="3.28515625" style="2" customWidth="1"/>
    <col min="2419" max="2419" width="17.140625" style="2" customWidth="1"/>
    <col min="2420" max="2420" width="3.42578125" style="2" customWidth="1"/>
    <col min="2421" max="2421" width="11.42578125" style="2"/>
    <col min="2422" max="2422" width="26.7109375" style="2" customWidth="1"/>
    <col min="2423" max="2655" width="11.42578125" style="2"/>
    <col min="2656" max="2656" width="2.28515625" style="2" customWidth="1"/>
    <col min="2657" max="2657" width="10.140625" style="2" customWidth="1"/>
    <col min="2658" max="2658" width="7.85546875" style="2" customWidth="1"/>
    <col min="2659" max="2659" width="11" style="2" customWidth="1"/>
    <col min="2660" max="2660" width="10" style="2" customWidth="1"/>
    <col min="2661" max="2661" width="11.140625" style="2" customWidth="1"/>
    <col min="2662" max="2662" width="11.28515625" style="2" customWidth="1"/>
    <col min="2663" max="2664" width="12.140625" style="2" customWidth="1"/>
    <col min="2665" max="2665" width="4.140625" style="2" customWidth="1"/>
    <col min="2666" max="2666" width="4.42578125" style="2" customWidth="1"/>
    <col min="2667" max="2667" width="15.42578125" style="2" customWidth="1"/>
    <col min="2668" max="2668" width="12.140625" style="2" customWidth="1"/>
    <col min="2669" max="2673" width="11.5703125" style="2" bestFit="1" customWidth="1"/>
    <col min="2674" max="2674" width="3.28515625" style="2" customWidth="1"/>
    <col min="2675" max="2675" width="17.140625" style="2" customWidth="1"/>
    <col min="2676" max="2676" width="3.42578125" style="2" customWidth="1"/>
    <col min="2677" max="2677" width="11.42578125" style="2"/>
    <col min="2678" max="2678" width="26.7109375" style="2" customWidth="1"/>
    <col min="2679" max="2911" width="11.42578125" style="2"/>
    <col min="2912" max="2912" width="2.28515625" style="2" customWidth="1"/>
    <col min="2913" max="2913" width="10.140625" style="2" customWidth="1"/>
    <col min="2914" max="2914" width="7.85546875" style="2" customWidth="1"/>
    <col min="2915" max="2915" width="11" style="2" customWidth="1"/>
    <col min="2916" max="2916" width="10" style="2" customWidth="1"/>
    <col min="2917" max="2917" width="11.140625" style="2" customWidth="1"/>
    <col min="2918" max="2918" width="11.28515625" style="2" customWidth="1"/>
    <col min="2919" max="2920" width="12.140625" style="2" customWidth="1"/>
    <col min="2921" max="2921" width="4.140625" style="2" customWidth="1"/>
    <col min="2922" max="2922" width="4.42578125" style="2" customWidth="1"/>
    <col min="2923" max="2923" width="15.42578125" style="2" customWidth="1"/>
    <col min="2924" max="2924" width="12.140625" style="2" customWidth="1"/>
    <col min="2925" max="2929" width="11.5703125" style="2" bestFit="1" customWidth="1"/>
    <col min="2930" max="2930" width="3.28515625" style="2" customWidth="1"/>
    <col min="2931" max="2931" width="17.140625" style="2" customWidth="1"/>
    <col min="2932" max="2932" width="3.42578125" style="2" customWidth="1"/>
    <col min="2933" max="2933" width="11.42578125" style="2"/>
    <col min="2934" max="2934" width="26.7109375" style="2" customWidth="1"/>
    <col min="2935" max="3167" width="11.42578125" style="2"/>
    <col min="3168" max="3168" width="2.28515625" style="2" customWidth="1"/>
    <col min="3169" max="3169" width="10.140625" style="2" customWidth="1"/>
    <col min="3170" max="3170" width="7.85546875" style="2" customWidth="1"/>
    <col min="3171" max="3171" width="11" style="2" customWidth="1"/>
    <col min="3172" max="3172" width="10" style="2" customWidth="1"/>
    <col min="3173" max="3173" width="11.140625" style="2" customWidth="1"/>
    <col min="3174" max="3174" width="11.28515625" style="2" customWidth="1"/>
    <col min="3175" max="3176" width="12.140625" style="2" customWidth="1"/>
    <col min="3177" max="3177" width="4.140625" style="2" customWidth="1"/>
    <col min="3178" max="3178" width="4.42578125" style="2" customWidth="1"/>
    <col min="3179" max="3179" width="15.42578125" style="2" customWidth="1"/>
    <col min="3180" max="3180" width="12.140625" style="2" customWidth="1"/>
    <col min="3181" max="3185" width="11.5703125" style="2" bestFit="1" customWidth="1"/>
    <col min="3186" max="3186" width="3.28515625" style="2" customWidth="1"/>
    <col min="3187" max="3187" width="17.140625" style="2" customWidth="1"/>
    <col min="3188" max="3188" width="3.42578125" style="2" customWidth="1"/>
    <col min="3189" max="3189" width="11.42578125" style="2"/>
    <col min="3190" max="3190" width="26.7109375" style="2" customWidth="1"/>
    <col min="3191" max="3423" width="11.42578125" style="2"/>
    <col min="3424" max="3424" width="2.28515625" style="2" customWidth="1"/>
    <col min="3425" max="3425" width="10.140625" style="2" customWidth="1"/>
    <col min="3426" max="3426" width="7.85546875" style="2" customWidth="1"/>
    <col min="3427" max="3427" width="11" style="2" customWidth="1"/>
    <col min="3428" max="3428" width="10" style="2" customWidth="1"/>
    <col min="3429" max="3429" width="11.140625" style="2" customWidth="1"/>
    <col min="3430" max="3430" width="11.28515625" style="2" customWidth="1"/>
    <col min="3431" max="3432" width="12.140625" style="2" customWidth="1"/>
    <col min="3433" max="3433" width="4.140625" style="2" customWidth="1"/>
    <col min="3434" max="3434" width="4.42578125" style="2" customWidth="1"/>
    <col min="3435" max="3435" width="15.42578125" style="2" customWidth="1"/>
    <col min="3436" max="3436" width="12.140625" style="2" customWidth="1"/>
    <col min="3437" max="3441" width="11.5703125" style="2" bestFit="1" customWidth="1"/>
    <col min="3442" max="3442" width="3.28515625" style="2" customWidth="1"/>
    <col min="3443" max="3443" width="17.140625" style="2" customWidth="1"/>
    <col min="3444" max="3444" width="3.42578125" style="2" customWidth="1"/>
    <col min="3445" max="3445" width="11.42578125" style="2"/>
    <col min="3446" max="3446" width="26.7109375" style="2" customWidth="1"/>
    <col min="3447" max="3679" width="11.42578125" style="2"/>
    <col min="3680" max="3680" width="2.28515625" style="2" customWidth="1"/>
    <col min="3681" max="3681" width="10.140625" style="2" customWidth="1"/>
    <col min="3682" max="3682" width="7.85546875" style="2" customWidth="1"/>
    <col min="3683" max="3683" width="11" style="2" customWidth="1"/>
    <col min="3684" max="3684" width="10" style="2" customWidth="1"/>
    <col min="3685" max="3685" width="11.140625" style="2" customWidth="1"/>
    <col min="3686" max="3686" width="11.28515625" style="2" customWidth="1"/>
    <col min="3687" max="3688" width="12.140625" style="2" customWidth="1"/>
    <col min="3689" max="3689" width="4.140625" style="2" customWidth="1"/>
    <col min="3690" max="3690" width="4.42578125" style="2" customWidth="1"/>
    <col min="3691" max="3691" width="15.42578125" style="2" customWidth="1"/>
    <col min="3692" max="3692" width="12.140625" style="2" customWidth="1"/>
    <col min="3693" max="3697" width="11.5703125" style="2" bestFit="1" customWidth="1"/>
    <col min="3698" max="3698" width="3.28515625" style="2" customWidth="1"/>
    <col min="3699" max="3699" width="17.140625" style="2" customWidth="1"/>
    <col min="3700" max="3700" width="3.42578125" style="2" customWidth="1"/>
    <col min="3701" max="3701" width="11.42578125" style="2"/>
    <col min="3702" max="3702" width="26.7109375" style="2" customWidth="1"/>
    <col min="3703" max="3935" width="11.42578125" style="2"/>
    <col min="3936" max="3936" width="2.28515625" style="2" customWidth="1"/>
    <col min="3937" max="3937" width="10.140625" style="2" customWidth="1"/>
    <col min="3938" max="3938" width="7.85546875" style="2" customWidth="1"/>
    <col min="3939" max="3939" width="11" style="2" customWidth="1"/>
    <col min="3940" max="3940" width="10" style="2" customWidth="1"/>
    <col min="3941" max="3941" width="11.140625" style="2" customWidth="1"/>
    <col min="3942" max="3942" width="11.28515625" style="2" customWidth="1"/>
    <col min="3943" max="3944" width="12.140625" style="2" customWidth="1"/>
    <col min="3945" max="3945" width="4.140625" style="2" customWidth="1"/>
    <col min="3946" max="3946" width="4.42578125" style="2" customWidth="1"/>
    <col min="3947" max="3947" width="15.42578125" style="2" customWidth="1"/>
    <col min="3948" max="3948" width="12.140625" style="2" customWidth="1"/>
    <col min="3949" max="3953" width="11.5703125" style="2" bestFit="1" customWidth="1"/>
    <col min="3954" max="3954" width="3.28515625" style="2" customWidth="1"/>
    <col min="3955" max="3955" width="17.140625" style="2" customWidth="1"/>
    <col min="3956" max="3956" width="3.42578125" style="2" customWidth="1"/>
    <col min="3957" max="3957" width="11.42578125" style="2"/>
    <col min="3958" max="3958" width="26.7109375" style="2" customWidth="1"/>
    <col min="3959" max="4191" width="11.42578125" style="2"/>
    <col min="4192" max="4192" width="2.28515625" style="2" customWidth="1"/>
    <col min="4193" max="4193" width="10.140625" style="2" customWidth="1"/>
    <col min="4194" max="4194" width="7.85546875" style="2" customWidth="1"/>
    <col min="4195" max="4195" width="11" style="2" customWidth="1"/>
    <col min="4196" max="4196" width="10" style="2" customWidth="1"/>
    <col min="4197" max="4197" width="11.140625" style="2" customWidth="1"/>
    <col min="4198" max="4198" width="11.28515625" style="2" customWidth="1"/>
    <col min="4199" max="4200" width="12.140625" style="2" customWidth="1"/>
    <col min="4201" max="4201" width="4.140625" style="2" customWidth="1"/>
    <col min="4202" max="4202" width="4.42578125" style="2" customWidth="1"/>
    <col min="4203" max="4203" width="15.42578125" style="2" customWidth="1"/>
    <col min="4204" max="4204" width="12.140625" style="2" customWidth="1"/>
    <col min="4205" max="4209" width="11.5703125" style="2" bestFit="1" customWidth="1"/>
    <col min="4210" max="4210" width="3.28515625" style="2" customWidth="1"/>
    <col min="4211" max="4211" width="17.140625" style="2" customWidth="1"/>
    <col min="4212" max="4212" width="3.42578125" style="2" customWidth="1"/>
    <col min="4213" max="4213" width="11.42578125" style="2"/>
    <col min="4214" max="4214" width="26.7109375" style="2" customWidth="1"/>
    <col min="4215" max="4447" width="11.42578125" style="2"/>
    <col min="4448" max="4448" width="2.28515625" style="2" customWidth="1"/>
    <col min="4449" max="4449" width="10.140625" style="2" customWidth="1"/>
    <col min="4450" max="4450" width="7.85546875" style="2" customWidth="1"/>
    <col min="4451" max="4451" width="11" style="2" customWidth="1"/>
    <col min="4452" max="4452" width="10" style="2" customWidth="1"/>
    <col min="4453" max="4453" width="11.140625" style="2" customWidth="1"/>
    <col min="4454" max="4454" width="11.28515625" style="2" customWidth="1"/>
    <col min="4455" max="4456" width="12.140625" style="2" customWidth="1"/>
    <col min="4457" max="4457" width="4.140625" style="2" customWidth="1"/>
    <col min="4458" max="4458" width="4.42578125" style="2" customWidth="1"/>
    <col min="4459" max="4459" width="15.42578125" style="2" customWidth="1"/>
    <col min="4460" max="4460" width="12.140625" style="2" customWidth="1"/>
    <col min="4461" max="4465" width="11.5703125" style="2" bestFit="1" customWidth="1"/>
    <col min="4466" max="4466" width="3.28515625" style="2" customWidth="1"/>
    <col min="4467" max="4467" width="17.140625" style="2" customWidth="1"/>
    <col min="4468" max="4468" width="3.42578125" style="2" customWidth="1"/>
    <col min="4469" max="4469" width="11.42578125" style="2"/>
    <col min="4470" max="4470" width="26.7109375" style="2" customWidth="1"/>
    <col min="4471" max="4703" width="11.42578125" style="2"/>
    <col min="4704" max="4704" width="2.28515625" style="2" customWidth="1"/>
    <col min="4705" max="4705" width="10.140625" style="2" customWidth="1"/>
    <col min="4706" max="4706" width="7.85546875" style="2" customWidth="1"/>
    <col min="4707" max="4707" width="11" style="2" customWidth="1"/>
    <col min="4708" max="4708" width="10" style="2" customWidth="1"/>
    <col min="4709" max="4709" width="11.140625" style="2" customWidth="1"/>
    <col min="4710" max="4710" width="11.28515625" style="2" customWidth="1"/>
    <col min="4711" max="4712" width="12.140625" style="2" customWidth="1"/>
    <col min="4713" max="4713" width="4.140625" style="2" customWidth="1"/>
    <col min="4714" max="4714" width="4.42578125" style="2" customWidth="1"/>
    <col min="4715" max="4715" width="15.42578125" style="2" customWidth="1"/>
    <col min="4716" max="4716" width="12.140625" style="2" customWidth="1"/>
    <col min="4717" max="4721" width="11.5703125" style="2" bestFit="1" customWidth="1"/>
    <col min="4722" max="4722" width="3.28515625" style="2" customWidth="1"/>
    <col min="4723" max="4723" width="17.140625" style="2" customWidth="1"/>
    <col min="4724" max="4724" width="3.42578125" style="2" customWidth="1"/>
    <col min="4725" max="4725" width="11.42578125" style="2"/>
    <col min="4726" max="4726" width="26.7109375" style="2" customWidth="1"/>
    <col min="4727" max="4959" width="11.42578125" style="2"/>
    <col min="4960" max="4960" width="2.28515625" style="2" customWidth="1"/>
    <col min="4961" max="4961" width="10.140625" style="2" customWidth="1"/>
    <col min="4962" max="4962" width="7.85546875" style="2" customWidth="1"/>
    <col min="4963" max="4963" width="11" style="2" customWidth="1"/>
    <col min="4964" max="4964" width="10" style="2" customWidth="1"/>
    <col min="4965" max="4965" width="11.140625" style="2" customWidth="1"/>
    <col min="4966" max="4966" width="11.28515625" style="2" customWidth="1"/>
    <col min="4967" max="4968" width="12.140625" style="2" customWidth="1"/>
    <col min="4969" max="4969" width="4.140625" style="2" customWidth="1"/>
    <col min="4970" max="4970" width="4.42578125" style="2" customWidth="1"/>
    <col min="4971" max="4971" width="15.42578125" style="2" customWidth="1"/>
    <col min="4972" max="4972" width="12.140625" style="2" customWidth="1"/>
    <col min="4973" max="4977" width="11.5703125" style="2" bestFit="1" customWidth="1"/>
    <col min="4978" max="4978" width="3.28515625" style="2" customWidth="1"/>
    <col min="4979" max="4979" width="17.140625" style="2" customWidth="1"/>
    <col min="4980" max="4980" width="3.42578125" style="2" customWidth="1"/>
    <col min="4981" max="4981" width="11.42578125" style="2"/>
    <col min="4982" max="4982" width="26.7109375" style="2" customWidth="1"/>
    <col min="4983" max="5215" width="11.42578125" style="2"/>
    <col min="5216" max="5216" width="2.28515625" style="2" customWidth="1"/>
    <col min="5217" max="5217" width="10.140625" style="2" customWidth="1"/>
    <col min="5218" max="5218" width="7.85546875" style="2" customWidth="1"/>
    <col min="5219" max="5219" width="11" style="2" customWidth="1"/>
    <col min="5220" max="5220" width="10" style="2" customWidth="1"/>
    <col min="5221" max="5221" width="11.140625" style="2" customWidth="1"/>
    <col min="5222" max="5222" width="11.28515625" style="2" customWidth="1"/>
    <col min="5223" max="5224" width="12.140625" style="2" customWidth="1"/>
    <col min="5225" max="5225" width="4.140625" style="2" customWidth="1"/>
    <col min="5226" max="5226" width="4.42578125" style="2" customWidth="1"/>
    <col min="5227" max="5227" width="15.42578125" style="2" customWidth="1"/>
    <col min="5228" max="5228" width="12.140625" style="2" customWidth="1"/>
    <col min="5229" max="5233" width="11.5703125" style="2" bestFit="1" customWidth="1"/>
    <col min="5234" max="5234" width="3.28515625" style="2" customWidth="1"/>
    <col min="5235" max="5235" width="17.140625" style="2" customWidth="1"/>
    <col min="5236" max="5236" width="3.42578125" style="2" customWidth="1"/>
    <col min="5237" max="5237" width="11.42578125" style="2"/>
    <col min="5238" max="5238" width="26.7109375" style="2" customWidth="1"/>
    <col min="5239" max="5471" width="11.42578125" style="2"/>
    <col min="5472" max="5472" width="2.28515625" style="2" customWidth="1"/>
    <col min="5473" max="5473" width="10.140625" style="2" customWidth="1"/>
    <col min="5474" max="5474" width="7.85546875" style="2" customWidth="1"/>
    <col min="5475" max="5475" width="11" style="2" customWidth="1"/>
    <col min="5476" max="5476" width="10" style="2" customWidth="1"/>
    <col min="5477" max="5477" width="11.140625" style="2" customWidth="1"/>
    <col min="5478" max="5478" width="11.28515625" style="2" customWidth="1"/>
    <col min="5479" max="5480" width="12.140625" style="2" customWidth="1"/>
    <col min="5481" max="5481" width="4.140625" style="2" customWidth="1"/>
    <col min="5482" max="5482" width="4.42578125" style="2" customWidth="1"/>
    <col min="5483" max="5483" width="15.42578125" style="2" customWidth="1"/>
    <col min="5484" max="5484" width="12.140625" style="2" customWidth="1"/>
    <col min="5485" max="5489" width="11.5703125" style="2" bestFit="1" customWidth="1"/>
    <col min="5490" max="5490" width="3.28515625" style="2" customWidth="1"/>
    <col min="5491" max="5491" width="17.140625" style="2" customWidth="1"/>
    <col min="5492" max="5492" width="3.42578125" style="2" customWidth="1"/>
    <col min="5493" max="5493" width="11.42578125" style="2"/>
    <col min="5494" max="5494" width="26.7109375" style="2" customWidth="1"/>
    <col min="5495" max="5727" width="11.42578125" style="2"/>
    <col min="5728" max="5728" width="2.28515625" style="2" customWidth="1"/>
    <col min="5729" max="5729" width="10.140625" style="2" customWidth="1"/>
    <col min="5730" max="5730" width="7.85546875" style="2" customWidth="1"/>
    <col min="5731" max="5731" width="11" style="2" customWidth="1"/>
    <col min="5732" max="5732" width="10" style="2" customWidth="1"/>
    <col min="5733" max="5733" width="11.140625" style="2" customWidth="1"/>
    <col min="5734" max="5734" width="11.28515625" style="2" customWidth="1"/>
    <col min="5735" max="5736" width="12.140625" style="2" customWidth="1"/>
    <col min="5737" max="5737" width="4.140625" style="2" customWidth="1"/>
    <col min="5738" max="5738" width="4.42578125" style="2" customWidth="1"/>
    <col min="5739" max="5739" width="15.42578125" style="2" customWidth="1"/>
    <col min="5740" max="5740" width="12.140625" style="2" customWidth="1"/>
    <col min="5741" max="5745" width="11.5703125" style="2" bestFit="1" customWidth="1"/>
    <col min="5746" max="5746" width="3.28515625" style="2" customWidth="1"/>
    <col min="5747" max="5747" width="17.140625" style="2" customWidth="1"/>
    <col min="5748" max="5748" width="3.42578125" style="2" customWidth="1"/>
    <col min="5749" max="5749" width="11.42578125" style="2"/>
    <col min="5750" max="5750" width="26.7109375" style="2" customWidth="1"/>
    <col min="5751" max="5983" width="11.42578125" style="2"/>
    <col min="5984" max="5984" width="2.28515625" style="2" customWidth="1"/>
    <col min="5985" max="5985" width="10.140625" style="2" customWidth="1"/>
    <col min="5986" max="5986" width="7.85546875" style="2" customWidth="1"/>
    <col min="5987" max="5987" width="11" style="2" customWidth="1"/>
    <col min="5988" max="5988" width="10" style="2" customWidth="1"/>
    <col min="5989" max="5989" width="11.140625" style="2" customWidth="1"/>
    <col min="5990" max="5990" width="11.28515625" style="2" customWidth="1"/>
    <col min="5991" max="5992" width="12.140625" style="2" customWidth="1"/>
    <col min="5993" max="5993" width="4.140625" style="2" customWidth="1"/>
    <col min="5994" max="5994" width="4.42578125" style="2" customWidth="1"/>
    <col min="5995" max="5995" width="15.42578125" style="2" customWidth="1"/>
    <col min="5996" max="5996" width="12.140625" style="2" customWidth="1"/>
    <col min="5997" max="6001" width="11.5703125" style="2" bestFit="1" customWidth="1"/>
    <col min="6002" max="6002" width="3.28515625" style="2" customWidth="1"/>
    <col min="6003" max="6003" width="17.140625" style="2" customWidth="1"/>
    <col min="6004" max="6004" width="3.42578125" style="2" customWidth="1"/>
    <col min="6005" max="6005" width="11.42578125" style="2"/>
    <col min="6006" max="6006" width="26.7109375" style="2" customWidth="1"/>
    <col min="6007" max="6239" width="11.42578125" style="2"/>
    <col min="6240" max="6240" width="2.28515625" style="2" customWidth="1"/>
    <col min="6241" max="6241" width="10.140625" style="2" customWidth="1"/>
    <col min="6242" max="6242" width="7.85546875" style="2" customWidth="1"/>
    <col min="6243" max="6243" width="11" style="2" customWidth="1"/>
    <col min="6244" max="6244" width="10" style="2" customWidth="1"/>
    <col min="6245" max="6245" width="11.140625" style="2" customWidth="1"/>
    <col min="6246" max="6246" width="11.28515625" style="2" customWidth="1"/>
    <col min="6247" max="6248" width="12.140625" style="2" customWidth="1"/>
    <col min="6249" max="6249" width="4.140625" style="2" customWidth="1"/>
    <col min="6250" max="6250" width="4.42578125" style="2" customWidth="1"/>
    <col min="6251" max="6251" width="15.42578125" style="2" customWidth="1"/>
    <col min="6252" max="6252" width="12.140625" style="2" customWidth="1"/>
    <col min="6253" max="6257" width="11.5703125" style="2" bestFit="1" customWidth="1"/>
    <col min="6258" max="6258" width="3.28515625" style="2" customWidth="1"/>
    <col min="6259" max="6259" width="17.140625" style="2" customWidth="1"/>
    <col min="6260" max="6260" width="3.42578125" style="2" customWidth="1"/>
    <col min="6261" max="6261" width="11.42578125" style="2"/>
    <col min="6262" max="6262" width="26.7109375" style="2" customWidth="1"/>
    <col min="6263" max="6495" width="11.42578125" style="2"/>
    <col min="6496" max="6496" width="2.28515625" style="2" customWidth="1"/>
    <col min="6497" max="6497" width="10.140625" style="2" customWidth="1"/>
    <col min="6498" max="6498" width="7.85546875" style="2" customWidth="1"/>
    <col min="6499" max="6499" width="11" style="2" customWidth="1"/>
    <col min="6500" max="6500" width="10" style="2" customWidth="1"/>
    <col min="6501" max="6501" width="11.140625" style="2" customWidth="1"/>
    <col min="6502" max="6502" width="11.28515625" style="2" customWidth="1"/>
    <col min="6503" max="6504" width="12.140625" style="2" customWidth="1"/>
    <col min="6505" max="6505" width="4.140625" style="2" customWidth="1"/>
    <col min="6506" max="6506" width="4.42578125" style="2" customWidth="1"/>
    <col min="6507" max="6507" width="15.42578125" style="2" customWidth="1"/>
    <col min="6508" max="6508" width="12.140625" style="2" customWidth="1"/>
    <col min="6509" max="6513" width="11.5703125" style="2" bestFit="1" customWidth="1"/>
    <col min="6514" max="6514" width="3.28515625" style="2" customWidth="1"/>
    <col min="6515" max="6515" width="17.140625" style="2" customWidth="1"/>
    <col min="6516" max="6516" width="3.42578125" style="2" customWidth="1"/>
    <col min="6517" max="6517" width="11.42578125" style="2"/>
    <col min="6518" max="6518" width="26.7109375" style="2" customWidth="1"/>
    <col min="6519" max="6751" width="11.42578125" style="2"/>
    <col min="6752" max="6752" width="2.28515625" style="2" customWidth="1"/>
    <col min="6753" max="6753" width="10.140625" style="2" customWidth="1"/>
    <col min="6754" max="6754" width="7.85546875" style="2" customWidth="1"/>
    <col min="6755" max="6755" width="11" style="2" customWidth="1"/>
    <col min="6756" max="6756" width="10" style="2" customWidth="1"/>
    <col min="6757" max="6757" width="11.140625" style="2" customWidth="1"/>
    <col min="6758" max="6758" width="11.28515625" style="2" customWidth="1"/>
    <col min="6759" max="6760" width="12.140625" style="2" customWidth="1"/>
    <col min="6761" max="6761" width="4.140625" style="2" customWidth="1"/>
    <col min="6762" max="6762" width="4.42578125" style="2" customWidth="1"/>
    <col min="6763" max="6763" width="15.42578125" style="2" customWidth="1"/>
    <col min="6764" max="6764" width="12.140625" style="2" customWidth="1"/>
    <col min="6765" max="6769" width="11.5703125" style="2" bestFit="1" customWidth="1"/>
    <col min="6770" max="6770" width="3.28515625" style="2" customWidth="1"/>
    <col min="6771" max="6771" width="17.140625" style="2" customWidth="1"/>
    <col min="6772" max="6772" width="3.42578125" style="2" customWidth="1"/>
    <col min="6773" max="6773" width="11.42578125" style="2"/>
    <col min="6774" max="6774" width="26.7109375" style="2" customWidth="1"/>
    <col min="6775" max="7007" width="11.42578125" style="2"/>
    <col min="7008" max="7008" width="2.28515625" style="2" customWidth="1"/>
    <col min="7009" max="7009" width="10.140625" style="2" customWidth="1"/>
    <col min="7010" max="7010" width="7.85546875" style="2" customWidth="1"/>
    <col min="7011" max="7011" width="11" style="2" customWidth="1"/>
    <col min="7012" max="7012" width="10" style="2" customWidth="1"/>
    <col min="7013" max="7013" width="11.140625" style="2" customWidth="1"/>
    <col min="7014" max="7014" width="11.28515625" style="2" customWidth="1"/>
    <col min="7015" max="7016" width="12.140625" style="2" customWidth="1"/>
    <col min="7017" max="7017" width="4.140625" style="2" customWidth="1"/>
    <col min="7018" max="7018" width="4.42578125" style="2" customWidth="1"/>
    <col min="7019" max="7019" width="15.42578125" style="2" customWidth="1"/>
    <col min="7020" max="7020" width="12.140625" style="2" customWidth="1"/>
    <col min="7021" max="7025" width="11.5703125" style="2" bestFit="1" customWidth="1"/>
    <col min="7026" max="7026" width="3.28515625" style="2" customWidth="1"/>
    <col min="7027" max="7027" width="17.140625" style="2" customWidth="1"/>
    <col min="7028" max="7028" width="3.42578125" style="2" customWidth="1"/>
    <col min="7029" max="7029" width="11.42578125" style="2"/>
    <col min="7030" max="7030" width="26.7109375" style="2" customWidth="1"/>
    <col min="7031" max="7263" width="11.42578125" style="2"/>
    <col min="7264" max="7264" width="2.28515625" style="2" customWidth="1"/>
    <col min="7265" max="7265" width="10.140625" style="2" customWidth="1"/>
    <col min="7266" max="7266" width="7.85546875" style="2" customWidth="1"/>
    <col min="7267" max="7267" width="11" style="2" customWidth="1"/>
    <col min="7268" max="7268" width="10" style="2" customWidth="1"/>
    <col min="7269" max="7269" width="11.140625" style="2" customWidth="1"/>
    <col min="7270" max="7270" width="11.28515625" style="2" customWidth="1"/>
    <col min="7271" max="7272" width="12.140625" style="2" customWidth="1"/>
    <col min="7273" max="7273" width="4.140625" style="2" customWidth="1"/>
    <col min="7274" max="7274" width="4.42578125" style="2" customWidth="1"/>
    <col min="7275" max="7275" width="15.42578125" style="2" customWidth="1"/>
    <col min="7276" max="7276" width="12.140625" style="2" customWidth="1"/>
    <col min="7277" max="7281" width="11.5703125" style="2" bestFit="1" customWidth="1"/>
    <col min="7282" max="7282" width="3.28515625" style="2" customWidth="1"/>
    <col min="7283" max="7283" width="17.140625" style="2" customWidth="1"/>
    <col min="7284" max="7284" width="3.42578125" style="2" customWidth="1"/>
    <col min="7285" max="7285" width="11.42578125" style="2"/>
    <col min="7286" max="7286" width="26.7109375" style="2" customWidth="1"/>
    <col min="7287" max="7519" width="11.42578125" style="2"/>
    <col min="7520" max="7520" width="2.28515625" style="2" customWidth="1"/>
    <col min="7521" max="7521" width="10.140625" style="2" customWidth="1"/>
    <col min="7522" max="7522" width="7.85546875" style="2" customWidth="1"/>
    <col min="7523" max="7523" width="11" style="2" customWidth="1"/>
    <col min="7524" max="7524" width="10" style="2" customWidth="1"/>
    <col min="7525" max="7525" width="11.140625" style="2" customWidth="1"/>
    <col min="7526" max="7526" width="11.28515625" style="2" customWidth="1"/>
    <col min="7527" max="7528" width="12.140625" style="2" customWidth="1"/>
    <col min="7529" max="7529" width="4.140625" style="2" customWidth="1"/>
    <col min="7530" max="7530" width="4.42578125" style="2" customWidth="1"/>
    <col min="7531" max="7531" width="15.42578125" style="2" customWidth="1"/>
    <col min="7532" max="7532" width="12.140625" style="2" customWidth="1"/>
    <col min="7533" max="7537" width="11.5703125" style="2" bestFit="1" customWidth="1"/>
    <col min="7538" max="7538" width="3.28515625" style="2" customWidth="1"/>
    <col min="7539" max="7539" width="17.140625" style="2" customWidth="1"/>
    <col min="7540" max="7540" width="3.42578125" style="2" customWidth="1"/>
    <col min="7541" max="7541" width="11.42578125" style="2"/>
    <col min="7542" max="7542" width="26.7109375" style="2" customWidth="1"/>
    <col min="7543" max="7775" width="11.42578125" style="2"/>
    <col min="7776" max="7776" width="2.28515625" style="2" customWidth="1"/>
    <col min="7777" max="7777" width="10.140625" style="2" customWidth="1"/>
    <col min="7778" max="7778" width="7.85546875" style="2" customWidth="1"/>
    <col min="7779" max="7779" width="11" style="2" customWidth="1"/>
    <col min="7780" max="7780" width="10" style="2" customWidth="1"/>
    <col min="7781" max="7781" width="11.140625" style="2" customWidth="1"/>
    <col min="7782" max="7782" width="11.28515625" style="2" customWidth="1"/>
    <col min="7783" max="7784" width="12.140625" style="2" customWidth="1"/>
    <col min="7785" max="7785" width="4.140625" style="2" customWidth="1"/>
    <col min="7786" max="7786" width="4.42578125" style="2" customWidth="1"/>
    <col min="7787" max="7787" width="15.42578125" style="2" customWidth="1"/>
    <col min="7788" max="7788" width="12.140625" style="2" customWidth="1"/>
    <col min="7789" max="7793" width="11.5703125" style="2" bestFit="1" customWidth="1"/>
    <col min="7794" max="7794" width="3.28515625" style="2" customWidth="1"/>
    <col min="7795" max="7795" width="17.140625" style="2" customWidth="1"/>
    <col min="7796" max="7796" width="3.42578125" style="2" customWidth="1"/>
    <col min="7797" max="7797" width="11.42578125" style="2"/>
    <col min="7798" max="7798" width="26.7109375" style="2" customWidth="1"/>
    <col min="7799" max="8031" width="11.42578125" style="2"/>
    <col min="8032" max="8032" width="2.28515625" style="2" customWidth="1"/>
    <col min="8033" max="8033" width="10.140625" style="2" customWidth="1"/>
    <col min="8034" max="8034" width="7.85546875" style="2" customWidth="1"/>
    <col min="8035" max="8035" width="11" style="2" customWidth="1"/>
    <col min="8036" max="8036" width="10" style="2" customWidth="1"/>
    <col min="8037" max="8037" width="11.140625" style="2" customWidth="1"/>
    <col min="8038" max="8038" width="11.28515625" style="2" customWidth="1"/>
    <col min="8039" max="8040" width="12.140625" style="2" customWidth="1"/>
    <col min="8041" max="8041" width="4.140625" style="2" customWidth="1"/>
    <col min="8042" max="8042" width="4.42578125" style="2" customWidth="1"/>
    <col min="8043" max="8043" width="15.42578125" style="2" customWidth="1"/>
    <col min="8044" max="8044" width="12.140625" style="2" customWidth="1"/>
    <col min="8045" max="8049" width="11.5703125" style="2" bestFit="1" customWidth="1"/>
    <col min="8050" max="8050" width="3.28515625" style="2" customWidth="1"/>
    <col min="8051" max="8051" width="17.140625" style="2" customWidth="1"/>
    <col min="8052" max="8052" width="3.42578125" style="2" customWidth="1"/>
    <col min="8053" max="8053" width="11.42578125" style="2"/>
    <col min="8054" max="8054" width="26.7109375" style="2" customWidth="1"/>
    <col min="8055" max="8287" width="11.42578125" style="2"/>
    <col min="8288" max="8288" width="2.28515625" style="2" customWidth="1"/>
    <col min="8289" max="8289" width="10.140625" style="2" customWidth="1"/>
    <col min="8290" max="8290" width="7.85546875" style="2" customWidth="1"/>
    <col min="8291" max="8291" width="11" style="2" customWidth="1"/>
    <col min="8292" max="8292" width="10" style="2" customWidth="1"/>
    <col min="8293" max="8293" width="11.140625" style="2" customWidth="1"/>
    <col min="8294" max="8294" width="11.28515625" style="2" customWidth="1"/>
    <col min="8295" max="8296" width="12.140625" style="2" customWidth="1"/>
    <col min="8297" max="8297" width="4.140625" style="2" customWidth="1"/>
    <col min="8298" max="8298" width="4.42578125" style="2" customWidth="1"/>
    <col min="8299" max="8299" width="15.42578125" style="2" customWidth="1"/>
    <col min="8300" max="8300" width="12.140625" style="2" customWidth="1"/>
    <col min="8301" max="8305" width="11.5703125" style="2" bestFit="1" customWidth="1"/>
    <col min="8306" max="8306" width="3.28515625" style="2" customWidth="1"/>
    <col min="8307" max="8307" width="17.140625" style="2" customWidth="1"/>
    <col min="8308" max="8308" width="3.42578125" style="2" customWidth="1"/>
    <col min="8309" max="8309" width="11.42578125" style="2"/>
    <col min="8310" max="8310" width="26.7109375" style="2" customWidth="1"/>
    <col min="8311" max="8543" width="11.42578125" style="2"/>
    <col min="8544" max="8544" width="2.28515625" style="2" customWidth="1"/>
    <col min="8545" max="8545" width="10.140625" style="2" customWidth="1"/>
    <col min="8546" max="8546" width="7.85546875" style="2" customWidth="1"/>
    <col min="8547" max="8547" width="11" style="2" customWidth="1"/>
    <col min="8548" max="8548" width="10" style="2" customWidth="1"/>
    <col min="8549" max="8549" width="11.140625" style="2" customWidth="1"/>
    <col min="8550" max="8550" width="11.28515625" style="2" customWidth="1"/>
    <col min="8551" max="8552" width="12.140625" style="2" customWidth="1"/>
    <col min="8553" max="8553" width="4.140625" style="2" customWidth="1"/>
    <col min="8554" max="8554" width="4.42578125" style="2" customWidth="1"/>
    <col min="8555" max="8555" width="15.42578125" style="2" customWidth="1"/>
    <col min="8556" max="8556" width="12.140625" style="2" customWidth="1"/>
    <col min="8557" max="8561" width="11.5703125" style="2" bestFit="1" customWidth="1"/>
    <col min="8562" max="8562" width="3.28515625" style="2" customWidth="1"/>
    <col min="8563" max="8563" width="17.140625" style="2" customWidth="1"/>
    <col min="8564" max="8564" width="3.42578125" style="2" customWidth="1"/>
    <col min="8565" max="8565" width="11.42578125" style="2"/>
    <col min="8566" max="8566" width="26.7109375" style="2" customWidth="1"/>
    <col min="8567" max="8799" width="11.42578125" style="2"/>
    <col min="8800" max="8800" width="2.28515625" style="2" customWidth="1"/>
    <col min="8801" max="8801" width="10.140625" style="2" customWidth="1"/>
    <col min="8802" max="8802" width="7.85546875" style="2" customWidth="1"/>
    <col min="8803" max="8803" width="11" style="2" customWidth="1"/>
    <col min="8804" max="8804" width="10" style="2" customWidth="1"/>
    <col min="8805" max="8805" width="11.140625" style="2" customWidth="1"/>
    <col min="8806" max="8806" width="11.28515625" style="2" customWidth="1"/>
    <col min="8807" max="8808" width="12.140625" style="2" customWidth="1"/>
    <col min="8809" max="8809" width="4.140625" style="2" customWidth="1"/>
    <col min="8810" max="8810" width="4.42578125" style="2" customWidth="1"/>
    <col min="8811" max="8811" width="15.42578125" style="2" customWidth="1"/>
    <col min="8812" max="8812" width="12.140625" style="2" customWidth="1"/>
    <col min="8813" max="8817" width="11.5703125" style="2" bestFit="1" customWidth="1"/>
    <col min="8818" max="8818" width="3.28515625" style="2" customWidth="1"/>
    <col min="8819" max="8819" width="17.140625" style="2" customWidth="1"/>
    <col min="8820" max="8820" width="3.42578125" style="2" customWidth="1"/>
    <col min="8821" max="8821" width="11.42578125" style="2"/>
    <col min="8822" max="8822" width="26.7109375" style="2" customWidth="1"/>
    <col min="8823" max="9055" width="11.42578125" style="2"/>
    <col min="9056" max="9056" width="2.28515625" style="2" customWidth="1"/>
    <col min="9057" max="9057" width="10.140625" style="2" customWidth="1"/>
    <col min="9058" max="9058" width="7.85546875" style="2" customWidth="1"/>
    <col min="9059" max="9059" width="11" style="2" customWidth="1"/>
    <col min="9060" max="9060" width="10" style="2" customWidth="1"/>
    <col min="9061" max="9061" width="11.140625" style="2" customWidth="1"/>
    <col min="9062" max="9062" width="11.28515625" style="2" customWidth="1"/>
    <col min="9063" max="9064" width="12.140625" style="2" customWidth="1"/>
    <col min="9065" max="9065" width="4.140625" style="2" customWidth="1"/>
    <col min="9066" max="9066" width="4.42578125" style="2" customWidth="1"/>
    <col min="9067" max="9067" width="15.42578125" style="2" customWidth="1"/>
    <col min="9068" max="9068" width="12.140625" style="2" customWidth="1"/>
    <col min="9069" max="9073" width="11.5703125" style="2" bestFit="1" customWidth="1"/>
    <col min="9074" max="9074" width="3.28515625" style="2" customWidth="1"/>
    <col min="9075" max="9075" width="17.140625" style="2" customWidth="1"/>
    <col min="9076" max="9076" width="3.42578125" style="2" customWidth="1"/>
    <col min="9077" max="9077" width="11.42578125" style="2"/>
    <col min="9078" max="9078" width="26.7109375" style="2" customWidth="1"/>
    <col min="9079" max="9311" width="11.42578125" style="2"/>
    <col min="9312" max="9312" width="2.28515625" style="2" customWidth="1"/>
    <col min="9313" max="9313" width="10.140625" style="2" customWidth="1"/>
    <col min="9314" max="9314" width="7.85546875" style="2" customWidth="1"/>
    <col min="9315" max="9315" width="11" style="2" customWidth="1"/>
    <col min="9316" max="9316" width="10" style="2" customWidth="1"/>
    <col min="9317" max="9317" width="11.140625" style="2" customWidth="1"/>
    <col min="9318" max="9318" width="11.28515625" style="2" customWidth="1"/>
    <col min="9319" max="9320" width="12.140625" style="2" customWidth="1"/>
    <col min="9321" max="9321" width="4.140625" style="2" customWidth="1"/>
    <col min="9322" max="9322" width="4.42578125" style="2" customWidth="1"/>
    <col min="9323" max="9323" width="15.42578125" style="2" customWidth="1"/>
    <col min="9324" max="9324" width="12.140625" style="2" customWidth="1"/>
    <col min="9325" max="9329" width="11.5703125" style="2" bestFit="1" customWidth="1"/>
    <col min="9330" max="9330" width="3.28515625" style="2" customWidth="1"/>
    <col min="9331" max="9331" width="17.140625" style="2" customWidth="1"/>
    <col min="9332" max="9332" width="3.42578125" style="2" customWidth="1"/>
    <col min="9333" max="9333" width="11.42578125" style="2"/>
    <col min="9334" max="9334" width="26.7109375" style="2" customWidth="1"/>
    <col min="9335" max="9567" width="11.42578125" style="2"/>
    <col min="9568" max="9568" width="2.28515625" style="2" customWidth="1"/>
    <col min="9569" max="9569" width="10.140625" style="2" customWidth="1"/>
    <col min="9570" max="9570" width="7.85546875" style="2" customWidth="1"/>
    <col min="9571" max="9571" width="11" style="2" customWidth="1"/>
    <col min="9572" max="9572" width="10" style="2" customWidth="1"/>
    <col min="9573" max="9573" width="11.140625" style="2" customWidth="1"/>
    <col min="9574" max="9574" width="11.28515625" style="2" customWidth="1"/>
    <col min="9575" max="9576" width="12.140625" style="2" customWidth="1"/>
    <col min="9577" max="9577" width="4.140625" style="2" customWidth="1"/>
    <col min="9578" max="9578" width="4.42578125" style="2" customWidth="1"/>
    <col min="9579" max="9579" width="15.42578125" style="2" customWidth="1"/>
    <col min="9580" max="9580" width="12.140625" style="2" customWidth="1"/>
    <col min="9581" max="9585" width="11.5703125" style="2" bestFit="1" customWidth="1"/>
    <col min="9586" max="9586" width="3.28515625" style="2" customWidth="1"/>
    <col min="9587" max="9587" width="17.140625" style="2" customWidth="1"/>
    <col min="9588" max="9588" width="3.42578125" style="2" customWidth="1"/>
    <col min="9589" max="9589" width="11.42578125" style="2"/>
    <col min="9590" max="9590" width="26.7109375" style="2" customWidth="1"/>
    <col min="9591" max="9823" width="11.42578125" style="2"/>
    <col min="9824" max="9824" width="2.28515625" style="2" customWidth="1"/>
    <col min="9825" max="9825" width="10.140625" style="2" customWidth="1"/>
    <col min="9826" max="9826" width="7.85546875" style="2" customWidth="1"/>
    <col min="9827" max="9827" width="11" style="2" customWidth="1"/>
    <col min="9828" max="9828" width="10" style="2" customWidth="1"/>
    <col min="9829" max="9829" width="11.140625" style="2" customWidth="1"/>
    <col min="9830" max="9830" width="11.28515625" style="2" customWidth="1"/>
    <col min="9831" max="9832" width="12.140625" style="2" customWidth="1"/>
    <col min="9833" max="9833" width="4.140625" style="2" customWidth="1"/>
    <col min="9834" max="9834" width="4.42578125" style="2" customWidth="1"/>
    <col min="9835" max="9835" width="15.42578125" style="2" customWidth="1"/>
    <col min="9836" max="9836" width="12.140625" style="2" customWidth="1"/>
    <col min="9837" max="9841" width="11.5703125" style="2" bestFit="1" customWidth="1"/>
    <col min="9842" max="9842" width="3.28515625" style="2" customWidth="1"/>
    <col min="9843" max="9843" width="17.140625" style="2" customWidth="1"/>
    <col min="9844" max="9844" width="3.42578125" style="2" customWidth="1"/>
    <col min="9845" max="9845" width="11.42578125" style="2"/>
    <col min="9846" max="9846" width="26.7109375" style="2" customWidth="1"/>
    <col min="9847" max="10079" width="11.42578125" style="2"/>
    <col min="10080" max="10080" width="2.28515625" style="2" customWidth="1"/>
    <col min="10081" max="10081" width="10.140625" style="2" customWidth="1"/>
    <col min="10082" max="10082" width="7.85546875" style="2" customWidth="1"/>
    <col min="10083" max="10083" width="11" style="2" customWidth="1"/>
    <col min="10084" max="10084" width="10" style="2" customWidth="1"/>
    <col min="10085" max="10085" width="11.140625" style="2" customWidth="1"/>
    <col min="10086" max="10086" width="11.28515625" style="2" customWidth="1"/>
    <col min="10087" max="10088" width="12.140625" style="2" customWidth="1"/>
    <col min="10089" max="10089" width="4.140625" style="2" customWidth="1"/>
    <col min="10090" max="10090" width="4.42578125" style="2" customWidth="1"/>
    <col min="10091" max="10091" width="15.42578125" style="2" customWidth="1"/>
    <col min="10092" max="10092" width="12.140625" style="2" customWidth="1"/>
    <col min="10093" max="10097" width="11.5703125" style="2" bestFit="1" customWidth="1"/>
    <col min="10098" max="10098" width="3.28515625" style="2" customWidth="1"/>
    <col min="10099" max="10099" width="17.140625" style="2" customWidth="1"/>
    <col min="10100" max="10100" width="3.42578125" style="2" customWidth="1"/>
    <col min="10101" max="10101" width="11.42578125" style="2"/>
    <col min="10102" max="10102" width="26.7109375" style="2" customWidth="1"/>
    <col min="10103" max="10335" width="11.42578125" style="2"/>
    <col min="10336" max="10336" width="2.28515625" style="2" customWidth="1"/>
    <col min="10337" max="10337" width="10.140625" style="2" customWidth="1"/>
    <col min="10338" max="10338" width="7.85546875" style="2" customWidth="1"/>
    <col min="10339" max="10339" width="11" style="2" customWidth="1"/>
    <col min="10340" max="10340" width="10" style="2" customWidth="1"/>
    <col min="10341" max="10341" width="11.140625" style="2" customWidth="1"/>
    <col min="10342" max="10342" width="11.28515625" style="2" customWidth="1"/>
    <col min="10343" max="10344" width="12.140625" style="2" customWidth="1"/>
    <col min="10345" max="10345" width="4.140625" style="2" customWidth="1"/>
    <col min="10346" max="10346" width="4.42578125" style="2" customWidth="1"/>
    <col min="10347" max="10347" width="15.42578125" style="2" customWidth="1"/>
    <col min="10348" max="10348" width="12.140625" style="2" customWidth="1"/>
    <col min="10349" max="10353" width="11.5703125" style="2" bestFit="1" customWidth="1"/>
    <col min="10354" max="10354" width="3.28515625" style="2" customWidth="1"/>
    <col min="10355" max="10355" width="17.140625" style="2" customWidth="1"/>
    <col min="10356" max="10356" width="3.42578125" style="2" customWidth="1"/>
    <col min="10357" max="10357" width="11.42578125" style="2"/>
    <col min="10358" max="10358" width="26.7109375" style="2" customWidth="1"/>
    <col min="10359" max="10591" width="11.42578125" style="2"/>
    <col min="10592" max="10592" width="2.28515625" style="2" customWidth="1"/>
    <col min="10593" max="10593" width="10.140625" style="2" customWidth="1"/>
    <col min="10594" max="10594" width="7.85546875" style="2" customWidth="1"/>
    <col min="10595" max="10595" width="11" style="2" customWidth="1"/>
    <col min="10596" max="10596" width="10" style="2" customWidth="1"/>
    <col min="10597" max="10597" width="11.140625" style="2" customWidth="1"/>
    <col min="10598" max="10598" width="11.28515625" style="2" customWidth="1"/>
    <col min="10599" max="10600" width="12.140625" style="2" customWidth="1"/>
    <col min="10601" max="10601" width="4.140625" style="2" customWidth="1"/>
    <col min="10602" max="10602" width="4.42578125" style="2" customWidth="1"/>
    <col min="10603" max="10603" width="15.42578125" style="2" customWidth="1"/>
    <col min="10604" max="10604" width="12.140625" style="2" customWidth="1"/>
    <col min="10605" max="10609" width="11.5703125" style="2" bestFit="1" customWidth="1"/>
    <col min="10610" max="10610" width="3.28515625" style="2" customWidth="1"/>
    <col min="10611" max="10611" width="17.140625" style="2" customWidth="1"/>
    <col min="10612" max="10612" width="3.42578125" style="2" customWidth="1"/>
    <col min="10613" max="10613" width="11.42578125" style="2"/>
    <col min="10614" max="10614" width="26.7109375" style="2" customWidth="1"/>
    <col min="10615" max="10847" width="11.42578125" style="2"/>
    <col min="10848" max="10848" width="2.28515625" style="2" customWidth="1"/>
    <col min="10849" max="10849" width="10.140625" style="2" customWidth="1"/>
    <col min="10850" max="10850" width="7.85546875" style="2" customWidth="1"/>
    <col min="10851" max="10851" width="11" style="2" customWidth="1"/>
    <col min="10852" max="10852" width="10" style="2" customWidth="1"/>
    <col min="10853" max="10853" width="11.140625" style="2" customWidth="1"/>
    <col min="10854" max="10854" width="11.28515625" style="2" customWidth="1"/>
    <col min="10855" max="10856" width="12.140625" style="2" customWidth="1"/>
    <col min="10857" max="10857" width="4.140625" style="2" customWidth="1"/>
    <col min="10858" max="10858" width="4.42578125" style="2" customWidth="1"/>
    <col min="10859" max="10859" width="15.42578125" style="2" customWidth="1"/>
    <col min="10860" max="10860" width="12.140625" style="2" customWidth="1"/>
    <col min="10861" max="10865" width="11.5703125" style="2" bestFit="1" customWidth="1"/>
    <col min="10866" max="10866" width="3.28515625" style="2" customWidth="1"/>
    <col min="10867" max="10867" width="17.140625" style="2" customWidth="1"/>
    <col min="10868" max="10868" width="3.42578125" style="2" customWidth="1"/>
    <col min="10869" max="10869" width="11.42578125" style="2"/>
    <col min="10870" max="10870" width="26.7109375" style="2" customWidth="1"/>
    <col min="10871" max="11103" width="11.42578125" style="2"/>
    <col min="11104" max="11104" width="2.28515625" style="2" customWidth="1"/>
    <col min="11105" max="11105" width="10.140625" style="2" customWidth="1"/>
    <col min="11106" max="11106" width="7.85546875" style="2" customWidth="1"/>
    <col min="11107" max="11107" width="11" style="2" customWidth="1"/>
    <col min="11108" max="11108" width="10" style="2" customWidth="1"/>
    <col min="11109" max="11109" width="11.140625" style="2" customWidth="1"/>
    <col min="11110" max="11110" width="11.28515625" style="2" customWidth="1"/>
    <col min="11111" max="11112" width="12.140625" style="2" customWidth="1"/>
    <col min="11113" max="11113" width="4.140625" style="2" customWidth="1"/>
    <col min="11114" max="11114" width="4.42578125" style="2" customWidth="1"/>
    <col min="11115" max="11115" width="15.42578125" style="2" customWidth="1"/>
    <col min="11116" max="11116" width="12.140625" style="2" customWidth="1"/>
    <col min="11117" max="11121" width="11.5703125" style="2" bestFit="1" customWidth="1"/>
    <col min="11122" max="11122" width="3.28515625" style="2" customWidth="1"/>
    <col min="11123" max="11123" width="17.140625" style="2" customWidth="1"/>
    <col min="11124" max="11124" width="3.42578125" style="2" customWidth="1"/>
    <col min="11125" max="11125" width="11.42578125" style="2"/>
    <col min="11126" max="11126" width="26.7109375" style="2" customWidth="1"/>
    <col min="11127" max="11359" width="11.42578125" style="2"/>
    <col min="11360" max="11360" width="2.28515625" style="2" customWidth="1"/>
    <col min="11361" max="11361" width="10.140625" style="2" customWidth="1"/>
    <col min="11362" max="11362" width="7.85546875" style="2" customWidth="1"/>
    <col min="11363" max="11363" width="11" style="2" customWidth="1"/>
    <col min="11364" max="11364" width="10" style="2" customWidth="1"/>
    <col min="11365" max="11365" width="11.140625" style="2" customWidth="1"/>
    <col min="11366" max="11366" width="11.28515625" style="2" customWidth="1"/>
    <col min="11367" max="11368" width="12.140625" style="2" customWidth="1"/>
    <col min="11369" max="11369" width="4.140625" style="2" customWidth="1"/>
    <col min="11370" max="11370" width="4.42578125" style="2" customWidth="1"/>
    <col min="11371" max="11371" width="15.42578125" style="2" customWidth="1"/>
    <col min="11372" max="11372" width="12.140625" style="2" customWidth="1"/>
    <col min="11373" max="11377" width="11.5703125" style="2" bestFit="1" customWidth="1"/>
    <col min="11378" max="11378" width="3.28515625" style="2" customWidth="1"/>
    <col min="11379" max="11379" width="17.140625" style="2" customWidth="1"/>
    <col min="11380" max="11380" width="3.42578125" style="2" customWidth="1"/>
    <col min="11381" max="11381" width="11.42578125" style="2"/>
    <col min="11382" max="11382" width="26.7109375" style="2" customWidth="1"/>
    <col min="11383" max="11615" width="11.42578125" style="2"/>
    <col min="11616" max="11616" width="2.28515625" style="2" customWidth="1"/>
    <col min="11617" max="11617" width="10.140625" style="2" customWidth="1"/>
    <col min="11618" max="11618" width="7.85546875" style="2" customWidth="1"/>
    <col min="11619" max="11619" width="11" style="2" customWidth="1"/>
    <col min="11620" max="11620" width="10" style="2" customWidth="1"/>
    <col min="11621" max="11621" width="11.140625" style="2" customWidth="1"/>
    <col min="11622" max="11622" width="11.28515625" style="2" customWidth="1"/>
    <col min="11623" max="11624" width="12.140625" style="2" customWidth="1"/>
    <col min="11625" max="11625" width="4.140625" style="2" customWidth="1"/>
    <col min="11626" max="11626" width="4.42578125" style="2" customWidth="1"/>
    <col min="11627" max="11627" width="15.42578125" style="2" customWidth="1"/>
    <col min="11628" max="11628" width="12.140625" style="2" customWidth="1"/>
    <col min="11629" max="11633" width="11.5703125" style="2" bestFit="1" customWidth="1"/>
    <col min="11634" max="11634" width="3.28515625" style="2" customWidth="1"/>
    <col min="11635" max="11635" width="17.140625" style="2" customWidth="1"/>
    <col min="11636" max="11636" width="3.42578125" style="2" customWidth="1"/>
    <col min="11637" max="11637" width="11.42578125" style="2"/>
    <col min="11638" max="11638" width="26.7109375" style="2" customWidth="1"/>
    <col min="11639" max="11871" width="11.42578125" style="2"/>
    <col min="11872" max="11872" width="2.28515625" style="2" customWidth="1"/>
    <col min="11873" max="11873" width="10.140625" style="2" customWidth="1"/>
    <col min="11874" max="11874" width="7.85546875" style="2" customWidth="1"/>
    <col min="11875" max="11875" width="11" style="2" customWidth="1"/>
    <col min="11876" max="11876" width="10" style="2" customWidth="1"/>
    <col min="11877" max="11877" width="11.140625" style="2" customWidth="1"/>
    <col min="11878" max="11878" width="11.28515625" style="2" customWidth="1"/>
    <col min="11879" max="11880" width="12.140625" style="2" customWidth="1"/>
    <col min="11881" max="11881" width="4.140625" style="2" customWidth="1"/>
    <col min="11882" max="11882" width="4.42578125" style="2" customWidth="1"/>
    <col min="11883" max="11883" width="15.42578125" style="2" customWidth="1"/>
    <col min="11884" max="11884" width="12.140625" style="2" customWidth="1"/>
    <col min="11885" max="11889" width="11.5703125" style="2" bestFit="1" customWidth="1"/>
    <col min="11890" max="11890" width="3.28515625" style="2" customWidth="1"/>
    <col min="11891" max="11891" width="17.140625" style="2" customWidth="1"/>
    <col min="11892" max="11892" width="3.42578125" style="2" customWidth="1"/>
    <col min="11893" max="11893" width="11.42578125" style="2"/>
    <col min="11894" max="11894" width="26.7109375" style="2" customWidth="1"/>
    <col min="11895" max="12127" width="11.42578125" style="2"/>
    <col min="12128" max="12128" width="2.28515625" style="2" customWidth="1"/>
    <col min="12129" max="12129" width="10.140625" style="2" customWidth="1"/>
    <col min="12130" max="12130" width="7.85546875" style="2" customWidth="1"/>
    <col min="12131" max="12131" width="11" style="2" customWidth="1"/>
    <col min="12132" max="12132" width="10" style="2" customWidth="1"/>
    <col min="12133" max="12133" width="11.140625" style="2" customWidth="1"/>
    <col min="12134" max="12134" width="11.28515625" style="2" customWidth="1"/>
    <col min="12135" max="12136" width="12.140625" style="2" customWidth="1"/>
    <col min="12137" max="12137" width="4.140625" style="2" customWidth="1"/>
    <col min="12138" max="12138" width="4.42578125" style="2" customWidth="1"/>
    <col min="12139" max="12139" width="15.42578125" style="2" customWidth="1"/>
    <col min="12140" max="12140" width="12.140625" style="2" customWidth="1"/>
    <col min="12141" max="12145" width="11.5703125" style="2" bestFit="1" customWidth="1"/>
    <col min="12146" max="12146" width="3.28515625" style="2" customWidth="1"/>
    <col min="12147" max="12147" width="17.140625" style="2" customWidth="1"/>
    <col min="12148" max="12148" width="3.42578125" style="2" customWidth="1"/>
    <col min="12149" max="12149" width="11.42578125" style="2"/>
    <col min="12150" max="12150" width="26.7109375" style="2" customWidth="1"/>
    <col min="12151" max="12383" width="11.42578125" style="2"/>
    <col min="12384" max="12384" width="2.28515625" style="2" customWidth="1"/>
    <col min="12385" max="12385" width="10.140625" style="2" customWidth="1"/>
    <col min="12386" max="12386" width="7.85546875" style="2" customWidth="1"/>
    <col min="12387" max="12387" width="11" style="2" customWidth="1"/>
    <col min="12388" max="12388" width="10" style="2" customWidth="1"/>
    <col min="12389" max="12389" width="11.140625" style="2" customWidth="1"/>
    <col min="12390" max="12390" width="11.28515625" style="2" customWidth="1"/>
    <col min="12391" max="12392" width="12.140625" style="2" customWidth="1"/>
    <col min="12393" max="12393" width="4.140625" style="2" customWidth="1"/>
    <col min="12394" max="12394" width="4.42578125" style="2" customWidth="1"/>
    <col min="12395" max="12395" width="15.42578125" style="2" customWidth="1"/>
    <col min="12396" max="12396" width="12.140625" style="2" customWidth="1"/>
    <col min="12397" max="12401" width="11.5703125" style="2" bestFit="1" customWidth="1"/>
    <col min="12402" max="12402" width="3.28515625" style="2" customWidth="1"/>
    <col min="12403" max="12403" width="17.140625" style="2" customWidth="1"/>
    <col min="12404" max="12404" width="3.42578125" style="2" customWidth="1"/>
    <col min="12405" max="12405" width="11.42578125" style="2"/>
    <col min="12406" max="12406" width="26.7109375" style="2" customWidth="1"/>
    <col min="12407" max="12639" width="11.42578125" style="2"/>
    <col min="12640" max="12640" width="2.28515625" style="2" customWidth="1"/>
    <col min="12641" max="12641" width="10.140625" style="2" customWidth="1"/>
    <col min="12642" max="12642" width="7.85546875" style="2" customWidth="1"/>
    <col min="12643" max="12643" width="11" style="2" customWidth="1"/>
    <col min="12644" max="12644" width="10" style="2" customWidth="1"/>
    <col min="12645" max="12645" width="11.140625" style="2" customWidth="1"/>
    <col min="12646" max="12646" width="11.28515625" style="2" customWidth="1"/>
    <col min="12647" max="12648" width="12.140625" style="2" customWidth="1"/>
    <col min="12649" max="12649" width="4.140625" style="2" customWidth="1"/>
    <col min="12650" max="12650" width="4.42578125" style="2" customWidth="1"/>
    <col min="12651" max="12651" width="15.42578125" style="2" customWidth="1"/>
    <col min="12652" max="12652" width="12.140625" style="2" customWidth="1"/>
    <col min="12653" max="12657" width="11.5703125" style="2" bestFit="1" customWidth="1"/>
    <col min="12658" max="12658" width="3.28515625" style="2" customWidth="1"/>
    <col min="12659" max="12659" width="17.140625" style="2" customWidth="1"/>
    <col min="12660" max="12660" width="3.42578125" style="2" customWidth="1"/>
    <col min="12661" max="12661" width="11.42578125" style="2"/>
    <col min="12662" max="12662" width="26.7109375" style="2" customWidth="1"/>
    <col min="12663" max="12895" width="11.42578125" style="2"/>
    <col min="12896" max="12896" width="2.28515625" style="2" customWidth="1"/>
    <col min="12897" max="12897" width="10.140625" style="2" customWidth="1"/>
    <col min="12898" max="12898" width="7.85546875" style="2" customWidth="1"/>
    <col min="12899" max="12899" width="11" style="2" customWidth="1"/>
    <col min="12900" max="12900" width="10" style="2" customWidth="1"/>
    <col min="12901" max="12901" width="11.140625" style="2" customWidth="1"/>
    <col min="12902" max="12902" width="11.28515625" style="2" customWidth="1"/>
    <col min="12903" max="12904" width="12.140625" style="2" customWidth="1"/>
    <col min="12905" max="12905" width="4.140625" style="2" customWidth="1"/>
    <col min="12906" max="12906" width="4.42578125" style="2" customWidth="1"/>
    <col min="12907" max="12907" width="15.42578125" style="2" customWidth="1"/>
    <col min="12908" max="12908" width="12.140625" style="2" customWidth="1"/>
    <col min="12909" max="12913" width="11.5703125" style="2" bestFit="1" customWidth="1"/>
    <col min="12914" max="12914" width="3.28515625" style="2" customWidth="1"/>
    <col min="12915" max="12915" width="17.140625" style="2" customWidth="1"/>
    <col min="12916" max="12916" width="3.42578125" style="2" customWidth="1"/>
    <col min="12917" max="12917" width="11.42578125" style="2"/>
    <col min="12918" max="12918" width="26.7109375" style="2" customWidth="1"/>
    <col min="12919" max="13151" width="11.42578125" style="2"/>
    <col min="13152" max="13152" width="2.28515625" style="2" customWidth="1"/>
    <col min="13153" max="13153" width="10.140625" style="2" customWidth="1"/>
    <col min="13154" max="13154" width="7.85546875" style="2" customWidth="1"/>
    <col min="13155" max="13155" width="11" style="2" customWidth="1"/>
    <col min="13156" max="13156" width="10" style="2" customWidth="1"/>
    <col min="13157" max="13157" width="11.140625" style="2" customWidth="1"/>
    <col min="13158" max="13158" width="11.28515625" style="2" customWidth="1"/>
    <col min="13159" max="13160" width="12.140625" style="2" customWidth="1"/>
    <col min="13161" max="13161" width="4.140625" style="2" customWidth="1"/>
    <col min="13162" max="13162" width="4.42578125" style="2" customWidth="1"/>
    <col min="13163" max="13163" width="15.42578125" style="2" customWidth="1"/>
    <col min="13164" max="13164" width="12.140625" style="2" customWidth="1"/>
    <col min="13165" max="13169" width="11.5703125" style="2" bestFit="1" customWidth="1"/>
    <col min="13170" max="13170" width="3.28515625" style="2" customWidth="1"/>
    <col min="13171" max="13171" width="17.140625" style="2" customWidth="1"/>
    <col min="13172" max="13172" width="3.42578125" style="2" customWidth="1"/>
    <col min="13173" max="13173" width="11.42578125" style="2"/>
    <col min="13174" max="13174" width="26.7109375" style="2" customWidth="1"/>
    <col min="13175" max="13407" width="11.42578125" style="2"/>
    <col min="13408" max="13408" width="2.28515625" style="2" customWidth="1"/>
    <col min="13409" max="13409" width="10.140625" style="2" customWidth="1"/>
    <col min="13410" max="13410" width="7.85546875" style="2" customWidth="1"/>
    <col min="13411" max="13411" width="11" style="2" customWidth="1"/>
    <col min="13412" max="13412" width="10" style="2" customWidth="1"/>
    <col min="13413" max="13413" width="11.140625" style="2" customWidth="1"/>
    <col min="13414" max="13414" width="11.28515625" style="2" customWidth="1"/>
    <col min="13415" max="13416" width="12.140625" style="2" customWidth="1"/>
    <col min="13417" max="13417" width="4.140625" style="2" customWidth="1"/>
    <col min="13418" max="13418" width="4.42578125" style="2" customWidth="1"/>
    <col min="13419" max="13419" width="15.42578125" style="2" customWidth="1"/>
    <col min="13420" max="13420" width="12.140625" style="2" customWidth="1"/>
    <col min="13421" max="13425" width="11.5703125" style="2" bestFit="1" customWidth="1"/>
    <col min="13426" max="13426" width="3.28515625" style="2" customWidth="1"/>
    <col min="13427" max="13427" width="17.140625" style="2" customWidth="1"/>
    <col min="13428" max="13428" width="3.42578125" style="2" customWidth="1"/>
    <col min="13429" max="13429" width="11.42578125" style="2"/>
    <col min="13430" max="13430" width="26.7109375" style="2" customWidth="1"/>
    <col min="13431" max="13663" width="11.42578125" style="2"/>
    <col min="13664" max="13664" width="2.28515625" style="2" customWidth="1"/>
    <col min="13665" max="13665" width="10.140625" style="2" customWidth="1"/>
    <col min="13666" max="13666" width="7.85546875" style="2" customWidth="1"/>
    <col min="13667" max="13667" width="11" style="2" customWidth="1"/>
    <col min="13668" max="13668" width="10" style="2" customWidth="1"/>
    <col min="13669" max="13669" width="11.140625" style="2" customWidth="1"/>
    <col min="13670" max="13670" width="11.28515625" style="2" customWidth="1"/>
    <col min="13671" max="13672" width="12.140625" style="2" customWidth="1"/>
    <col min="13673" max="13673" width="4.140625" style="2" customWidth="1"/>
    <col min="13674" max="13674" width="4.42578125" style="2" customWidth="1"/>
    <col min="13675" max="13675" width="15.42578125" style="2" customWidth="1"/>
    <col min="13676" max="13676" width="12.140625" style="2" customWidth="1"/>
    <col min="13677" max="13681" width="11.5703125" style="2" bestFit="1" customWidth="1"/>
    <col min="13682" max="13682" width="3.28515625" style="2" customWidth="1"/>
    <col min="13683" max="13683" width="17.140625" style="2" customWidth="1"/>
    <col min="13684" max="13684" width="3.42578125" style="2" customWidth="1"/>
    <col min="13685" max="13685" width="11.42578125" style="2"/>
    <col min="13686" max="13686" width="26.7109375" style="2" customWidth="1"/>
    <col min="13687" max="13919" width="11.42578125" style="2"/>
    <col min="13920" max="13920" width="2.28515625" style="2" customWidth="1"/>
    <col min="13921" max="13921" width="10.140625" style="2" customWidth="1"/>
    <col min="13922" max="13922" width="7.85546875" style="2" customWidth="1"/>
    <col min="13923" max="13923" width="11" style="2" customWidth="1"/>
    <col min="13924" max="13924" width="10" style="2" customWidth="1"/>
    <col min="13925" max="13925" width="11.140625" style="2" customWidth="1"/>
    <col min="13926" max="13926" width="11.28515625" style="2" customWidth="1"/>
    <col min="13927" max="13928" width="12.140625" style="2" customWidth="1"/>
    <col min="13929" max="13929" width="4.140625" style="2" customWidth="1"/>
    <col min="13930" max="13930" width="4.42578125" style="2" customWidth="1"/>
    <col min="13931" max="13931" width="15.42578125" style="2" customWidth="1"/>
    <col min="13932" max="13932" width="12.140625" style="2" customWidth="1"/>
    <col min="13933" max="13937" width="11.5703125" style="2" bestFit="1" customWidth="1"/>
    <col min="13938" max="13938" width="3.28515625" style="2" customWidth="1"/>
    <col min="13939" max="13939" width="17.140625" style="2" customWidth="1"/>
    <col min="13940" max="13940" width="3.42578125" style="2" customWidth="1"/>
    <col min="13941" max="13941" width="11.42578125" style="2"/>
    <col min="13942" max="13942" width="26.7109375" style="2" customWidth="1"/>
    <col min="13943" max="14175" width="11.42578125" style="2"/>
    <col min="14176" max="14176" width="2.28515625" style="2" customWidth="1"/>
    <col min="14177" max="14177" width="10.140625" style="2" customWidth="1"/>
    <col min="14178" max="14178" width="7.85546875" style="2" customWidth="1"/>
    <col min="14179" max="14179" width="11" style="2" customWidth="1"/>
    <col min="14180" max="14180" width="10" style="2" customWidth="1"/>
    <col min="14181" max="14181" width="11.140625" style="2" customWidth="1"/>
    <col min="14182" max="14182" width="11.28515625" style="2" customWidth="1"/>
    <col min="14183" max="14184" width="12.140625" style="2" customWidth="1"/>
    <col min="14185" max="14185" width="4.140625" style="2" customWidth="1"/>
    <col min="14186" max="14186" width="4.42578125" style="2" customWidth="1"/>
    <col min="14187" max="14187" width="15.42578125" style="2" customWidth="1"/>
    <col min="14188" max="14188" width="12.140625" style="2" customWidth="1"/>
    <col min="14189" max="14193" width="11.5703125" style="2" bestFit="1" customWidth="1"/>
    <col min="14194" max="14194" width="3.28515625" style="2" customWidth="1"/>
    <col min="14195" max="14195" width="17.140625" style="2" customWidth="1"/>
    <col min="14196" max="14196" width="3.42578125" style="2" customWidth="1"/>
    <col min="14197" max="14197" width="11.42578125" style="2"/>
    <col min="14198" max="14198" width="26.7109375" style="2" customWidth="1"/>
    <col min="14199" max="14431" width="11.42578125" style="2"/>
    <col min="14432" max="14432" width="2.28515625" style="2" customWidth="1"/>
    <col min="14433" max="14433" width="10.140625" style="2" customWidth="1"/>
    <col min="14434" max="14434" width="7.85546875" style="2" customWidth="1"/>
    <col min="14435" max="14435" width="11" style="2" customWidth="1"/>
    <col min="14436" max="14436" width="10" style="2" customWidth="1"/>
    <col min="14437" max="14437" width="11.140625" style="2" customWidth="1"/>
    <col min="14438" max="14438" width="11.28515625" style="2" customWidth="1"/>
    <col min="14439" max="14440" width="12.140625" style="2" customWidth="1"/>
    <col min="14441" max="14441" width="4.140625" style="2" customWidth="1"/>
    <col min="14442" max="14442" width="4.42578125" style="2" customWidth="1"/>
    <col min="14443" max="14443" width="15.42578125" style="2" customWidth="1"/>
    <col min="14444" max="14444" width="12.140625" style="2" customWidth="1"/>
    <col min="14445" max="14449" width="11.5703125" style="2" bestFit="1" customWidth="1"/>
    <col min="14450" max="14450" width="3.28515625" style="2" customWidth="1"/>
    <col min="14451" max="14451" width="17.140625" style="2" customWidth="1"/>
    <col min="14452" max="14452" width="3.42578125" style="2" customWidth="1"/>
    <col min="14453" max="14453" width="11.42578125" style="2"/>
    <col min="14454" max="14454" width="26.7109375" style="2" customWidth="1"/>
    <col min="14455" max="14687" width="11.42578125" style="2"/>
    <col min="14688" max="14688" width="2.28515625" style="2" customWidth="1"/>
    <col min="14689" max="14689" width="10.140625" style="2" customWidth="1"/>
    <col min="14690" max="14690" width="7.85546875" style="2" customWidth="1"/>
    <col min="14691" max="14691" width="11" style="2" customWidth="1"/>
    <col min="14692" max="14692" width="10" style="2" customWidth="1"/>
    <col min="14693" max="14693" width="11.140625" style="2" customWidth="1"/>
    <col min="14694" max="14694" width="11.28515625" style="2" customWidth="1"/>
    <col min="14695" max="14696" width="12.140625" style="2" customWidth="1"/>
    <col min="14697" max="14697" width="4.140625" style="2" customWidth="1"/>
    <col min="14698" max="14698" width="4.42578125" style="2" customWidth="1"/>
    <col min="14699" max="14699" width="15.42578125" style="2" customWidth="1"/>
    <col min="14700" max="14700" width="12.140625" style="2" customWidth="1"/>
    <col min="14701" max="14705" width="11.5703125" style="2" bestFit="1" customWidth="1"/>
    <col min="14706" max="14706" width="3.28515625" style="2" customWidth="1"/>
    <col min="14707" max="14707" width="17.140625" style="2" customWidth="1"/>
    <col min="14708" max="14708" width="3.42578125" style="2" customWidth="1"/>
    <col min="14709" max="14709" width="11.42578125" style="2"/>
    <col min="14710" max="14710" width="26.7109375" style="2" customWidth="1"/>
    <col min="14711" max="14943" width="11.42578125" style="2"/>
    <col min="14944" max="14944" width="2.28515625" style="2" customWidth="1"/>
    <col min="14945" max="14945" width="10.140625" style="2" customWidth="1"/>
    <col min="14946" max="14946" width="7.85546875" style="2" customWidth="1"/>
    <col min="14947" max="14947" width="11" style="2" customWidth="1"/>
    <col min="14948" max="14948" width="10" style="2" customWidth="1"/>
    <col min="14949" max="14949" width="11.140625" style="2" customWidth="1"/>
    <col min="14950" max="14950" width="11.28515625" style="2" customWidth="1"/>
    <col min="14951" max="14952" width="12.140625" style="2" customWidth="1"/>
    <col min="14953" max="14953" width="4.140625" style="2" customWidth="1"/>
    <col min="14954" max="14954" width="4.42578125" style="2" customWidth="1"/>
    <col min="14955" max="14955" width="15.42578125" style="2" customWidth="1"/>
    <col min="14956" max="14956" width="12.140625" style="2" customWidth="1"/>
    <col min="14957" max="14961" width="11.5703125" style="2" bestFit="1" customWidth="1"/>
    <col min="14962" max="14962" width="3.28515625" style="2" customWidth="1"/>
    <col min="14963" max="14963" width="17.140625" style="2" customWidth="1"/>
    <col min="14964" max="14964" width="3.42578125" style="2" customWidth="1"/>
    <col min="14965" max="14965" width="11.42578125" style="2"/>
    <col min="14966" max="14966" width="26.7109375" style="2" customWidth="1"/>
    <col min="14967" max="15199" width="11.42578125" style="2"/>
    <col min="15200" max="15200" width="2.28515625" style="2" customWidth="1"/>
    <col min="15201" max="15201" width="10.140625" style="2" customWidth="1"/>
    <col min="15202" max="15202" width="7.85546875" style="2" customWidth="1"/>
    <col min="15203" max="15203" width="11" style="2" customWidth="1"/>
    <col min="15204" max="15204" width="10" style="2" customWidth="1"/>
    <col min="15205" max="15205" width="11.140625" style="2" customWidth="1"/>
    <col min="15206" max="15206" width="11.28515625" style="2" customWidth="1"/>
    <col min="15207" max="15208" width="12.140625" style="2" customWidth="1"/>
    <col min="15209" max="15209" width="4.140625" style="2" customWidth="1"/>
    <col min="15210" max="15210" width="4.42578125" style="2" customWidth="1"/>
    <col min="15211" max="15211" width="15.42578125" style="2" customWidth="1"/>
    <col min="15212" max="15212" width="12.140625" style="2" customWidth="1"/>
    <col min="15213" max="15217" width="11.5703125" style="2" bestFit="1" customWidth="1"/>
    <col min="15218" max="15218" width="3.28515625" style="2" customWidth="1"/>
    <col min="15219" max="15219" width="17.140625" style="2" customWidth="1"/>
    <col min="15220" max="15220" width="3.42578125" style="2" customWidth="1"/>
    <col min="15221" max="15221" width="11.42578125" style="2"/>
    <col min="15222" max="15222" width="26.7109375" style="2" customWidth="1"/>
    <col min="15223" max="15455" width="11.42578125" style="2"/>
    <col min="15456" max="15456" width="2.28515625" style="2" customWidth="1"/>
    <col min="15457" max="15457" width="10.140625" style="2" customWidth="1"/>
    <col min="15458" max="15458" width="7.85546875" style="2" customWidth="1"/>
    <col min="15459" max="15459" width="11" style="2" customWidth="1"/>
    <col min="15460" max="15460" width="10" style="2" customWidth="1"/>
    <col min="15461" max="15461" width="11.140625" style="2" customWidth="1"/>
    <col min="15462" max="15462" width="11.28515625" style="2" customWidth="1"/>
    <col min="15463" max="15464" width="12.140625" style="2" customWidth="1"/>
    <col min="15465" max="15465" width="4.140625" style="2" customWidth="1"/>
    <col min="15466" max="15466" width="4.42578125" style="2" customWidth="1"/>
    <col min="15467" max="15467" width="15.42578125" style="2" customWidth="1"/>
    <col min="15468" max="15468" width="12.140625" style="2" customWidth="1"/>
    <col min="15469" max="15473" width="11.5703125" style="2" bestFit="1" customWidth="1"/>
    <col min="15474" max="15474" width="3.28515625" style="2" customWidth="1"/>
    <col min="15475" max="15475" width="17.140625" style="2" customWidth="1"/>
    <col min="15476" max="15476" width="3.42578125" style="2" customWidth="1"/>
    <col min="15477" max="15477" width="11.42578125" style="2"/>
    <col min="15478" max="15478" width="26.7109375" style="2" customWidth="1"/>
    <col min="15479" max="15711" width="11.42578125" style="2"/>
    <col min="15712" max="15712" width="2.28515625" style="2" customWidth="1"/>
    <col min="15713" max="15713" width="10.140625" style="2" customWidth="1"/>
    <col min="15714" max="15714" width="7.85546875" style="2" customWidth="1"/>
    <col min="15715" max="15715" width="11" style="2" customWidth="1"/>
    <col min="15716" max="15716" width="10" style="2" customWidth="1"/>
    <col min="15717" max="15717" width="11.140625" style="2" customWidth="1"/>
    <col min="15718" max="15718" width="11.28515625" style="2" customWidth="1"/>
    <col min="15719" max="15720" width="12.140625" style="2" customWidth="1"/>
    <col min="15721" max="15721" width="4.140625" style="2" customWidth="1"/>
    <col min="15722" max="15722" width="4.42578125" style="2" customWidth="1"/>
    <col min="15723" max="15723" width="15.42578125" style="2" customWidth="1"/>
    <col min="15724" max="15724" width="12.140625" style="2" customWidth="1"/>
    <col min="15725" max="15729" width="11.5703125" style="2" bestFit="1" customWidth="1"/>
    <col min="15730" max="15730" width="3.28515625" style="2" customWidth="1"/>
    <col min="15731" max="15731" width="17.140625" style="2" customWidth="1"/>
    <col min="15732" max="15732" width="3.42578125" style="2" customWidth="1"/>
    <col min="15733" max="15733" width="11.42578125" style="2"/>
    <col min="15734" max="15734" width="26.7109375" style="2" customWidth="1"/>
    <col min="15735" max="15967" width="11.42578125" style="2"/>
    <col min="15968" max="15968" width="2.28515625" style="2" customWidth="1"/>
    <col min="15969" max="15969" width="10.140625" style="2" customWidth="1"/>
    <col min="15970" max="15970" width="7.85546875" style="2" customWidth="1"/>
    <col min="15971" max="15971" width="11" style="2" customWidth="1"/>
    <col min="15972" max="15972" width="10" style="2" customWidth="1"/>
    <col min="15973" max="15973" width="11.140625" style="2" customWidth="1"/>
    <col min="15974" max="15974" width="11.28515625" style="2" customWidth="1"/>
    <col min="15975" max="15976" width="12.140625" style="2" customWidth="1"/>
    <col min="15977" max="15977" width="4.140625" style="2" customWidth="1"/>
    <col min="15978" max="15978" width="4.42578125" style="2" customWidth="1"/>
    <col min="15979" max="15979" width="15.42578125" style="2" customWidth="1"/>
    <col min="15980" max="15980" width="12.140625" style="2" customWidth="1"/>
    <col min="15981" max="15985" width="11.5703125" style="2" bestFit="1" customWidth="1"/>
    <col min="15986" max="15986" width="3.28515625" style="2" customWidth="1"/>
    <col min="15987" max="15987" width="17.140625" style="2" customWidth="1"/>
    <col min="15988" max="15988" width="3.42578125" style="2" customWidth="1"/>
    <col min="15989" max="15989" width="11.42578125" style="2"/>
    <col min="15990" max="15990" width="26.7109375" style="2" customWidth="1"/>
    <col min="15991" max="16384" width="11.42578125" style="2"/>
  </cols>
  <sheetData>
    <row r="1" spans="2:186" ht="6" customHeight="1" collapsed="1" thickBot="1" x14ac:dyDescent="0.25">
      <c r="B1" s="11"/>
      <c r="C1" s="11"/>
      <c r="D1" s="11"/>
      <c r="E1" s="11"/>
      <c r="F1" s="11"/>
      <c r="G1" s="11"/>
      <c r="H1" s="11"/>
      <c r="I1" s="12"/>
      <c r="J1" s="12"/>
      <c r="K1" s="12"/>
      <c r="L1" s="12"/>
      <c r="M1" s="12"/>
      <c r="N1" s="20"/>
      <c r="O1" s="12"/>
      <c r="P1" s="12"/>
      <c r="Q1" s="12"/>
      <c r="R1" s="74"/>
    </row>
    <row r="2" spans="2:186" ht="24" customHeight="1" thickBot="1" x14ac:dyDescent="0.25">
      <c r="B2" s="23"/>
      <c r="C2" s="24"/>
      <c r="D2" s="453"/>
      <c r="E2" s="24"/>
      <c r="F2" s="24"/>
      <c r="G2" s="24"/>
      <c r="H2" s="24"/>
      <c r="I2" s="99"/>
      <c r="J2" s="454"/>
      <c r="K2" s="24"/>
      <c r="L2" s="24"/>
      <c r="M2" s="24"/>
      <c r="N2" s="100"/>
      <c r="O2" s="25"/>
      <c r="P2" s="61"/>
      <c r="Q2" s="62"/>
      <c r="R2" s="75"/>
      <c r="S2" s="23"/>
      <c r="T2" s="24"/>
      <c r="U2" s="24"/>
      <c r="V2" s="63"/>
      <c r="W2" s="24"/>
      <c r="X2" s="24"/>
      <c r="Y2" s="24"/>
      <c r="Z2" s="24"/>
      <c r="AA2" s="63"/>
      <c r="AB2" s="24"/>
      <c r="AC2" s="24"/>
      <c r="AD2" s="24"/>
      <c r="AE2" s="24"/>
      <c r="AF2" s="24"/>
      <c r="AG2" s="64"/>
      <c r="AH2" s="25"/>
      <c r="AI2" s="61"/>
      <c r="AJ2" s="62"/>
    </row>
    <row r="3" spans="2:186" ht="34.5" customHeight="1" thickBot="1" x14ac:dyDescent="0.3">
      <c r="B3" s="976"/>
      <c r="C3" s="977"/>
      <c r="D3" s="977"/>
      <c r="E3" s="977"/>
      <c r="F3" s="977"/>
      <c r="G3" s="977"/>
      <c r="H3" s="977"/>
      <c r="I3" s="977"/>
      <c r="J3" s="977"/>
      <c r="K3" s="977"/>
      <c r="L3" s="977"/>
      <c r="M3" s="977"/>
      <c r="N3" s="977"/>
      <c r="O3" s="977"/>
      <c r="P3" s="977"/>
      <c r="Q3" s="978"/>
      <c r="R3" s="249"/>
      <c r="S3" s="979"/>
      <c r="T3" s="980"/>
      <c r="U3" s="980"/>
      <c r="V3" s="980"/>
      <c r="W3" s="980"/>
      <c r="X3" s="980"/>
      <c r="Y3" s="980"/>
      <c r="Z3" s="980"/>
      <c r="AA3" s="980"/>
      <c r="AB3" s="980"/>
      <c r="AC3" s="980"/>
      <c r="AD3" s="980"/>
      <c r="AE3" s="980"/>
      <c r="AF3" s="980"/>
      <c r="AG3" s="980"/>
      <c r="AH3" s="980"/>
      <c r="AI3" s="980"/>
      <c r="AJ3" s="981"/>
    </row>
    <row r="4" spans="2:186" ht="39.75" customHeight="1" thickBot="1" x14ac:dyDescent="0.25">
      <c r="B4" s="1191"/>
      <c r="C4" s="1192"/>
      <c r="D4" s="267"/>
      <c r="E4" s="26"/>
      <c r="F4" s="26"/>
      <c r="G4" s="26"/>
      <c r="H4" s="118"/>
      <c r="I4" s="118"/>
      <c r="J4" s="26"/>
      <c r="K4" s="26"/>
      <c r="L4" s="26"/>
      <c r="M4" s="26"/>
      <c r="N4" s="119"/>
      <c r="O4" s="119"/>
      <c r="P4" s="984"/>
      <c r="Q4" s="985"/>
      <c r="R4" s="247"/>
      <c r="S4" s="986"/>
      <c r="T4" s="987"/>
      <c r="U4" s="268"/>
      <c r="V4" s="328"/>
      <c r="W4" s="26"/>
      <c r="X4" s="26"/>
      <c r="Y4" s="118"/>
      <c r="Z4" s="118"/>
      <c r="AA4" s="118"/>
      <c r="AB4" s="26"/>
      <c r="AC4" s="26"/>
      <c r="AD4" s="26"/>
      <c r="AE4" s="26"/>
      <c r="AF4" s="26"/>
      <c r="AG4" s="119"/>
      <c r="AH4" s="246"/>
      <c r="AI4" s="988"/>
      <c r="AJ4" s="989"/>
      <c r="FO4" s="440"/>
      <c r="FP4" s="443"/>
      <c r="FQ4" s="443"/>
      <c r="FR4" s="443"/>
      <c r="FS4" s="446"/>
      <c r="FT4" s="897"/>
      <c r="FU4" s="898"/>
      <c r="FV4" s="898"/>
      <c r="FW4" s="898"/>
      <c r="FX4" s="898"/>
      <c r="FY4" s="898"/>
      <c r="FZ4" s="899"/>
      <c r="GA4" s="431"/>
      <c r="GB4" s="446"/>
      <c r="GC4" s="446"/>
      <c r="GD4" s="432"/>
    </row>
    <row r="5" spans="2:186" ht="18" customHeight="1" thickBot="1" x14ac:dyDescent="0.25">
      <c r="B5" s="8"/>
      <c r="C5" s="8"/>
      <c r="D5" s="8"/>
      <c r="E5" s="8"/>
      <c r="F5" s="8"/>
      <c r="G5" s="8"/>
      <c r="H5" s="8"/>
      <c r="I5" s="8"/>
      <c r="J5" s="13"/>
      <c r="K5" s="13"/>
      <c r="L5" s="13"/>
      <c r="M5" s="13"/>
      <c r="N5" s="21"/>
      <c r="O5" s="13"/>
      <c r="P5" s="13"/>
      <c r="Q5" s="13"/>
      <c r="R5" s="13"/>
      <c r="FO5" s="441">
        <f>B4</f>
        <v>0</v>
      </c>
      <c r="FP5" s="444"/>
      <c r="FQ5" s="445"/>
      <c r="FR5" s="445">
        <f>D4</f>
        <v>0</v>
      </c>
      <c r="FS5" s="433"/>
      <c r="FT5" s="900"/>
      <c r="FU5" s="901"/>
      <c r="FV5" s="901"/>
      <c r="FW5" s="901"/>
      <c r="FX5" s="901"/>
      <c r="FY5" s="901"/>
      <c r="FZ5" s="902"/>
      <c r="GA5" s="447"/>
      <c r="GB5" s="448"/>
      <c r="GC5" s="449"/>
      <c r="GD5" s="450">
        <f>Q2</f>
        <v>0</v>
      </c>
    </row>
    <row r="6" spans="2:186" ht="18" customHeight="1" thickBot="1" x14ac:dyDescent="0.25">
      <c r="B6" s="990"/>
      <c r="C6" s="991"/>
      <c r="D6" s="991"/>
      <c r="E6" s="991"/>
      <c r="F6" s="991"/>
      <c r="G6" s="991"/>
      <c r="H6" s="991"/>
      <c r="I6" s="991"/>
      <c r="J6" s="991"/>
      <c r="K6" s="991"/>
      <c r="L6" s="991"/>
      <c r="M6" s="991"/>
      <c r="N6" s="991"/>
      <c r="O6" s="991"/>
      <c r="P6" s="991"/>
      <c r="Q6" s="992"/>
      <c r="R6" s="69"/>
      <c r="S6" s="993"/>
      <c r="T6" s="994"/>
      <c r="U6" s="994"/>
      <c r="V6" s="994"/>
      <c r="W6" s="994"/>
      <c r="X6" s="994"/>
      <c r="Y6" s="994"/>
      <c r="Z6" s="994"/>
      <c r="AA6" s="994"/>
      <c r="AB6" s="994"/>
      <c r="AC6" s="994"/>
      <c r="AD6" s="994"/>
      <c r="AE6" s="994"/>
      <c r="AF6" s="994"/>
      <c r="AG6" s="994"/>
      <c r="AH6" s="994"/>
      <c r="AI6" s="994"/>
      <c r="AJ6" s="995"/>
      <c r="FO6" s="730"/>
      <c r="FP6" s="730"/>
      <c r="FQ6" s="726"/>
      <c r="FR6" s="726"/>
      <c r="FS6" s="431"/>
      <c r="FT6" s="731"/>
      <c r="FU6" s="731"/>
      <c r="FV6" s="731"/>
      <c r="FW6" s="731"/>
      <c r="FX6" s="731"/>
      <c r="FY6" s="731"/>
      <c r="FZ6" s="731"/>
      <c r="GA6" s="712"/>
      <c r="GB6" s="732"/>
      <c r="GC6" s="712"/>
      <c r="GD6" s="733"/>
    </row>
    <row r="7" spans="2:186" ht="18" customHeight="1" x14ac:dyDescent="0.2">
      <c r="B7" s="123"/>
      <c r="C7" s="124"/>
      <c r="D7" s="27"/>
      <c r="E7" s="266"/>
      <c r="F7" s="265"/>
      <c r="G7" s="27"/>
      <c r="H7" s="27"/>
      <c r="I7" s="28"/>
      <c r="J7" s="28"/>
      <c r="K7" s="28"/>
      <c r="L7" s="28"/>
      <c r="M7" s="28"/>
      <c r="N7" s="996"/>
      <c r="O7" s="996"/>
      <c r="P7" s="996"/>
      <c r="Q7" s="997"/>
      <c r="R7" s="67"/>
      <c r="S7" s="998"/>
      <c r="T7" s="1000"/>
      <c r="U7" s="1000"/>
      <c r="V7" s="1002"/>
      <c r="W7" s="1000"/>
      <c r="X7" s="1000"/>
      <c r="Y7" s="1002"/>
      <c r="Z7" s="1022"/>
      <c r="AA7" s="1024"/>
      <c r="AB7" s="1026"/>
      <c r="AC7" s="1027"/>
      <c r="AD7" s="1027"/>
      <c r="AE7" s="1027"/>
      <c r="AF7" s="1027"/>
      <c r="AG7" s="1027"/>
      <c r="AH7" s="1027"/>
      <c r="AI7" s="1027"/>
      <c r="AJ7" s="1028"/>
      <c r="FO7" s="442"/>
      <c r="FP7" s="442"/>
      <c r="FQ7" s="442"/>
      <c r="FR7" s="437"/>
      <c r="FS7" s="437"/>
      <c r="FT7" s="437"/>
      <c r="FU7" s="437"/>
      <c r="FV7" s="437"/>
      <c r="FW7" s="437"/>
      <c r="FX7" s="437"/>
      <c r="FY7" s="437"/>
      <c r="FZ7" s="437"/>
      <c r="GA7" s="437"/>
      <c r="GB7" s="437"/>
      <c r="GC7" s="437"/>
      <c r="GD7" s="437"/>
    </row>
    <row r="8" spans="2:186" s="14" customFormat="1" ht="18" customHeight="1" thickBot="1" x14ac:dyDescent="0.3">
      <c r="B8" s="123"/>
      <c r="C8" s="124"/>
      <c r="D8" s="94"/>
      <c r="E8" s="94"/>
      <c r="F8" s="94"/>
      <c r="G8" s="94"/>
      <c r="H8" s="95"/>
      <c r="I8" s="94"/>
      <c r="J8" s="94"/>
      <c r="K8" s="96"/>
      <c r="L8" s="94"/>
      <c r="M8" s="94"/>
      <c r="N8" s="264"/>
      <c r="O8" s="96"/>
      <c r="P8" s="96"/>
      <c r="Q8" s="98"/>
      <c r="R8" s="240"/>
      <c r="S8" s="999"/>
      <c r="T8" s="1001"/>
      <c r="U8" s="1001"/>
      <c r="V8" s="1003"/>
      <c r="W8" s="1001"/>
      <c r="X8" s="1001"/>
      <c r="Y8" s="1003"/>
      <c r="Z8" s="1023"/>
      <c r="AA8" s="1025"/>
      <c r="AB8" s="1029"/>
      <c r="AC8" s="1030"/>
      <c r="AD8" s="1030"/>
      <c r="AE8" s="1030"/>
      <c r="AF8" s="1030"/>
      <c r="AG8" s="1030"/>
      <c r="AH8" s="1030"/>
      <c r="AI8" s="1030"/>
      <c r="AJ8" s="1031"/>
      <c r="FO8" s="1149"/>
      <c r="FP8" s="1149"/>
      <c r="FQ8" s="1149"/>
      <c r="FR8" s="1149"/>
      <c r="FS8" s="1149"/>
      <c r="FT8" s="1149"/>
      <c r="FU8" s="1149"/>
      <c r="FV8" s="1149"/>
      <c r="FW8" s="1149"/>
      <c r="FX8" s="1149"/>
      <c r="FY8" s="1149"/>
      <c r="FZ8" s="1149"/>
      <c r="GA8" s="1149"/>
      <c r="GB8" s="1149"/>
      <c r="GC8" s="1149"/>
      <c r="GD8" s="1149"/>
    </row>
    <row r="9" spans="2:186" ht="18" customHeight="1" thickBot="1" x14ac:dyDescent="0.25">
      <c r="B9" s="125"/>
      <c r="C9" s="126"/>
      <c r="D9" s="97"/>
      <c r="E9" s="97"/>
      <c r="F9" s="97"/>
      <c r="G9" s="97"/>
      <c r="H9" s="339"/>
      <c r="I9" s="97"/>
      <c r="J9" s="97"/>
      <c r="K9" s="337"/>
      <c r="L9" s="97"/>
      <c r="M9" s="97"/>
      <c r="N9" s="263"/>
      <c r="O9" s="337"/>
      <c r="P9" s="337"/>
      <c r="Q9" s="338"/>
      <c r="R9" s="234"/>
      <c r="S9" s="120"/>
      <c r="T9" s="114"/>
      <c r="U9" s="114"/>
      <c r="V9" s="116"/>
      <c r="W9" s="114"/>
      <c r="X9" s="114"/>
      <c r="Y9" s="82"/>
      <c r="Z9" s="83"/>
      <c r="AA9" s="242"/>
      <c r="AB9" s="1012"/>
      <c r="AC9" s="1013"/>
      <c r="AD9" s="1013"/>
      <c r="AE9" s="1013"/>
      <c r="AF9" s="1013"/>
      <c r="AG9" s="1013"/>
      <c r="AH9" s="1013"/>
      <c r="AI9" s="1013"/>
      <c r="AJ9" s="1014"/>
      <c r="FO9" s="1150"/>
      <c r="FP9" s="1150"/>
      <c r="FQ9" s="1150"/>
      <c r="FR9" s="1150"/>
      <c r="FS9" s="1150"/>
      <c r="FT9" s="1150"/>
      <c r="FU9" s="1150"/>
      <c r="FV9" s="1150"/>
      <c r="FW9" s="1150"/>
      <c r="FX9" s="1150"/>
      <c r="FY9" s="1150"/>
      <c r="FZ9" s="1150"/>
      <c r="GA9" s="1150"/>
      <c r="GB9" s="1150"/>
      <c r="GC9" s="1150"/>
      <c r="GD9" s="1150"/>
    </row>
    <row r="10" spans="2:186" ht="18" customHeight="1" thickBot="1" x14ac:dyDescent="0.25">
      <c r="B10" s="16"/>
      <c r="C10" s="16"/>
      <c r="D10" s="18"/>
      <c r="E10" s="18"/>
      <c r="F10" s="18"/>
      <c r="G10" s="18"/>
      <c r="H10" s="18"/>
      <c r="I10" s="18"/>
      <c r="J10" s="18"/>
      <c r="K10" s="18"/>
      <c r="L10" s="18"/>
      <c r="M10" s="16"/>
      <c r="N10" s="17"/>
      <c r="O10" s="16"/>
      <c r="P10" s="16"/>
      <c r="Q10" s="17"/>
      <c r="R10" s="17"/>
      <c r="S10" s="111"/>
      <c r="T10" s="113"/>
      <c r="U10" s="113"/>
      <c r="V10" s="335"/>
      <c r="W10" s="113"/>
      <c r="X10" s="113"/>
      <c r="Y10" s="76"/>
      <c r="Z10" s="80"/>
      <c r="AA10" s="237"/>
      <c r="AB10" s="1006"/>
      <c r="AC10" s="1007"/>
      <c r="AD10" s="1007"/>
      <c r="AE10" s="1007"/>
      <c r="AF10" s="1007"/>
      <c r="AG10" s="1007"/>
      <c r="AH10" s="1007"/>
      <c r="AI10" s="1007"/>
      <c r="AJ10" s="1008"/>
      <c r="FO10" s="451" t="s">
        <v>7</v>
      </c>
      <c r="FP10" s="434" t="s">
        <v>7</v>
      </c>
      <c r="FQ10" s="452" t="s">
        <v>7</v>
      </c>
      <c r="FR10" s="438" t="s">
        <v>7</v>
      </c>
      <c r="FS10" s="434" t="s">
        <v>7</v>
      </c>
      <c r="FT10" s="455" t="s">
        <v>7</v>
      </c>
      <c r="FU10" s="434" t="s">
        <v>7</v>
      </c>
      <c r="FV10" s="434" t="s">
        <v>7</v>
      </c>
      <c r="FW10" s="434" t="s">
        <v>7</v>
      </c>
      <c r="FX10" s="434" t="s">
        <v>7</v>
      </c>
      <c r="FY10" s="438" t="s">
        <v>7</v>
      </c>
      <c r="FZ10" s="434" t="s">
        <v>7</v>
      </c>
      <c r="GA10" s="457" t="s">
        <v>7</v>
      </c>
      <c r="GB10" s="456" t="s">
        <v>7</v>
      </c>
      <c r="GC10" s="436" t="s">
        <v>7</v>
      </c>
      <c r="GD10" s="434" t="s">
        <v>7</v>
      </c>
    </row>
    <row r="11" spans="2:186" ht="18" customHeight="1" x14ac:dyDescent="0.2">
      <c r="B11" s="990"/>
      <c r="C11" s="991"/>
      <c r="D11" s="991"/>
      <c r="E11" s="991"/>
      <c r="F11" s="991"/>
      <c r="G11" s="991"/>
      <c r="H11" s="991"/>
      <c r="I11" s="991"/>
      <c r="J11" s="991"/>
      <c r="K11" s="991"/>
      <c r="L11" s="991"/>
      <c r="M11" s="991"/>
      <c r="N11" s="991"/>
      <c r="O11" s="991"/>
      <c r="P11" s="991"/>
      <c r="Q11" s="992"/>
      <c r="R11" s="69"/>
      <c r="S11" s="111"/>
      <c r="T11" s="113"/>
      <c r="U11" s="113"/>
      <c r="V11" s="335"/>
      <c r="W11" s="113"/>
      <c r="X11" s="113"/>
      <c r="Y11" s="76"/>
      <c r="Z11" s="80"/>
      <c r="AA11" s="237"/>
      <c r="AB11" s="1188"/>
      <c r="AC11" s="1189"/>
      <c r="AD11" s="1189"/>
      <c r="AE11" s="1189"/>
      <c r="AF11" s="1189"/>
      <c r="AG11" s="1189"/>
      <c r="AH11" s="1189"/>
      <c r="AI11" s="1189"/>
      <c r="AJ11" s="1190"/>
      <c r="FO11" s="451" t="s">
        <v>7</v>
      </c>
      <c r="FP11" s="434" t="s">
        <v>7</v>
      </c>
      <c r="FQ11" s="452" t="s">
        <v>7</v>
      </c>
      <c r="FR11" s="438" t="s">
        <v>7</v>
      </c>
      <c r="FS11" s="434" t="s">
        <v>7</v>
      </c>
      <c r="FT11" s="455" t="s">
        <v>7</v>
      </c>
      <c r="FU11" s="434" t="s">
        <v>7</v>
      </c>
      <c r="FV11" s="434" t="s">
        <v>7</v>
      </c>
      <c r="FW11" s="434" t="s">
        <v>7</v>
      </c>
      <c r="FX11" s="434" t="s">
        <v>7</v>
      </c>
      <c r="FY11" s="438" t="s">
        <v>7</v>
      </c>
      <c r="FZ11" s="434" t="s">
        <v>7</v>
      </c>
      <c r="GA11" s="457" t="s">
        <v>7</v>
      </c>
      <c r="GB11" s="456" t="s">
        <v>7</v>
      </c>
      <c r="GC11" s="436" t="s">
        <v>7</v>
      </c>
      <c r="GD11" s="434" t="s">
        <v>7</v>
      </c>
    </row>
    <row r="12" spans="2:186" ht="18" customHeight="1" x14ac:dyDescent="0.2">
      <c r="B12" s="329"/>
      <c r="C12" s="330"/>
      <c r="D12" s="27"/>
      <c r="E12" s="1017"/>
      <c r="F12" s="1018"/>
      <c r="G12" s="27"/>
      <c r="H12" s="27"/>
      <c r="I12" s="28"/>
      <c r="J12" s="28"/>
      <c r="K12" s="28"/>
      <c r="L12" s="28"/>
      <c r="M12" s="28"/>
      <c r="N12" s="1019"/>
      <c r="O12" s="1020"/>
      <c r="P12" s="1020"/>
      <c r="Q12" s="1021"/>
      <c r="R12" s="68"/>
      <c r="S12" s="111"/>
      <c r="T12" s="113"/>
      <c r="U12" s="113"/>
      <c r="V12" s="335"/>
      <c r="W12" s="113"/>
      <c r="X12" s="113"/>
      <c r="Y12" s="76"/>
      <c r="Z12" s="80"/>
      <c r="AA12" s="237"/>
      <c r="AB12" s="1006"/>
      <c r="AC12" s="1007"/>
      <c r="AD12" s="1007"/>
      <c r="AE12" s="1007"/>
      <c r="AF12" s="1007"/>
      <c r="AG12" s="1007"/>
      <c r="AH12" s="1007"/>
      <c r="AI12" s="1007"/>
      <c r="AJ12" s="1008"/>
      <c r="FO12" s="451" t="s">
        <v>7</v>
      </c>
      <c r="FP12" s="434" t="s">
        <v>7</v>
      </c>
      <c r="FQ12" s="452" t="s">
        <v>7</v>
      </c>
      <c r="FR12" s="438" t="s">
        <v>7</v>
      </c>
      <c r="FS12" s="434" t="s">
        <v>7</v>
      </c>
      <c r="FT12" s="455" t="s">
        <v>7</v>
      </c>
      <c r="FU12" s="434" t="s">
        <v>7</v>
      </c>
      <c r="FV12" s="434" t="s">
        <v>7</v>
      </c>
      <c r="FW12" s="434" t="s">
        <v>7</v>
      </c>
      <c r="FX12" s="434" t="s">
        <v>7</v>
      </c>
      <c r="FY12" s="438" t="s">
        <v>7</v>
      </c>
      <c r="FZ12" s="434" t="s">
        <v>7</v>
      </c>
      <c r="GA12" s="457" t="s">
        <v>7</v>
      </c>
      <c r="GB12" s="456" t="s">
        <v>7</v>
      </c>
      <c r="GC12" s="436" t="s">
        <v>7</v>
      </c>
      <c r="GD12" s="434" t="s">
        <v>7</v>
      </c>
    </row>
    <row r="13" spans="2:186" ht="18" customHeight="1" x14ac:dyDescent="0.2">
      <c r="B13" s="329"/>
      <c r="C13" s="330"/>
      <c r="D13" s="333"/>
      <c r="E13" s="1186"/>
      <c r="F13" s="1186"/>
      <c r="G13" s="333"/>
      <c r="H13" s="333"/>
      <c r="I13" s="333"/>
      <c r="J13" s="333"/>
      <c r="K13" s="333"/>
      <c r="L13" s="333"/>
      <c r="M13" s="101"/>
      <c r="N13" s="84"/>
      <c r="O13" s="128"/>
      <c r="P13" s="96"/>
      <c r="Q13" s="98"/>
      <c r="R13" s="240"/>
      <c r="S13" s="111"/>
      <c r="T13" s="113"/>
      <c r="U13" s="113"/>
      <c r="V13" s="335"/>
      <c r="W13" s="113"/>
      <c r="X13" s="113"/>
      <c r="Y13" s="76"/>
      <c r="Z13" s="80"/>
      <c r="AA13" s="237"/>
      <c r="AB13" s="1006"/>
      <c r="AC13" s="1007"/>
      <c r="AD13" s="1007"/>
      <c r="AE13" s="1007"/>
      <c r="AF13" s="1007"/>
      <c r="AG13" s="1007"/>
      <c r="AH13" s="1007"/>
      <c r="AI13" s="1007"/>
      <c r="AJ13" s="1008"/>
      <c r="FO13" s="451" t="s">
        <v>7</v>
      </c>
      <c r="FP13" s="434" t="s">
        <v>7</v>
      </c>
      <c r="FQ13" s="452" t="s">
        <v>7</v>
      </c>
      <c r="FR13" s="438" t="s">
        <v>7</v>
      </c>
      <c r="FS13" s="434" t="s">
        <v>7</v>
      </c>
      <c r="FT13" s="455" t="s">
        <v>7</v>
      </c>
      <c r="FU13" s="434" t="s">
        <v>7</v>
      </c>
      <c r="FV13" s="434" t="s">
        <v>7</v>
      </c>
      <c r="FW13" s="434" t="s">
        <v>7</v>
      </c>
      <c r="FX13" s="434" t="s">
        <v>7</v>
      </c>
      <c r="FY13" s="438" t="s">
        <v>7</v>
      </c>
      <c r="FZ13" s="434" t="s">
        <v>7</v>
      </c>
      <c r="GA13" s="457" t="s">
        <v>7</v>
      </c>
      <c r="GB13" s="456" t="s">
        <v>7</v>
      </c>
      <c r="GC13" s="436" t="s">
        <v>7</v>
      </c>
      <c r="GD13" s="434" t="s">
        <v>7</v>
      </c>
    </row>
    <row r="14" spans="2:186" ht="18" customHeight="1" thickBot="1" x14ac:dyDescent="0.25">
      <c r="B14" s="322"/>
      <c r="C14" s="323"/>
      <c r="D14" s="334"/>
      <c r="E14" s="1187"/>
      <c r="F14" s="1187"/>
      <c r="G14" s="324"/>
      <c r="H14" s="324"/>
      <c r="I14" s="324"/>
      <c r="J14" s="324"/>
      <c r="K14" s="324"/>
      <c r="L14" s="324"/>
      <c r="M14" s="85"/>
      <c r="N14" s="85"/>
      <c r="O14" s="129"/>
      <c r="P14" s="130"/>
      <c r="Q14" s="127"/>
      <c r="R14" s="240"/>
      <c r="S14" s="111"/>
      <c r="T14" s="113"/>
      <c r="U14" s="113"/>
      <c r="V14" s="335"/>
      <c r="W14" s="113"/>
      <c r="X14" s="113"/>
      <c r="Y14" s="76"/>
      <c r="Z14" s="80"/>
      <c r="AA14" s="237"/>
      <c r="AB14" s="1006"/>
      <c r="AC14" s="1007"/>
      <c r="AD14" s="1007"/>
      <c r="AE14" s="1007"/>
      <c r="AF14" s="1007"/>
      <c r="AG14" s="1007"/>
      <c r="AH14" s="1007"/>
      <c r="AI14" s="1007"/>
      <c r="AJ14" s="1008"/>
      <c r="FO14" s="451" t="s">
        <v>7</v>
      </c>
      <c r="FP14" s="434" t="s">
        <v>7</v>
      </c>
      <c r="FQ14" s="452" t="s">
        <v>7</v>
      </c>
      <c r="FR14" s="438" t="s">
        <v>7</v>
      </c>
      <c r="FS14" s="434" t="s">
        <v>7</v>
      </c>
      <c r="FT14" s="455" t="s">
        <v>7</v>
      </c>
      <c r="FU14" s="434" t="s">
        <v>7</v>
      </c>
      <c r="FV14" s="434" t="s">
        <v>7</v>
      </c>
      <c r="FW14" s="434" t="s">
        <v>7</v>
      </c>
      <c r="FX14" s="434" t="s">
        <v>7</v>
      </c>
      <c r="FY14" s="438" t="s">
        <v>7</v>
      </c>
      <c r="FZ14" s="434" t="s">
        <v>7</v>
      </c>
      <c r="GA14" s="457" t="s">
        <v>7</v>
      </c>
      <c r="GB14" s="456" t="s">
        <v>7</v>
      </c>
      <c r="GC14" s="436" t="s">
        <v>7</v>
      </c>
      <c r="GD14" s="434" t="s">
        <v>7</v>
      </c>
    </row>
    <row r="15" spans="2:186" ht="18" customHeight="1" thickBot="1" x14ac:dyDescent="0.25">
      <c r="B15" s="16"/>
      <c r="C15" s="16"/>
      <c r="D15" s="18"/>
      <c r="E15" s="18"/>
      <c r="F15" s="18"/>
      <c r="G15" s="18"/>
      <c r="H15" s="18"/>
      <c r="I15" s="18"/>
      <c r="J15" s="18"/>
      <c r="K15" s="18"/>
      <c r="L15" s="18"/>
      <c r="M15" s="16"/>
      <c r="N15" s="17"/>
      <c r="O15" s="16"/>
      <c r="P15" s="16"/>
      <c r="Q15" s="17"/>
      <c r="R15" s="17"/>
      <c r="S15" s="111"/>
      <c r="T15" s="113"/>
      <c r="U15" s="113"/>
      <c r="V15" s="335"/>
      <c r="W15" s="113"/>
      <c r="X15" s="113"/>
      <c r="Y15" s="76"/>
      <c r="Z15" s="80"/>
      <c r="AA15" s="237"/>
      <c r="AB15" s="1006"/>
      <c r="AC15" s="1007"/>
      <c r="AD15" s="1007"/>
      <c r="AE15" s="1007"/>
      <c r="AF15" s="1007"/>
      <c r="AG15" s="1007"/>
      <c r="AH15" s="1007"/>
      <c r="AI15" s="1007"/>
      <c r="AJ15" s="1008"/>
      <c r="FO15" s="451" t="s">
        <v>7</v>
      </c>
      <c r="FP15" s="434" t="s">
        <v>7</v>
      </c>
      <c r="FQ15" s="452" t="s">
        <v>7</v>
      </c>
      <c r="FR15" s="438" t="s">
        <v>7</v>
      </c>
      <c r="FS15" s="434" t="s">
        <v>7</v>
      </c>
      <c r="FT15" s="455" t="s">
        <v>7</v>
      </c>
      <c r="FU15" s="434" t="s">
        <v>7</v>
      </c>
      <c r="FV15" s="434" t="s">
        <v>7</v>
      </c>
      <c r="FW15" s="434" t="s">
        <v>7</v>
      </c>
      <c r="FX15" s="434" t="s">
        <v>7</v>
      </c>
      <c r="FY15" s="438" t="s">
        <v>7</v>
      </c>
      <c r="FZ15" s="434" t="s">
        <v>7</v>
      </c>
      <c r="GA15" s="457" t="s">
        <v>7</v>
      </c>
      <c r="GB15" s="456" t="s">
        <v>7</v>
      </c>
      <c r="GC15" s="436" t="s">
        <v>7</v>
      </c>
      <c r="GD15" s="434" t="s">
        <v>7</v>
      </c>
    </row>
    <row r="16" spans="2:186" ht="18" customHeight="1" x14ac:dyDescent="0.2">
      <c r="B16" s="990"/>
      <c r="C16" s="991"/>
      <c r="D16" s="991"/>
      <c r="E16" s="991"/>
      <c r="F16" s="991"/>
      <c r="G16" s="991"/>
      <c r="H16" s="991"/>
      <c r="I16" s="991"/>
      <c r="J16" s="991"/>
      <c r="K16" s="991"/>
      <c r="L16" s="991"/>
      <c r="M16" s="991"/>
      <c r="N16" s="991"/>
      <c r="O16" s="991"/>
      <c r="P16" s="991"/>
      <c r="Q16" s="992"/>
      <c r="R16" s="69"/>
      <c r="S16" s="111"/>
      <c r="T16" s="113"/>
      <c r="U16" s="113"/>
      <c r="V16" s="335"/>
      <c r="W16" s="113"/>
      <c r="X16" s="113"/>
      <c r="Y16" s="76"/>
      <c r="Z16" s="80"/>
      <c r="AA16" s="237"/>
      <c r="AB16" s="1006"/>
      <c r="AC16" s="1007"/>
      <c r="AD16" s="1007"/>
      <c r="AE16" s="1007"/>
      <c r="AF16" s="1007"/>
      <c r="AG16" s="1007"/>
      <c r="AH16" s="1007"/>
      <c r="AI16" s="1007"/>
      <c r="AJ16" s="1008"/>
      <c r="FO16" s="451" t="s">
        <v>7</v>
      </c>
      <c r="FP16" s="434" t="s">
        <v>7</v>
      </c>
      <c r="FQ16" s="452" t="s">
        <v>7</v>
      </c>
      <c r="FR16" s="438" t="s">
        <v>7</v>
      </c>
      <c r="FS16" s="434" t="s">
        <v>7</v>
      </c>
      <c r="FT16" s="455" t="s">
        <v>7</v>
      </c>
      <c r="FU16" s="434" t="s">
        <v>7</v>
      </c>
      <c r="FV16" s="434" t="s">
        <v>7</v>
      </c>
      <c r="FW16" s="434" t="s">
        <v>7</v>
      </c>
      <c r="FX16" s="434" t="s">
        <v>7</v>
      </c>
      <c r="FY16" s="438" t="s">
        <v>7</v>
      </c>
      <c r="FZ16" s="434" t="s">
        <v>7</v>
      </c>
      <c r="GA16" s="457" t="s">
        <v>7</v>
      </c>
      <c r="GB16" s="456" t="s">
        <v>7</v>
      </c>
      <c r="GC16" s="436" t="s">
        <v>7</v>
      </c>
      <c r="GD16" s="434" t="s">
        <v>7</v>
      </c>
    </row>
    <row r="17" spans="2:186" ht="18" customHeight="1" x14ac:dyDescent="0.2">
      <c r="B17" s="1040"/>
      <c r="C17" s="1041"/>
      <c r="D17" s="103"/>
      <c r="E17" s="103"/>
      <c r="F17" s="103"/>
      <c r="G17" s="103"/>
      <c r="H17" s="103"/>
      <c r="I17" s="103"/>
      <c r="J17" s="103"/>
      <c r="K17" s="103"/>
      <c r="L17" s="103"/>
      <c r="M17" s="103"/>
      <c r="N17" s="103"/>
      <c r="O17" s="103"/>
      <c r="P17" s="103"/>
      <c r="Q17" s="104"/>
      <c r="R17" s="241"/>
      <c r="S17" s="111"/>
      <c r="T17" s="113"/>
      <c r="U17" s="113"/>
      <c r="V17" s="335"/>
      <c r="W17" s="113"/>
      <c r="X17" s="113"/>
      <c r="Y17" s="76"/>
      <c r="Z17" s="80"/>
      <c r="AA17" s="237"/>
      <c r="AB17" s="1006"/>
      <c r="AC17" s="1007"/>
      <c r="AD17" s="1007"/>
      <c r="AE17" s="1007"/>
      <c r="AF17" s="1007"/>
      <c r="AG17" s="1007"/>
      <c r="AH17" s="1007"/>
      <c r="AI17" s="1007"/>
      <c r="AJ17" s="1008"/>
      <c r="FO17" s="451" t="s">
        <v>7</v>
      </c>
      <c r="FP17" s="434" t="s">
        <v>7</v>
      </c>
      <c r="FQ17" s="452" t="s">
        <v>7</v>
      </c>
      <c r="FR17" s="438" t="s">
        <v>7</v>
      </c>
      <c r="FS17" s="434" t="s">
        <v>7</v>
      </c>
      <c r="FT17" s="455" t="s">
        <v>7</v>
      </c>
      <c r="FU17" s="434" t="s">
        <v>7</v>
      </c>
      <c r="FV17" s="434" t="s">
        <v>7</v>
      </c>
      <c r="FW17" s="434" t="s">
        <v>7</v>
      </c>
      <c r="FX17" s="434" t="s">
        <v>7</v>
      </c>
      <c r="FY17" s="438" t="s">
        <v>7</v>
      </c>
      <c r="FZ17" s="434" t="s">
        <v>7</v>
      </c>
      <c r="GA17" s="457" t="s">
        <v>7</v>
      </c>
      <c r="GB17" s="456" t="s">
        <v>7</v>
      </c>
      <c r="GC17" s="436" t="s">
        <v>7</v>
      </c>
      <c r="GD17" s="434" t="s">
        <v>7</v>
      </c>
    </row>
    <row r="18" spans="2:186" ht="18" customHeight="1" x14ac:dyDescent="0.2">
      <c r="B18" s="1042"/>
      <c r="C18" s="1043"/>
      <c r="D18" s="94"/>
      <c r="E18" s="94"/>
      <c r="F18" s="94"/>
      <c r="G18" s="94"/>
      <c r="H18" s="94"/>
      <c r="I18" s="94"/>
      <c r="J18" s="94"/>
      <c r="K18" s="94"/>
      <c r="L18" s="94"/>
      <c r="M18" s="94"/>
      <c r="N18" s="94"/>
      <c r="O18" s="95"/>
      <c r="P18" s="94"/>
      <c r="Q18" s="102"/>
      <c r="R18" s="240"/>
      <c r="S18" s="111"/>
      <c r="T18" s="113"/>
      <c r="U18" s="113"/>
      <c r="V18" s="335"/>
      <c r="W18" s="113"/>
      <c r="X18" s="113"/>
      <c r="Y18" s="76"/>
      <c r="Z18" s="80"/>
      <c r="AA18" s="237"/>
      <c r="AB18" s="1006"/>
      <c r="AC18" s="1007"/>
      <c r="AD18" s="1007"/>
      <c r="AE18" s="1007"/>
      <c r="AF18" s="1007"/>
      <c r="AG18" s="1007"/>
      <c r="AH18" s="1007"/>
      <c r="AI18" s="1007"/>
      <c r="AJ18" s="1008"/>
      <c r="FO18" s="451" t="s">
        <v>7</v>
      </c>
      <c r="FP18" s="434" t="s">
        <v>7</v>
      </c>
      <c r="FQ18" s="452" t="s">
        <v>7</v>
      </c>
      <c r="FR18" s="438" t="s">
        <v>7</v>
      </c>
      <c r="FS18" s="434" t="s">
        <v>7</v>
      </c>
      <c r="FT18" s="455" t="s">
        <v>7</v>
      </c>
      <c r="FU18" s="434" t="s">
        <v>7</v>
      </c>
      <c r="FV18" s="434" t="s">
        <v>7</v>
      </c>
      <c r="FW18" s="434" t="s">
        <v>7</v>
      </c>
      <c r="FX18" s="434" t="s">
        <v>7</v>
      </c>
      <c r="FY18" s="438" t="s">
        <v>7</v>
      </c>
      <c r="FZ18" s="434" t="s">
        <v>7</v>
      </c>
      <c r="GA18" s="457" t="s">
        <v>7</v>
      </c>
      <c r="GB18" s="456" t="s">
        <v>7</v>
      </c>
      <c r="GC18" s="436" t="s">
        <v>7</v>
      </c>
      <c r="GD18" s="434" t="s">
        <v>7</v>
      </c>
    </row>
    <row r="19" spans="2:186" s="19" customFormat="1" ht="18" customHeight="1" x14ac:dyDescent="0.2">
      <c r="B19" s="1042"/>
      <c r="C19" s="1043"/>
      <c r="D19" s="94"/>
      <c r="E19" s="94"/>
      <c r="F19" s="94"/>
      <c r="G19" s="94"/>
      <c r="H19" s="94"/>
      <c r="I19" s="94"/>
      <c r="J19" s="94"/>
      <c r="K19" s="94"/>
      <c r="L19" s="94"/>
      <c r="M19" s="94"/>
      <c r="N19" s="94"/>
      <c r="O19" s="94"/>
      <c r="P19" s="94"/>
      <c r="Q19" s="102"/>
      <c r="R19" s="240"/>
      <c r="S19" s="111"/>
      <c r="T19" s="113"/>
      <c r="U19" s="113"/>
      <c r="V19" s="335"/>
      <c r="W19" s="113"/>
      <c r="X19" s="113"/>
      <c r="Y19" s="76"/>
      <c r="Z19" s="80"/>
      <c r="AA19" s="237"/>
      <c r="AB19" s="1006"/>
      <c r="AC19" s="1007"/>
      <c r="AD19" s="1007"/>
      <c r="AE19" s="1007"/>
      <c r="AF19" s="1007"/>
      <c r="AG19" s="1007"/>
      <c r="AH19" s="1007"/>
      <c r="AI19" s="1007"/>
      <c r="AJ19" s="1008"/>
      <c r="FO19" s="451" t="s">
        <v>7</v>
      </c>
      <c r="FP19" s="434" t="s">
        <v>7</v>
      </c>
      <c r="FQ19" s="452" t="s">
        <v>7</v>
      </c>
      <c r="FR19" s="438" t="s">
        <v>7</v>
      </c>
      <c r="FS19" s="434" t="s">
        <v>7</v>
      </c>
      <c r="FT19" s="455" t="s">
        <v>7</v>
      </c>
      <c r="FU19" s="434" t="s">
        <v>7</v>
      </c>
      <c r="FV19" s="434" t="s">
        <v>7</v>
      </c>
      <c r="FW19" s="434" t="s">
        <v>7</v>
      </c>
      <c r="FX19" s="434" t="s">
        <v>7</v>
      </c>
      <c r="FY19" s="438" t="s">
        <v>7</v>
      </c>
      <c r="FZ19" s="434" t="s">
        <v>7</v>
      </c>
      <c r="GA19" s="457" t="s">
        <v>7</v>
      </c>
      <c r="GB19" s="456" t="s">
        <v>7</v>
      </c>
      <c r="GC19" s="436" t="s">
        <v>7</v>
      </c>
      <c r="GD19" s="434" t="s">
        <v>7</v>
      </c>
    </row>
    <row r="20" spans="2:186" ht="18" customHeight="1" thickBot="1" x14ac:dyDescent="0.25">
      <c r="B20" s="1035"/>
      <c r="C20" s="1036"/>
      <c r="D20" s="106"/>
      <c r="E20" s="106"/>
      <c r="F20" s="106"/>
      <c r="G20" s="106"/>
      <c r="H20" s="106"/>
      <c r="I20" s="106"/>
      <c r="J20" s="106"/>
      <c r="K20" s="106"/>
      <c r="L20" s="106"/>
      <c r="M20" s="106"/>
      <c r="N20" s="106"/>
      <c r="O20" s="132"/>
      <c r="P20" s="106"/>
      <c r="Q20" s="107"/>
      <c r="R20" s="239"/>
      <c r="S20" s="111"/>
      <c r="T20" s="113"/>
      <c r="U20" s="113"/>
      <c r="V20" s="335"/>
      <c r="W20" s="113"/>
      <c r="X20" s="113"/>
      <c r="Y20" s="76"/>
      <c r="Z20" s="80"/>
      <c r="AA20" s="237"/>
      <c r="AB20" s="1006"/>
      <c r="AC20" s="1007"/>
      <c r="AD20" s="1007"/>
      <c r="AE20" s="1007"/>
      <c r="AF20" s="1007"/>
      <c r="AG20" s="1007"/>
      <c r="AH20" s="1007"/>
      <c r="AI20" s="1007"/>
      <c r="AJ20" s="1008"/>
      <c r="FO20" s="451" t="s">
        <v>7</v>
      </c>
      <c r="FP20" s="434" t="s">
        <v>7</v>
      </c>
      <c r="FQ20" s="452" t="s">
        <v>7</v>
      </c>
      <c r="FR20" s="438" t="s">
        <v>7</v>
      </c>
      <c r="FS20" s="434" t="s">
        <v>7</v>
      </c>
      <c r="FT20" s="455" t="s">
        <v>7</v>
      </c>
      <c r="FU20" s="434" t="s">
        <v>7</v>
      </c>
      <c r="FV20" s="434" t="s">
        <v>7</v>
      </c>
      <c r="FW20" s="434" t="s">
        <v>7</v>
      </c>
      <c r="FX20" s="434" t="s">
        <v>7</v>
      </c>
      <c r="FY20" s="438" t="s">
        <v>7</v>
      </c>
      <c r="FZ20" s="434" t="s">
        <v>7</v>
      </c>
      <c r="GA20" s="457" t="s">
        <v>7</v>
      </c>
      <c r="GB20" s="456" t="s">
        <v>7</v>
      </c>
      <c r="GC20" s="436" t="s">
        <v>7</v>
      </c>
      <c r="GD20" s="434" t="s">
        <v>7</v>
      </c>
    </row>
    <row r="21" spans="2:186" ht="18" customHeight="1" thickBot="1" x14ac:dyDescent="0.25">
      <c r="B21" s="34"/>
      <c r="C21" s="34"/>
      <c r="D21" s="35"/>
      <c r="E21" s="35"/>
      <c r="F21" s="35"/>
      <c r="G21" s="35"/>
      <c r="H21" s="35"/>
      <c r="I21" s="36"/>
      <c r="J21" s="35"/>
      <c r="K21" s="35"/>
      <c r="L21" s="35"/>
      <c r="M21" s="35"/>
      <c r="N21" s="35"/>
      <c r="O21" s="35"/>
      <c r="P21" s="35"/>
      <c r="Q21" s="35"/>
      <c r="R21" s="35"/>
      <c r="S21" s="111"/>
      <c r="T21" s="113"/>
      <c r="U21" s="113"/>
      <c r="V21" s="335"/>
      <c r="W21" s="113"/>
      <c r="X21" s="113"/>
      <c r="Y21" s="76"/>
      <c r="Z21" s="80"/>
      <c r="AA21" s="237"/>
      <c r="AB21" s="1006"/>
      <c r="AC21" s="1007"/>
      <c r="AD21" s="1007"/>
      <c r="AE21" s="1007"/>
      <c r="AF21" s="1007"/>
      <c r="AG21" s="1007"/>
      <c r="AH21" s="1007"/>
      <c r="AI21" s="1007"/>
      <c r="AJ21" s="1008"/>
      <c r="FO21" s="451" t="s">
        <v>7</v>
      </c>
      <c r="FP21" s="434" t="s">
        <v>7</v>
      </c>
      <c r="FQ21" s="452" t="s">
        <v>7</v>
      </c>
      <c r="FR21" s="438" t="s">
        <v>7</v>
      </c>
      <c r="FS21" s="434" t="s">
        <v>7</v>
      </c>
      <c r="FT21" s="455" t="s">
        <v>7</v>
      </c>
      <c r="FU21" s="434" t="s">
        <v>7</v>
      </c>
      <c r="FV21" s="434" t="s">
        <v>7</v>
      </c>
      <c r="FW21" s="434" t="s">
        <v>7</v>
      </c>
      <c r="FX21" s="434" t="s">
        <v>7</v>
      </c>
      <c r="FY21" s="438" t="s">
        <v>7</v>
      </c>
      <c r="FZ21" s="434" t="s">
        <v>7</v>
      </c>
      <c r="GA21" s="457" t="s">
        <v>7</v>
      </c>
      <c r="GB21" s="456" t="s">
        <v>7</v>
      </c>
      <c r="GC21" s="436" t="s">
        <v>7</v>
      </c>
      <c r="GD21" s="434" t="s">
        <v>7</v>
      </c>
    </row>
    <row r="22" spans="2:186" ht="18" customHeight="1" x14ac:dyDescent="0.2">
      <c r="B22" s="1037"/>
      <c r="C22" s="1038"/>
      <c r="D22" s="1038"/>
      <c r="E22" s="1038"/>
      <c r="F22" s="1038"/>
      <c r="G22" s="1038"/>
      <c r="H22" s="1038"/>
      <c r="I22" s="1038"/>
      <c r="J22" s="1038"/>
      <c r="K22" s="1038"/>
      <c r="L22" s="1038"/>
      <c r="M22" s="1038"/>
      <c r="N22" s="1038"/>
      <c r="O22" s="1038"/>
      <c r="P22" s="1038"/>
      <c r="Q22" s="1039"/>
      <c r="R22" s="69"/>
      <c r="S22" s="111"/>
      <c r="T22" s="113"/>
      <c r="U22" s="113"/>
      <c r="V22" s="335"/>
      <c r="W22" s="113"/>
      <c r="X22" s="113"/>
      <c r="Y22" s="76"/>
      <c r="Z22" s="80"/>
      <c r="AA22" s="237"/>
      <c r="AB22" s="1006"/>
      <c r="AC22" s="1007"/>
      <c r="AD22" s="1007"/>
      <c r="AE22" s="1007"/>
      <c r="AF22" s="1007"/>
      <c r="AG22" s="1007"/>
      <c r="AH22" s="1007"/>
      <c r="AI22" s="1007"/>
      <c r="AJ22" s="1008"/>
      <c r="FO22" s="451" t="s">
        <v>7</v>
      </c>
      <c r="FP22" s="434" t="s">
        <v>7</v>
      </c>
      <c r="FQ22" s="452" t="s">
        <v>7</v>
      </c>
      <c r="FR22" s="438" t="s">
        <v>7</v>
      </c>
      <c r="FS22" s="434" t="s">
        <v>7</v>
      </c>
      <c r="FT22" s="455" t="s">
        <v>7</v>
      </c>
      <c r="FU22" s="434" t="s">
        <v>7</v>
      </c>
      <c r="FV22" s="434" t="s">
        <v>7</v>
      </c>
      <c r="FW22" s="434" t="s">
        <v>7</v>
      </c>
      <c r="FX22" s="434" t="s">
        <v>7</v>
      </c>
      <c r="FY22" s="438" t="s">
        <v>7</v>
      </c>
      <c r="FZ22" s="434" t="s">
        <v>7</v>
      </c>
      <c r="GA22" s="457" t="s">
        <v>7</v>
      </c>
      <c r="GB22" s="456" t="s">
        <v>7</v>
      </c>
      <c r="GC22" s="436" t="s">
        <v>7</v>
      </c>
      <c r="GD22" s="434" t="s">
        <v>7</v>
      </c>
    </row>
    <row r="23" spans="2:186" ht="18" customHeight="1" x14ac:dyDescent="0.2">
      <c r="B23" s="45"/>
      <c r="C23" s="46"/>
      <c r="D23" s="347"/>
      <c r="E23" s="347"/>
      <c r="F23" s="347"/>
      <c r="G23" s="347"/>
      <c r="H23" s="347"/>
      <c r="I23" s="347"/>
      <c r="J23" s="347"/>
      <c r="K23" s="347"/>
      <c r="L23" s="347"/>
      <c r="M23" s="347"/>
      <c r="N23" s="347"/>
      <c r="O23" s="347"/>
      <c r="P23" s="347"/>
      <c r="Q23" s="348"/>
      <c r="R23" s="70"/>
      <c r="S23" s="111"/>
      <c r="T23" s="113"/>
      <c r="U23" s="113"/>
      <c r="V23" s="335"/>
      <c r="W23" s="113"/>
      <c r="X23" s="113"/>
      <c r="Y23" s="76"/>
      <c r="Z23" s="80"/>
      <c r="AA23" s="237"/>
      <c r="AB23" s="1006"/>
      <c r="AC23" s="1007"/>
      <c r="AD23" s="1007"/>
      <c r="AE23" s="1007"/>
      <c r="AF23" s="1007"/>
      <c r="AG23" s="1007"/>
      <c r="AH23" s="1007"/>
      <c r="AI23" s="1007"/>
      <c r="AJ23" s="1008"/>
      <c r="FO23" s="451" t="s">
        <v>7</v>
      </c>
      <c r="FP23" s="434" t="s">
        <v>7</v>
      </c>
      <c r="FQ23" s="452" t="s">
        <v>7</v>
      </c>
      <c r="FR23" s="438" t="s">
        <v>7</v>
      </c>
      <c r="FS23" s="434" t="s">
        <v>7</v>
      </c>
      <c r="FT23" s="455" t="s">
        <v>7</v>
      </c>
      <c r="FU23" s="434" t="s">
        <v>7</v>
      </c>
      <c r="FV23" s="434" t="s">
        <v>7</v>
      </c>
      <c r="FW23" s="434" t="s">
        <v>7</v>
      </c>
      <c r="FX23" s="434" t="s">
        <v>7</v>
      </c>
      <c r="FY23" s="438" t="s">
        <v>7</v>
      </c>
      <c r="FZ23" s="434" t="s">
        <v>7</v>
      </c>
      <c r="GA23" s="457" t="s">
        <v>7</v>
      </c>
      <c r="GB23" s="456" t="s">
        <v>7</v>
      </c>
      <c r="GC23" s="436" t="s">
        <v>7</v>
      </c>
      <c r="GD23" s="434" t="s">
        <v>7</v>
      </c>
    </row>
    <row r="24" spans="2:186" ht="18" customHeight="1" x14ac:dyDescent="0.2">
      <c r="B24" s="1056"/>
      <c r="C24" s="30"/>
      <c r="D24" s="105"/>
      <c r="E24" s="105"/>
      <c r="F24" s="105"/>
      <c r="G24" s="105"/>
      <c r="H24" s="105"/>
      <c r="I24" s="333"/>
      <c r="J24" s="105"/>
      <c r="K24" s="105"/>
      <c r="L24" s="105"/>
      <c r="M24" s="105"/>
      <c r="N24" s="105"/>
      <c r="O24" s="133"/>
      <c r="P24" s="105"/>
      <c r="Q24" s="108"/>
      <c r="R24" s="238"/>
      <c r="S24" s="111"/>
      <c r="T24" s="113"/>
      <c r="U24" s="113"/>
      <c r="V24" s="335"/>
      <c r="W24" s="113"/>
      <c r="X24" s="113"/>
      <c r="Y24" s="76"/>
      <c r="Z24" s="80"/>
      <c r="AA24" s="237"/>
      <c r="AB24" s="1006"/>
      <c r="AC24" s="1007"/>
      <c r="AD24" s="1007"/>
      <c r="AE24" s="1007"/>
      <c r="AF24" s="1007"/>
      <c r="AG24" s="1007"/>
      <c r="AH24" s="1007"/>
      <c r="AI24" s="1007"/>
      <c r="AJ24" s="1008"/>
      <c r="FO24" s="435" t="s">
        <v>7</v>
      </c>
      <c r="FP24" s="434" t="s">
        <v>7</v>
      </c>
      <c r="FQ24" s="435" t="s">
        <v>7</v>
      </c>
      <c r="FR24" s="434" t="s">
        <v>7</v>
      </c>
      <c r="FS24" s="434" t="s">
        <v>7</v>
      </c>
      <c r="FT24" s="434" t="s">
        <v>7</v>
      </c>
      <c r="FU24" s="434" t="s">
        <v>7</v>
      </c>
      <c r="FV24" s="434" t="s">
        <v>7</v>
      </c>
      <c r="FW24" s="434" t="s">
        <v>7</v>
      </c>
      <c r="FX24" s="434" t="s">
        <v>7</v>
      </c>
      <c r="FY24" s="434" t="s">
        <v>7</v>
      </c>
      <c r="FZ24" s="434" t="s">
        <v>7</v>
      </c>
      <c r="GA24" s="434" t="s">
        <v>7</v>
      </c>
      <c r="GB24" s="436" t="s">
        <v>7</v>
      </c>
      <c r="GC24" s="436" t="s">
        <v>7</v>
      </c>
      <c r="GD24" s="434" t="s">
        <v>7</v>
      </c>
    </row>
    <row r="25" spans="2:186" ht="18" customHeight="1" x14ac:dyDescent="0.2">
      <c r="B25" s="1057"/>
      <c r="C25" s="32"/>
      <c r="D25" s="105"/>
      <c r="E25" s="105"/>
      <c r="F25" s="105"/>
      <c r="G25" s="105"/>
      <c r="H25" s="105"/>
      <c r="I25" s="333"/>
      <c r="J25" s="105"/>
      <c r="K25" s="105"/>
      <c r="L25" s="105"/>
      <c r="M25" s="105"/>
      <c r="N25" s="105"/>
      <c r="O25" s="133"/>
      <c r="P25" s="105"/>
      <c r="Q25" s="108"/>
      <c r="R25" s="238"/>
      <c r="S25" s="111"/>
      <c r="T25" s="113"/>
      <c r="U25" s="113"/>
      <c r="V25" s="335"/>
      <c r="W25" s="113"/>
      <c r="X25" s="113"/>
      <c r="Y25" s="76"/>
      <c r="Z25" s="80"/>
      <c r="AA25" s="237"/>
      <c r="AB25" s="1006"/>
      <c r="AC25" s="1007"/>
      <c r="AD25" s="1007"/>
      <c r="AE25" s="1007"/>
      <c r="AF25" s="1007"/>
      <c r="AG25" s="1007"/>
      <c r="AH25" s="1007"/>
      <c r="AI25" s="1007"/>
      <c r="AJ25" s="1008"/>
      <c r="FO25" s="435" t="s">
        <v>7</v>
      </c>
      <c r="FP25" s="434" t="s">
        <v>7</v>
      </c>
      <c r="FQ25" s="435" t="s">
        <v>7</v>
      </c>
      <c r="FR25" s="434" t="s">
        <v>7</v>
      </c>
      <c r="FS25" s="434" t="s">
        <v>7</v>
      </c>
      <c r="FT25" s="434" t="s">
        <v>7</v>
      </c>
      <c r="FU25" s="434" t="s">
        <v>7</v>
      </c>
      <c r="FV25" s="434" t="s">
        <v>7</v>
      </c>
      <c r="FW25" s="434" t="s">
        <v>7</v>
      </c>
      <c r="FX25" s="434" t="s">
        <v>7</v>
      </c>
      <c r="FY25" s="434" t="s">
        <v>7</v>
      </c>
      <c r="FZ25" s="434" t="s">
        <v>7</v>
      </c>
      <c r="GA25" s="434" t="s">
        <v>7</v>
      </c>
      <c r="GB25" s="436" t="s">
        <v>7</v>
      </c>
      <c r="GC25" s="436" t="s">
        <v>7</v>
      </c>
      <c r="GD25" s="434" t="s">
        <v>7</v>
      </c>
    </row>
    <row r="26" spans="2:186" ht="18" customHeight="1" thickBot="1" x14ac:dyDescent="0.25">
      <c r="B26" s="1058"/>
      <c r="C26" s="31"/>
      <c r="D26" s="333"/>
      <c r="E26" s="333"/>
      <c r="F26" s="333"/>
      <c r="G26" s="333"/>
      <c r="H26" s="333"/>
      <c r="I26" s="94"/>
      <c r="J26" s="333"/>
      <c r="K26" s="333"/>
      <c r="L26" s="333"/>
      <c r="M26" s="333"/>
      <c r="N26" s="333"/>
      <c r="O26" s="346"/>
      <c r="P26" s="333"/>
      <c r="Q26" s="109"/>
      <c r="R26" s="236"/>
      <c r="S26" s="112"/>
      <c r="T26" s="97"/>
      <c r="U26" s="97"/>
      <c r="V26" s="117"/>
      <c r="W26" s="97"/>
      <c r="X26" s="97"/>
      <c r="Y26" s="79"/>
      <c r="Z26" s="81"/>
      <c r="AA26" s="235"/>
      <c r="AB26" s="1059"/>
      <c r="AC26" s="1060"/>
      <c r="AD26" s="1060"/>
      <c r="AE26" s="1060"/>
      <c r="AF26" s="1060"/>
      <c r="AG26" s="1060"/>
      <c r="AH26" s="1060"/>
      <c r="AI26" s="1060"/>
      <c r="AJ26" s="1061"/>
      <c r="FO26" s="435"/>
      <c r="FP26" s="434"/>
      <c r="FQ26" s="435"/>
      <c r="FR26" s="434"/>
      <c r="FS26" s="434"/>
      <c r="FT26" s="434"/>
      <c r="FU26" s="434"/>
      <c r="FV26" s="434"/>
      <c r="FW26" s="434"/>
      <c r="FX26" s="434"/>
      <c r="FY26" s="434"/>
      <c r="FZ26" s="434" t="str">
        <f t="shared" ref="FZ26:FZ30" si="0">FR26&amp;FV26&amp;FW26&amp;FX26&amp;FY26&amp;FU26</f>
        <v/>
      </c>
      <c r="GA26" s="434"/>
      <c r="GB26" s="436"/>
      <c r="GC26" s="436"/>
      <c r="GD26" s="434"/>
    </row>
    <row r="27" spans="2:186" ht="18" customHeight="1" thickBot="1" x14ac:dyDescent="0.25">
      <c r="B27" s="47"/>
      <c r="C27" s="48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44"/>
      <c r="R27" s="37"/>
      <c r="FO27" s="435"/>
      <c r="FP27" s="434"/>
      <c r="FQ27" s="435"/>
      <c r="FR27" s="434"/>
      <c r="FS27" s="434"/>
      <c r="FT27" s="434"/>
      <c r="FU27" s="434"/>
      <c r="FV27" s="434"/>
      <c r="FW27" s="434"/>
      <c r="FX27" s="434"/>
      <c r="FY27" s="434"/>
      <c r="FZ27" s="434" t="str">
        <f t="shared" si="0"/>
        <v/>
      </c>
      <c r="GA27" s="434"/>
      <c r="GB27" s="436"/>
      <c r="GC27" s="436"/>
      <c r="GD27" s="434"/>
    </row>
    <row r="28" spans="2:186" s="19" customFormat="1" ht="18" customHeight="1" thickBot="1" x14ac:dyDescent="0.25">
      <c r="B28" s="1062"/>
      <c r="C28" s="1063"/>
      <c r="D28" s="97"/>
      <c r="E28" s="97"/>
      <c r="F28" s="97"/>
      <c r="G28" s="97"/>
      <c r="H28" s="97"/>
      <c r="I28" s="97"/>
      <c r="J28" s="97"/>
      <c r="K28" s="97"/>
      <c r="L28" s="97"/>
      <c r="M28" s="97"/>
      <c r="N28" s="97"/>
      <c r="O28" s="97"/>
      <c r="P28" s="97"/>
      <c r="Q28" s="110"/>
      <c r="R28" s="234"/>
      <c r="S28" s="993"/>
      <c r="T28" s="994"/>
      <c r="U28" s="994"/>
      <c r="V28" s="994"/>
      <c r="W28" s="994"/>
      <c r="X28" s="994"/>
      <c r="Y28" s="994"/>
      <c r="Z28" s="994"/>
      <c r="AA28" s="994"/>
      <c r="AB28" s="994"/>
      <c r="AC28" s="994"/>
      <c r="AD28" s="994"/>
      <c r="AE28" s="994"/>
      <c r="AF28" s="994"/>
      <c r="AG28" s="994"/>
      <c r="AH28" s="994"/>
      <c r="AI28" s="994"/>
      <c r="AJ28" s="995"/>
      <c r="FO28" s="435"/>
      <c r="FP28" s="434"/>
      <c r="FQ28" s="435"/>
      <c r="FR28" s="434"/>
      <c r="FS28" s="434"/>
      <c r="FT28" s="434"/>
      <c r="FU28" s="434"/>
      <c r="FV28" s="434"/>
      <c r="FW28" s="434"/>
      <c r="FX28" s="434"/>
      <c r="FY28" s="434"/>
      <c r="FZ28" s="434" t="str">
        <f t="shared" si="0"/>
        <v/>
      </c>
      <c r="GA28" s="434"/>
      <c r="GB28" s="436"/>
      <c r="GC28" s="436"/>
      <c r="GD28" s="434"/>
    </row>
    <row r="29" spans="2:186" ht="18" customHeight="1" thickBot="1" x14ac:dyDescent="0.25">
      <c r="B29" s="233"/>
      <c r="C29" s="233"/>
      <c r="D29" s="232"/>
      <c r="E29" s="232"/>
      <c r="F29" s="232"/>
      <c r="G29" s="232"/>
      <c r="H29" s="232"/>
      <c r="I29" s="232"/>
      <c r="J29" s="232"/>
      <c r="K29" s="232"/>
      <c r="L29" s="232"/>
      <c r="M29" s="232"/>
      <c r="N29" s="232"/>
      <c r="O29" s="232"/>
      <c r="P29" s="232"/>
      <c r="Q29" s="232"/>
      <c r="S29" s="230"/>
      <c r="T29" s="1044"/>
      <c r="U29" s="1045"/>
      <c r="V29" s="229"/>
      <c r="W29" s="336"/>
      <c r="X29" s="229"/>
      <c r="Y29" s="230"/>
      <c r="Z29" s="229"/>
      <c r="AA29" s="228"/>
      <c r="AB29" s="1046"/>
      <c r="AC29" s="1045"/>
      <c r="AD29" s="231"/>
      <c r="AE29" s="229"/>
      <c r="AF29" s="336"/>
      <c r="AG29" s="229"/>
      <c r="AH29" s="230"/>
      <c r="AI29" s="229"/>
      <c r="AJ29" s="228"/>
      <c r="FO29" s="435"/>
      <c r="FP29" s="434"/>
      <c r="FQ29" s="435"/>
      <c r="FR29" s="434"/>
      <c r="FS29" s="434"/>
      <c r="FT29" s="434"/>
      <c r="FU29" s="434"/>
      <c r="FV29" s="434"/>
      <c r="FW29" s="434"/>
      <c r="FX29" s="434"/>
      <c r="FY29" s="434"/>
      <c r="FZ29" s="434" t="str">
        <f t="shared" si="0"/>
        <v/>
      </c>
      <c r="GA29" s="434"/>
      <c r="GB29" s="436"/>
      <c r="GC29" s="436"/>
      <c r="GD29" s="434"/>
    </row>
    <row r="30" spans="2:186" ht="18" customHeight="1" x14ac:dyDescent="0.2">
      <c r="B30" s="1047"/>
      <c r="C30" s="1048"/>
      <c r="D30" s="1048"/>
      <c r="E30" s="1048"/>
      <c r="F30" s="1048"/>
      <c r="G30" s="1048"/>
      <c r="H30" s="1048"/>
      <c r="I30" s="1048"/>
      <c r="J30" s="1048"/>
      <c r="K30" s="1048"/>
      <c r="L30" s="1048"/>
      <c r="M30" s="1048"/>
      <c r="N30" s="1048"/>
      <c r="O30" s="1048"/>
      <c r="P30" s="1048"/>
      <c r="Q30" s="1049"/>
      <c r="R30" s="71"/>
      <c r="S30" s="225"/>
      <c r="T30" s="1050"/>
      <c r="U30" s="1051"/>
      <c r="V30" s="223"/>
      <c r="W30" s="218"/>
      <c r="X30" s="214"/>
      <c r="Y30" s="226"/>
      <c r="Z30" s="214"/>
      <c r="AA30" s="222"/>
      <c r="AB30" s="1012"/>
      <c r="AC30" s="1051"/>
      <c r="AD30" s="224"/>
      <c r="AE30" s="223"/>
      <c r="AF30" s="218"/>
      <c r="AG30" s="214"/>
      <c r="AH30" s="88"/>
      <c r="AI30" s="214"/>
      <c r="AJ30" s="222"/>
      <c r="FO30" s="435"/>
      <c r="FP30" s="434"/>
      <c r="FQ30" s="435"/>
      <c r="FR30" s="434"/>
      <c r="FS30" s="434"/>
      <c r="FT30" s="434"/>
      <c r="FU30" s="434"/>
      <c r="FV30" s="434"/>
      <c r="FW30" s="434"/>
      <c r="FX30" s="434"/>
      <c r="FY30" s="434"/>
      <c r="FZ30" s="434" t="str">
        <f t="shared" si="0"/>
        <v/>
      </c>
      <c r="GA30" s="434"/>
      <c r="GB30" s="436"/>
      <c r="GC30" s="436"/>
      <c r="GD30" s="434"/>
    </row>
    <row r="31" spans="2:186" ht="18" customHeight="1" thickBot="1" x14ac:dyDescent="0.25">
      <c r="B31" s="1052"/>
      <c r="C31" s="1053"/>
      <c r="D31" s="65"/>
      <c r="E31" s="65"/>
      <c r="F31" s="65"/>
      <c r="G31" s="65"/>
      <c r="H31" s="65"/>
      <c r="I31" s="65"/>
      <c r="J31" s="65"/>
      <c r="K31" s="65"/>
      <c r="L31" s="65"/>
      <c r="M31" s="65"/>
      <c r="N31" s="65"/>
      <c r="O31" s="65"/>
      <c r="P31" s="65"/>
      <c r="Q31" s="66"/>
      <c r="R31" s="72"/>
      <c r="S31" s="111"/>
      <c r="T31" s="1054"/>
      <c r="U31" s="1055"/>
      <c r="V31" s="216"/>
      <c r="W31" s="218"/>
      <c r="X31" s="214"/>
      <c r="Y31" s="217"/>
      <c r="Z31" s="214"/>
      <c r="AA31" s="213"/>
      <c r="AB31" s="1006"/>
      <c r="AC31" s="1055"/>
      <c r="AD31" s="113"/>
      <c r="AE31" s="216"/>
      <c r="AF31" s="215"/>
      <c r="AG31" s="214"/>
      <c r="AH31" s="76"/>
      <c r="AI31" s="214"/>
      <c r="AJ31" s="213"/>
    </row>
    <row r="32" spans="2:186" ht="18" customHeight="1" thickBot="1" x14ac:dyDescent="0.25">
      <c r="B32" s="1047"/>
      <c r="C32" s="1048"/>
      <c r="D32" s="1048"/>
      <c r="E32" s="1048"/>
      <c r="F32" s="1048"/>
      <c r="G32" s="1048"/>
      <c r="H32" s="1048"/>
      <c r="I32" s="1048"/>
      <c r="J32" s="1048"/>
      <c r="K32" s="1048"/>
      <c r="L32" s="1048"/>
      <c r="M32" s="1048"/>
      <c r="N32" s="1048"/>
      <c r="O32" s="1048"/>
      <c r="P32" s="1048"/>
      <c r="Q32" s="1049"/>
      <c r="R32" s="71"/>
      <c r="S32" s="111"/>
      <c r="T32" s="1054"/>
      <c r="U32" s="1055"/>
      <c r="V32" s="216"/>
      <c r="W32" s="218"/>
      <c r="X32" s="214"/>
      <c r="Y32" s="217"/>
      <c r="Z32" s="214"/>
      <c r="AA32" s="213"/>
      <c r="AB32" s="1006"/>
      <c r="AC32" s="1055"/>
      <c r="AD32" s="113"/>
      <c r="AE32" s="216"/>
      <c r="AF32" s="215"/>
      <c r="AG32" s="214"/>
      <c r="AH32" s="76"/>
      <c r="AI32" s="214"/>
      <c r="AJ32" s="213"/>
    </row>
    <row r="33" spans="1:36" ht="18" customHeight="1" x14ac:dyDescent="0.25">
      <c r="B33" s="1072"/>
      <c r="C33" s="1073"/>
      <c r="D33" s="134"/>
      <c r="E33" s="134"/>
      <c r="F33" s="134"/>
      <c r="G33" s="134"/>
      <c r="H33" s="134"/>
      <c r="I33" s="134"/>
      <c r="J33" s="1074"/>
      <c r="K33" s="1075"/>
      <c r="L33" s="158"/>
      <c r="M33" s="1076"/>
      <c r="N33" s="1077"/>
      <c r="O33" s="159"/>
      <c r="P33" s="1078"/>
      <c r="Q33" s="1079"/>
      <c r="R33" s="220"/>
      <c r="S33" s="111"/>
      <c r="T33" s="1054"/>
      <c r="U33" s="1055"/>
      <c r="V33" s="216"/>
      <c r="W33" s="218"/>
      <c r="X33" s="214"/>
      <c r="Y33" s="217"/>
      <c r="Z33" s="214"/>
      <c r="AA33" s="213"/>
      <c r="AB33" s="1006"/>
      <c r="AC33" s="1055"/>
      <c r="AD33" s="113"/>
      <c r="AE33" s="216"/>
      <c r="AF33" s="215"/>
      <c r="AG33" s="214"/>
      <c r="AH33" s="76"/>
      <c r="AI33" s="214"/>
      <c r="AJ33" s="213"/>
    </row>
    <row r="34" spans="1:36" ht="18" customHeight="1" x14ac:dyDescent="0.2">
      <c r="B34" s="1064"/>
      <c r="C34" s="1065"/>
      <c r="D34" s="131"/>
      <c r="E34" s="131"/>
      <c r="F34" s="131"/>
      <c r="G34" s="131"/>
      <c r="H34" s="131"/>
      <c r="I34" s="131"/>
      <c r="J34" s="1066"/>
      <c r="K34" s="1067"/>
      <c r="L34" s="49"/>
      <c r="M34" s="1068"/>
      <c r="N34" s="1069"/>
      <c r="O34" s="50"/>
      <c r="P34" s="1070"/>
      <c r="Q34" s="1071"/>
      <c r="R34" s="219"/>
      <c r="S34" s="111"/>
      <c r="T34" s="1054"/>
      <c r="U34" s="1055"/>
      <c r="V34" s="216"/>
      <c r="W34" s="218"/>
      <c r="X34" s="214"/>
      <c r="Y34" s="217"/>
      <c r="Z34" s="214"/>
      <c r="AA34" s="213"/>
      <c r="AB34" s="1006"/>
      <c r="AC34" s="1055"/>
      <c r="AD34" s="113"/>
      <c r="AE34" s="216"/>
      <c r="AF34" s="215"/>
      <c r="AG34" s="214"/>
      <c r="AH34" s="76"/>
      <c r="AI34" s="214"/>
      <c r="AJ34" s="213"/>
    </row>
    <row r="35" spans="1:36" ht="18" customHeight="1" x14ac:dyDescent="0.2">
      <c r="B35" s="1119"/>
      <c r="C35" s="56"/>
      <c r="D35" s="51"/>
      <c r="E35" s="51"/>
      <c r="F35" s="51"/>
      <c r="G35" s="51"/>
      <c r="H35" s="51"/>
      <c r="I35" s="51"/>
      <c r="J35" s="1080"/>
      <c r="K35" s="1081"/>
      <c r="L35" s="49"/>
      <c r="M35" s="1080"/>
      <c r="N35" s="1081"/>
      <c r="O35" s="50"/>
      <c r="P35" s="1082"/>
      <c r="Q35" s="1083"/>
      <c r="R35" s="194"/>
      <c r="S35" s="111"/>
      <c r="T35" s="1054"/>
      <c r="U35" s="1055"/>
      <c r="V35" s="216"/>
      <c r="W35" s="218"/>
      <c r="X35" s="214"/>
      <c r="Y35" s="217"/>
      <c r="Z35" s="214"/>
      <c r="AA35" s="213"/>
      <c r="AB35" s="1006"/>
      <c r="AC35" s="1055"/>
      <c r="AD35" s="113"/>
      <c r="AE35" s="216"/>
      <c r="AF35" s="215"/>
      <c r="AG35" s="214"/>
      <c r="AH35" s="76"/>
      <c r="AI35" s="214"/>
      <c r="AJ35" s="213"/>
    </row>
    <row r="36" spans="1:36" ht="18" customHeight="1" x14ac:dyDescent="0.2">
      <c r="B36" s="1120"/>
      <c r="C36" s="56"/>
      <c r="D36" s="51"/>
      <c r="E36" s="51"/>
      <c r="F36" s="51"/>
      <c r="G36" s="51"/>
      <c r="H36" s="51"/>
      <c r="I36" s="51"/>
      <c r="J36" s="1080"/>
      <c r="K36" s="1081"/>
      <c r="L36" s="49"/>
      <c r="M36" s="1080"/>
      <c r="N36" s="1081"/>
      <c r="O36" s="50"/>
      <c r="P36" s="1082"/>
      <c r="Q36" s="1083"/>
      <c r="R36" s="194"/>
      <c r="S36" s="111"/>
      <c r="T36" s="1054"/>
      <c r="U36" s="1055"/>
      <c r="V36" s="216"/>
      <c r="W36" s="218"/>
      <c r="X36" s="214"/>
      <c r="Y36" s="217"/>
      <c r="Z36" s="214"/>
      <c r="AA36" s="213"/>
      <c r="AB36" s="1006"/>
      <c r="AC36" s="1055"/>
      <c r="AD36" s="113"/>
      <c r="AE36" s="216"/>
      <c r="AF36" s="215"/>
      <c r="AG36" s="214"/>
      <c r="AH36" s="76"/>
      <c r="AI36" s="214"/>
      <c r="AJ36" s="213"/>
    </row>
    <row r="37" spans="1:36" ht="18" customHeight="1" thickBot="1" x14ac:dyDescent="0.25">
      <c r="B37" s="1120"/>
      <c r="C37" s="56"/>
      <c r="D37" s="51"/>
      <c r="E37" s="51"/>
      <c r="F37" s="51"/>
      <c r="G37" s="51"/>
      <c r="H37" s="51"/>
      <c r="I37" s="51"/>
      <c r="J37" s="1080"/>
      <c r="K37" s="1081"/>
      <c r="L37" s="49"/>
      <c r="M37" s="1080"/>
      <c r="N37" s="1081"/>
      <c r="O37" s="50"/>
      <c r="P37" s="1082"/>
      <c r="Q37" s="1083"/>
      <c r="R37" s="194"/>
      <c r="S37" s="210"/>
      <c r="T37" s="1084"/>
      <c r="U37" s="1085"/>
      <c r="V37" s="209"/>
      <c r="W37" s="212"/>
      <c r="X37" s="207"/>
      <c r="Y37" s="211"/>
      <c r="Z37" s="207"/>
      <c r="AA37" s="206"/>
      <c r="AB37" s="1059"/>
      <c r="AC37" s="1085"/>
      <c r="AD37" s="115"/>
      <c r="AE37" s="209"/>
      <c r="AF37" s="208"/>
      <c r="AG37" s="207"/>
      <c r="AH37" s="87"/>
      <c r="AI37" s="207"/>
      <c r="AJ37" s="206"/>
    </row>
    <row r="38" spans="1:36" ht="18" customHeight="1" thickBot="1" x14ac:dyDescent="0.25">
      <c r="B38" s="1120"/>
      <c r="C38" s="56"/>
      <c r="D38" s="51"/>
      <c r="E38" s="51"/>
      <c r="F38" s="51"/>
      <c r="G38" s="51"/>
      <c r="H38" s="51"/>
      <c r="I38" s="51"/>
      <c r="J38" s="1080"/>
      <c r="K38" s="1081"/>
      <c r="L38" s="49"/>
      <c r="M38" s="1080"/>
      <c r="N38" s="1081"/>
      <c r="O38" s="50"/>
      <c r="P38" s="1082"/>
      <c r="Q38" s="1083"/>
      <c r="R38" s="194"/>
      <c r="S38" s="205"/>
      <c r="T38" s="1094"/>
      <c r="U38" s="1095"/>
      <c r="V38" s="203"/>
      <c r="W38" s="202"/>
      <c r="X38" s="200"/>
      <c r="Y38" s="201"/>
      <c r="Z38" s="200"/>
      <c r="AA38" s="199"/>
      <c r="AB38" s="1096"/>
      <c r="AC38" s="1097"/>
      <c r="AD38" s="204"/>
      <c r="AE38" s="203"/>
      <c r="AF38" s="202"/>
      <c r="AG38" s="200"/>
      <c r="AH38" s="201"/>
      <c r="AI38" s="200"/>
      <c r="AJ38" s="199"/>
    </row>
    <row r="39" spans="1:36" ht="18" customHeight="1" thickBot="1" x14ac:dyDescent="0.25">
      <c r="B39" s="1120"/>
      <c r="C39" s="56"/>
      <c r="D39" s="51"/>
      <c r="E39" s="51"/>
      <c r="F39" s="51"/>
      <c r="G39" s="51"/>
      <c r="H39" s="51"/>
      <c r="I39" s="51"/>
      <c r="J39" s="1080"/>
      <c r="K39" s="1081"/>
      <c r="L39" s="49"/>
      <c r="M39" s="1080"/>
      <c r="N39" s="1081"/>
      <c r="O39" s="50"/>
      <c r="P39" s="1082"/>
      <c r="Q39" s="1083"/>
      <c r="R39" s="194"/>
      <c r="S39" s="197"/>
      <c r="T39" s="198"/>
      <c r="U39" s="198"/>
      <c r="V39" s="197"/>
      <c r="W39" s="197"/>
      <c r="X39" s="197"/>
      <c r="Y39" s="197"/>
      <c r="Z39" s="197"/>
      <c r="AA39" s="197"/>
      <c r="AB39" s="197"/>
      <c r="AC39" s="197"/>
      <c r="AD39" s="197"/>
      <c r="AE39" s="197"/>
      <c r="AF39" s="197"/>
      <c r="AG39" s="197"/>
      <c r="AH39" s="197"/>
      <c r="AI39" s="197"/>
      <c r="AJ39" s="197"/>
    </row>
    <row r="40" spans="1:36" ht="18" customHeight="1" thickBot="1" x14ac:dyDescent="0.25">
      <c r="B40" s="1120"/>
      <c r="C40" s="56"/>
      <c r="D40" s="51"/>
      <c r="E40" s="51"/>
      <c r="F40" s="51"/>
      <c r="G40" s="51"/>
      <c r="H40" s="51"/>
      <c r="I40" s="51"/>
      <c r="J40" s="1080"/>
      <c r="K40" s="1081"/>
      <c r="L40" s="49"/>
      <c r="M40" s="1080"/>
      <c r="N40" s="1081"/>
      <c r="O40" s="49"/>
      <c r="P40" s="1082"/>
      <c r="Q40" s="1083"/>
      <c r="R40" s="194"/>
      <c r="S40" s="1086"/>
      <c r="T40" s="1087"/>
      <c r="U40" s="1087"/>
      <c r="V40" s="1181"/>
      <c r="W40" s="1181"/>
      <c r="X40" s="1181"/>
      <c r="Y40" s="1181"/>
      <c r="Z40" s="1087"/>
      <c r="AA40" s="1181"/>
      <c r="AB40" s="1181"/>
      <c r="AC40" s="1181"/>
      <c r="AD40" s="1181"/>
      <c r="AE40" s="1181"/>
      <c r="AF40" s="1087"/>
      <c r="AG40" s="1181"/>
      <c r="AH40" s="1181"/>
      <c r="AI40" s="1181"/>
      <c r="AJ40" s="1182"/>
    </row>
    <row r="41" spans="1:36" ht="18" customHeight="1" x14ac:dyDescent="0.2">
      <c r="B41" s="1120"/>
      <c r="C41" s="56"/>
      <c r="D41" s="51"/>
      <c r="E41" s="51"/>
      <c r="F41" s="51"/>
      <c r="G41" s="51"/>
      <c r="H41" s="51"/>
      <c r="I41" s="51"/>
      <c r="J41" s="1080"/>
      <c r="K41" s="1081"/>
      <c r="L41" s="49"/>
      <c r="M41" s="1080"/>
      <c r="N41" s="1081"/>
      <c r="O41" s="49"/>
      <c r="P41" s="1082"/>
      <c r="Q41" s="1083"/>
      <c r="R41" s="194"/>
      <c r="S41" s="1151"/>
      <c r="T41" s="1152"/>
      <c r="U41" s="1153"/>
      <c r="V41" s="1183"/>
      <c r="W41" s="1184"/>
      <c r="X41" s="1183"/>
      <c r="Y41" s="1184"/>
      <c r="Z41" s="269"/>
      <c r="AA41" s="1183"/>
      <c r="AB41" s="1185"/>
      <c r="AC41" s="1184"/>
      <c r="AD41" s="1183"/>
      <c r="AE41" s="1184"/>
      <c r="AF41" s="269"/>
      <c r="AG41" s="1183"/>
      <c r="AH41" s="1184"/>
      <c r="AI41" s="1183"/>
      <c r="AJ41" s="1184"/>
    </row>
    <row r="42" spans="1:36" s="4" customFormat="1" ht="18" customHeight="1" x14ac:dyDescent="0.2">
      <c r="A42" s="2"/>
      <c r="B42" s="1121"/>
      <c r="C42" s="259"/>
      <c r="D42" s="51"/>
      <c r="E42" s="51"/>
      <c r="F42" s="51"/>
      <c r="G42" s="51"/>
      <c r="H42" s="51"/>
      <c r="I42" s="51"/>
      <c r="J42" s="1080"/>
      <c r="K42" s="1081"/>
      <c r="L42" s="60"/>
      <c r="M42" s="1110"/>
      <c r="N42" s="1081"/>
      <c r="O42" s="60"/>
      <c r="P42" s="1082"/>
      <c r="Q42" s="1083"/>
      <c r="R42" s="195"/>
      <c r="S42" s="1151"/>
      <c r="T42" s="1152"/>
      <c r="U42" s="1153"/>
      <c r="V42" s="217"/>
      <c r="W42" s="1166"/>
      <c r="X42" s="217"/>
      <c r="Y42" s="1166"/>
      <c r="Z42" s="270"/>
      <c r="AA42" s="217"/>
      <c r="AB42" s="1176"/>
      <c r="AC42" s="1176"/>
      <c r="AD42" s="217"/>
      <c r="AE42" s="1166"/>
      <c r="AF42" s="270"/>
      <c r="AG42" s="217"/>
      <c r="AH42" s="1166"/>
      <c r="AI42" s="217"/>
      <c r="AJ42" s="1166"/>
    </row>
    <row r="43" spans="1:36" s="4" customFormat="1" ht="18" customHeight="1" thickBot="1" x14ac:dyDescent="0.25">
      <c r="A43" s="2"/>
      <c r="B43" s="1122"/>
      <c r="C43" s="258"/>
      <c r="D43" s="57"/>
      <c r="E43" s="57"/>
      <c r="F43" s="57"/>
      <c r="G43" s="57"/>
      <c r="H43" s="92"/>
      <c r="I43" s="92"/>
      <c r="J43" s="1113"/>
      <c r="K43" s="1114"/>
      <c r="L43" s="91"/>
      <c r="M43" s="1113"/>
      <c r="N43" s="1114"/>
      <c r="O43" s="91"/>
      <c r="P43" s="1115"/>
      <c r="Q43" s="1116"/>
      <c r="R43" s="194"/>
      <c r="S43" s="271"/>
      <c r="T43" s="89"/>
      <c r="U43" s="90"/>
      <c r="V43" s="272"/>
      <c r="W43" s="1167"/>
      <c r="X43" s="272"/>
      <c r="Y43" s="1167"/>
      <c r="Z43" s="89"/>
      <c r="AA43" s="272"/>
      <c r="AB43" s="1177"/>
      <c r="AC43" s="1177"/>
      <c r="AD43" s="272"/>
      <c r="AE43" s="1167"/>
      <c r="AF43" s="89"/>
      <c r="AG43" s="272"/>
      <c r="AH43" s="1167"/>
      <c r="AI43" s="272"/>
      <c r="AJ43" s="1167"/>
    </row>
    <row r="44" spans="1:36" s="4" customFormat="1" ht="18" customHeight="1" thickBot="1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2"/>
      <c r="O44" s="2"/>
      <c r="P44" s="2"/>
      <c r="Q44" s="2"/>
      <c r="S44" s="193"/>
      <c r="T44" s="193"/>
      <c r="U44" s="193"/>
      <c r="V44" s="193"/>
      <c r="W44" s="193"/>
      <c r="X44" s="193"/>
      <c r="Y44" s="193"/>
      <c r="Z44" s="193"/>
      <c r="AA44" s="193"/>
      <c r="AB44" s="193"/>
      <c r="AC44" s="193"/>
      <c r="AD44" s="193"/>
      <c r="AE44" s="193"/>
      <c r="AF44" s="193"/>
      <c r="AG44" s="193"/>
      <c r="AH44" s="193"/>
      <c r="AI44" s="193"/>
      <c r="AJ44" s="193"/>
    </row>
    <row r="45" spans="1:36" s="4" customFormat="1" ht="18" customHeight="1" thickBot="1" x14ac:dyDescent="0.3">
      <c r="A45" s="2"/>
      <c r="B45" s="1098"/>
      <c r="C45" s="1099"/>
      <c r="D45" s="1099"/>
      <c r="E45" s="1099"/>
      <c r="F45" s="1099"/>
      <c r="G45" s="1099"/>
      <c r="H45" s="1099"/>
      <c r="I45" s="1099"/>
      <c r="J45" s="1099"/>
      <c r="K45" s="1099"/>
      <c r="L45" s="1099"/>
      <c r="M45" s="1099"/>
      <c r="N45" s="1099"/>
      <c r="O45" s="1099"/>
      <c r="P45" s="1099"/>
      <c r="Q45" s="1100"/>
      <c r="R45" s="73"/>
      <c r="S45" s="1101"/>
      <c r="T45" s="1102"/>
      <c r="U45" s="1102"/>
      <c r="V45" s="1102"/>
      <c r="W45" s="1102"/>
      <c r="X45" s="1102"/>
      <c r="Y45" s="1102"/>
      <c r="Z45" s="1102"/>
      <c r="AA45" s="1102"/>
      <c r="AB45" s="1102"/>
      <c r="AC45" s="1102"/>
      <c r="AD45" s="1102"/>
      <c r="AE45" s="1102"/>
      <c r="AF45" s="1102"/>
      <c r="AG45" s="1102"/>
      <c r="AH45" s="1102"/>
      <c r="AI45" s="1102"/>
      <c r="AJ45" s="1103"/>
    </row>
    <row r="46" spans="1:36" s="4" customFormat="1" ht="18" customHeight="1" x14ac:dyDescent="0.2">
      <c r="A46" s="2"/>
      <c r="B46" s="160"/>
      <c r="C46" s="161"/>
      <c r="D46" s="162"/>
      <c r="E46" s="52"/>
      <c r="F46" s="52"/>
      <c r="G46" s="52"/>
      <c r="H46" s="52"/>
      <c r="I46" s="52"/>
      <c r="J46" s="52"/>
      <c r="K46" s="52"/>
      <c r="L46" s="163"/>
      <c r="M46" s="52"/>
      <c r="N46" s="163"/>
      <c r="O46" s="164"/>
      <c r="P46" s="163"/>
      <c r="Q46" s="165"/>
      <c r="R46" s="7"/>
      <c r="S46" s="325"/>
      <c r="T46" s="326"/>
      <c r="U46" s="326"/>
      <c r="V46" s="326"/>
      <c r="W46" s="326"/>
      <c r="X46" s="326"/>
      <c r="Y46" s="326"/>
      <c r="Z46" s="326"/>
      <c r="AA46" s="326"/>
      <c r="AB46" s="326"/>
      <c r="AC46" s="326"/>
      <c r="AD46" s="326"/>
      <c r="AE46" s="326"/>
      <c r="AF46" s="326"/>
      <c r="AG46" s="326"/>
      <c r="AH46" s="326"/>
      <c r="AI46" s="326"/>
      <c r="AJ46" s="327"/>
    </row>
    <row r="47" spans="1:36" s="4" customFormat="1" ht="18" customHeight="1" x14ac:dyDescent="0.2">
      <c r="A47" s="2"/>
      <c r="B47" s="166"/>
      <c r="C47" s="167"/>
      <c r="D47" s="168"/>
      <c r="E47" s="169"/>
      <c r="F47" s="169"/>
      <c r="G47" s="169"/>
      <c r="H47" s="169"/>
      <c r="I47" s="169"/>
      <c r="J47" s="169"/>
      <c r="K47" s="169"/>
      <c r="L47" s="163"/>
      <c r="M47" s="1104"/>
      <c r="N47" s="163"/>
      <c r="O47" s="1106"/>
      <c r="P47" s="163"/>
      <c r="Q47" s="1108"/>
      <c r="R47" s="192"/>
      <c r="S47" s="1169"/>
      <c r="T47" s="1170"/>
      <c r="U47" s="1170"/>
      <c r="V47" s="1170"/>
      <c r="W47" s="1170"/>
      <c r="X47" s="1170"/>
      <c r="Y47" s="1170"/>
      <c r="Z47" s="1170"/>
      <c r="AA47" s="1170"/>
      <c r="AB47" s="1170"/>
      <c r="AC47" s="1170"/>
      <c r="AD47" s="1170"/>
      <c r="AE47" s="1170"/>
      <c r="AF47" s="1170"/>
      <c r="AG47" s="1170"/>
      <c r="AH47" s="1170"/>
      <c r="AI47" s="1170"/>
      <c r="AJ47" s="1171"/>
    </row>
    <row r="48" spans="1:36" s="4" customFormat="1" ht="18" customHeight="1" x14ac:dyDescent="0.2">
      <c r="A48" s="2"/>
      <c r="B48" s="170"/>
      <c r="C48" s="171"/>
      <c r="D48" s="168"/>
      <c r="E48" s="169"/>
      <c r="F48" s="169"/>
      <c r="G48" s="169"/>
      <c r="H48" s="169"/>
      <c r="I48" s="169"/>
      <c r="J48" s="169"/>
      <c r="K48" s="169"/>
      <c r="L48" s="163"/>
      <c r="M48" s="1105"/>
      <c r="N48" s="163"/>
      <c r="O48" s="1107"/>
      <c r="P48" s="163"/>
      <c r="Q48" s="1109"/>
      <c r="R48" s="192"/>
      <c r="S48" s="1172"/>
      <c r="T48" s="1170"/>
      <c r="U48" s="1170"/>
      <c r="V48" s="1170"/>
      <c r="W48" s="1170"/>
      <c r="X48" s="1170"/>
      <c r="Y48" s="1170"/>
      <c r="Z48" s="1170"/>
      <c r="AA48" s="1170"/>
      <c r="AB48" s="1170"/>
      <c r="AC48" s="1170"/>
      <c r="AD48" s="1170"/>
      <c r="AE48" s="1170"/>
      <c r="AF48" s="1170"/>
      <c r="AG48" s="1170"/>
      <c r="AH48" s="1170"/>
      <c r="AI48" s="1170"/>
      <c r="AJ48" s="1171"/>
    </row>
    <row r="49" spans="1:36" s="4" customFormat="1" ht="18" customHeight="1" x14ac:dyDescent="0.2">
      <c r="A49" s="2"/>
      <c r="B49" s="166"/>
      <c r="C49" s="167"/>
      <c r="D49" s="168"/>
      <c r="E49" s="169"/>
      <c r="F49" s="169"/>
      <c r="G49" s="169"/>
      <c r="H49" s="169"/>
      <c r="I49" s="169"/>
      <c r="J49" s="169"/>
      <c r="K49" s="169"/>
      <c r="L49" s="163"/>
      <c r="M49" s="1104"/>
      <c r="N49" s="163"/>
      <c r="O49" s="1106"/>
      <c r="P49" s="163"/>
      <c r="Q49" s="1108"/>
      <c r="R49" s="192"/>
      <c r="S49" s="1172"/>
      <c r="T49" s="1170"/>
      <c r="U49" s="1170"/>
      <c r="V49" s="1170"/>
      <c r="W49" s="1170"/>
      <c r="X49" s="1170"/>
      <c r="Y49" s="1170"/>
      <c r="Z49" s="1170"/>
      <c r="AA49" s="1170"/>
      <c r="AB49" s="1170"/>
      <c r="AC49" s="1170"/>
      <c r="AD49" s="1170"/>
      <c r="AE49" s="1170"/>
      <c r="AF49" s="1170"/>
      <c r="AG49" s="1170"/>
      <c r="AH49" s="1170"/>
      <c r="AI49" s="1170"/>
      <c r="AJ49" s="1171"/>
    </row>
    <row r="50" spans="1:36" s="4" customFormat="1" ht="18" customHeight="1" x14ac:dyDescent="0.2">
      <c r="A50" s="2"/>
      <c r="B50" s="170"/>
      <c r="C50" s="171"/>
      <c r="D50" s="168"/>
      <c r="E50" s="169"/>
      <c r="F50" s="169"/>
      <c r="G50" s="169"/>
      <c r="H50" s="169"/>
      <c r="I50" s="169"/>
      <c r="J50" s="169"/>
      <c r="K50" s="169"/>
      <c r="L50" s="163"/>
      <c r="M50" s="1105"/>
      <c r="N50" s="163"/>
      <c r="O50" s="1107"/>
      <c r="P50" s="163"/>
      <c r="Q50" s="1109"/>
      <c r="R50" s="192"/>
      <c r="S50" s="1172"/>
      <c r="T50" s="1170"/>
      <c r="U50" s="1170"/>
      <c r="V50" s="1170"/>
      <c r="W50" s="1170"/>
      <c r="X50" s="1170"/>
      <c r="Y50" s="1170"/>
      <c r="Z50" s="1170"/>
      <c r="AA50" s="1170"/>
      <c r="AB50" s="1170"/>
      <c r="AC50" s="1170"/>
      <c r="AD50" s="1170"/>
      <c r="AE50" s="1170"/>
      <c r="AF50" s="1170"/>
      <c r="AG50" s="1170"/>
      <c r="AH50" s="1170"/>
      <c r="AI50" s="1170"/>
      <c r="AJ50" s="1171"/>
    </row>
    <row r="51" spans="1:36" s="4" customFormat="1" ht="18" customHeight="1" x14ac:dyDescent="0.2">
      <c r="A51" s="2"/>
      <c r="B51" s="166"/>
      <c r="C51" s="167"/>
      <c r="D51" s="168"/>
      <c r="E51" s="169"/>
      <c r="F51" s="169"/>
      <c r="G51" s="169"/>
      <c r="H51" s="169"/>
      <c r="I51" s="169"/>
      <c r="J51" s="169"/>
      <c r="K51" s="169"/>
      <c r="L51" s="163"/>
      <c r="M51" s="1104"/>
      <c r="N51" s="163"/>
      <c r="O51" s="1106"/>
      <c r="P51" s="163"/>
      <c r="Q51" s="1108"/>
      <c r="R51" s="192"/>
      <c r="S51" s="1172"/>
      <c r="T51" s="1170"/>
      <c r="U51" s="1170"/>
      <c r="V51" s="1170"/>
      <c r="W51" s="1170"/>
      <c r="X51" s="1170"/>
      <c r="Y51" s="1170"/>
      <c r="Z51" s="1170"/>
      <c r="AA51" s="1170"/>
      <c r="AB51" s="1170"/>
      <c r="AC51" s="1170"/>
      <c r="AD51" s="1170"/>
      <c r="AE51" s="1170"/>
      <c r="AF51" s="1170"/>
      <c r="AG51" s="1170"/>
      <c r="AH51" s="1170"/>
      <c r="AI51" s="1170"/>
      <c r="AJ51" s="1171"/>
    </row>
    <row r="52" spans="1:36" s="4" customFormat="1" ht="18" customHeight="1" x14ac:dyDescent="0.2">
      <c r="A52" s="2"/>
      <c r="B52" s="170"/>
      <c r="C52" s="171"/>
      <c r="D52" s="168"/>
      <c r="E52" s="169"/>
      <c r="F52" s="169"/>
      <c r="G52" s="169"/>
      <c r="H52" s="169"/>
      <c r="I52" s="169"/>
      <c r="J52" s="169"/>
      <c r="K52" s="169"/>
      <c r="L52" s="163"/>
      <c r="M52" s="1105"/>
      <c r="N52" s="163"/>
      <c r="O52" s="1107"/>
      <c r="P52" s="163"/>
      <c r="Q52" s="1109"/>
      <c r="R52" s="192"/>
      <c r="S52" s="1172"/>
      <c r="T52" s="1170"/>
      <c r="U52" s="1170"/>
      <c r="V52" s="1170"/>
      <c r="W52" s="1170"/>
      <c r="X52" s="1170"/>
      <c r="Y52" s="1170"/>
      <c r="Z52" s="1170"/>
      <c r="AA52" s="1170"/>
      <c r="AB52" s="1170"/>
      <c r="AC52" s="1170"/>
      <c r="AD52" s="1170"/>
      <c r="AE52" s="1170"/>
      <c r="AF52" s="1170"/>
      <c r="AG52" s="1170"/>
      <c r="AH52" s="1170"/>
      <c r="AI52" s="1170"/>
      <c r="AJ52" s="1171"/>
    </row>
    <row r="53" spans="1:36" s="7" customFormat="1" ht="18" customHeight="1" x14ac:dyDescent="0.2">
      <c r="A53" s="2"/>
      <c r="B53" s="166"/>
      <c r="C53" s="167"/>
      <c r="D53" s="168"/>
      <c r="E53" s="169"/>
      <c r="F53" s="169"/>
      <c r="G53" s="169"/>
      <c r="H53" s="169"/>
      <c r="I53" s="169"/>
      <c r="J53" s="169"/>
      <c r="K53" s="169"/>
      <c r="L53" s="172"/>
      <c r="M53" s="1104"/>
      <c r="N53" s="172"/>
      <c r="O53" s="1106"/>
      <c r="P53" s="172"/>
      <c r="Q53" s="1108"/>
      <c r="R53" s="192"/>
      <c r="S53" s="1172"/>
      <c r="T53" s="1170"/>
      <c r="U53" s="1170"/>
      <c r="V53" s="1170"/>
      <c r="W53" s="1170"/>
      <c r="X53" s="1170"/>
      <c r="Y53" s="1170"/>
      <c r="Z53" s="1170"/>
      <c r="AA53" s="1170"/>
      <c r="AB53" s="1170"/>
      <c r="AC53" s="1170"/>
      <c r="AD53" s="1170"/>
      <c r="AE53" s="1170"/>
      <c r="AF53" s="1170"/>
      <c r="AG53" s="1170"/>
      <c r="AH53" s="1170"/>
      <c r="AI53" s="1170"/>
      <c r="AJ53" s="1171"/>
    </row>
    <row r="54" spans="1:36" s="4" customFormat="1" ht="18" customHeight="1" x14ac:dyDescent="0.2">
      <c r="A54" s="2"/>
      <c r="B54" s="170"/>
      <c r="C54" s="171"/>
      <c r="D54" s="168"/>
      <c r="E54" s="169"/>
      <c r="F54" s="169"/>
      <c r="G54" s="169"/>
      <c r="H54" s="169"/>
      <c r="I54" s="169"/>
      <c r="J54" s="169"/>
      <c r="K54" s="169"/>
      <c r="L54" s="163"/>
      <c r="M54" s="1105"/>
      <c r="N54" s="163"/>
      <c r="O54" s="1107"/>
      <c r="P54" s="163"/>
      <c r="Q54" s="1109"/>
      <c r="R54" s="192"/>
      <c r="S54" s="1172"/>
      <c r="T54" s="1170"/>
      <c r="U54" s="1170"/>
      <c r="V54" s="1170"/>
      <c r="W54" s="1170"/>
      <c r="X54" s="1170"/>
      <c r="Y54" s="1170"/>
      <c r="Z54" s="1170"/>
      <c r="AA54" s="1170"/>
      <c r="AB54" s="1170"/>
      <c r="AC54" s="1170"/>
      <c r="AD54" s="1170"/>
      <c r="AE54" s="1170"/>
      <c r="AF54" s="1170"/>
      <c r="AG54" s="1170"/>
      <c r="AH54" s="1170"/>
      <c r="AI54" s="1170"/>
      <c r="AJ54" s="1171"/>
    </row>
    <row r="55" spans="1:36" s="4" customFormat="1" ht="18" customHeight="1" x14ac:dyDescent="0.2">
      <c r="A55" s="2"/>
      <c r="B55" s="166"/>
      <c r="C55" s="173"/>
      <c r="D55" s="168"/>
      <c r="E55" s="169"/>
      <c r="F55" s="169"/>
      <c r="G55" s="169"/>
      <c r="H55" s="169"/>
      <c r="I55" s="169"/>
      <c r="J55" s="169"/>
      <c r="K55" s="169"/>
      <c r="L55" s="163"/>
      <c r="M55" s="1104"/>
      <c r="N55" s="163"/>
      <c r="O55" s="1106"/>
      <c r="P55" s="163"/>
      <c r="Q55" s="1108"/>
      <c r="R55" s="192"/>
      <c r="S55" s="1172"/>
      <c r="T55" s="1170"/>
      <c r="U55" s="1170"/>
      <c r="V55" s="1170"/>
      <c r="W55" s="1170"/>
      <c r="X55" s="1170"/>
      <c r="Y55" s="1170"/>
      <c r="Z55" s="1170"/>
      <c r="AA55" s="1170"/>
      <c r="AB55" s="1170"/>
      <c r="AC55" s="1170"/>
      <c r="AD55" s="1170"/>
      <c r="AE55" s="1170"/>
      <c r="AF55" s="1170"/>
      <c r="AG55" s="1170"/>
      <c r="AH55" s="1170"/>
      <c r="AI55" s="1170"/>
      <c r="AJ55" s="1171"/>
    </row>
    <row r="56" spans="1:36" s="4" customFormat="1" ht="18" customHeight="1" x14ac:dyDescent="0.2">
      <c r="A56" s="2"/>
      <c r="B56" s="174"/>
      <c r="C56" s="175"/>
      <c r="D56" s="176"/>
      <c r="E56" s="177"/>
      <c r="F56" s="177"/>
      <c r="G56" s="177"/>
      <c r="H56" s="177"/>
      <c r="I56" s="177"/>
      <c r="J56" s="177"/>
      <c r="K56" s="177"/>
      <c r="L56" s="163"/>
      <c r="M56" s="1105"/>
      <c r="N56" s="163"/>
      <c r="O56" s="1107"/>
      <c r="P56" s="163"/>
      <c r="Q56" s="1109"/>
      <c r="R56" s="192"/>
      <c r="S56" s="1172"/>
      <c r="T56" s="1170"/>
      <c r="U56" s="1170"/>
      <c r="V56" s="1170"/>
      <c r="W56" s="1170"/>
      <c r="X56" s="1170"/>
      <c r="Y56" s="1170"/>
      <c r="Z56" s="1170"/>
      <c r="AA56" s="1170"/>
      <c r="AB56" s="1170"/>
      <c r="AC56" s="1170"/>
      <c r="AD56" s="1170"/>
      <c r="AE56" s="1170"/>
      <c r="AF56" s="1170"/>
      <c r="AG56" s="1170"/>
      <c r="AH56" s="1170"/>
      <c r="AI56" s="1170"/>
      <c r="AJ56" s="1171"/>
    </row>
    <row r="57" spans="1:36" s="4" customFormat="1" ht="18" customHeight="1" x14ac:dyDescent="0.2">
      <c r="A57" s="2"/>
      <c r="B57" s="178"/>
      <c r="C57" s="179"/>
      <c r="D57" s="176"/>
      <c r="E57" s="177"/>
      <c r="F57" s="177"/>
      <c r="G57" s="177"/>
      <c r="H57" s="177"/>
      <c r="I57" s="177"/>
      <c r="J57" s="177"/>
      <c r="K57" s="177"/>
      <c r="L57" s="163"/>
      <c r="M57" s="1104"/>
      <c r="N57" s="163"/>
      <c r="O57" s="1106"/>
      <c r="P57" s="163"/>
      <c r="Q57" s="1108"/>
      <c r="R57" s="192"/>
      <c r="S57" s="1172"/>
      <c r="T57" s="1170"/>
      <c r="U57" s="1170"/>
      <c r="V57" s="1170"/>
      <c r="W57" s="1170"/>
      <c r="X57" s="1170"/>
      <c r="Y57" s="1170"/>
      <c r="Z57" s="1170"/>
      <c r="AA57" s="1170"/>
      <c r="AB57" s="1170"/>
      <c r="AC57" s="1170"/>
      <c r="AD57" s="1170"/>
      <c r="AE57" s="1170"/>
      <c r="AF57" s="1170"/>
      <c r="AG57" s="1170"/>
      <c r="AH57" s="1170"/>
      <c r="AI57" s="1170"/>
      <c r="AJ57" s="1171"/>
    </row>
    <row r="58" spans="1:36" s="4" customFormat="1" ht="18" customHeight="1" thickBot="1" x14ac:dyDescent="0.25">
      <c r="A58" s="2"/>
      <c r="B58" s="180"/>
      <c r="C58" s="181"/>
      <c r="D58" s="182"/>
      <c r="E58" s="183"/>
      <c r="F58" s="183"/>
      <c r="G58" s="183"/>
      <c r="H58" s="183"/>
      <c r="I58" s="183"/>
      <c r="J58" s="183"/>
      <c r="K58" s="183"/>
      <c r="L58" s="184"/>
      <c r="M58" s="1123"/>
      <c r="N58" s="184"/>
      <c r="O58" s="1124"/>
      <c r="P58" s="184"/>
      <c r="Q58" s="1125"/>
      <c r="R58" s="192"/>
      <c r="S58" s="1172"/>
      <c r="T58" s="1170"/>
      <c r="U58" s="1170"/>
      <c r="V58" s="1170"/>
      <c r="W58" s="1170"/>
      <c r="X58" s="1170"/>
      <c r="Y58" s="1170"/>
      <c r="Z58" s="1170"/>
      <c r="AA58" s="1170"/>
      <c r="AB58" s="1170"/>
      <c r="AC58" s="1170"/>
      <c r="AD58" s="1170"/>
      <c r="AE58" s="1170"/>
      <c r="AF58" s="1170"/>
      <c r="AG58" s="1170"/>
      <c r="AH58" s="1170"/>
      <c r="AI58" s="1170"/>
      <c r="AJ58" s="1171"/>
    </row>
    <row r="59" spans="1:36" ht="18" customHeight="1" thickBot="1" x14ac:dyDescent="0.25">
      <c r="S59" s="1172"/>
      <c r="T59" s="1170"/>
      <c r="U59" s="1170"/>
      <c r="V59" s="1170"/>
      <c r="W59" s="1170"/>
      <c r="X59" s="1170"/>
      <c r="Y59" s="1170"/>
      <c r="Z59" s="1170"/>
      <c r="AA59" s="1170"/>
      <c r="AB59" s="1170"/>
      <c r="AC59" s="1170"/>
      <c r="AD59" s="1170"/>
      <c r="AE59" s="1170"/>
      <c r="AF59" s="1170"/>
      <c r="AG59" s="1170"/>
      <c r="AH59" s="1170"/>
      <c r="AI59" s="1170"/>
      <c r="AJ59" s="1171"/>
    </row>
    <row r="60" spans="1:36" ht="18" customHeight="1" x14ac:dyDescent="0.2">
      <c r="B60" s="332"/>
      <c r="C60" s="1168"/>
      <c r="D60" s="1168"/>
      <c r="E60" s="1168"/>
      <c r="F60" s="54"/>
      <c r="G60" s="54"/>
      <c r="H60" s="54"/>
      <c r="I60" s="138"/>
      <c r="J60" s="340"/>
      <c r="K60" s="54"/>
      <c r="L60" s="54"/>
      <c r="M60" s="54"/>
      <c r="N60" s="54"/>
      <c r="O60" s="135"/>
      <c r="P60" s="139"/>
      <c r="Q60" s="55"/>
      <c r="S60" s="1172"/>
      <c r="T60" s="1170"/>
      <c r="U60" s="1170"/>
      <c r="V60" s="1170"/>
      <c r="W60" s="1170"/>
      <c r="X60" s="1170"/>
      <c r="Y60" s="1170"/>
      <c r="Z60" s="1170"/>
      <c r="AA60" s="1170"/>
      <c r="AB60" s="1170"/>
      <c r="AC60" s="1170"/>
      <c r="AD60" s="1170"/>
      <c r="AE60" s="1170"/>
      <c r="AF60" s="1170"/>
      <c r="AG60" s="1170"/>
      <c r="AH60" s="1170"/>
      <c r="AI60" s="1170"/>
      <c r="AJ60" s="1171"/>
    </row>
    <row r="61" spans="1:36" ht="18" customHeight="1" x14ac:dyDescent="0.2">
      <c r="B61" s="191"/>
      <c r="C61" s="188"/>
      <c r="D61" s="188"/>
      <c r="E61" s="136"/>
      <c r="F61" s="136"/>
      <c r="G61" s="190"/>
      <c r="H61" s="190"/>
      <c r="I61" s="188"/>
      <c r="J61" s="136"/>
      <c r="K61" s="190"/>
      <c r="L61" s="190"/>
      <c r="M61" s="189"/>
      <c r="N61" s="189"/>
      <c r="O61" s="136"/>
      <c r="P61" s="136"/>
      <c r="Q61" s="137"/>
      <c r="S61" s="1172"/>
      <c r="T61" s="1170"/>
      <c r="U61" s="1170"/>
      <c r="V61" s="1170"/>
      <c r="W61" s="1170"/>
      <c r="X61" s="1170"/>
      <c r="Y61" s="1170"/>
      <c r="Z61" s="1170"/>
      <c r="AA61" s="1170"/>
      <c r="AB61" s="1170"/>
      <c r="AC61" s="1170"/>
      <c r="AD61" s="1170"/>
      <c r="AE61" s="1170"/>
      <c r="AF61" s="1170"/>
      <c r="AG61" s="1170"/>
      <c r="AH61" s="1170"/>
      <c r="AI61" s="1170"/>
      <c r="AJ61" s="1171"/>
    </row>
    <row r="62" spans="1:36" ht="18" customHeight="1" x14ac:dyDescent="0.2">
      <c r="B62" s="1169"/>
      <c r="C62" s="1170"/>
      <c r="D62" s="1170"/>
      <c r="E62" s="1170"/>
      <c r="F62" s="1170"/>
      <c r="G62" s="1170"/>
      <c r="H62" s="1170"/>
      <c r="I62" s="1170"/>
      <c r="J62" s="1170"/>
      <c r="K62" s="1170"/>
      <c r="L62" s="1170"/>
      <c r="M62" s="1170"/>
      <c r="N62" s="1170"/>
      <c r="O62" s="1170"/>
      <c r="P62" s="1170"/>
      <c r="Q62" s="1171"/>
      <c r="S62" s="1172"/>
      <c r="T62" s="1170"/>
      <c r="U62" s="1170"/>
      <c r="V62" s="1170"/>
      <c r="W62" s="1170"/>
      <c r="X62" s="1170"/>
      <c r="Y62" s="1170"/>
      <c r="Z62" s="1170"/>
      <c r="AA62" s="1170"/>
      <c r="AB62" s="1170"/>
      <c r="AC62" s="1170"/>
      <c r="AD62" s="1170"/>
      <c r="AE62" s="1170"/>
      <c r="AF62" s="1170"/>
      <c r="AG62" s="1170"/>
      <c r="AH62" s="1170"/>
      <c r="AI62" s="1170"/>
      <c r="AJ62" s="1171"/>
    </row>
    <row r="63" spans="1:36" ht="18" customHeight="1" x14ac:dyDescent="0.2">
      <c r="B63" s="1172"/>
      <c r="C63" s="1170"/>
      <c r="D63" s="1170"/>
      <c r="E63" s="1170"/>
      <c r="F63" s="1170"/>
      <c r="G63" s="1170"/>
      <c r="H63" s="1170"/>
      <c r="I63" s="1170"/>
      <c r="J63" s="1170"/>
      <c r="K63" s="1170"/>
      <c r="L63" s="1170"/>
      <c r="M63" s="1170"/>
      <c r="N63" s="1170"/>
      <c r="O63" s="1170"/>
      <c r="P63" s="1170"/>
      <c r="Q63" s="1171"/>
      <c r="S63" s="1172"/>
      <c r="T63" s="1170"/>
      <c r="U63" s="1170"/>
      <c r="V63" s="1170"/>
      <c r="W63" s="1170"/>
      <c r="X63" s="1170"/>
      <c r="Y63" s="1170"/>
      <c r="Z63" s="1170"/>
      <c r="AA63" s="1170"/>
      <c r="AB63" s="1170"/>
      <c r="AC63" s="1170"/>
      <c r="AD63" s="1170"/>
      <c r="AE63" s="1170"/>
      <c r="AF63" s="1170"/>
      <c r="AG63" s="1170"/>
      <c r="AH63" s="1170"/>
      <c r="AI63" s="1170"/>
      <c r="AJ63" s="1171"/>
    </row>
    <row r="64" spans="1:36" ht="18" customHeight="1" x14ac:dyDescent="0.2">
      <c r="B64" s="1172"/>
      <c r="C64" s="1170"/>
      <c r="D64" s="1170"/>
      <c r="E64" s="1170"/>
      <c r="F64" s="1170"/>
      <c r="G64" s="1170"/>
      <c r="H64" s="1170"/>
      <c r="I64" s="1170"/>
      <c r="J64" s="1170"/>
      <c r="K64" s="1170"/>
      <c r="L64" s="1170"/>
      <c r="M64" s="1170"/>
      <c r="N64" s="1170"/>
      <c r="O64" s="1170"/>
      <c r="P64" s="1170"/>
      <c r="Q64" s="1171"/>
      <c r="R64" s="187"/>
      <c r="S64" s="1172"/>
      <c r="T64" s="1170"/>
      <c r="U64" s="1170"/>
      <c r="V64" s="1170"/>
      <c r="W64" s="1170"/>
      <c r="X64" s="1170"/>
      <c r="Y64" s="1170"/>
      <c r="Z64" s="1170"/>
      <c r="AA64" s="1170"/>
      <c r="AB64" s="1170"/>
      <c r="AC64" s="1170"/>
      <c r="AD64" s="1170"/>
      <c r="AE64" s="1170"/>
      <c r="AF64" s="1170"/>
      <c r="AG64" s="1170"/>
      <c r="AH64" s="1170"/>
      <c r="AI64" s="1170"/>
      <c r="AJ64" s="1171"/>
    </row>
    <row r="65" spans="2:36" ht="18" customHeight="1" x14ac:dyDescent="0.2">
      <c r="B65" s="1172"/>
      <c r="C65" s="1170"/>
      <c r="D65" s="1170"/>
      <c r="E65" s="1170"/>
      <c r="F65" s="1170"/>
      <c r="G65" s="1170"/>
      <c r="H65" s="1170"/>
      <c r="I65" s="1170"/>
      <c r="J65" s="1170"/>
      <c r="K65" s="1170"/>
      <c r="L65" s="1170"/>
      <c r="M65" s="1170"/>
      <c r="N65" s="1170"/>
      <c r="O65" s="1170"/>
      <c r="P65" s="1170"/>
      <c r="Q65" s="1171"/>
      <c r="R65" s="187"/>
      <c r="S65" s="1172"/>
      <c r="T65" s="1170"/>
      <c r="U65" s="1170"/>
      <c r="V65" s="1170"/>
      <c r="W65" s="1170"/>
      <c r="X65" s="1170"/>
      <c r="Y65" s="1170"/>
      <c r="Z65" s="1170"/>
      <c r="AA65" s="1170"/>
      <c r="AB65" s="1170"/>
      <c r="AC65" s="1170"/>
      <c r="AD65" s="1170"/>
      <c r="AE65" s="1170"/>
      <c r="AF65" s="1170"/>
      <c r="AG65" s="1170"/>
      <c r="AH65" s="1170"/>
      <c r="AI65" s="1170"/>
      <c r="AJ65" s="1171"/>
    </row>
    <row r="66" spans="2:36" ht="18" customHeight="1" x14ac:dyDescent="0.2">
      <c r="B66" s="1172"/>
      <c r="C66" s="1170"/>
      <c r="D66" s="1170"/>
      <c r="E66" s="1170"/>
      <c r="F66" s="1170"/>
      <c r="G66" s="1170"/>
      <c r="H66" s="1170"/>
      <c r="I66" s="1170"/>
      <c r="J66" s="1170"/>
      <c r="K66" s="1170"/>
      <c r="L66" s="1170"/>
      <c r="M66" s="1170"/>
      <c r="N66" s="1170"/>
      <c r="O66" s="1170"/>
      <c r="P66" s="1170"/>
      <c r="Q66" s="1171"/>
      <c r="R66" s="187"/>
      <c r="S66" s="1172"/>
      <c r="T66" s="1170"/>
      <c r="U66" s="1170"/>
      <c r="V66" s="1170"/>
      <c r="W66" s="1170"/>
      <c r="X66" s="1170"/>
      <c r="Y66" s="1170"/>
      <c r="Z66" s="1170"/>
      <c r="AA66" s="1170"/>
      <c r="AB66" s="1170"/>
      <c r="AC66" s="1170"/>
      <c r="AD66" s="1170"/>
      <c r="AE66" s="1170"/>
      <c r="AF66" s="1170"/>
      <c r="AG66" s="1170"/>
      <c r="AH66" s="1170"/>
      <c r="AI66" s="1170"/>
      <c r="AJ66" s="1171"/>
    </row>
    <row r="67" spans="2:36" ht="18" customHeight="1" x14ac:dyDescent="0.2">
      <c r="B67" s="1172"/>
      <c r="C67" s="1170"/>
      <c r="D67" s="1170"/>
      <c r="E67" s="1170"/>
      <c r="F67" s="1170"/>
      <c r="G67" s="1170"/>
      <c r="H67" s="1170"/>
      <c r="I67" s="1170"/>
      <c r="J67" s="1170"/>
      <c r="K67" s="1170"/>
      <c r="L67" s="1170"/>
      <c r="M67" s="1170"/>
      <c r="N67" s="1170"/>
      <c r="O67" s="1170"/>
      <c r="P67" s="1170"/>
      <c r="Q67" s="1171"/>
      <c r="R67" s="187"/>
      <c r="S67" s="1172"/>
      <c r="T67" s="1170"/>
      <c r="U67" s="1170"/>
      <c r="V67" s="1170"/>
      <c r="W67" s="1170"/>
      <c r="X67" s="1170"/>
      <c r="Y67" s="1170"/>
      <c r="Z67" s="1170"/>
      <c r="AA67" s="1170"/>
      <c r="AB67" s="1170"/>
      <c r="AC67" s="1170"/>
      <c r="AD67" s="1170"/>
      <c r="AE67" s="1170"/>
      <c r="AF67" s="1170"/>
      <c r="AG67" s="1170"/>
      <c r="AH67" s="1170"/>
      <c r="AI67" s="1170"/>
      <c r="AJ67" s="1171"/>
    </row>
    <row r="68" spans="2:36" ht="16.5" customHeight="1" thickBot="1" x14ac:dyDescent="0.25">
      <c r="B68" s="1173"/>
      <c r="C68" s="1174"/>
      <c r="D68" s="1174"/>
      <c r="E68" s="1174"/>
      <c r="F68" s="1174"/>
      <c r="G68" s="1174"/>
      <c r="H68" s="1174"/>
      <c r="I68" s="1174"/>
      <c r="J68" s="1174"/>
      <c r="K68" s="1174"/>
      <c r="L68" s="1174"/>
      <c r="M68" s="1174"/>
      <c r="N68" s="1174"/>
      <c r="O68" s="1174"/>
      <c r="P68" s="1174"/>
      <c r="Q68" s="1175"/>
      <c r="R68" s="187"/>
      <c r="S68" s="1173"/>
      <c r="T68" s="1174"/>
      <c r="U68" s="1174"/>
      <c r="V68" s="1174"/>
      <c r="W68" s="1174"/>
      <c r="X68" s="1174"/>
      <c r="Y68" s="1174"/>
      <c r="Z68" s="1174"/>
      <c r="AA68" s="1174"/>
      <c r="AB68" s="1174"/>
      <c r="AC68" s="1174"/>
      <c r="AD68" s="1174"/>
      <c r="AE68" s="1174"/>
      <c r="AF68" s="1174"/>
      <c r="AG68" s="1174"/>
      <c r="AH68" s="1174"/>
      <c r="AI68" s="1174"/>
      <c r="AJ68" s="1175"/>
    </row>
    <row r="69" spans="2:36" ht="18" hidden="1" customHeight="1" outlineLevel="1" x14ac:dyDescent="0.2">
      <c r="C69" s="19"/>
      <c r="D69" s="14"/>
      <c r="E69" s="14"/>
      <c r="F69" s="14"/>
      <c r="G69" s="14"/>
      <c r="H69" s="14"/>
      <c r="I69" s="14"/>
      <c r="J69" s="14"/>
      <c r="K69" s="14"/>
      <c r="L69" s="14"/>
      <c r="M69" s="14"/>
      <c r="N69" s="2"/>
      <c r="O69" s="14"/>
      <c r="P69" s="14"/>
      <c r="Q69" s="14"/>
      <c r="R69" s="7"/>
      <c r="S69" s="250"/>
      <c r="T69" s="250"/>
      <c r="U69" s="250"/>
      <c r="V69" s="250"/>
      <c r="W69" s="250"/>
      <c r="X69" s="250"/>
      <c r="Y69" s="250"/>
      <c r="Z69" s="250"/>
      <c r="AA69" s="250"/>
      <c r="AB69" s="250"/>
      <c r="AC69" s="250"/>
      <c r="AD69" s="250"/>
      <c r="AE69" s="250"/>
      <c r="AF69" s="250"/>
      <c r="AG69" s="250"/>
      <c r="AH69" s="250"/>
      <c r="AI69" s="141"/>
      <c r="AJ69" s="141"/>
    </row>
    <row r="70" spans="2:36" ht="18" hidden="1" customHeight="1" outlineLevel="1" x14ac:dyDescent="0.2">
      <c r="B70" s="221"/>
      <c r="C70" s="341"/>
      <c r="D70" s="1137"/>
      <c r="E70" s="1138"/>
      <c r="F70" s="1138"/>
      <c r="G70" s="1138"/>
      <c r="H70" s="1138"/>
      <c r="I70" s="1138"/>
      <c r="J70" s="1138"/>
      <c r="K70" s="1138"/>
      <c r="L70" s="1138"/>
      <c r="M70" s="1138"/>
      <c r="N70" s="1138"/>
      <c r="O70" s="1138"/>
      <c r="P70" s="1138"/>
      <c r="Q70" s="1138"/>
      <c r="R70" s="7"/>
      <c r="S70" s="349"/>
      <c r="T70" s="349"/>
      <c r="U70" s="1178"/>
      <c r="V70" s="1179"/>
      <c r="W70" s="1179"/>
      <c r="X70" s="1179"/>
      <c r="Y70" s="1179"/>
      <c r="Z70" s="1179"/>
      <c r="AA70" s="1179"/>
      <c r="AB70" s="1179"/>
      <c r="AC70" s="1179"/>
      <c r="AD70" s="1179"/>
      <c r="AE70" s="1179"/>
      <c r="AF70" s="1179"/>
      <c r="AG70" s="1179"/>
      <c r="AH70" s="1180"/>
      <c r="AI70" s="141"/>
      <c r="AJ70" s="141"/>
    </row>
    <row r="71" spans="2:36" ht="18" hidden="1" customHeight="1" outlineLevel="1" x14ac:dyDescent="0.2">
      <c r="B71" s="331"/>
      <c r="C71" s="341"/>
      <c r="D71" s="350"/>
      <c r="E71" s="350"/>
      <c r="F71" s="350"/>
      <c r="G71" s="350"/>
      <c r="H71" s="350"/>
      <c r="I71" s="350"/>
      <c r="J71" s="350"/>
      <c r="K71" s="350"/>
      <c r="L71" s="350"/>
      <c r="M71" s="350"/>
      <c r="N71" s="350"/>
      <c r="O71" s="350"/>
      <c r="P71" s="350"/>
      <c r="Q71" s="350"/>
      <c r="R71" s="7"/>
      <c r="S71" s="197"/>
      <c r="T71" s="197"/>
      <c r="U71" s="351"/>
      <c r="V71" s="351"/>
      <c r="W71" s="351"/>
      <c r="X71" s="351"/>
      <c r="Y71" s="351"/>
      <c r="Z71" s="351"/>
      <c r="AA71" s="351"/>
      <c r="AB71" s="351"/>
      <c r="AC71" s="351"/>
      <c r="AD71" s="351"/>
      <c r="AE71" s="351"/>
      <c r="AF71" s="351"/>
      <c r="AG71" s="351"/>
      <c r="AH71" s="351"/>
      <c r="AI71" s="250"/>
      <c r="AJ71" s="250"/>
    </row>
    <row r="72" spans="2:36" ht="18" hidden="1" customHeight="1" outlineLevel="1" x14ac:dyDescent="0.2">
      <c r="B72" s="331"/>
      <c r="C72" s="257"/>
      <c r="D72" s="256"/>
      <c r="E72" s="256"/>
      <c r="F72" s="256"/>
      <c r="G72" s="256"/>
      <c r="H72" s="256"/>
      <c r="I72" s="256"/>
      <c r="J72" s="256"/>
      <c r="K72" s="256"/>
      <c r="L72" s="256"/>
      <c r="M72" s="256"/>
      <c r="N72" s="256"/>
      <c r="O72" s="256"/>
      <c r="P72" s="256"/>
      <c r="Q72" s="256"/>
      <c r="R72" s="7"/>
      <c r="S72" s="197"/>
      <c r="T72" s="197"/>
      <c r="U72" s="351"/>
      <c r="V72" s="351"/>
      <c r="W72" s="351"/>
      <c r="X72" s="351"/>
      <c r="Y72" s="351"/>
      <c r="Z72" s="351"/>
      <c r="AA72" s="351"/>
      <c r="AB72" s="351"/>
      <c r="AC72" s="351"/>
      <c r="AD72" s="351"/>
      <c r="AE72" s="351"/>
      <c r="AF72" s="351"/>
      <c r="AG72" s="351"/>
      <c r="AH72" s="351"/>
      <c r="AI72" s="352"/>
      <c r="AJ72" s="250"/>
    </row>
    <row r="73" spans="2:36" ht="18" hidden="1" customHeight="1" outlineLevel="1" x14ac:dyDescent="0.2">
      <c r="B73" s="331"/>
      <c r="C73" s="257"/>
      <c r="D73" s="256"/>
      <c r="E73" s="256"/>
      <c r="F73" s="256"/>
      <c r="G73" s="256"/>
      <c r="H73" s="256"/>
      <c r="I73" s="256"/>
      <c r="J73" s="256"/>
      <c r="K73" s="256"/>
      <c r="L73" s="256"/>
      <c r="M73" s="256"/>
      <c r="N73" s="256"/>
      <c r="O73" s="256"/>
      <c r="P73" s="256"/>
      <c r="Q73" s="256"/>
      <c r="R73" s="7"/>
      <c r="S73" s="197"/>
      <c r="T73" s="197"/>
      <c r="U73" s="351"/>
      <c r="V73" s="351"/>
      <c r="W73" s="351"/>
      <c r="X73" s="351"/>
      <c r="Y73" s="351"/>
      <c r="Z73" s="351"/>
      <c r="AA73" s="351"/>
      <c r="AB73" s="351"/>
      <c r="AC73" s="351"/>
      <c r="AD73" s="351"/>
      <c r="AE73" s="351"/>
      <c r="AF73" s="351"/>
      <c r="AG73" s="351"/>
      <c r="AH73" s="351"/>
      <c r="AI73" s="352"/>
      <c r="AJ73" s="250"/>
    </row>
    <row r="74" spans="2:36" ht="18" hidden="1" customHeight="1" outlineLevel="1" x14ac:dyDescent="0.2">
      <c r="B74" s="331"/>
      <c r="C74" s="257"/>
      <c r="D74" s="256"/>
      <c r="E74" s="256"/>
      <c r="F74" s="256"/>
      <c r="G74" s="256"/>
      <c r="H74" s="256"/>
      <c r="I74" s="256"/>
      <c r="J74" s="256"/>
      <c r="K74" s="256"/>
      <c r="L74" s="256"/>
      <c r="M74" s="256"/>
      <c r="N74" s="256"/>
      <c r="O74" s="256"/>
      <c r="P74" s="256"/>
      <c r="Q74" s="256"/>
      <c r="R74" s="7"/>
      <c r="S74" s="197"/>
      <c r="T74" s="197"/>
      <c r="U74" s="351"/>
      <c r="V74" s="351"/>
      <c r="W74" s="351"/>
      <c r="X74" s="351"/>
      <c r="Y74" s="351"/>
      <c r="Z74" s="351"/>
      <c r="AA74" s="351"/>
      <c r="AB74" s="351"/>
      <c r="AC74" s="351"/>
      <c r="AD74" s="351"/>
      <c r="AE74" s="351"/>
      <c r="AF74" s="351"/>
      <c r="AG74" s="351"/>
      <c r="AH74" s="351"/>
      <c r="AI74" s="352"/>
      <c r="AJ74" s="250"/>
    </row>
    <row r="75" spans="2:36" ht="18" hidden="1" customHeight="1" outlineLevel="1" x14ac:dyDescent="0.2">
      <c r="B75" s="331"/>
      <c r="C75" s="257"/>
      <c r="D75" s="256"/>
      <c r="E75" s="256"/>
      <c r="F75" s="256"/>
      <c r="G75" s="256"/>
      <c r="H75" s="256"/>
      <c r="I75" s="256"/>
      <c r="J75" s="256"/>
      <c r="K75" s="256"/>
      <c r="L75" s="256"/>
      <c r="M75" s="256"/>
      <c r="N75" s="256"/>
      <c r="O75" s="256"/>
      <c r="P75" s="256"/>
      <c r="Q75" s="256"/>
      <c r="R75" s="7"/>
      <c r="S75" s="197"/>
      <c r="T75" s="197"/>
      <c r="U75" s="351"/>
      <c r="V75" s="351"/>
      <c r="W75" s="351"/>
      <c r="X75" s="351"/>
      <c r="Y75" s="351"/>
      <c r="Z75" s="351"/>
      <c r="AA75" s="351"/>
      <c r="AB75" s="351"/>
      <c r="AC75" s="351"/>
      <c r="AD75" s="351"/>
      <c r="AE75" s="351"/>
      <c r="AF75" s="351"/>
      <c r="AG75" s="351"/>
      <c r="AH75" s="351"/>
      <c r="AI75" s="352"/>
      <c r="AJ75" s="250"/>
    </row>
    <row r="76" spans="2:36" ht="18" hidden="1" customHeight="1" outlineLevel="1" x14ac:dyDescent="0.2">
      <c r="B76" s="331"/>
      <c r="C76" s="257"/>
      <c r="D76" s="256"/>
      <c r="E76" s="256"/>
      <c r="F76" s="256"/>
      <c r="G76" s="256"/>
      <c r="H76" s="256"/>
      <c r="I76" s="256"/>
      <c r="J76" s="256"/>
      <c r="K76" s="256"/>
      <c r="L76" s="256"/>
      <c r="M76" s="256"/>
      <c r="N76" s="256"/>
      <c r="O76" s="256"/>
      <c r="P76" s="256"/>
      <c r="Q76" s="256"/>
      <c r="R76" s="7"/>
      <c r="S76" s="197"/>
      <c r="T76" s="197"/>
      <c r="U76" s="351"/>
      <c r="V76" s="351"/>
      <c r="W76" s="351"/>
      <c r="X76" s="351"/>
      <c r="Y76" s="351"/>
      <c r="Z76" s="351"/>
      <c r="AA76" s="351"/>
      <c r="AB76" s="353"/>
      <c r="AC76" s="351"/>
      <c r="AD76" s="351"/>
      <c r="AE76" s="351"/>
      <c r="AF76" s="351"/>
      <c r="AG76" s="351"/>
      <c r="AH76" s="351"/>
      <c r="AI76" s="352"/>
      <c r="AJ76" s="250"/>
    </row>
    <row r="77" spans="2:36" ht="18" hidden="1" customHeight="1" outlineLevel="1" x14ac:dyDescent="0.2">
      <c r="B77" s="331"/>
      <c r="C77" s="257"/>
      <c r="D77" s="256"/>
      <c r="E77" s="256"/>
      <c r="F77" s="256"/>
      <c r="G77" s="256"/>
      <c r="H77" s="256"/>
      <c r="I77" s="256"/>
      <c r="J77" s="256"/>
      <c r="K77" s="256"/>
      <c r="L77" s="256"/>
      <c r="M77" s="256"/>
      <c r="N77" s="256"/>
      <c r="O77" s="256"/>
      <c r="P77" s="256"/>
      <c r="Q77" s="256"/>
      <c r="R77" s="7"/>
      <c r="S77" s="197"/>
      <c r="T77" s="197"/>
      <c r="U77" s="351"/>
      <c r="V77" s="351"/>
      <c r="W77" s="351"/>
      <c r="X77" s="351"/>
      <c r="Y77" s="351"/>
      <c r="Z77" s="351"/>
      <c r="AA77" s="351"/>
      <c r="AB77" s="351"/>
      <c r="AC77" s="351"/>
      <c r="AD77" s="351"/>
      <c r="AE77" s="351"/>
      <c r="AF77" s="351"/>
      <c r="AG77" s="351"/>
      <c r="AH77" s="351"/>
      <c r="AI77" s="352"/>
      <c r="AJ77" s="250"/>
    </row>
    <row r="78" spans="2:36" ht="18" hidden="1" customHeight="1" outlineLevel="1" x14ac:dyDescent="0.2">
      <c r="B78" s="331"/>
      <c r="C78" s="257"/>
      <c r="D78" s="256"/>
      <c r="E78" s="256"/>
      <c r="F78" s="256"/>
      <c r="G78" s="256"/>
      <c r="H78" s="256"/>
      <c r="I78" s="256"/>
      <c r="J78" s="256"/>
      <c r="K78" s="256"/>
      <c r="L78" s="256"/>
      <c r="M78" s="256"/>
      <c r="N78" s="256"/>
      <c r="O78" s="256"/>
      <c r="P78" s="256"/>
      <c r="Q78" s="256"/>
      <c r="R78" s="7"/>
      <c r="S78" s="197"/>
      <c r="T78" s="197"/>
      <c r="U78" s="351"/>
      <c r="V78" s="351"/>
      <c r="W78" s="351"/>
      <c r="X78" s="351"/>
      <c r="Y78" s="351"/>
      <c r="Z78" s="351"/>
      <c r="AA78" s="351"/>
      <c r="AB78" s="351"/>
      <c r="AC78" s="351"/>
      <c r="AD78" s="351"/>
      <c r="AE78" s="351"/>
      <c r="AF78" s="351"/>
      <c r="AG78" s="351"/>
      <c r="AH78" s="351"/>
      <c r="AI78" s="352"/>
      <c r="AJ78" s="250"/>
    </row>
    <row r="79" spans="2:36" ht="18" hidden="1" customHeight="1" outlineLevel="1" x14ac:dyDescent="0.2">
      <c r="B79" s="331"/>
      <c r="C79" s="257"/>
      <c r="D79" s="256"/>
      <c r="E79" s="256"/>
      <c r="F79" s="256"/>
      <c r="G79" s="256"/>
      <c r="H79" s="256"/>
      <c r="I79" s="256"/>
      <c r="J79" s="256"/>
      <c r="K79" s="256"/>
      <c r="L79" s="256"/>
      <c r="M79" s="256"/>
      <c r="N79" s="256"/>
      <c r="O79" s="256"/>
      <c r="P79" s="256"/>
      <c r="Q79" s="256"/>
      <c r="R79" s="7"/>
      <c r="S79" s="197"/>
      <c r="T79" s="197"/>
      <c r="U79" s="351"/>
      <c r="V79" s="351"/>
      <c r="W79" s="351"/>
      <c r="X79" s="351"/>
      <c r="Y79" s="351"/>
      <c r="Z79" s="351"/>
      <c r="AA79" s="351"/>
      <c r="AB79" s="351"/>
      <c r="AC79" s="351"/>
      <c r="AD79" s="351"/>
      <c r="AE79" s="351"/>
      <c r="AF79" s="351"/>
      <c r="AG79" s="351"/>
      <c r="AH79" s="351"/>
      <c r="AI79" s="352"/>
      <c r="AJ79" s="250"/>
    </row>
    <row r="80" spans="2:36" ht="18" hidden="1" customHeight="1" outlineLevel="1" x14ac:dyDescent="0.2">
      <c r="B80" s="255"/>
      <c r="C80" s="40"/>
      <c r="D80" s="354"/>
      <c r="E80" s="354"/>
      <c r="F80" s="354"/>
      <c r="G80" s="354"/>
      <c r="H80" s="354"/>
      <c r="I80" s="354"/>
      <c r="J80" s="354"/>
      <c r="K80" s="354"/>
      <c r="L80" s="354"/>
      <c r="M80" s="354"/>
      <c r="N80" s="354"/>
      <c r="O80" s="354"/>
      <c r="P80" s="354"/>
      <c r="Q80" s="354"/>
      <c r="R80" s="7"/>
      <c r="S80" s="250"/>
      <c r="T80" s="250"/>
      <c r="U80" s="250"/>
      <c r="V80" s="250"/>
      <c r="W80" s="250"/>
      <c r="X80" s="250"/>
      <c r="Y80" s="250"/>
      <c r="Z80" s="250"/>
      <c r="AA80" s="250"/>
      <c r="AB80" s="250"/>
      <c r="AC80" s="250"/>
      <c r="AD80" s="250"/>
      <c r="AE80" s="250"/>
      <c r="AF80" s="250"/>
      <c r="AG80" s="250"/>
      <c r="AH80" s="250"/>
      <c r="AI80" s="141"/>
      <c r="AJ80" s="141"/>
    </row>
    <row r="81" spans="2:36" ht="18" hidden="1" customHeight="1" outlineLevel="1" x14ac:dyDescent="0.2">
      <c r="B81" s="40"/>
      <c r="C81" s="40"/>
      <c r="D81" s="29"/>
      <c r="E81" s="29"/>
      <c r="F81" s="29"/>
      <c r="G81" s="29"/>
      <c r="H81" s="29"/>
      <c r="I81" s="29"/>
      <c r="J81" s="29"/>
      <c r="K81" s="29"/>
      <c r="L81" s="29"/>
      <c r="M81" s="29"/>
      <c r="N81" s="29"/>
      <c r="O81" s="29"/>
      <c r="P81" s="29"/>
      <c r="Q81" s="253"/>
      <c r="R81" s="7"/>
      <c r="S81" s="250"/>
      <c r="T81" s="250"/>
      <c r="U81" s="250"/>
      <c r="V81" s="250"/>
      <c r="W81" s="250"/>
      <c r="X81" s="250"/>
      <c r="Y81" s="250"/>
      <c r="Z81" s="250"/>
      <c r="AA81" s="250"/>
      <c r="AB81" s="250"/>
      <c r="AC81" s="250"/>
      <c r="AD81" s="250"/>
      <c r="AE81" s="250"/>
      <c r="AF81" s="250"/>
      <c r="AG81" s="250"/>
      <c r="AH81" s="250"/>
      <c r="AI81" s="141"/>
      <c r="AJ81" s="141"/>
    </row>
    <row r="82" spans="2:36" ht="18" hidden="1" customHeight="1" outlineLevel="1" x14ac:dyDescent="0.2">
      <c r="B82" s="40"/>
      <c r="C82" s="40"/>
      <c r="D82" s="1139"/>
      <c r="E82" s="1140"/>
      <c r="F82" s="1140"/>
      <c r="G82" s="1140"/>
      <c r="H82" s="1140"/>
      <c r="I82" s="1140"/>
      <c r="J82" s="1140"/>
      <c r="K82" s="1140"/>
      <c r="L82" s="1140"/>
      <c r="M82" s="1140"/>
      <c r="N82" s="1140"/>
      <c r="O82" s="1140"/>
      <c r="P82" s="1140"/>
      <c r="Q82" s="1141"/>
      <c r="R82" s="7"/>
      <c r="S82" s="273"/>
      <c r="T82" s="273"/>
      <c r="U82" s="273"/>
      <c r="V82" s="250"/>
      <c r="W82" s="250"/>
      <c r="X82" s="250"/>
      <c r="Y82" s="250"/>
      <c r="Z82" s="250"/>
      <c r="AA82" s="250"/>
      <c r="AB82" s="250"/>
      <c r="AC82" s="250"/>
      <c r="AD82" s="250"/>
      <c r="AE82" s="250"/>
      <c r="AF82" s="250"/>
      <c r="AG82" s="250"/>
      <c r="AH82" s="250"/>
      <c r="AI82" s="141"/>
      <c r="AJ82" s="141"/>
    </row>
    <row r="83" spans="2:36" ht="18" hidden="1" customHeight="1" outlineLevel="1" x14ac:dyDescent="0.2">
      <c r="B83" s="1142"/>
      <c r="C83" s="1142"/>
      <c r="D83" s="41"/>
      <c r="E83" s="41"/>
      <c r="F83" s="41"/>
      <c r="G83" s="41"/>
      <c r="H83" s="41"/>
      <c r="I83" s="41"/>
      <c r="J83" s="41"/>
      <c r="K83" s="41"/>
      <c r="L83" s="41"/>
      <c r="M83" s="41"/>
      <c r="N83" s="41"/>
      <c r="O83" s="41"/>
      <c r="P83" s="41"/>
      <c r="Q83" s="41"/>
      <c r="R83" s="7"/>
      <c r="S83" s="273"/>
      <c r="T83" s="273"/>
      <c r="U83" s="273"/>
      <c r="V83" s="250"/>
      <c r="W83" s="250"/>
      <c r="X83" s="250"/>
      <c r="Y83" s="250"/>
      <c r="Z83" s="250"/>
      <c r="AA83" s="250"/>
      <c r="AB83" s="250"/>
      <c r="AC83" s="250"/>
      <c r="AD83" s="250"/>
      <c r="AE83" s="250"/>
      <c r="AF83" s="250"/>
      <c r="AG83" s="250"/>
      <c r="AH83" s="250"/>
      <c r="AI83" s="141"/>
      <c r="AJ83" s="141"/>
    </row>
    <row r="84" spans="2:36" ht="18" hidden="1" customHeight="1" outlineLevel="1" x14ac:dyDescent="0.2">
      <c r="B84" s="1142"/>
      <c r="C84" s="1142"/>
      <c r="D84" s="274"/>
      <c r="E84" s="274"/>
      <c r="F84" s="274"/>
      <c r="G84" s="274"/>
      <c r="H84" s="274"/>
      <c r="I84" s="274"/>
      <c r="J84" s="274"/>
      <c r="K84" s="274"/>
      <c r="L84" s="274"/>
      <c r="M84" s="274"/>
      <c r="N84" s="274"/>
      <c r="O84" s="274"/>
      <c r="P84" s="274"/>
      <c r="Q84" s="274"/>
      <c r="R84" s="7"/>
      <c r="S84" s="250"/>
      <c r="T84" s="273"/>
      <c r="U84" s="273"/>
      <c r="V84" s="250"/>
      <c r="W84" s="250"/>
      <c r="X84" s="250"/>
      <c r="Y84" s="250"/>
      <c r="Z84" s="250"/>
      <c r="AA84" s="250"/>
      <c r="AB84" s="250"/>
      <c r="AC84" s="250"/>
      <c r="AD84" s="250"/>
      <c r="AE84" s="250"/>
      <c r="AF84" s="250"/>
      <c r="AG84" s="250"/>
      <c r="AH84" s="250"/>
      <c r="AI84" s="141"/>
      <c r="AJ84" s="141"/>
    </row>
    <row r="85" spans="2:36" ht="18" hidden="1" customHeight="1" outlineLevel="1" x14ac:dyDescent="0.2">
      <c r="B85" s="252"/>
      <c r="C85" s="19"/>
      <c r="D85" s="14"/>
      <c r="E85" s="14"/>
      <c r="F85" s="14"/>
      <c r="G85" s="14"/>
      <c r="H85" s="14"/>
      <c r="I85" s="14"/>
      <c r="J85" s="14"/>
      <c r="K85" s="14"/>
      <c r="L85" s="14"/>
      <c r="M85" s="14"/>
      <c r="N85" s="2"/>
      <c r="O85" s="14"/>
      <c r="P85" s="14"/>
      <c r="Q85" s="14"/>
      <c r="R85" s="7"/>
      <c r="S85" s="250"/>
      <c r="T85" s="273"/>
      <c r="U85" s="273"/>
      <c r="V85" s="250"/>
      <c r="W85" s="250"/>
      <c r="X85" s="250"/>
      <c r="Y85" s="250"/>
      <c r="Z85" s="250"/>
      <c r="AA85" s="250"/>
      <c r="AB85" s="250"/>
      <c r="AC85" s="250"/>
      <c r="AD85" s="250"/>
      <c r="AE85" s="250"/>
      <c r="AF85" s="250"/>
      <c r="AG85" s="250"/>
      <c r="AH85" s="250"/>
      <c r="AI85" s="141"/>
      <c r="AJ85" s="141"/>
    </row>
    <row r="86" spans="2:36" ht="18" hidden="1" customHeight="1" outlineLevel="1" x14ac:dyDescent="0.2">
      <c r="B86" s="1143"/>
      <c r="C86" s="1144"/>
      <c r="D86" s="1144"/>
      <c r="E86" s="1144"/>
      <c r="F86" s="1144"/>
      <c r="G86" s="1144"/>
      <c r="H86" s="1144"/>
      <c r="I86" s="1144"/>
      <c r="J86" s="1144"/>
      <c r="K86" s="1144"/>
      <c r="L86" s="1144"/>
      <c r="M86" s="1144"/>
      <c r="N86" s="1144"/>
      <c r="O86" s="1144"/>
      <c r="P86" s="1144"/>
      <c r="Q86" s="1145"/>
      <c r="R86" s="7"/>
      <c r="S86" s="250"/>
      <c r="T86" s="273"/>
      <c r="U86" s="273"/>
      <c r="V86" s="250"/>
      <c r="W86" s="250"/>
      <c r="X86" s="250"/>
      <c r="Y86" s="250"/>
      <c r="Z86" s="250"/>
      <c r="AA86" s="250"/>
      <c r="AB86" s="250"/>
      <c r="AC86" s="250"/>
      <c r="AD86" s="250"/>
      <c r="AE86" s="250"/>
      <c r="AF86" s="250"/>
      <c r="AG86" s="250"/>
      <c r="AH86" s="250"/>
      <c r="AI86" s="141"/>
      <c r="AJ86" s="141"/>
    </row>
    <row r="87" spans="2:36" ht="18" hidden="1" customHeight="1" outlineLevel="1" x14ac:dyDescent="0.2">
      <c r="B87" s="342"/>
      <c r="C87" s="343"/>
      <c r="D87" s="41"/>
      <c r="E87" s="41"/>
      <c r="F87" s="41"/>
      <c r="G87" s="41"/>
      <c r="H87" s="41"/>
      <c r="I87" s="41"/>
      <c r="J87" s="41"/>
      <c r="K87" s="41"/>
      <c r="L87" s="41"/>
      <c r="M87" s="41"/>
      <c r="N87" s="41"/>
      <c r="O87" s="41"/>
      <c r="P87" s="41"/>
      <c r="Q87" s="41"/>
      <c r="R87" s="7"/>
      <c r="S87" s="250"/>
      <c r="T87" s="273"/>
      <c r="U87" s="273"/>
      <c r="V87" s="250"/>
      <c r="W87" s="250"/>
      <c r="X87" s="250"/>
      <c r="Y87" s="250"/>
      <c r="Z87" s="250"/>
      <c r="AA87" s="250"/>
      <c r="AB87" s="250"/>
      <c r="AC87" s="250"/>
      <c r="AD87" s="250"/>
      <c r="AE87" s="250"/>
      <c r="AF87" s="250"/>
      <c r="AG87" s="250"/>
      <c r="AH87" s="250"/>
      <c r="AI87" s="141"/>
      <c r="AJ87" s="141"/>
    </row>
    <row r="88" spans="2:36" ht="18" hidden="1" customHeight="1" outlineLevel="1" x14ac:dyDescent="0.2">
      <c r="B88" s="9"/>
      <c r="C88" s="10"/>
      <c r="D88" s="185"/>
      <c r="E88" s="185"/>
      <c r="F88" s="185"/>
      <c r="G88" s="185"/>
      <c r="H88" s="185"/>
      <c r="I88" s="185"/>
      <c r="J88" s="185"/>
      <c r="K88" s="185"/>
      <c r="L88" s="185"/>
      <c r="M88" s="185"/>
      <c r="N88" s="185"/>
      <c r="O88" s="185"/>
      <c r="P88" s="185"/>
      <c r="Q88" s="185"/>
      <c r="R88" s="7"/>
      <c r="S88" s="250"/>
      <c r="T88" s="273"/>
      <c r="U88" s="273"/>
      <c r="V88" s="250"/>
      <c r="W88" s="250"/>
      <c r="X88" s="250"/>
      <c r="Y88" s="250"/>
      <c r="Z88" s="250"/>
      <c r="AA88" s="250"/>
      <c r="AB88" s="250"/>
      <c r="AC88" s="250"/>
      <c r="AD88" s="250"/>
      <c r="AE88" s="250"/>
      <c r="AF88" s="250"/>
      <c r="AG88" s="250"/>
      <c r="AH88" s="250"/>
      <c r="AI88" s="141"/>
      <c r="AJ88" s="141"/>
    </row>
    <row r="89" spans="2:36" ht="18" hidden="1" customHeight="1" outlineLevel="1" x14ac:dyDescent="0.2">
      <c r="B89" s="53"/>
      <c r="C89" s="53"/>
      <c r="D89" s="185"/>
      <c r="E89" s="185"/>
      <c r="F89" s="185"/>
      <c r="G89" s="185"/>
      <c r="H89" s="185"/>
      <c r="I89" s="185"/>
      <c r="J89" s="185"/>
      <c r="K89" s="185"/>
      <c r="L89" s="185"/>
      <c r="M89" s="185"/>
      <c r="N89" s="185"/>
      <c r="O89" s="185"/>
      <c r="P89" s="185"/>
      <c r="Q89" s="185"/>
      <c r="R89" s="7"/>
      <c r="S89" s="250"/>
      <c r="T89" s="273"/>
      <c r="U89" s="273"/>
      <c r="V89" s="250"/>
      <c r="W89" s="250"/>
      <c r="X89" s="250"/>
      <c r="Y89" s="250"/>
      <c r="Z89" s="250"/>
      <c r="AA89" s="250"/>
      <c r="AB89" s="250"/>
      <c r="AC89" s="250"/>
      <c r="AD89" s="250"/>
      <c r="AE89" s="250"/>
      <c r="AF89" s="250"/>
      <c r="AG89" s="250"/>
      <c r="AH89" s="250"/>
      <c r="AI89" s="141"/>
      <c r="AJ89" s="141"/>
    </row>
    <row r="90" spans="2:36" ht="18" hidden="1" customHeight="1" outlineLevel="1" x14ac:dyDescent="0.2">
      <c r="B90" s="9"/>
      <c r="C90" s="10"/>
      <c r="D90" s="185"/>
      <c r="E90" s="185"/>
      <c r="F90" s="185"/>
      <c r="G90" s="185"/>
      <c r="H90" s="185"/>
      <c r="I90" s="185"/>
      <c r="J90" s="185"/>
      <c r="K90" s="185"/>
      <c r="L90" s="185"/>
      <c r="M90" s="185"/>
      <c r="N90" s="185"/>
      <c r="O90" s="185"/>
      <c r="P90" s="185"/>
      <c r="Q90" s="185"/>
      <c r="R90" s="7"/>
      <c r="S90" s="273"/>
      <c r="T90" s="273"/>
      <c r="U90" s="273"/>
      <c r="V90" s="250"/>
      <c r="W90" s="250"/>
      <c r="X90" s="250"/>
      <c r="Y90" s="250"/>
      <c r="Z90" s="250"/>
      <c r="AA90" s="250"/>
      <c r="AB90" s="250"/>
      <c r="AC90" s="250"/>
      <c r="AD90" s="250"/>
      <c r="AE90" s="250"/>
      <c r="AF90" s="250"/>
      <c r="AG90" s="250"/>
      <c r="AH90" s="250"/>
      <c r="AI90" s="141"/>
      <c r="AJ90" s="141"/>
    </row>
    <row r="91" spans="2:36" ht="18" hidden="1" customHeight="1" outlineLevel="1" x14ac:dyDescent="0.2">
      <c r="B91" s="53"/>
      <c r="C91" s="53"/>
      <c r="D91" s="185"/>
      <c r="E91" s="185"/>
      <c r="F91" s="185"/>
      <c r="G91" s="185"/>
      <c r="H91" s="185"/>
      <c r="I91" s="185"/>
      <c r="J91" s="185"/>
      <c r="K91" s="185"/>
      <c r="L91" s="185"/>
      <c r="M91" s="185"/>
      <c r="N91" s="185"/>
      <c r="O91" s="185"/>
      <c r="P91" s="185"/>
      <c r="Q91" s="185"/>
      <c r="R91" s="7"/>
      <c r="S91" s="140"/>
      <c r="T91" s="140"/>
      <c r="U91" s="140"/>
      <c r="V91" s="141"/>
      <c r="W91" s="141"/>
      <c r="X91" s="141"/>
      <c r="Y91" s="141"/>
      <c r="Z91" s="141"/>
      <c r="AA91" s="141"/>
      <c r="AB91" s="141"/>
      <c r="AC91" s="141"/>
      <c r="AD91" s="141"/>
      <c r="AE91" s="141"/>
      <c r="AF91" s="141"/>
      <c r="AG91" s="141"/>
      <c r="AH91" s="141"/>
      <c r="AI91" s="141"/>
      <c r="AJ91" s="141"/>
    </row>
    <row r="92" spans="2:36" ht="18" hidden="1" customHeight="1" outlineLevel="1" x14ac:dyDescent="0.2">
      <c r="B92" s="53"/>
      <c r="C92" s="53"/>
      <c r="D92" s="185"/>
      <c r="E92" s="185"/>
      <c r="F92" s="185"/>
      <c r="G92" s="185"/>
      <c r="H92" s="185"/>
      <c r="I92" s="185"/>
      <c r="J92" s="185"/>
      <c r="K92" s="185"/>
      <c r="L92" s="185"/>
      <c r="M92" s="185"/>
      <c r="N92" s="185"/>
      <c r="O92" s="185"/>
      <c r="P92" s="185"/>
      <c r="Q92" s="185"/>
      <c r="R92" s="7"/>
      <c r="S92" s="140"/>
      <c r="T92" s="140"/>
      <c r="U92" s="140"/>
      <c r="V92" s="141"/>
      <c r="W92" s="141"/>
      <c r="X92" s="141"/>
      <c r="Y92" s="141"/>
      <c r="Z92" s="141"/>
      <c r="AA92" s="141"/>
      <c r="AB92" s="141"/>
      <c r="AC92" s="141"/>
      <c r="AD92" s="141"/>
      <c r="AE92" s="141"/>
      <c r="AF92" s="141"/>
      <c r="AG92" s="141"/>
      <c r="AH92" s="141"/>
      <c r="AI92" s="141"/>
      <c r="AJ92" s="141"/>
    </row>
    <row r="93" spans="2:36" ht="18" hidden="1" customHeight="1" outlineLevel="1" x14ac:dyDescent="0.2">
      <c r="B93" s="53"/>
      <c r="C93" s="53"/>
      <c r="D93" s="185"/>
      <c r="E93" s="185"/>
      <c r="F93" s="185"/>
      <c r="G93" s="185"/>
      <c r="H93" s="185"/>
      <c r="I93" s="185"/>
      <c r="J93" s="185"/>
      <c r="K93" s="185"/>
      <c r="L93" s="185"/>
      <c r="M93" s="185"/>
      <c r="N93" s="185"/>
      <c r="O93" s="185"/>
      <c r="P93" s="185"/>
      <c r="Q93" s="185"/>
      <c r="R93" s="7"/>
      <c r="S93" s="140"/>
      <c r="T93" s="140"/>
      <c r="U93" s="140"/>
      <c r="V93" s="141"/>
      <c r="W93" s="141"/>
      <c r="X93" s="141"/>
      <c r="Y93" s="141"/>
      <c r="Z93" s="141"/>
      <c r="AA93" s="141"/>
      <c r="AB93" s="141"/>
      <c r="AC93" s="141"/>
      <c r="AD93" s="141"/>
      <c r="AE93" s="141"/>
      <c r="AF93" s="141"/>
      <c r="AG93" s="141"/>
      <c r="AH93" s="141"/>
      <c r="AI93" s="141"/>
      <c r="AJ93" s="141"/>
    </row>
    <row r="94" spans="2:36" ht="18" hidden="1" customHeight="1" outlineLevel="1" x14ac:dyDescent="0.2">
      <c r="B94" s="1"/>
      <c r="C94" s="1"/>
      <c r="D94" s="251"/>
      <c r="E94" s="251"/>
      <c r="F94" s="251"/>
      <c r="G94" s="251"/>
      <c r="H94" s="251"/>
      <c r="I94" s="251"/>
      <c r="J94" s="251"/>
      <c r="K94" s="251"/>
      <c r="L94" s="251"/>
      <c r="M94" s="251"/>
      <c r="N94" s="251"/>
      <c r="O94" s="251"/>
      <c r="P94" s="251"/>
      <c r="Q94" s="251"/>
      <c r="R94" s="7"/>
      <c r="S94" s="140"/>
      <c r="T94" s="140"/>
      <c r="U94" s="140"/>
      <c r="V94" s="141"/>
      <c r="W94" s="141"/>
      <c r="X94" s="141"/>
      <c r="Y94" s="141"/>
      <c r="Z94" s="141"/>
      <c r="AA94" s="141"/>
      <c r="AB94" s="141"/>
      <c r="AC94" s="141"/>
      <c r="AD94" s="141"/>
      <c r="AE94" s="141"/>
      <c r="AF94" s="141"/>
      <c r="AG94" s="141"/>
      <c r="AH94" s="141"/>
      <c r="AI94" s="141"/>
      <c r="AJ94" s="141"/>
    </row>
    <row r="95" spans="2:36" ht="18" hidden="1" customHeight="1" outlineLevel="1" x14ac:dyDescent="0.2">
      <c r="D95" s="1146"/>
      <c r="E95" s="1147"/>
      <c r="F95" s="1147"/>
      <c r="G95" s="1147"/>
      <c r="H95" s="1147"/>
      <c r="I95" s="1147"/>
      <c r="J95" s="1147"/>
      <c r="K95" s="1147"/>
      <c r="L95" s="1147"/>
      <c r="M95" s="1147"/>
      <c r="N95" s="1147"/>
      <c r="O95" s="1147"/>
      <c r="P95" s="1147"/>
      <c r="Q95" s="1148"/>
      <c r="R95" s="7"/>
      <c r="S95" s="140"/>
      <c r="T95" s="140"/>
      <c r="U95" s="140"/>
      <c r="V95" s="141"/>
      <c r="W95" s="141"/>
      <c r="X95" s="141"/>
      <c r="Y95" s="141"/>
      <c r="Z95" s="141"/>
      <c r="AA95" s="141"/>
      <c r="AB95" s="141"/>
      <c r="AC95" s="141"/>
      <c r="AD95" s="141"/>
      <c r="AE95" s="141"/>
      <c r="AF95" s="141"/>
      <c r="AG95" s="141"/>
      <c r="AH95" s="141"/>
      <c r="AI95" s="141"/>
      <c r="AJ95" s="141"/>
    </row>
    <row r="96" spans="2:36" ht="18" hidden="1" customHeight="1" outlineLevel="1" x14ac:dyDescent="0.2">
      <c r="D96" s="41"/>
      <c r="E96" s="41"/>
      <c r="F96" s="41"/>
      <c r="G96" s="41"/>
      <c r="H96" s="41"/>
      <c r="I96" s="41"/>
      <c r="J96" s="41"/>
      <c r="K96" s="41"/>
      <c r="L96" s="41"/>
      <c r="M96" s="41"/>
      <c r="N96" s="41"/>
      <c r="O96" s="41"/>
      <c r="P96" s="41"/>
      <c r="Q96" s="41"/>
      <c r="R96" s="7"/>
      <c r="S96" s="140"/>
      <c r="T96" s="140"/>
      <c r="U96" s="140"/>
      <c r="V96" s="141"/>
      <c r="W96" s="141"/>
      <c r="X96" s="141"/>
      <c r="Y96" s="141"/>
      <c r="Z96" s="141"/>
      <c r="AA96" s="141"/>
      <c r="AB96" s="141"/>
      <c r="AC96" s="141"/>
      <c r="AD96" s="141"/>
      <c r="AE96" s="141"/>
      <c r="AF96" s="141"/>
      <c r="AG96" s="141"/>
      <c r="AH96" s="141"/>
      <c r="AI96" s="141"/>
      <c r="AJ96" s="141"/>
    </row>
    <row r="97" spans="2:36" ht="18" hidden="1" customHeight="1" outlineLevel="1" x14ac:dyDescent="0.2">
      <c r="D97" s="59"/>
      <c r="E97" s="59"/>
      <c r="F97" s="59"/>
      <c r="G97" s="59"/>
      <c r="H97" s="59"/>
      <c r="I97" s="59"/>
      <c r="J97" s="59"/>
      <c r="K97" s="59"/>
      <c r="L97" s="59"/>
      <c r="M97" s="59"/>
      <c r="N97" s="59"/>
      <c r="O97" s="59"/>
      <c r="P97" s="59"/>
      <c r="Q97" s="59"/>
      <c r="R97" s="7"/>
      <c r="S97" s="140"/>
      <c r="T97" s="140"/>
      <c r="U97" s="140"/>
      <c r="V97" s="141"/>
      <c r="W97" s="141"/>
      <c r="X97" s="141"/>
      <c r="Y97" s="141"/>
      <c r="Z97" s="141"/>
      <c r="AA97" s="141"/>
      <c r="AB97" s="141"/>
      <c r="AC97" s="141"/>
      <c r="AD97" s="141"/>
      <c r="AE97" s="141"/>
      <c r="AF97" s="141"/>
      <c r="AG97" s="141"/>
      <c r="AH97" s="141"/>
      <c r="AI97" s="141"/>
      <c r="AJ97" s="141"/>
    </row>
    <row r="98" spans="2:36" ht="18" hidden="1" customHeight="1" outlineLevel="1" x14ac:dyDescent="0.2">
      <c r="D98" s="59"/>
      <c r="E98" s="59"/>
      <c r="F98" s="59"/>
      <c r="G98" s="59"/>
      <c r="H98" s="59"/>
      <c r="I98" s="59"/>
      <c r="J98" s="59"/>
      <c r="K98" s="59"/>
      <c r="L98" s="59"/>
      <c r="M98" s="59"/>
      <c r="N98" s="59"/>
      <c r="O98" s="59"/>
      <c r="P98" s="59"/>
      <c r="Q98" s="59"/>
      <c r="R98" s="7"/>
      <c r="S98" s="140"/>
      <c r="T98" s="140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</row>
    <row r="99" spans="2:36" ht="18" hidden="1" customHeight="1" outlineLevel="1" x14ac:dyDescent="0.2">
      <c r="D99" s="59"/>
      <c r="E99" s="59"/>
      <c r="F99" s="59"/>
      <c r="G99" s="59"/>
      <c r="H99" s="59"/>
      <c r="I99" s="59"/>
      <c r="J99" s="59"/>
      <c r="K99" s="59"/>
      <c r="L99" s="59"/>
      <c r="M99" s="59"/>
      <c r="N99" s="59"/>
      <c r="O99" s="59"/>
      <c r="P99" s="59"/>
      <c r="Q99" s="59"/>
      <c r="R99" s="7"/>
      <c r="S99" s="140"/>
      <c r="T99" s="140"/>
      <c r="U99" s="2"/>
    </row>
    <row r="100" spans="2:36" ht="18" hidden="1" customHeight="1" outlineLevel="1" x14ac:dyDescent="0.2">
      <c r="B100" s="1"/>
      <c r="C100" s="1"/>
      <c r="D100" s="58"/>
      <c r="E100" s="58"/>
      <c r="F100" s="58"/>
      <c r="G100" s="58"/>
      <c r="H100" s="58"/>
      <c r="I100" s="58"/>
      <c r="J100" s="58"/>
      <c r="K100" s="58"/>
      <c r="L100" s="58"/>
      <c r="M100" s="58"/>
      <c r="N100" s="18"/>
      <c r="O100" s="58"/>
      <c r="P100" s="58"/>
      <c r="Q100" s="58"/>
      <c r="R100" s="7"/>
      <c r="S100" s="140"/>
      <c r="T100" s="140"/>
      <c r="U100" s="140"/>
      <c r="V100" s="141"/>
      <c r="W100" s="141"/>
      <c r="X100" s="141"/>
      <c r="Y100" s="141"/>
      <c r="Z100" s="141"/>
      <c r="AA100" s="141"/>
      <c r="AB100" s="141"/>
      <c r="AC100" s="141"/>
      <c r="AD100" s="141"/>
      <c r="AE100" s="141"/>
      <c r="AF100" s="141"/>
      <c r="AG100" s="141"/>
      <c r="AH100" s="141"/>
      <c r="AI100" s="141"/>
      <c r="AJ100" s="141"/>
    </row>
    <row r="101" spans="2:36" ht="18" hidden="1" customHeight="1" outlineLevel="1" x14ac:dyDescent="0.2">
      <c r="B101" s="1129"/>
      <c r="C101" s="1130"/>
      <c r="D101" s="1130"/>
      <c r="E101" s="1130"/>
      <c r="F101" s="1130"/>
      <c r="G101" s="1130"/>
      <c r="H101" s="1130"/>
      <c r="I101" s="1130"/>
      <c r="J101" s="1130"/>
      <c r="K101" s="1130"/>
      <c r="L101" s="1130"/>
      <c r="M101" s="1130"/>
      <c r="N101" s="1130"/>
      <c r="O101" s="1130"/>
      <c r="P101" s="1130"/>
      <c r="Q101" s="1131"/>
      <c r="R101" s="7"/>
      <c r="S101" s="140"/>
      <c r="T101" s="140"/>
      <c r="U101" s="140"/>
      <c r="V101" s="141"/>
      <c r="W101" s="141"/>
      <c r="X101" s="141"/>
      <c r="Y101" s="141"/>
      <c r="Z101" s="141"/>
      <c r="AA101" s="141"/>
      <c r="AB101" s="141"/>
      <c r="AC101" s="141"/>
      <c r="AD101" s="141"/>
      <c r="AE101" s="141"/>
      <c r="AF101" s="141"/>
      <c r="AG101" s="141"/>
      <c r="AH101" s="141"/>
      <c r="AI101" s="141"/>
      <c r="AJ101" s="141"/>
    </row>
    <row r="102" spans="2:36" ht="18" hidden="1" customHeight="1" outlineLevel="1" x14ac:dyDescent="0.2">
      <c r="B102" s="344"/>
      <c r="C102" s="345"/>
      <c r="D102" s="41"/>
      <c r="E102" s="41"/>
      <c r="F102" s="41"/>
      <c r="G102" s="41"/>
      <c r="H102" s="41"/>
      <c r="I102" s="41"/>
      <c r="J102" s="41"/>
      <c r="K102" s="41"/>
      <c r="L102" s="41"/>
      <c r="M102" s="41"/>
      <c r="N102" s="41"/>
      <c r="O102" s="41"/>
      <c r="P102" s="41"/>
      <c r="Q102" s="41"/>
      <c r="R102" s="7"/>
      <c r="S102" s="140"/>
      <c r="T102" s="140"/>
      <c r="U102" s="140"/>
      <c r="V102" s="141"/>
      <c r="W102" s="141"/>
      <c r="X102" s="141"/>
      <c r="Y102" s="141"/>
      <c r="Z102" s="141"/>
      <c r="AA102" s="141"/>
      <c r="AB102" s="141"/>
      <c r="AC102" s="141"/>
      <c r="AD102" s="141"/>
      <c r="AE102" s="141"/>
      <c r="AF102" s="141"/>
      <c r="AG102" s="141"/>
      <c r="AH102" s="141"/>
      <c r="AI102" s="141"/>
      <c r="AJ102" s="141"/>
    </row>
    <row r="103" spans="2:36" ht="18" hidden="1" customHeight="1" outlineLevel="1" x14ac:dyDescent="0.2">
      <c r="B103" s="9"/>
      <c r="C103" s="10"/>
      <c r="D103" s="186"/>
      <c r="E103" s="186"/>
      <c r="F103" s="186"/>
      <c r="G103" s="186"/>
      <c r="H103" s="186"/>
      <c r="I103" s="186"/>
      <c r="J103" s="186"/>
      <c r="K103" s="186"/>
      <c r="L103" s="186"/>
      <c r="M103" s="186"/>
      <c r="N103" s="186"/>
      <c r="O103" s="186"/>
      <c r="P103" s="186"/>
      <c r="Q103" s="186"/>
      <c r="R103" s="7"/>
      <c r="S103" s="140"/>
      <c r="T103" s="140"/>
      <c r="U103" s="140"/>
      <c r="V103" s="141"/>
      <c r="W103" s="141"/>
      <c r="X103" s="141"/>
      <c r="Y103" s="141"/>
      <c r="Z103" s="141"/>
      <c r="AA103" s="141"/>
      <c r="AB103" s="141"/>
      <c r="AC103" s="141"/>
      <c r="AD103" s="141"/>
      <c r="AE103" s="141"/>
      <c r="AF103" s="141"/>
      <c r="AG103" s="141"/>
      <c r="AH103" s="141"/>
      <c r="AI103" s="141"/>
      <c r="AJ103" s="141"/>
    </row>
    <row r="104" spans="2:36" ht="18" hidden="1" customHeight="1" outlineLevel="1" x14ac:dyDescent="0.2">
      <c r="B104" s="53"/>
      <c r="C104" s="53"/>
      <c r="D104" s="186"/>
      <c r="E104" s="186"/>
      <c r="F104" s="186"/>
      <c r="G104" s="186"/>
      <c r="H104" s="186"/>
      <c r="I104" s="186"/>
      <c r="J104" s="186"/>
      <c r="K104" s="186"/>
      <c r="L104" s="186"/>
      <c r="M104" s="186"/>
      <c r="N104" s="186"/>
      <c r="O104" s="186"/>
      <c r="P104" s="186"/>
      <c r="Q104" s="186"/>
      <c r="R104" s="7"/>
      <c r="S104" s="140"/>
      <c r="T104" s="140"/>
      <c r="U104" s="140"/>
      <c r="V104" s="141"/>
      <c r="W104" s="141"/>
      <c r="X104" s="141"/>
      <c r="Y104" s="141"/>
      <c r="Z104" s="141"/>
      <c r="AA104" s="141"/>
      <c r="AB104" s="141"/>
      <c r="AC104" s="141"/>
      <c r="AD104" s="141"/>
      <c r="AE104" s="141"/>
      <c r="AF104" s="141"/>
      <c r="AG104" s="141"/>
      <c r="AH104" s="141"/>
      <c r="AI104" s="141"/>
      <c r="AJ104" s="141"/>
    </row>
    <row r="105" spans="2:36" ht="18" hidden="1" customHeight="1" outlineLevel="1" x14ac:dyDescent="0.2">
      <c r="B105" s="9"/>
      <c r="C105" s="10"/>
      <c r="D105" s="186"/>
      <c r="E105" s="186"/>
      <c r="F105" s="186"/>
      <c r="G105" s="186"/>
      <c r="H105" s="186"/>
      <c r="I105" s="186"/>
      <c r="J105" s="186"/>
      <c r="K105" s="186"/>
      <c r="L105" s="186"/>
      <c r="M105" s="186"/>
      <c r="N105" s="186"/>
      <c r="O105" s="186"/>
      <c r="P105" s="186"/>
      <c r="Q105" s="186"/>
      <c r="R105" s="7"/>
      <c r="S105" s="140"/>
      <c r="T105" s="140"/>
      <c r="U105" s="140"/>
      <c r="V105" s="141"/>
      <c r="W105" s="141"/>
      <c r="X105" s="141"/>
      <c r="Y105" s="141"/>
      <c r="Z105" s="141"/>
      <c r="AA105" s="141"/>
      <c r="AB105" s="141"/>
      <c r="AC105" s="141"/>
      <c r="AD105" s="141"/>
      <c r="AE105" s="141"/>
      <c r="AF105" s="141"/>
      <c r="AG105" s="141"/>
      <c r="AH105" s="141"/>
      <c r="AI105" s="141"/>
      <c r="AJ105" s="141"/>
    </row>
    <row r="106" spans="2:36" ht="18" hidden="1" customHeight="1" outlineLevel="1" x14ac:dyDescent="0.2">
      <c r="B106" s="53"/>
      <c r="C106" s="53"/>
      <c r="D106" s="186"/>
      <c r="E106" s="186"/>
      <c r="F106" s="186"/>
      <c r="G106" s="186"/>
      <c r="H106" s="186"/>
      <c r="I106" s="186"/>
      <c r="J106" s="186"/>
      <c r="K106" s="186"/>
      <c r="L106" s="186"/>
      <c r="M106" s="186"/>
      <c r="N106" s="186"/>
      <c r="O106" s="186"/>
      <c r="P106" s="186"/>
      <c r="Q106" s="186"/>
      <c r="R106" s="7"/>
      <c r="S106" s="140"/>
      <c r="T106" s="140"/>
    </row>
    <row r="107" spans="2:36" ht="18" hidden="1" customHeight="1" outlineLevel="1" x14ac:dyDescent="0.2">
      <c r="B107" s="53"/>
      <c r="C107" s="53"/>
      <c r="D107" s="186"/>
      <c r="E107" s="186"/>
      <c r="F107" s="186"/>
      <c r="G107" s="186"/>
      <c r="H107" s="186"/>
      <c r="I107" s="186"/>
      <c r="J107" s="186"/>
      <c r="K107" s="186"/>
      <c r="L107" s="186"/>
      <c r="M107" s="186"/>
      <c r="N107" s="186"/>
      <c r="O107" s="186"/>
      <c r="P107" s="186"/>
      <c r="Q107" s="186"/>
      <c r="R107" s="7"/>
      <c r="S107" s="140"/>
      <c r="T107" s="140"/>
    </row>
    <row r="108" spans="2:36" ht="18" hidden="1" customHeight="1" outlineLevel="1" x14ac:dyDescent="0.2">
      <c r="B108" s="53"/>
      <c r="C108" s="53"/>
      <c r="D108" s="186"/>
      <c r="E108" s="186"/>
      <c r="F108" s="186"/>
      <c r="G108" s="186"/>
      <c r="H108" s="186"/>
      <c r="I108" s="186"/>
      <c r="J108" s="186"/>
      <c r="K108" s="186"/>
      <c r="L108" s="186"/>
      <c r="M108" s="186"/>
      <c r="N108" s="186"/>
      <c r="O108" s="186"/>
      <c r="P108" s="186"/>
      <c r="Q108" s="186"/>
      <c r="R108" s="7"/>
      <c r="S108" s="140"/>
      <c r="T108" s="140"/>
    </row>
    <row r="109" spans="2:36" ht="18" hidden="1" customHeight="1" outlineLevel="1" thickBot="1" x14ac:dyDescent="0.2">
      <c r="C109" s="19"/>
      <c r="D109" s="14"/>
      <c r="E109" s="14"/>
      <c r="F109" s="14"/>
      <c r="G109" s="14"/>
      <c r="H109" s="14"/>
      <c r="I109" s="14"/>
      <c r="J109" s="14"/>
      <c r="K109" s="14"/>
      <c r="L109" s="14"/>
      <c r="M109" s="14"/>
      <c r="N109" s="2"/>
      <c r="O109" s="14"/>
      <c r="P109" s="14"/>
      <c r="Q109" s="14"/>
      <c r="R109" s="7"/>
      <c r="S109" s="140"/>
      <c r="T109" s="140"/>
    </row>
    <row r="110" spans="2:36" ht="39" hidden="1" customHeight="1" outlineLevel="1" thickBot="1" x14ac:dyDescent="0.25">
      <c r="B110" s="1132"/>
      <c r="C110" s="1133"/>
      <c r="D110" s="1133"/>
      <c r="E110" s="1133"/>
      <c r="F110" s="1134"/>
      <c r="G110" s="14"/>
      <c r="H110" s="14"/>
      <c r="I110" s="14"/>
      <c r="J110" s="14"/>
      <c r="K110" s="14"/>
      <c r="L110" s="1132"/>
      <c r="M110" s="1135"/>
      <c r="N110" s="1135"/>
      <c r="O110" s="1136"/>
      <c r="P110" s="14"/>
      <c r="Q110" s="14"/>
      <c r="R110" s="7"/>
      <c r="S110" s="141"/>
      <c r="T110" s="140"/>
    </row>
    <row r="111" spans="2:36" ht="36.75" hidden="1" customHeight="1" outlineLevel="1" x14ac:dyDescent="0.2">
      <c r="B111" s="6"/>
      <c r="C111" s="77"/>
      <c r="D111" s="77"/>
      <c r="E111" s="77"/>
      <c r="F111" s="77"/>
      <c r="L111" s="142"/>
      <c r="M111" s="143"/>
      <c r="N111" s="143"/>
      <c r="O111" s="143"/>
      <c r="S111" s="141"/>
      <c r="T111" s="140"/>
    </row>
    <row r="112" spans="2:36" ht="18" hidden="1" customHeight="1" outlineLevel="1" x14ac:dyDescent="0.2">
      <c r="B112" s="341"/>
      <c r="C112" s="144"/>
      <c r="D112" s="145"/>
      <c r="E112" s="145"/>
      <c r="F112" s="146"/>
      <c r="G112" s="15"/>
      <c r="H112" s="15"/>
      <c r="I112" s="15"/>
      <c r="J112" s="15"/>
      <c r="K112" s="15"/>
      <c r="L112" s="93"/>
      <c r="M112" s="93"/>
      <c r="N112" s="93"/>
      <c r="O112" s="93"/>
      <c r="P112" s="15"/>
      <c r="Q112" s="15"/>
      <c r="R112" s="15"/>
      <c r="S112" s="141"/>
      <c r="T112" s="140"/>
    </row>
    <row r="113" spans="2:21" hidden="1" outlineLevel="1" x14ac:dyDescent="0.2">
      <c r="B113" s="78"/>
      <c r="C113" s="144"/>
      <c r="D113" s="145"/>
      <c r="E113" s="145"/>
      <c r="F113" s="146"/>
      <c r="L113" s="78"/>
      <c r="M113" s="93"/>
      <c r="N113" s="93"/>
      <c r="O113" s="93"/>
      <c r="S113" s="4"/>
      <c r="T113" s="4"/>
    </row>
    <row r="114" spans="2:21" hidden="1" outlineLevel="1" x14ac:dyDescent="0.2">
      <c r="B114" s="78"/>
      <c r="C114" s="144"/>
      <c r="D114" s="145"/>
      <c r="E114" s="145"/>
      <c r="F114" s="146"/>
      <c r="L114" s="78"/>
      <c r="M114" s="93"/>
      <c r="N114" s="93"/>
      <c r="O114" s="93"/>
      <c r="T114" s="2"/>
    </row>
    <row r="115" spans="2:21" ht="18" hidden="1" customHeight="1" outlineLevel="1" x14ac:dyDescent="0.2">
      <c r="B115" s="78"/>
      <c r="C115" s="144"/>
      <c r="D115" s="145"/>
      <c r="E115" s="145"/>
      <c r="F115" s="146"/>
      <c r="L115" s="78"/>
      <c r="M115" s="93"/>
      <c r="N115" s="93"/>
      <c r="O115" s="93"/>
      <c r="S115" s="141"/>
      <c r="T115" s="140"/>
    </row>
    <row r="116" spans="2:21" ht="18" hidden="1" customHeight="1" outlineLevel="1" x14ac:dyDescent="0.2">
      <c r="B116" s="78"/>
      <c r="C116" s="144"/>
      <c r="D116" s="145"/>
      <c r="E116" s="145"/>
      <c r="F116" s="146"/>
      <c r="L116" s="78"/>
      <c r="M116" s="93"/>
      <c r="N116" s="93"/>
      <c r="O116" s="93"/>
      <c r="S116" s="141"/>
      <c r="T116" s="140"/>
    </row>
    <row r="117" spans="2:21" ht="18" hidden="1" customHeight="1" outlineLevel="1" x14ac:dyDescent="0.2">
      <c r="B117" s="78"/>
      <c r="C117" s="144"/>
      <c r="D117" s="145"/>
      <c r="E117" s="145"/>
      <c r="F117" s="146"/>
      <c r="L117" s="78"/>
      <c r="M117" s="93"/>
      <c r="N117" s="93"/>
      <c r="O117" s="93"/>
      <c r="S117" s="141"/>
      <c r="T117" s="140"/>
    </row>
    <row r="118" spans="2:21" ht="18" hidden="1" customHeight="1" outlineLevel="1" x14ac:dyDescent="0.2">
      <c r="B118" s="78"/>
      <c r="C118" s="144"/>
      <c r="D118" s="145"/>
      <c r="E118" s="145"/>
      <c r="F118" s="146"/>
      <c r="L118" s="152"/>
      <c r="M118" s="153"/>
      <c r="N118" s="154"/>
      <c r="O118" s="155"/>
      <c r="S118" s="140"/>
      <c r="T118" s="140"/>
      <c r="U118" s="5"/>
    </row>
    <row r="119" spans="2:21" ht="18" hidden="1" customHeight="1" outlineLevel="1" x14ac:dyDescent="0.2">
      <c r="B119" s="147"/>
      <c r="C119" s="148"/>
      <c r="D119" s="149"/>
      <c r="E119" s="150"/>
      <c r="F119" s="151"/>
      <c r="L119" s="156"/>
      <c r="M119" s="153"/>
      <c r="N119" s="150"/>
      <c r="O119" s="155"/>
      <c r="S119" s="140"/>
      <c r="T119" s="140"/>
      <c r="U119" s="39"/>
    </row>
    <row r="120" spans="2:21" ht="18" hidden="1" customHeight="1" outlineLevel="1" x14ac:dyDescent="0.2">
      <c r="F120" s="122"/>
      <c r="L120" s="156"/>
      <c r="M120" s="153"/>
      <c r="N120" s="150"/>
      <c r="O120" s="157"/>
      <c r="S120" s="140"/>
      <c r="T120" s="140"/>
      <c r="U120" s="39"/>
    </row>
    <row r="121" spans="2:21" ht="24" customHeight="1" collapsed="1" thickBot="1" x14ac:dyDescent="0.25">
      <c r="U121" s="39"/>
    </row>
    <row r="122" spans="2:21" ht="18" customHeight="1" thickBot="1" x14ac:dyDescent="0.25">
      <c r="B122" s="275"/>
      <c r="C122" s="276"/>
      <c r="D122" s="276"/>
      <c r="E122" s="276"/>
      <c r="F122" s="276"/>
      <c r="G122" s="276"/>
      <c r="H122" s="276"/>
      <c r="I122" s="276"/>
      <c r="J122" s="276"/>
      <c r="K122" s="276"/>
      <c r="L122" s="276"/>
      <c r="M122" s="276"/>
      <c r="N122" s="276"/>
      <c r="O122" s="276"/>
      <c r="P122" s="276"/>
      <c r="Q122" s="276"/>
      <c r="R122" s="277"/>
      <c r="U122" s="38"/>
    </row>
    <row r="123" spans="2:21" ht="18" customHeight="1" thickBot="1" x14ac:dyDescent="0.25">
      <c r="B123" s="1160"/>
      <c r="C123" s="1161"/>
      <c r="D123" s="1161"/>
      <c r="E123" s="1161"/>
      <c r="F123" s="1161"/>
      <c r="G123" s="1162"/>
      <c r="H123" s="1163"/>
      <c r="I123" s="1164"/>
      <c r="J123" s="1164"/>
      <c r="K123" s="1164"/>
      <c r="L123" s="1164"/>
      <c r="M123" s="1165"/>
      <c r="N123" s="1163"/>
      <c r="O123" s="1164"/>
      <c r="P123" s="1164"/>
      <c r="Q123" s="1164"/>
      <c r="R123" s="1165"/>
      <c r="U123" s="5"/>
    </row>
    <row r="124" spans="2:21" ht="18" customHeight="1" x14ac:dyDescent="0.25">
      <c r="B124" s="278"/>
      <c r="C124" s="279"/>
      <c r="D124" s="280"/>
      <c r="E124" s="281"/>
      <c r="F124" s="282"/>
      <c r="G124" s="281"/>
      <c r="H124" s="282"/>
      <c r="I124" s="283"/>
      <c r="J124" s="284"/>
      <c r="K124" s="282"/>
      <c r="L124" s="283"/>
      <c r="M124" s="284"/>
      <c r="N124" s="282"/>
      <c r="O124" s="1154"/>
      <c r="P124" s="1155"/>
      <c r="Q124" s="1155"/>
      <c r="R124" s="1156"/>
      <c r="U124" s="5"/>
    </row>
    <row r="125" spans="2:21" ht="18" customHeight="1" x14ac:dyDescent="0.2">
      <c r="B125" s="285"/>
      <c r="C125" s="286"/>
      <c r="D125" s="287"/>
      <c r="E125" s="288"/>
      <c r="F125" s="288"/>
      <c r="G125" s="288"/>
      <c r="H125" s="288"/>
      <c r="I125" s="288"/>
      <c r="J125" s="288"/>
      <c r="K125" s="288"/>
      <c r="L125" s="288"/>
      <c r="M125" s="289"/>
      <c r="N125" s="290"/>
      <c r="O125" s="1157"/>
      <c r="P125" s="1158"/>
      <c r="Q125" s="1158"/>
      <c r="R125" s="1159"/>
      <c r="U125" s="5"/>
    </row>
    <row r="126" spans="2:21" ht="18" customHeight="1" x14ac:dyDescent="0.25">
      <c r="B126" s="291"/>
      <c r="C126" s="292"/>
      <c r="D126" s="293"/>
      <c r="E126" s="294"/>
      <c r="F126" s="294"/>
      <c r="G126" s="294"/>
      <c r="H126" s="294"/>
      <c r="I126" s="295"/>
      <c r="J126" s="295"/>
      <c r="K126" s="294"/>
      <c r="L126" s="296"/>
      <c r="M126" s="297"/>
      <c r="N126" s="298"/>
      <c r="O126" s="299"/>
      <c r="P126" s="300"/>
      <c r="Q126" s="300"/>
      <c r="R126" s="301"/>
      <c r="U126" s="5"/>
    </row>
    <row r="127" spans="2:21" ht="18" customHeight="1" x14ac:dyDescent="0.25">
      <c r="B127" s="302"/>
      <c r="C127" s="292"/>
      <c r="D127" s="293"/>
      <c r="E127" s="294"/>
      <c r="F127" s="294"/>
      <c r="G127" s="294"/>
      <c r="H127" s="294"/>
      <c r="I127" s="295"/>
      <c r="J127" s="295"/>
      <c r="K127" s="294"/>
      <c r="L127" s="303"/>
      <c r="M127" s="304"/>
      <c r="N127" s="298"/>
      <c r="O127" s="299"/>
      <c r="P127" s="300"/>
      <c r="Q127" s="300"/>
      <c r="R127" s="301"/>
      <c r="U127" s="5"/>
    </row>
    <row r="128" spans="2:21" ht="18" customHeight="1" x14ac:dyDescent="0.25">
      <c r="B128" s="305"/>
      <c r="C128" s="306"/>
      <c r="D128" s="307"/>
      <c r="E128" s="307"/>
      <c r="F128" s="307"/>
      <c r="G128" s="307"/>
      <c r="H128" s="308"/>
      <c r="I128" s="308"/>
      <c r="J128" s="307"/>
      <c r="K128" s="309"/>
      <c r="L128" s="310"/>
      <c r="M128" s="311"/>
      <c r="N128" s="311"/>
      <c r="O128" s="299"/>
      <c r="P128" s="300"/>
      <c r="Q128" s="300"/>
      <c r="R128" s="301"/>
      <c r="U128" s="5"/>
    </row>
    <row r="129" spans="2:20" ht="18" customHeight="1" x14ac:dyDescent="0.25">
      <c r="B129" s="305"/>
      <c r="C129" s="306"/>
      <c r="D129" s="307"/>
      <c r="E129" s="307"/>
      <c r="F129" s="307"/>
      <c r="G129" s="307"/>
      <c r="H129" s="308"/>
      <c r="I129" s="308"/>
      <c r="J129" s="307"/>
      <c r="K129" s="309"/>
      <c r="L129" s="310"/>
      <c r="M129" s="311"/>
      <c r="N129" s="311"/>
      <c r="O129" s="299"/>
      <c r="P129" s="300"/>
      <c r="Q129" s="300"/>
      <c r="R129" s="301"/>
    </row>
    <row r="130" spans="2:20" ht="18" customHeight="1" x14ac:dyDescent="0.25">
      <c r="B130" s="305"/>
      <c r="C130" s="306"/>
      <c r="D130" s="307"/>
      <c r="E130" s="307"/>
      <c r="F130" s="307"/>
      <c r="G130" s="307"/>
      <c r="H130" s="308"/>
      <c r="I130" s="308"/>
      <c r="J130" s="307"/>
      <c r="K130" s="309"/>
      <c r="L130" s="310"/>
      <c r="M130" s="311"/>
      <c r="N130" s="311"/>
      <c r="O130" s="299"/>
      <c r="P130" s="300"/>
      <c r="Q130" s="300"/>
      <c r="R130" s="301"/>
    </row>
    <row r="131" spans="2:20" ht="18" customHeight="1" x14ac:dyDescent="0.25">
      <c r="B131" s="305"/>
      <c r="C131" s="306"/>
      <c r="D131" s="307"/>
      <c r="E131" s="307"/>
      <c r="F131" s="307"/>
      <c r="G131" s="307"/>
      <c r="H131" s="308"/>
      <c r="I131" s="308"/>
      <c r="J131" s="307"/>
      <c r="K131" s="309"/>
      <c r="L131" s="310"/>
      <c r="M131" s="311"/>
      <c r="N131" s="311"/>
      <c r="O131" s="299"/>
      <c r="P131" s="300"/>
      <c r="Q131" s="300"/>
      <c r="R131" s="301"/>
    </row>
    <row r="132" spans="2:20" ht="18" customHeight="1" x14ac:dyDescent="0.25">
      <c r="B132" s="305"/>
      <c r="C132" s="306"/>
      <c r="D132" s="307"/>
      <c r="E132" s="307"/>
      <c r="F132" s="307"/>
      <c r="G132" s="307"/>
      <c r="H132" s="308"/>
      <c r="I132" s="308"/>
      <c r="J132" s="307"/>
      <c r="K132" s="309"/>
      <c r="L132" s="310"/>
      <c r="M132" s="311"/>
      <c r="N132" s="311"/>
      <c r="O132" s="299"/>
      <c r="P132" s="300"/>
      <c r="Q132" s="300"/>
      <c r="R132" s="301"/>
    </row>
    <row r="133" spans="2:20" ht="18" customHeight="1" x14ac:dyDescent="0.25">
      <c r="B133" s="305"/>
      <c r="C133" s="306"/>
      <c r="D133" s="307"/>
      <c r="E133" s="307"/>
      <c r="F133" s="307"/>
      <c r="G133" s="307"/>
      <c r="H133" s="308"/>
      <c r="I133" s="308"/>
      <c r="J133" s="307"/>
      <c r="K133" s="309"/>
      <c r="L133" s="310"/>
      <c r="M133" s="311"/>
      <c r="N133" s="311"/>
      <c r="O133" s="299"/>
      <c r="P133" s="300"/>
      <c r="Q133" s="300"/>
      <c r="R133" s="301"/>
      <c r="S133" s="5"/>
      <c r="T133" s="5"/>
    </row>
    <row r="134" spans="2:20" ht="18" customHeight="1" x14ac:dyDescent="0.25">
      <c r="B134" s="305"/>
      <c r="C134" s="306"/>
      <c r="D134" s="307"/>
      <c r="E134" s="307"/>
      <c r="F134" s="307"/>
      <c r="G134" s="307"/>
      <c r="H134" s="308"/>
      <c r="I134" s="308"/>
      <c r="J134" s="307"/>
      <c r="K134" s="309"/>
      <c r="L134" s="310"/>
      <c r="M134" s="311"/>
      <c r="N134" s="311"/>
      <c r="O134" s="299"/>
      <c r="P134" s="300"/>
      <c r="Q134" s="300"/>
      <c r="R134" s="301"/>
      <c r="S134" s="5"/>
      <c r="T134" s="39"/>
    </row>
    <row r="135" spans="2:20" ht="18" customHeight="1" x14ac:dyDescent="0.25">
      <c r="B135" s="305"/>
      <c r="C135" s="306"/>
      <c r="D135" s="307"/>
      <c r="E135" s="307"/>
      <c r="F135" s="307"/>
      <c r="G135" s="307"/>
      <c r="H135" s="308"/>
      <c r="I135" s="308"/>
      <c r="J135" s="307"/>
      <c r="K135" s="309"/>
      <c r="L135" s="310"/>
      <c r="M135" s="311"/>
      <c r="N135" s="311"/>
      <c r="O135" s="299"/>
      <c r="P135" s="300"/>
      <c r="Q135" s="300"/>
      <c r="R135" s="301"/>
      <c r="S135" s="5"/>
      <c r="T135" s="39"/>
    </row>
    <row r="136" spans="2:20" ht="18" customHeight="1" x14ac:dyDescent="0.25">
      <c r="B136" s="305"/>
      <c r="C136" s="306"/>
      <c r="D136" s="307"/>
      <c r="E136" s="307"/>
      <c r="F136" s="307"/>
      <c r="G136" s="307"/>
      <c r="H136" s="308"/>
      <c r="I136" s="308"/>
      <c r="J136" s="307"/>
      <c r="K136" s="309"/>
      <c r="L136" s="310"/>
      <c r="M136" s="311"/>
      <c r="N136" s="311"/>
      <c r="O136" s="299"/>
      <c r="P136" s="300"/>
      <c r="Q136" s="300"/>
      <c r="R136" s="301"/>
      <c r="S136" s="3"/>
      <c r="T136" s="39"/>
    </row>
    <row r="137" spans="2:20" ht="18" customHeight="1" x14ac:dyDescent="0.25">
      <c r="B137" s="305"/>
      <c r="C137" s="306"/>
      <c r="D137" s="307"/>
      <c r="E137" s="307"/>
      <c r="F137" s="307"/>
      <c r="G137" s="307"/>
      <c r="H137" s="308"/>
      <c r="I137" s="308"/>
      <c r="J137" s="307"/>
      <c r="K137" s="309"/>
      <c r="L137" s="310"/>
      <c r="M137" s="311"/>
      <c r="N137" s="311"/>
      <c r="O137" s="299"/>
      <c r="P137" s="300"/>
      <c r="Q137" s="300"/>
      <c r="R137" s="301"/>
      <c r="S137" s="3"/>
      <c r="T137" s="38"/>
    </row>
    <row r="138" spans="2:20" ht="18" customHeight="1" x14ac:dyDescent="0.25">
      <c r="B138" s="305"/>
      <c r="C138" s="306"/>
      <c r="D138" s="307"/>
      <c r="E138" s="307"/>
      <c r="F138" s="307"/>
      <c r="G138" s="307"/>
      <c r="H138" s="308"/>
      <c r="I138" s="308"/>
      <c r="J138" s="307"/>
      <c r="K138" s="309"/>
      <c r="L138" s="310"/>
      <c r="M138" s="311"/>
      <c r="N138" s="311"/>
      <c r="O138" s="299"/>
      <c r="P138" s="300"/>
      <c r="Q138" s="300"/>
      <c r="R138" s="301"/>
      <c r="T138" s="5"/>
    </row>
    <row r="139" spans="2:20" ht="18" customHeight="1" x14ac:dyDescent="0.25">
      <c r="B139" s="305"/>
      <c r="C139" s="306"/>
      <c r="D139" s="307"/>
      <c r="E139" s="307"/>
      <c r="F139" s="307"/>
      <c r="G139" s="307"/>
      <c r="H139" s="308"/>
      <c r="I139" s="308"/>
      <c r="J139" s="307"/>
      <c r="K139" s="309"/>
      <c r="L139" s="310"/>
      <c r="M139" s="311"/>
      <c r="N139" s="311"/>
      <c r="O139" s="299"/>
      <c r="P139" s="300"/>
      <c r="Q139" s="300"/>
      <c r="R139" s="301"/>
      <c r="T139" s="5"/>
    </row>
    <row r="140" spans="2:20" ht="18" customHeight="1" x14ac:dyDescent="0.25">
      <c r="B140" s="305"/>
      <c r="C140" s="306"/>
      <c r="D140" s="307"/>
      <c r="E140" s="307"/>
      <c r="F140" s="307"/>
      <c r="G140" s="307"/>
      <c r="H140" s="308"/>
      <c r="I140" s="308"/>
      <c r="J140" s="307"/>
      <c r="K140" s="309"/>
      <c r="L140" s="310"/>
      <c r="M140" s="311"/>
      <c r="N140" s="311"/>
      <c r="O140" s="299"/>
      <c r="P140" s="300"/>
      <c r="Q140" s="300"/>
      <c r="R140" s="301"/>
      <c r="T140" s="5"/>
    </row>
    <row r="141" spans="2:20" ht="18" customHeight="1" x14ac:dyDescent="0.25">
      <c r="B141" s="305"/>
      <c r="C141" s="306"/>
      <c r="D141" s="307"/>
      <c r="E141" s="307"/>
      <c r="F141" s="307"/>
      <c r="G141" s="307"/>
      <c r="H141" s="308"/>
      <c r="I141" s="308"/>
      <c r="J141" s="307"/>
      <c r="K141" s="309"/>
      <c r="L141" s="310"/>
      <c r="M141" s="311"/>
      <c r="N141" s="311"/>
      <c r="O141" s="299"/>
      <c r="P141" s="300"/>
      <c r="Q141" s="300"/>
      <c r="R141" s="301"/>
      <c r="T141" s="5"/>
    </row>
    <row r="142" spans="2:20" ht="18" customHeight="1" x14ac:dyDescent="0.25">
      <c r="B142" s="305"/>
      <c r="C142" s="306"/>
      <c r="D142" s="307"/>
      <c r="E142" s="307"/>
      <c r="F142" s="307"/>
      <c r="G142" s="307"/>
      <c r="H142" s="308"/>
      <c r="I142" s="308"/>
      <c r="J142" s="307"/>
      <c r="K142" s="309"/>
      <c r="L142" s="310"/>
      <c r="M142" s="311"/>
      <c r="N142" s="311"/>
      <c r="O142" s="299"/>
      <c r="P142" s="300"/>
      <c r="Q142" s="300"/>
      <c r="R142" s="301"/>
      <c r="T142" s="5"/>
    </row>
    <row r="143" spans="2:20" ht="18" customHeight="1" thickBot="1" x14ac:dyDescent="0.3">
      <c r="B143" s="312"/>
      <c r="C143" s="313"/>
      <c r="D143" s="314"/>
      <c r="E143" s="314"/>
      <c r="F143" s="314"/>
      <c r="G143" s="314"/>
      <c r="H143" s="315"/>
      <c r="I143" s="315"/>
      <c r="J143" s="314"/>
      <c r="K143" s="316"/>
      <c r="L143" s="317"/>
      <c r="M143" s="318"/>
      <c r="N143" s="318"/>
      <c r="O143" s="319"/>
      <c r="P143" s="320"/>
      <c r="Q143" s="320"/>
      <c r="R143" s="321"/>
      <c r="T143" s="5"/>
    </row>
  </sheetData>
  <mergeCells count="179">
    <mergeCell ref="B3:Q3"/>
    <mergeCell ref="S3:AJ3"/>
    <mergeCell ref="B4:C4"/>
    <mergeCell ref="P4:Q4"/>
    <mergeCell ref="S4:T4"/>
    <mergeCell ref="AI4:AJ4"/>
    <mergeCell ref="B6:Q6"/>
    <mergeCell ref="S6:AJ6"/>
    <mergeCell ref="N7:Q7"/>
    <mergeCell ref="S7:S8"/>
    <mergeCell ref="T7:T8"/>
    <mergeCell ref="U7:U8"/>
    <mergeCell ref="V7:V8"/>
    <mergeCell ref="W7:W8"/>
    <mergeCell ref="X7:X8"/>
    <mergeCell ref="Y7:Y8"/>
    <mergeCell ref="Z7:Z8"/>
    <mergeCell ref="AA7:AA8"/>
    <mergeCell ref="AB7:AJ8"/>
    <mergeCell ref="E12:F12"/>
    <mergeCell ref="N12:Q12"/>
    <mergeCell ref="AB12:AJ12"/>
    <mergeCell ref="E13:F13"/>
    <mergeCell ref="AB13:AJ13"/>
    <mergeCell ref="E14:F14"/>
    <mergeCell ref="AB14:AJ14"/>
    <mergeCell ref="AB9:AJ9"/>
    <mergeCell ref="AB10:AJ10"/>
    <mergeCell ref="B11:Q11"/>
    <mergeCell ref="AB11:AJ11"/>
    <mergeCell ref="B19:C19"/>
    <mergeCell ref="AB19:AJ19"/>
    <mergeCell ref="B20:C20"/>
    <mergeCell ref="AB20:AJ20"/>
    <mergeCell ref="AB21:AJ21"/>
    <mergeCell ref="B22:Q22"/>
    <mergeCell ref="AB22:AJ22"/>
    <mergeCell ref="AB15:AJ15"/>
    <mergeCell ref="B16:Q16"/>
    <mergeCell ref="AB16:AJ16"/>
    <mergeCell ref="B17:C17"/>
    <mergeCell ref="AB17:AJ17"/>
    <mergeCell ref="B18:C18"/>
    <mergeCell ref="AB18:AJ18"/>
    <mergeCell ref="T29:U29"/>
    <mergeCell ref="AB29:AC29"/>
    <mergeCell ref="B30:Q30"/>
    <mergeCell ref="T30:U30"/>
    <mergeCell ref="AB30:AC30"/>
    <mergeCell ref="B31:C31"/>
    <mergeCell ref="T31:U31"/>
    <mergeCell ref="AB31:AC31"/>
    <mergeCell ref="AB23:AJ23"/>
    <mergeCell ref="B24:B26"/>
    <mergeCell ref="AB24:AJ24"/>
    <mergeCell ref="AB25:AJ25"/>
    <mergeCell ref="AB26:AJ26"/>
    <mergeCell ref="B28:C28"/>
    <mergeCell ref="S28:AJ28"/>
    <mergeCell ref="B32:Q32"/>
    <mergeCell ref="T32:U32"/>
    <mergeCell ref="AB32:AC32"/>
    <mergeCell ref="B33:C33"/>
    <mergeCell ref="J33:K33"/>
    <mergeCell ref="M33:N33"/>
    <mergeCell ref="P33:Q33"/>
    <mergeCell ref="T33:U33"/>
    <mergeCell ref="AB33:AC33"/>
    <mergeCell ref="M37:N37"/>
    <mergeCell ref="P37:Q37"/>
    <mergeCell ref="T37:U37"/>
    <mergeCell ref="AB37:AC37"/>
    <mergeCell ref="B34:C34"/>
    <mergeCell ref="J34:K34"/>
    <mergeCell ref="M34:N34"/>
    <mergeCell ref="P34:Q34"/>
    <mergeCell ref="T34:U34"/>
    <mergeCell ref="AB34:AC34"/>
    <mergeCell ref="J35:K35"/>
    <mergeCell ref="M35:N35"/>
    <mergeCell ref="P35:Q35"/>
    <mergeCell ref="T35:U35"/>
    <mergeCell ref="AB35:AC35"/>
    <mergeCell ref="J36:K36"/>
    <mergeCell ref="M36:N36"/>
    <mergeCell ref="P36:Q36"/>
    <mergeCell ref="T36:U36"/>
    <mergeCell ref="AB36:AC36"/>
    <mergeCell ref="J37:K37"/>
    <mergeCell ref="O51:O52"/>
    <mergeCell ref="Q51:Q52"/>
    <mergeCell ref="M53:M54"/>
    <mergeCell ref="J40:K40"/>
    <mergeCell ref="M40:N40"/>
    <mergeCell ref="P40:Q40"/>
    <mergeCell ref="S40:AJ40"/>
    <mergeCell ref="J41:K41"/>
    <mergeCell ref="M41:N41"/>
    <mergeCell ref="P41:Q41"/>
    <mergeCell ref="S41:U41"/>
    <mergeCell ref="V41:W41"/>
    <mergeCell ref="X41:Y41"/>
    <mergeCell ref="AA41:AC41"/>
    <mergeCell ref="AD41:AE41"/>
    <mergeCell ref="AG41:AH41"/>
    <mergeCell ref="AI41:AJ41"/>
    <mergeCell ref="AH42:AH43"/>
    <mergeCell ref="AJ42:AJ43"/>
    <mergeCell ref="J43:K43"/>
    <mergeCell ref="M43:N43"/>
    <mergeCell ref="P43:Q43"/>
    <mergeCell ref="B45:Q45"/>
    <mergeCell ref="B35:B43"/>
    <mergeCell ref="O124:R125"/>
    <mergeCell ref="B101:Q101"/>
    <mergeCell ref="B110:F110"/>
    <mergeCell ref="L110:O110"/>
    <mergeCell ref="B123:G123"/>
    <mergeCell ref="H123:M123"/>
    <mergeCell ref="N123:R123"/>
    <mergeCell ref="AE42:AE43"/>
    <mergeCell ref="W42:W43"/>
    <mergeCell ref="Y42:Y43"/>
    <mergeCell ref="C60:E60"/>
    <mergeCell ref="B62:Q68"/>
    <mergeCell ref="AB42:AC43"/>
    <mergeCell ref="S45:AJ45"/>
    <mergeCell ref="M47:M48"/>
    <mergeCell ref="O47:O48"/>
    <mergeCell ref="Q47:Q48"/>
    <mergeCell ref="S47:AJ68"/>
    <mergeCell ref="M49:M50"/>
    <mergeCell ref="O49:O50"/>
    <mergeCell ref="Q49:Q50"/>
    <mergeCell ref="M51:M52"/>
    <mergeCell ref="M57:M58"/>
    <mergeCell ref="U70:AH70"/>
    <mergeCell ref="J38:K38"/>
    <mergeCell ref="M38:N38"/>
    <mergeCell ref="P38:Q38"/>
    <mergeCell ref="T38:U38"/>
    <mergeCell ref="AB38:AC38"/>
    <mergeCell ref="J42:K42"/>
    <mergeCell ref="M42:N42"/>
    <mergeCell ref="P42:Q42"/>
    <mergeCell ref="S42:U42"/>
    <mergeCell ref="J39:K39"/>
    <mergeCell ref="P39:Q39"/>
    <mergeCell ref="M39:N39"/>
    <mergeCell ref="D82:Q82"/>
    <mergeCell ref="B83:C83"/>
    <mergeCell ref="B84:C84"/>
    <mergeCell ref="B86:Q86"/>
    <mergeCell ref="D95:Q95"/>
    <mergeCell ref="D70:Q70"/>
    <mergeCell ref="O53:O54"/>
    <mergeCell ref="Q53:Q54"/>
    <mergeCell ref="M55:M56"/>
    <mergeCell ref="O55:O56"/>
    <mergeCell ref="Q55:Q56"/>
    <mergeCell ref="O57:O58"/>
    <mergeCell ref="Q57:Q58"/>
    <mergeCell ref="GA8:GA9"/>
    <mergeCell ref="GB8:GB9"/>
    <mergeCell ref="GC8:GC9"/>
    <mergeCell ref="GD8:GD9"/>
    <mergeCell ref="FT4:FZ5"/>
    <mergeCell ref="FO8:FO9"/>
    <mergeCell ref="FP8:FP9"/>
    <mergeCell ref="FQ8:FQ9"/>
    <mergeCell ref="FR8:FR9"/>
    <mergeCell ref="FS8:FS9"/>
    <mergeCell ref="FT8:FT9"/>
    <mergeCell ref="FU8:FU9"/>
    <mergeCell ref="FV8:FV9"/>
    <mergeCell ref="FW8:FW9"/>
    <mergeCell ref="FX8:FX9"/>
    <mergeCell ref="FY8:FY9"/>
    <mergeCell ref="FZ8:FZ9"/>
  </mergeCells>
  <conditionalFormatting sqref="M47 D35:R40 D42:Q42 D41 J41:K41 M41:N41 P41:R41">
    <cfRule type="expression" dxfId="29" priority="34">
      <formula>IF(D35=0,1,0)</formula>
    </cfRule>
  </conditionalFormatting>
  <conditionalFormatting sqref="E14 AF30:AF37 W30:AA38 AH30:AH37 AG30:AG38 AI30:AJ38 Y9:AA22">
    <cfRule type="expression" dxfId="28" priority="33">
      <formula>IF(E9=0,1,0)</formula>
    </cfRule>
  </conditionalFormatting>
  <conditionalFormatting sqref="G14">
    <cfRule type="expression" dxfId="27" priority="32">
      <formula>IF(G14=0,1,0)</formula>
    </cfRule>
  </conditionalFormatting>
  <conditionalFormatting sqref="H14:L14">
    <cfRule type="expression" dxfId="26" priority="31">
      <formula>IF(H14=0,1,0)</formula>
    </cfRule>
  </conditionalFormatting>
  <conditionalFormatting sqref="D43:R43 R42">
    <cfRule type="expression" dxfId="25" priority="30">
      <formula>IF(D42=0,1,0)</formula>
    </cfRule>
  </conditionalFormatting>
  <conditionalFormatting sqref="M49">
    <cfRule type="expression" dxfId="24" priority="29">
      <formula>IF(M49=0,1,0)</formula>
    </cfRule>
  </conditionalFormatting>
  <conditionalFormatting sqref="M51 M53 M57">
    <cfRule type="expression" dxfId="23" priority="28">
      <formula>IF(M51=0,1,0)</formula>
    </cfRule>
  </conditionalFormatting>
  <conditionalFormatting sqref="M55">
    <cfRule type="expression" dxfId="22" priority="27">
      <formula>IF(M55=0,1,0)</formula>
    </cfRule>
  </conditionalFormatting>
  <conditionalFormatting sqref="O47 O49 O51 O53 O55 O57">
    <cfRule type="expression" dxfId="21" priority="26">
      <formula>IF(O47=0,1,0)</formula>
    </cfRule>
  </conditionalFormatting>
  <conditionalFormatting sqref="AF38 AH38">
    <cfRule type="expression" dxfId="20" priority="25">
      <formula>IF(AF38=0,1,0)</formula>
    </cfRule>
  </conditionalFormatting>
  <conditionalFormatting sqref="Y23:AA24">
    <cfRule type="expression" dxfId="19" priority="23">
      <formula>IF(Y23=0,1,0)</formula>
    </cfRule>
  </conditionalFormatting>
  <conditionalFormatting sqref="Y25:AB26">
    <cfRule type="expression" dxfId="18" priority="24">
      <formula>IF(Y25=0,1,0)</formula>
    </cfRule>
  </conditionalFormatting>
  <conditionalFormatting sqref="X30:X38 Z30:Z38 AG30:AG38 AI30:AI38">
    <cfRule type="expression" dxfId="17" priority="22">
      <formula>IF(X30&gt;0,1,0)</formula>
    </cfRule>
  </conditionalFormatting>
  <conditionalFormatting sqref="D31:Q31">
    <cfRule type="expression" dxfId="16" priority="21">
      <formula>IF(OR( D$29*100&lt;=-0.5,D$29*100&gt;=0.5),1,0)</formula>
    </cfRule>
  </conditionalFormatting>
  <conditionalFormatting sqref="E41:I41 L41 O41">
    <cfRule type="expression" dxfId="15" priority="20">
      <formula>IF(E41=0,1,0)</formula>
    </cfRule>
  </conditionalFormatting>
  <conditionalFormatting sqref="M125:N125 I125 E124:H125 I124:N124 D127">
    <cfRule type="expression" dxfId="14" priority="19">
      <formula>IF(D124=0,1,0)</formula>
    </cfRule>
  </conditionalFormatting>
  <conditionalFormatting sqref="J125">
    <cfRule type="expression" dxfId="13" priority="18">
      <formula>IF(J125=0,1,0)</formula>
    </cfRule>
  </conditionalFormatting>
  <conditionalFormatting sqref="L125">
    <cfRule type="expression" dxfId="12" priority="17">
      <formula>IF(L125=0,1,0)</formula>
    </cfRule>
  </conditionalFormatting>
  <conditionalFormatting sqref="K125">
    <cfRule type="expression" dxfId="11" priority="16">
      <formula>IF(K125=0,1,0)</formula>
    </cfRule>
  </conditionalFormatting>
  <conditionalFormatting sqref="M13">
    <cfRule type="expression" dxfId="10" priority="15">
      <formula>IF(M13=0,1,0)</formula>
    </cfRule>
  </conditionalFormatting>
  <conditionalFormatting sqref="AB22">
    <cfRule type="expression" dxfId="9" priority="14">
      <formula>IF(AB22=0,1,0)</formula>
    </cfRule>
  </conditionalFormatting>
  <conditionalFormatting sqref="AB23:AB24">
    <cfRule type="expression" dxfId="8" priority="13">
      <formula>IF(AB23=0,1,0)</formula>
    </cfRule>
  </conditionalFormatting>
  <conditionalFormatting sqref="AB9:AB10 AB13:AB20">
    <cfRule type="expression" dxfId="7" priority="12">
      <formula>IF(AB9=0,1,0)</formula>
    </cfRule>
  </conditionalFormatting>
  <conditionalFormatting sqref="AB11">
    <cfRule type="expression" dxfId="6" priority="11">
      <formula>IF(AB11=0,1,0)</formula>
    </cfRule>
  </conditionalFormatting>
  <conditionalFormatting sqref="AB12">
    <cfRule type="expression" dxfId="5" priority="10">
      <formula>IF(AB12=0,1,0)</formula>
    </cfRule>
  </conditionalFormatting>
  <conditionalFormatting sqref="AB21">
    <cfRule type="expression" dxfId="4" priority="9">
      <formula>IF(AB21=0,1,0)</formula>
    </cfRule>
  </conditionalFormatting>
  <dataValidations count="1">
    <dataValidation type="list" allowBlank="1" showInputMessage="1" showErrorMessage="1" sqref="N2">
      <formula1>"ENDURANCE,FATIGUE"</formula1>
    </dataValidation>
  </dataValidations>
  <pageMargins left="0.43307086614173229" right="0.47244094488188981" top="0.43307086614173229" bottom="0.15748031496062992" header="0.31496062992125984" footer="7.874015748031496E-2"/>
  <pageSetup paperSize="9" scale="66" fitToWidth="0" orientation="portrait" r:id="rId1"/>
  <headerFooter alignWithMargins="0">
    <oddFooter>&amp;L&amp;12DIDIER VAQUANT          Tel : 37 2675&amp;C&amp;12CMEG/FETH/ACMZ&amp;R&amp;12&amp;D</oddFooter>
  </headerFooter>
  <colBreaks count="1" manualBreakCount="1">
    <brk id="18" min="1" max="67" man="1"/>
  </colBreak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Blanks" priority="1" id="{EA25C520-6211-4953-8CE7-BC3C83598E77}">
            <xm:f>LEN(TRIM('LG47'!FO10))=0</xm:f>
            <x14:dxf>
              <border>
                <left/>
                <right/>
                <top/>
                <bottom/>
                <vertical/>
                <horizontal/>
              </border>
            </x14:dxf>
          </x14:cfRule>
          <xm:sqref>FO10:GD30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1"/>
  <dimension ref="A1"/>
  <sheetViews>
    <sheetView topLeftCell="A15" workbookViewId="0">
      <selection activeCell="I54" sqref="I54"/>
    </sheetView>
  </sheetViews>
  <sheetFormatPr baseColWidth="10" defaultRowHeight="15" x14ac:dyDescent="0.25"/>
  <cols>
    <col min="1" max="2" width="11.42578125" style="722"/>
    <col min="3" max="3" width="16.28515625" style="722" customWidth="1"/>
    <col min="4" max="4" width="6.85546875" style="722" customWidth="1"/>
    <col min="5" max="5" width="7.85546875" style="722" customWidth="1"/>
    <col min="6" max="6" width="13.85546875" style="722" customWidth="1"/>
    <col min="7" max="9" width="11.42578125" style="722"/>
    <col min="10" max="10" width="34" style="722" customWidth="1"/>
    <col min="11" max="11" width="8.7109375" style="722" customWidth="1"/>
    <col min="12" max="12" width="7.85546875" style="722" customWidth="1"/>
    <col min="13" max="16384" width="11.42578125" style="722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Total</vt:lpstr>
      <vt:lpstr>SYNTHESE</vt:lpstr>
      <vt:lpstr>M101</vt:lpstr>
      <vt:lpstr>L108</vt:lpstr>
      <vt:lpstr>LG47</vt:lpstr>
      <vt:lpstr>GE292 </vt:lpstr>
      <vt:lpstr>feuil1</vt:lpstr>
      <vt:lpstr>'GE292 '!Zone_d_impression</vt:lpstr>
      <vt:lpstr>'L108'!Zone_d_impression</vt:lpstr>
      <vt:lpstr>'LG47'!Zone_d_impression</vt:lpstr>
      <vt:lpstr>'M101'!Zone_d_impression</vt:lpstr>
    </vt:vector>
  </TitlesOfParts>
  <Company>PSA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RIGAUX - C494497</dc:creator>
  <cp:lastModifiedBy>Michel</cp:lastModifiedBy>
  <cp:lastPrinted>2012-10-28T19:35:12Z</cp:lastPrinted>
  <dcterms:created xsi:type="dcterms:W3CDTF">2012-10-28T19:35:12Z</dcterms:created>
  <dcterms:modified xsi:type="dcterms:W3CDTF">2013-12-03T23:07:38Z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-2036352370</vt:i4>
  </property>
  <property fmtid="{D5CDD505-2E9C-101B-9397-08002B2CF9AE}" pid="3" name="_NewReviewCycle">
    <vt:lpwstr/>
  </property>
  <property fmtid="{D5CDD505-2E9C-101B-9397-08002B2CF9AE}" pid="4" name="_EmailSubject">
    <vt:lpwstr>essai 14x75</vt:lpwstr>
  </property>
  <property fmtid="{D5CDD505-2E9C-101B-9397-08002B2CF9AE}" pid="5" name="_AuthorEmail">
    <vt:lpwstr>philippe.rigaux@mpsa.com</vt:lpwstr>
  </property>
  <property fmtid="{D5CDD505-2E9C-101B-9397-08002B2CF9AE}" pid="6" name="_AuthorEmailDisplayName">
    <vt:lpwstr>PHILIPPE RIGAUX - C494497</vt:lpwstr>
  </property>
  <property fmtid="{D5CDD505-2E9C-101B-9397-08002B2CF9AE}" pid="7" name="psa_titre">
    <vt:lpwstr>Suivi des endurance MLGU</vt:lpwstr>
  </property>
  <property fmtid="{D5CDD505-2E9C-101B-9397-08002B2CF9AE}" pid="8" name="psa_reference">
    <vt:lpwstr>01599_13_01938</vt:lpwstr>
  </property>
  <property fmtid="{D5CDD505-2E9C-101B-9397-08002B2CF9AE}" pid="9" name="psa_date_creation">
    <vt:lpwstr>13/11/2013 09:17</vt:lpwstr>
  </property>
  <property fmtid="{D5CDD505-2E9C-101B-9397-08002B2CF9AE}" pid="10" name="psa_date_modification">
    <vt:lpwstr>28/11/2013 10:18</vt:lpwstr>
  </property>
  <property fmtid="{D5CDD505-2E9C-101B-9397-08002B2CF9AE}" pid="11" name="psa_auteur">
    <vt:lpwstr>VAQUANT DIDIER - C506930  </vt:lpwstr>
  </property>
  <property fmtid="{D5CDD505-2E9C-101B-9397-08002B2CF9AE}" pid="12" name="psa_emetteur">
    <vt:lpwstr>VAQUANT DIDIER - C506930  </vt:lpwstr>
  </property>
  <property fmtid="{D5CDD505-2E9C-101B-9397-08002B2CF9AE}" pid="13" name="psa_version">
    <vt:lpwstr>0.22</vt:lpwstr>
  </property>
  <property fmtid="{D5CDD505-2E9C-101B-9397-08002B2CF9AE}" pid="14" name="psa_commentaire">
    <vt:lpwstr/>
  </property>
  <property fmtid="{D5CDD505-2E9C-101B-9397-08002B2CF9AE}" pid="15" name="psa_langue_principale">
    <vt:lpwstr>Français</vt:lpwstr>
  </property>
  <property fmtid="{D5CDD505-2E9C-101B-9397-08002B2CF9AE}" pid="16" name="psa_status">
    <vt:lpwstr>brouillon</vt:lpwstr>
  </property>
  <property fmtid="{D5CDD505-2E9C-101B-9397-08002B2CF9AE}" pid="17" name="psa_type_doc">
    <vt:lpwstr/>
  </property>
  <property fmtid="{D5CDD505-2E9C-101B-9397-08002B2CF9AE}" pid="18" name="psa_communaute">
    <vt:lpwstr>Métier Conception organique Vie série composants Chaine de traction</vt:lpwstr>
  </property>
  <property fmtid="{D5CDD505-2E9C-101B-9397-08002B2CF9AE}" pid="19" name="psa_niveau_confidentialite">
    <vt:lpwstr>A usage interne (C1)</vt:lpwstr>
  </property>
  <property fmtid="{D5CDD505-2E9C-101B-9397-08002B2CF9AE}" pid="20" name="psa_lecteurs">
    <vt:lpwstr>Tous les collaborateurs PSA,</vt:lpwstr>
  </property>
  <property fmtid="{D5CDD505-2E9C-101B-9397-08002B2CF9AE}" pid="21" name="psa_classements">
    <vt:lpwstr/>
  </property>
  <property fmtid="{D5CDD505-2E9C-101B-9397-08002B2CF9AE}" pid="22" name="psa_url_fiche">
    <vt:lpwstr>http://docinfogroupe.inetpsa.com/ead/doc/ref.01599_13_01938/v.0.22</vt:lpwstr>
  </property>
  <property fmtid="{D5CDD505-2E9C-101B-9397-08002B2CF9AE}" pid="23" name="psa_url_modification">
    <vt:lpwstr>http://docinfogroupe.inetpsa.com/ead/doc/modif/ref.01599_13_01938/fiche</vt:lpwstr>
  </property>
  <property fmtid="{D5CDD505-2E9C-101B-9397-08002B2CF9AE}" pid="24" name="psa_date_publication">
    <vt:lpwstr/>
  </property>
  <property fmtid="{D5CDD505-2E9C-101B-9397-08002B2CF9AE}" pid="25" name="_PreviousAdHocReviewCycleID">
    <vt:i4>-2010493889</vt:i4>
  </property>
  <property fmtid="{D5CDD505-2E9C-101B-9397-08002B2CF9AE}" pid="26" name="_ReviewingToolsShownOnce">
    <vt:lpwstr/>
  </property>
</Properties>
</file>