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B7FE6334-C1A2-E50D-BD3D-5F4D41BBC2E3}"/>
  <workbookPr codeName="ThisWorkbook" defaultThemeVersion="124226"/>
  <bookViews>
    <workbookView xWindow="360" yWindow="270" windowWidth="11355" windowHeight="6150" tabRatio="346" activeTab="3"/>
  </bookViews>
  <sheets>
    <sheet name="MENU" sheetId="14" r:id="rId1"/>
    <sheet name="BASE DONNEES CLIENT" sheetId="2" r:id="rId2"/>
    <sheet name="FICHE CLIENT" sheetId="13" r:id="rId3"/>
    <sheet name="ENREGISTREMENT" sheetId="17" r:id="rId4"/>
    <sheet name="paramètres" sheetId="18" r:id="rId5"/>
  </sheets>
  <definedNames>
    <definedName name="bd_adresse_1">OFFSET('BASE DONNEES CLIENT'!$C$1,1,0,COUNTA('BASE DONNEES CLIENT'!$A:$A)-1,1)</definedName>
    <definedName name="bd_adresse_2">OFFSET('BASE DONNEES CLIENT'!$D$1,1,0,COUNTA('BASE DONNEES CLIENT'!$A:$A)-1,1)</definedName>
    <definedName name="bd_autre">OFFSET('BASE DONNEES CLIENT'!$K$1,1,0,COUNTA('BASE DONNEES CLIENT'!$A:$A)-1,1)</definedName>
    <definedName name="bd_comte_rendu_1">OFFSET('BASE DONNEES CLIENT'!$T$1,1,0,COUNTA('BASE DONNEES CLIENT'!$A:$A)-1,1)</definedName>
    <definedName name="bd_cp">OFFSET('BASE DONNEES CLIENT'!$E$1,1,0,COUNTA('BASE DONNEES CLIENT'!$A:$A)-1,1)</definedName>
    <definedName name="bd_date_visite_1">OFFSET('BASE DONNEES CLIENT'!$S$1,1,0,COUNTA('BASE DONNEES CLIENT'!$A:$A)-1,1)</definedName>
    <definedName name="bd_nom">OFFSET('BASE DONNEES CLIENT'!$B$1,1,0,COUNTA('BASE DONNEES CLIENT'!$A:$A)-1,1)</definedName>
    <definedName name="bd_portable">OFFSET('BASE DONNEES CLIENT'!$I$1,1,0,COUNTA('BASE DONNEES CLIENT'!$A:$A)-1,1)</definedName>
    <definedName name="bd_tcp">OFFSET('BASE DONNEES CLIENT'!$J$1,1,0,COUNTA('BASE DONNEES CLIENT'!$A:$A)-1,1)</definedName>
    <definedName name="bd_tel_1">OFFSET('BASE DONNEES CLIENT'!$G$1,1,0,COUNTA('BASE DONNEES CLIENT'!$A:$A)-1,1)</definedName>
    <definedName name="bd_tel_2">OFFSET('BASE DONNEES CLIENT'!$H$1,1,0,COUNTA('BASE DONNEES CLIENT'!$A:$A)-1,1)</definedName>
    <definedName name="bd_ville">OFFSET('BASE DONNEES CLIENT'!$F$1,1,0,COUNTA('BASE DONNEES CLIENT'!$A:$A)-1,1)</definedName>
    <definedName name="param_num_ligne">paramètres!$B$4</definedName>
  </definedNames>
  <calcPr calcId="114210" fullCalcOnLoad="1"/>
</workbook>
</file>

<file path=xl/calcChain.xml><?xml version="1.0" encoding="utf-8"?>
<calcChain xmlns="http://schemas.openxmlformats.org/spreadsheetml/2006/main">
  <c r="E6" i="17"/>
  <c r="H10" i="13"/>
  <c r="C10"/>
  <c r="H11"/>
  <c r="H9"/>
  <c r="H7"/>
  <c r="H5"/>
  <c r="D11"/>
  <c r="C11"/>
  <c r="C9"/>
</calcChain>
</file>

<file path=xl/sharedStrings.xml><?xml version="1.0" encoding="utf-8"?>
<sst xmlns="http://schemas.openxmlformats.org/spreadsheetml/2006/main" count="2056" uniqueCount="1621">
  <si>
    <t>06.09.47.92.91</t>
  </si>
  <si>
    <t>PEYTAVIN LYDIA</t>
  </si>
  <si>
    <t>06.13.23.64.95</t>
  </si>
  <si>
    <t>PILLE JEAN PIERRE</t>
  </si>
  <si>
    <t>241 CHEM PIERRE</t>
  </si>
  <si>
    <t>04.66.50.47.48</t>
  </si>
  <si>
    <t>06.74.10.03.00</t>
  </si>
  <si>
    <t>PIQUET D GAEC</t>
  </si>
  <si>
    <t>GAEC LA PEGADOUIRE</t>
  </si>
  <si>
    <t>2 RUE DE LA SOURCE</t>
  </si>
  <si>
    <t>06.15.10.80.73DE</t>
  </si>
  <si>
    <t>04.66.75.22.15</t>
  </si>
  <si>
    <t>06.85.33.05.03CH</t>
  </si>
  <si>
    <t>PIQUET MAXIME</t>
  </si>
  <si>
    <t>13 RUE DES LAURIERS</t>
  </si>
  <si>
    <t>04.66.75.06.20</t>
  </si>
  <si>
    <t>POREAU GERARD</t>
  </si>
  <si>
    <t>QUARTIER EXPONTILLAS</t>
  </si>
  <si>
    <t>ORSAN</t>
  </si>
  <si>
    <t>04.66.90.12.42</t>
  </si>
  <si>
    <t>06.01.92.66.92</t>
  </si>
  <si>
    <t>PORTAL JEAN-LOUIS</t>
  </si>
  <si>
    <t>CH DU VALLAT</t>
  </si>
  <si>
    <t>04.66.57.64.95</t>
  </si>
  <si>
    <t>06.11.37.69.01</t>
  </si>
  <si>
    <t>POTAVIN STEPHANE</t>
  </si>
  <si>
    <t>3 RUE DES ROMARINS</t>
  </si>
  <si>
    <t>04.66.20.64.27</t>
  </si>
  <si>
    <t>RAFFARD SEBASTIEN</t>
  </si>
  <si>
    <t>7 RUE DE LA GARENNE</t>
  </si>
  <si>
    <t>RAFFARD YANN</t>
  </si>
  <si>
    <t>18 BIS CHEMIN DU CABANIS</t>
  </si>
  <si>
    <t>04.66.37.00.35</t>
  </si>
  <si>
    <t>REBOUL EARL JARD/DE NIMES</t>
  </si>
  <si>
    <t>EARL LES JARDINS DE NIMES</t>
  </si>
  <si>
    <t>CH DU MAS GUIRAUD</t>
  </si>
  <si>
    <t>04.66.26.85.58</t>
  </si>
  <si>
    <t>04.66.26.18.37</t>
  </si>
  <si>
    <t>REY EARL</t>
  </si>
  <si>
    <t>35 AV DOC F CLEMENT</t>
  </si>
  <si>
    <t>04.66.57.56.74</t>
  </si>
  <si>
    <t>RIBIERE MURIEL</t>
  </si>
  <si>
    <t>225 CH VIEILLE FONTAINE</t>
  </si>
  <si>
    <t>RICHARD ANDRE</t>
  </si>
  <si>
    <t>43 AV DOCT FELIX CLEMENT</t>
  </si>
  <si>
    <t>06.74.18.03.10C</t>
  </si>
  <si>
    <t>04.66.57.55.43</t>
  </si>
  <si>
    <t>RICHARD FRANCOISE</t>
  </si>
  <si>
    <t>13 CH DU FOUR CADRAN</t>
  </si>
  <si>
    <t>04.66.74.53.68</t>
  </si>
  <si>
    <t>RICHARD LAURENT</t>
  </si>
  <si>
    <t>58 RUE DE BELLEGARDE</t>
  </si>
  <si>
    <t>04.66.74.40.88</t>
  </si>
  <si>
    <t>RICHARD PASCAL</t>
  </si>
  <si>
    <t>EARL ROC FOLASSIERE</t>
  </si>
  <si>
    <t>RTE DE ROCHEFORT</t>
  </si>
  <si>
    <t>04.66.37.23.76</t>
  </si>
  <si>
    <t>06.30.12.51.37</t>
  </si>
  <si>
    <t>RICHAUD EARL</t>
  </si>
  <si>
    <t>PEPINIERE HORTICOLE</t>
  </si>
  <si>
    <t>QUART.LE THERON</t>
  </si>
  <si>
    <t>06.60.24.13.19</t>
  </si>
  <si>
    <t>04.66.57.60.28</t>
  </si>
  <si>
    <t>06.82.38.84.42</t>
  </si>
  <si>
    <t>RICHAUD SARL</t>
  </si>
  <si>
    <t>QUART MANDAILAN</t>
  </si>
  <si>
    <t>04.66.75.24.43</t>
  </si>
  <si>
    <t>RIGAL EARL</t>
  </si>
  <si>
    <t>EARL DNE DES 3 FONTAINES</t>
  </si>
  <si>
    <t>18 RUE DE LA REPUBLIQUE</t>
  </si>
  <si>
    <t>06.82.38.84.42OL</t>
  </si>
  <si>
    <t>06.82.17.94.95JM</t>
  </si>
  <si>
    <t>06.80.24.01.46CE</t>
  </si>
  <si>
    <t>RIGAL SERGE</t>
  </si>
  <si>
    <t>46 RUE PIERRE SEMARD</t>
  </si>
  <si>
    <t>04.66.67.52.47</t>
  </si>
  <si>
    <t>06.12.35.45.48</t>
  </si>
  <si>
    <t>ROCHAS CYRIL</t>
  </si>
  <si>
    <t>460 CH TOUR DE CAMP</t>
  </si>
  <si>
    <t>ISLE SUR SORGUES</t>
  </si>
  <si>
    <t>06.22.86.62.60</t>
  </si>
  <si>
    <t>ROMAN HERVE</t>
  </si>
  <si>
    <t>62 RUE FREDERIC MISTRAL</t>
  </si>
  <si>
    <t>04.66.50.98.49</t>
  </si>
  <si>
    <t>06.80.65.35.30</t>
  </si>
  <si>
    <t>ROUCHETTE BRUNO</t>
  </si>
  <si>
    <t>FERME ST HUGUES</t>
  </si>
  <si>
    <t>06.77.85.51.15</t>
  </si>
  <si>
    <t>ROURE EARL</t>
  </si>
  <si>
    <t>EARL DOMAINE DE PAZAC</t>
  </si>
  <si>
    <t>LES CHASSELIERES</t>
  </si>
  <si>
    <t>BEAUMONT MONTEUX</t>
  </si>
  <si>
    <t>04.75.84.66.78</t>
  </si>
  <si>
    <t>06.28.60.67.04</t>
  </si>
  <si>
    <t>ROUSSEL DANIEL</t>
  </si>
  <si>
    <t>CHEM DES GRES</t>
  </si>
  <si>
    <t>06.60.58.96.73</t>
  </si>
  <si>
    <t>ROUSSEL DENIS</t>
  </si>
  <si>
    <t>CHE CROIX DE BAPTISTE</t>
  </si>
  <si>
    <t>04.66.37.29.34</t>
  </si>
  <si>
    <t>ROUSSEL HERVE</t>
  </si>
  <si>
    <t>04.66.37.40.33</t>
  </si>
  <si>
    <t>06.70.74.65.04</t>
  </si>
  <si>
    <t>ROUVIERE GUILHEM</t>
  </si>
  <si>
    <t>QUART.VAILLANCOURT</t>
  </si>
  <si>
    <t>06.84.98.88.11</t>
  </si>
  <si>
    <t>ROUX DENIS</t>
  </si>
  <si>
    <t>2 RUE DES LAURIERS</t>
  </si>
  <si>
    <t>04.66.75.26.67</t>
  </si>
  <si>
    <t>06.12.48.79.28</t>
  </si>
  <si>
    <t>06.70.01.85.38ch</t>
  </si>
  <si>
    <t>RUCAT CHRISTIAN</t>
  </si>
  <si>
    <t>ROUTE DE SERNHAC</t>
  </si>
  <si>
    <t>06.14.26.37.72</t>
  </si>
  <si>
    <t>04.66.57.51.44</t>
  </si>
  <si>
    <t>SALIGNON EARL</t>
  </si>
  <si>
    <t>EARL DU VIEUX NAILLE</t>
  </si>
  <si>
    <t>15 AV DU MUREL</t>
  </si>
  <si>
    <t>04.66.57.60.20</t>
  </si>
  <si>
    <t>06.22.24.60.33 M</t>
  </si>
  <si>
    <t>SALTON ANTOINE</t>
  </si>
  <si>
    <t>29 BIS AV DE PROVENCE</t>
  </si>
  <si>
    <t>04.66.20.21.19</t>
  </si>
  <si>
    <t>SALTON LOUIS</t>
  </si>
  <si>
    <t>21 BIS AV PROVENCE</t>
  </si>
  <si>
    <t>04.66.20.23.01</t>
  </si>
  <si>
    <t>SALVATO GUY</t>
  </si>
  <si>
    <t>111 CHEM ST MAURICE</t>
  </si>
  <si>
    <t>04.66.50.31.05</t>
  </si>
  <si>
    <t>06.60.84.31.05</t>
  </si>
  <si>
    <t>SANCHEZ BAUME MAGALI</t>
  </si>
  <si>
    <t>3 RUE DE LA SOURCE</t>
  </si>
  <si>
    <t>04.66.75.53.31</t>
  </si>
  <si>
    <t>SANCHEZ JEAN-PIERRE</t>
  </si>
  <si>
    <t>QUART.LE REAL</t>
  </si>
  <si>
    <t>04.66.57.55.81</t>
  </si>
  <si>
    <t>SAUNIER LAURENT</t>
  </si>
  <si>
    <t>04.66.75.27.97</t>
  </si>
  <si>
    <t>06.15.70.27.01</t>
  </si>
  <si>
    <t>SCAGLIONE HERVE</t>
  </si>
  <si>
    <t>26 RTE DE BAGNOLS</t>
  </si>
  <si>
    <t>04.66.50.19.41</t>
  </si>
  <si>
    <t>06.75.81.54.40</t>
  </si>
  <si>
    <t>SCEA CHATEAU DES COCCINELLES</t>
  </si>
  <si>
    <t>CZ FABRE RAYMOND</t>
  </si>
  <si>
    <t>04.66.57.48.70</t>
  </si>
  <si>
    <t>SCEA DES QUATRE VENTS</t>
  </si>
  <si>
    <t>CZ VIAUD LOUIS</t>
  </si>
  <si>
    <t>SCEA DNE DALMERAN</t>
  </si>
  <si>
    <t>45 AV N/DAME DU CHATEAU</t>
  </si>
  <si>
    <t>ST ETIENNE DU GRES</t>
  </si>
  <si>
    <t>04.90.49.05.98</t>
  </si>
  <si>
    <t>04.90.49.04.04</t>
  </si>
  <si>
    <t>06.09.88.87.93</t>
  </si>
  <si>
    <t>SCEA DNE MAS DE LA FONTAINE</t>
  </si>
  <si>
    <t>MR LEFEVRE</t>
  </si>
  <si>
    <t>QUART.DE LA FONTAINE</t>
  </si>
  <si>
    <t>04.66.37.26.47</t>
  </si>
  <si>
    <t>06.20.77.16.36</t>
  </si>
  <si>
    <t>SCEA DNE VIEUX MAZET</t>
  </si>
  <si>
    <t>LIEU-DIT LES CROUZETTES</t>
  </si>
  <si>
    <t>ROUTE DE COMPS</t>
  </si>
  <si>
    <t>06.78.29.39.39</t>
  </si>
  <si>
    <t>04.66.74.46.54</t>
  </si>
  <si>
    <t>SCEA DOMAINE DE SURIANE</t>
  </si>
  <si>
    <t>MME MARIE-LAURE MERLIN</t>
  </si>
  <si>
    <t>ST CHAMAS</t>
  </si>
  <si>
    <t>04.90.50.91.19</t>
  </si>
  <si>
    <t>06.64.38.62.16</t>
  </si>
  <si>
    <t>SCEA LES PELISSIERS</t>
  </si>
  <si>
    <t>MR CONSTANT</t>
  </si>
  <si>
    <t>187 CHE BOULETIN COMBE</t>
  </si>
  <si>
    <t>SABRAN</t>
  </si>
  <si>
    <t>06.11.33.66.41</t>
  </si>
  <si>
    <t>04.66.89.41.87</t>
  </si>
  <si>
    <t>SCEA LES VERGERS DES MUGUES</t>
  </si>
  <si>
    <t>6 BIS AV GENERAL DE GAULLE</t>
  </si>
  <si>
    <t>06.85.28.55.36</t>
  </si>
  <si>
    <t>04.66.03.14.52</t>
  </si>
  <si>
    <t>SCEA MAS D'ANDRUM</t>
  </si>
  <si>
    <t>MAS D'ANDRUM</t>
  </si>
  <si>
    <t>SCEA MAS DE COUVIN</t>
  </si>
  <si>
    <t>MAS DE COUVIN</t>
  </si>
  <si>
    <t>06.16.81.00.27PH</t>
  </si>
  <si>
    <t>04.66.57.51.52</t>
  </si>
  <si>
    <t>SCEA MAS DES OLIVIERS</t>
  </si>
  <si>
    <t>CZ Mme ULME</t>
  </si>
  <si>
    <t>21 RUE DES LUSITANIENS</t>
  </si>
  <si>
    <t>ST.GILLES</t>
  </si>
  <si>
    <t>06.19.82.61.53</t>
  </si>
  <si>
    <t>04.66.84.41.90</t>
  </si>
  <si>
    <t>SCEA MORFE</t>
  </si>
  <si>
    <t>CZ FENOUL B</t>
  </si>
  <si>
    <t>04.66.37.29.57</t>
  </si>
  <si>
    <t>SCEA SAINT-ROMAN</t>
  </si>
  <si>
    <t>DNE DE ST-ROMAN</t>
  </si>
  <si>
    <t>899 CHEM DE LA VIERGE</t>
  </si>
  <si>
    <t>04.66.74.50.93</t>
  </si>
  <si>
    <t>06.87.49.60.27 D</t>
  </si>
  <si>
    <t>SCHMITT-CARLUCCI A</t>
  </si>
  <si>
    <t>MAS DE L'EAU PURE</t>
  </si>
  <si>
    <t>CHE DES CAVEAUX MILLIAS</t>
  </si>
  <si>
    <t>06.58.10.59.79*</t>
  </si>
  <si>
    <t>06.85.72.66.67</t>
  </si>
  <si>
    <t>SEGALAS EARL</t>
  </si>
  <si>
    <t>EARL LES VERGERS DE L'ILON</t>
  </si>
  <si>
    <t>MAS DE L'ILON</t>
  </si>
  <si>
    <t>04.66.57.60.25</t>
  </si>
  <si>
    <t>SELME ALAIN</t>
  </si>
  <si>
    <t>DNE CESERAC</t>
  </si>
  <si>
    <t>126 CH DE CAMPOUSSIN</t>
  </si>
  <si>
    <t>04.66.57.25.48</t>
  </si>
  <si>
    <t>06.87.68.80.89</t>
  </si>
  <si>
    <t>SENDRA EARL</t>
  </si>
  <si>
    <t>EARL DNE DE ST.ROMAN</t>
  </si>
  <si>
    <t>PAZAC</t>
  </si>
  <si>
    <t>04.66.74.52.69</t>
  </si>
  <si>
    <t>06.13.14.08.09</t>
  </si>
  <si>
    <t>SENMARTIN JEAN</t>
  </si>
  <si>
    <t>06.11.18.32.84</t>
  </si>
  <si>
    <t>SERROUL CL EARL</t>
  </si>
  <si>
    <t>EARL JASSE DE COMBE</t>
  </si>
  <si>
    <t>CHEM DE BONICE</t>
  </si>
  <si>
    <t>SERVAN SCHREIBER JEAN-LOUIS</t>
  </si>
  <si>
    <t>MAS SAMAYA</t>
  </si>
  <si>
    <t>LES MADONS</t>
  </si>
  <si>
    <t>ROUSSILLON</t>
  </si>
  <si>
    <t>04.90.05.68.98</t>
  </si>
  <si>
    <t>SERVAN SCHREIBER PIERRE</t>
  </si>
  <si>
    <t>LA CIGALE</t>
  </si>
  <si>
    <t>QUART TAMARON</t>
  </si>
  <si>
    <t>MEZOARGUES</t>
  </si>
  <si>
    <t>06.13.14.66.78TH</t>
  </si>
  <si>
    <t>04.90.43.97.98</t>
  </si>
  <si>
    <t>SEYDOUX NICOLAS</t>
  </si>
  <si>
    <t>MAS NEUF</t>
  </si>
  <si>
    <t>04.66.57.59.36</t>
  </si>
  <si>
    <t>SIBOUL FRANCOIS</t>
  </si>
  <si>
    <t>CHEM DES MOULINS</t>
  </si>
  <si>
    <t>04.66.57.24.62</t>
  </si>
  <si>
    <t>06.25.55.93.71</t>
  </si>
  <si>
    <t>SIBOUL REMI</t>
  </si>
  <si>
    <t>573 CHE DE LA GARRIGUE</t>
  </si>
  <si>
    <t>06.20.53.84.37</t>
  </si>
  <si>
    <t>04.66.57.29.94</t>
  </si>
  <si>
    <t>SIGNORET SARL</t>
  </si>
  <si>
    <t>SARL LA CANDILLIERE</t>
  </si>
  <si>
    <t>560 CHN ESTANET</t>
  </si>
  <si>
    <t>04.66.57.58.60</t>
  </si>
  <si>
    <t>06.16.28.12.21</t>
  </si>
  <si>
    <t>SPINOSI GEORGES</t>
  </si>
  <si>
    <t>23 RUE DE L'AQUEDUC</t>
  </si>
  <si>
    <t>04.66.20.25.37</t>
  </si>
  <si>
    <t>STEP DOMANGE</t>
  </si>
  <si>
    <t>MAS D'ARAHC</t>
  </si>
  <si>
    <t>06.20.51.29.52RY</t>
  </si>
  <si>
    <t>04.66.74.51.06CT</t>
  </si>
  <si>
    <t>06.20.51.29.52JC</t>
  </si>
  <si>
    <t>SUPPLIEN JEAN MARC</t>
  </si>
  <si>
    <t>19 RUE DE BEAUCAIRE</t>
  </si>
  <si>
    <t>06.12.77.38.40</t>
  </si>
  <si>
    <t>04.66.74.53.65</t>
  </si>
  <si>
    <t>SUPPLIEN PATRICK</t>
  </si>
  <si>
    <t>ROUTE COMPS</t>
  </si>
  <si>
    <t>06.79.94.11.29</t>
  </si>
  <si>
    <t>04.66.74.47.17</t>
  </si>
  <si>
    <t>TABOUL HELENE</t>
  </si>
  <si>
    <t>2 CHEM DE VAULOURIERE</t>
  </si>
  <si>
    <t>04.66.37.16.15</t>
  </si>
  <si>
    <t>7 AV ST.AMAND</t>
  </si>
  <si>
    <t>TARDIEU JEAN-LUC</t>
  </si>
  <si>
    <t>MAS L'ILE DES CENDRES</t>
  </si>
  <si>
    <t>CHEM D'ARAMON</t>
  </si>
  <si>
    <t>06.11.14.37.01</t>
  </si>
  <si>
    <t>04.66.57.54.06</t>
  </si>
  <si>
    <t>TARDIEU JEAN-PIERRE</t>
  </si>
  <si>
    <t>04.66.57.22.21</t>
  </si>
  <si>
    <t>06.10.04.41.68</t>
  </si>
  <si>
    <t>TERRASSE DENIS</t>
  </si>
  <si>
    <t>DNE SOUREILLADE</t>
  </si>
  <si>
    <t>1120 CH DE SERNHAC</t>
  </si>
  <si>
    <t>04.66.75.21.39</t>
  </si>
  <si>
    <t>06.03.44.78.29</t>
  </si>
  <si>
    <t>CHE MAS DU CHARCUTIER</t>
  </si>
  <si>
    <t>TEYSSIER XAVIER</t>
  </si>
  <si>
    <t>04.66.74.40.56 S</t>
  </si>
  <si>
    <t>04.66.74.53.80 J</t>
  </si>
  <si>
    <t>LE CHATEAU</t>
  </si>
  <si>
    <t>TOURANCHE FREDERIC</t>
  </si>
  <si>
    <t>48 RUE M PAGNOL</t>
  </si>
  <si>
    <t>04.66.50.04.84</t>
  </si>
  <si>
    <t>TOURANCHE HERVE</t>
  </si>
  <si>
    <t>340 RUE JEAN GIONO</t>
  </si>
  <si>
    <t>06.74.75.27.01</t>
  </si>
  <si>
    <t>04.66.50.15.48</t>
  </si>
  <si>
    <t>TREBILLON JACQUES</t>
  </si>
  <si>
    <t>8 AV DOCTEUR MATET</t>
  </si>
  <si>
    <t>04.66.57.56.03</t>
  </si>
  <si>
    <t>TREBILLON REGIS</t>
  </si>
  <si>
    <t>156 RTE DE JONQUIERES</t>
  </si>
  <si>
    <t>04.66.57.57.32</t>
  </si>
  <si>
    <t>TREMOULET ERIC</t>
  </si>
  <si>
    <t>SARL COTES DES BARRES</t>
  </si>
  <si>
    <t>CHE DES BARRES</t>
  </si>
  <si>
    <t>06.03.10.08.74E</t>
  </si>
  <si>
    <t>04.66.57.58.82E</t>
  </si>
  <si>
    <t>04.66.37.00.59</t>
  </si>
  <si>
    <t>TRINQUIER THERESE</t>
  </si>
  <si>
    <t>RUE DU PARC</t>
  </si>
  <si>
    <t>ULHMANN JACQUES</t>
  </si>
  <si>
    <t>CHEMIN BOURRIE</t>
  </si>
  <si>
    <t>04.66.37.23.36</t>
  </si>
  <si>
    <t>VERDIER ERIC</t>
  </si>
  <si>
    <t>LIEU DIT LES CAZAUX</t>
  </si>
  <si>
    <t>VERDIER FABRICE</t>
  </si>
  <si>
    <t>7 RUE A.DAUDET</t>
  </si>
  <si>
    <t>VERDIER JEAN</t>
  </si>
  <si>
    <t>3 RUE DES ARENES</t>
  </si>
  <si>
    <t>04.66.20.22.09</t>
  </si>
  <si>
    <t>VIDAL ALEXANDRE</t>
  </si>
  <si>
    <t>49 RUE DE LA BICHE</t>
  </si>
  <si>
    <t>04.66.27.01.88</t>
  </si>
  <si>
    <t>VIDAL ANNE-MARIE</t>
  </si>
  <si>
    <t>7 RUE DE NIMES</t>
  </si>
  <si>
    <t>04.66.20.20.06</t>
  </si>
  <si>
    <t>VIDAL J JACQUES</t>
  </si>
  <si>
    <t>GAEC LA VIDALIERE</t>
  </si>
  <si>
    <t>PLACE DES PLANETS</t>
  </si>
  <si>
    <t>04.66.37.11.72</t>
  </si>
  <si>
    <t>VIDAL ODILE   COOP</t>
  </si>
  <si>
    <t>126 CHE MAS BARBUT</t>
  </si>
  <si>
    <t>04.66.20.23.28</t>
  </si>
  <si>
    <t>VIDAL REGINE     COOP</t>
  </si>
  <si>
    <t>ROUTE DE NIMES</t>
  </si>
  <si>
    <t>04.66.20.45.78</t>
  </si>
  <si>
    <t>04.66.20.68.70</t>
  </si>
  <si>
    <t>VIGNAL DOMAINE</t>
  </si>
  <si>
    <t>15 CHE DES CADINIERES</t>
  </si>
  <si>
    <t>04.66.50.03.34</t>
  </si>
  <si>
    <t>04.66.50.38.05</t>
  </si>
  <si>
    <t>VIGNE CLAUDINE</t>
  </si>
  <si>
    <t>254 RUE DU M.VIOLETTE</t>
  </si>
  <si>
    <t>VIGNE EARL</t>
  </si>
  <si>
    <t>EARL LES VIGNE DE BASSARGUES</t>
  </si>
  <si>
    <t>04.66.57.46.96</t>
  </si>
  <si>
    <t>06.03.95.39.43</t>
  </si>
  <si>
    <t>VIGNE RM &amp; CHARLES</t>
  </si>
  <si>
    <t>06.24.24.62.51CH</t>
  </si>
  <si>
    <t>04.66.57.21.49</t>
  </si>
  <si>
    <t>06.99.07.71.11RM</t>
  </si>
  <si>
    <t>VIGUIER ERIC</t>
  </si>
  <si>
    <t>MAS DES COLOMBES</t>
  </si>
  <si>
    <t>CH MAS DES PINS A L'ETANG</t>
  </si>
  <si>
    <t>VIGUIER PIERRE</t>
  </si>
  <si>
    <t>CH DES PINS</t>
  </si>
  <si>
    <t>06.09.78.45.11</t>
  </si>
  <si>
    <t>LA COSTIERE</t>
  </si>
  <si>
    <t>MAS DE PAZAC</t>
  </si>
  <si>
    <t>VILMORIN RECHERCHE&amp;PRODUCTION</t>
  </si>
  <si>
    <t>06.71.01.98.80DA</t>
  </si>
  <si>
    <t>04.66.57.39.00</t>
  </si>
  <si>
    <t>06.72.27.53.55HE</t>
  </si>
  <si>
    <t>VINCENT EARL</t>
  </si>
  <si>
    <t>EARL DE PERILLIERE</t>
  </si>
  <si>
    <t>CH DE LA BEGUDE</t>
  </si>
  <si>
    <t>06.12.51.77.58FR</t>
  </si>
  <si>
    <t>04.66.37.09.21</t>
  </si>
  <si>
    <t>VITICOLE &amp; OLEICOLE</t>
  </si>
  <si>
    <t>DES RIVES DU RHONE</t>
  </si>
  <si>
    <t>04.66.57.54.33CH</t>
  </si>
  <si>
    <t>06.63.17.17.93B</t>
  </si>
  <si>
    <t>06.67.46.32.43LO</t>
  </si>
  <si>
    <t>NOM</t>
  </si>
  <si>
    <t>ADRESSE 1</t>
  </si>
  <si>
    <t>ADRESSE 2</t>
  </si>
  <si>
    <t>CP</t>
  </si>
  <si>
    <t>VILLE</t>
  </si>
  <si>
    <t>TEL 1</t>
  </si>
  <si>
    <t>TEL 2</t>
  </si>
  <si>
    <t>PORTABLE</t>
  </si>
  <si>
    <t>ESTEZARGUES</t>
  </si>
  <si>
    <t>GRANIER JM EARL</t>
  </si>
  <si>
    <t>06.98.24.01.68JL</t>
  </si>
  <si>
    <t>04.66.57.01.68</t>
  </si>
  <si>
    <t>GREGOIRE EARL</t>
  </si>
  <si>
    <t>EARL DNE DES COTEAUX</t>
  </si>
  <si>
    <t>275 CH DE CAMPOUSSIN</t>
  </si>
  <si>
    <t>06 78 97 91 48</t>
  </si>
  <si>
    <t>04.66.57.28.55</t>
  </si>
  <si>
    <t>GRIOT THIERRY</t>
  </si>
  <si>
    <t>13 RUE LE MISTRAL</t>
  </si>
  <si>
    <t>06.16.97.39.07</t>
  </si>
  <si>
    <t>GUILLARD YOLANDE</t>
  </si>
  <si>
    <t>294 CHE DE LA PIERRE</t>
  </si>
  <si>
    <t>04.66.50.09.78</t>
  </si>
  <si>
    <t>GUIRAUD ANNIE</t>
  </si>
  <si>
    <t>35 AV DE LA POSTE</t>
  </si>
  <si>
    <t>04.66.20.39.13</t>
  </si>
  <si>
    <t>06.09.08.69.84</t>
  </si>
  <si>
    <t>GUIRAUD JEAN</t>
  </si>
  <si>
    <t>4 CH DE LA FONT DE BLAISE</t>
  </si>
  <si>
    <t>04.66.57.60.18</t>
  </si>
  <si>
    <t>GUIRAUD R EARL</t>
  </si>
  <si>
    <t>EARL LES VERGERS DE FLANDIN</t>
  </si>
  <si>
    <t>24 BIS AV DE LA POSTE</t>
  </si>
  <si>
    <t>04.66.20.45.62</t>
  </si>
  <si>
    <t>06.09.65.25.82</t>
  </si>
  <si>
    <t>GUIRAUD SARL</t>
  </si>
  <si>
    <t>21 AV PIERRE MENDES-FRANCE</t>
  </si>
  <si>
    <t>04.66.57.53.05</t>
  </si>
  <si>
    <t>HIRST FRANCOISE</t>
  </si>
  <si>
    <t>MAS DE LARRIER</t>
  </si>
  <si>
    <t>04.66.20.28.57</t>
  </si>
  <si>
    <t>HOFER URS</t>
  </si>
  <si>
    <t>EARL DU MAS BEL AIR</t>
  </si>
  <si>
    <t>04.66.75.50.10</t>
  </si>
  <si>
    <t>06.81.87.90.04Mm</t>
  </si>
  <si>
    <t>06.72.32.44.27 ?</t>
  </si>
  <si>
    <t>HUGUES D</t>
  </si>
  <si>
    <t>SCEA DNE DU FUSTIER</t>
  </si>
  <si>
    <t>46 RTE DE NIMES</t>
  </si>
  <si>
    <t>04.66.74.51.32</t>
  </si>
  <si>
    <t>06.82.65.38.40</t>
  </si>
  <si>
    <t>QUART CRAU DE MADAME</t>
  </si>
  <si>
    <t>COURS A.BRIAND</t>
  </si>
  <si>
    <t>ICARD THIERRY</t>
  </si>
  <si>
    <t>04.90.45.48.19</t>
  </si>
  <si>
    <t>06.14.13.54.60</t>
  </si>
  <si>
    <t>INDIVISION TOUZET</t>
  </si>
  <si>
    <t>CZ LENTHERIC PIERRE</t>
  </si>
  <si>
    <t>CHE DE PEISSINES</t>
  </si>
  <si>
    <t>04.90.94.03.68</t>
  </si>
  <si>
    <t>04.66.75.41.81</t>
  </si>
  <si>
    <t>06.21.93.71.17</t>
  </si>
  <si>
    <t>JALBERT GERARD</t>
  </si>
  <si>
    <t>XAVIER ETIENNE</t>
  </si>
  <si>
    <t>635 ROUTE D ORSAN</t>
  </si>
  <si>
    <t>THEZIERS</t>
  </si>
  <si>
    <t>ABAD EUGENIO</t>
  </si>
  <si>
    <t>10 BIS RUE DU NORD</t>
  </si>
  <si>
    <t>MEYNES</t>
  </si>
  <si>
    <t>ABRIEU PIERRE</t>
  </si>
  <si>
    <t>69 RUE FLEMING</t>
  </si>
  <si>
    <t>LAUDUN</t>
  </si>
  <si>
    <t>04.66.79.46.30</t>
  </si>
  <si>
    <t>06.75.01.00.71</t>
  </si>
  <si>
    <t>BEAUCAIRE</t>
  </si>
  <si>
    <t>MONTFRIN</t>
  </si>
  <si>
    <t>AGNIEL GREGORY</t>
  </si>
  <si>
    <t>MAS JAEN</t>
  </si>
  <si>
    <t>14 CH FOUR DE CADRAN</t>
  </si>
  <si>
    <t>04.66.74.52.08</t>
  </si>
  <si>
    <t>06.68.90.86.94</t>
  </si>
  <si>
    <t>AGNIEL STEPHAN LUC</t>
  </si>
  <si>
    <t>18 BIS BD PASTEUR</t>
  </si>
  <si>
    <t>06.13.51.67.13</t>
  </si>
  <si>
    <t>MANDUEL</t>
  </si>
  <si>
    <t>REDESSAN</t>
  </si>
  <si>
    <t>CH.SERRE PLOUMA</t>
  </si>
  <si>
    <t>LEDENON</t>
  </si>
  <si>
    <t>AGUILAR EARL</t>
  </si>
  <si>
    <t>EARL DNE DE LA PATIENCE</t>
  </si>
  <si>
    <t>06.60.13.82.92</t>
  </si>
  <si>
    <t>04.66.37.40.99</t>
  </si>
  <si>
    <t>AIT-IDIR RACHID</t>
  </si>
  <si>
    <t>CH.FOUR DU CADRAN</t>
  </si>
  <si>
    <t>04.66.74.44.71</t>
  </si>
  <si>
    <t>NIMES</t>
  </si>
  <si>
    <t>ALCALDE BRIGITTE</t>
  </si>
  <si>
    <t>22 BIS CHE MONTFAUCON</t>
  </si>
  <si>
    <t>04.66.50.26.65</t>
  </si>
  <si>
    <t>ALLEMAND LUC</t>
  </si>
  <si>
    <t>RTE DE BEAUCAIRE</t>
  </si>
  <si>
    <t>04.66.57.55.66</t>
  </si>
  <si>
    <t>ALLEMAND M EARL</t>
  </si>
  <si>
    <t>EARL MAS DE LA TOUR</t>
  </si>
  <si>
    <t>CHE MAS de la TOUR</t>
  </si>
  <si>
    <t>04.66.57.60.93</t>
  </si>
  <si>
    <t>06.12.77.80.12</t>
  </si>
  <si>
    <t>06.71.65.95.80MA</t>
  </si>
  <si>
    <t>CHEM DE LA TOUR</t>
  </si>
  <si>
    <t>ALLEMAND ROBERT</t>
  </si>
  <si>
    <t>577 CH MAS DU BIDET</t>
  </si>
  <si>
    <t>06.12.47.95.22 R</t>
  </si>
  <si>
    <t>04.66.57.26.69</t>
  </si>
  <si>
    <t>06.14.59.72.07 L</t>
  </si>
  <si>
    <t>ALLIER BRUNO</t>
  </si>
  <si>
    <t>DNE DE PEIREFIO</t>
  </si>
  <si>
    <t>6 RUE DU GRAND MAS</t>
  </si>
  <si>
    <t>04.66.74.50.21</t>
  </si>
  <si>
    <t>06.07.90.17.82</t>
  </si>
  <si>
    <t>ALTIER JACKY</t>
  </si>
  <si>
    <t>QUART.FONTAINE</t>
  </si>
  <si>
    <t>CABRIERES</t>
  </si>
  <si>
    <t>06.24.27.81.46</t>
  </si>
  <si>
    <t>04.66.75.03.77</t>
  </si>
  <si>
    <t>ARLES</t>
  </si>
  <si>
    <t>AMRANE EL MAHDI</t>
  </si>
  <si>
    <t>5 LES TERRASSES</t>
  </si>
  <si>
    <t>FRANS</t>
  </si>
  <si>
    <t>04.74.60.74.40</t>
  </si>
  <si>
    <t>06.89.29.27.26</t>
  </si>
  <si>
    <t>ANCELIN JACKIE</t>
  </si>
  <si>
    <t>740, RTE DE JONQUIERES</t>
  </si>
  <si>
    <t>ANDRE FLORIAN</t>
  </si>
  <si>
    <t>CHATEAU DE MANISSY</t>
  </si>
  <si>
    <t>TAVEL</t>
  </si>
  <si>
    <t>06.81.16.81.78</t>
  </si>
  <si>
    <t>ANDRE JACQUES</t>
  </si>
  <si>
    <t>RTE DE LA COMMANDERIE</t>
  </si>
  <si>
    <t>04.66.50.21.74</t>
  </si>
  <si>
    <t>ANDRE MICHEL</t>
  </si>
  <si>
    <t>DNE DES CHASTELLES</t>
  </si>
  <si>
    <t>CHEM DES OLIVIERS</t>
  </si>
  <si>
    <t>04.66.50.26.75</t>
  </si>
  <si>
    <t>ANDREO ANDRE</t>
  </si>
  <si>
    <t>165 CHE TAVERNOLLES</t>
  </si>
  <si>
    <t>MAS DES ECUREULS</t>
  </si>
  <si>
    <t>06.86.98.26.40</t>
  </si>
  <si>
    <t>04.66.20.29.30</t>
  </si>
  <si>
    <t>ANDREO JOSE      COOP</t>
  </si>
  <si>
    <t>CHEM DE LA COMBE</t>
  </si>
  <si>
    <t>ST GERVASY</t>
  </si>
  <si>
    <t>04.66.75.63.64</t>
  </si>
  <si>
    <t>90 RTE NATIONALE</t>
  </si>
  <si>
    <t>BEZOUCE</t>
  </si>
  <si>
    <t>04.66.75.00.80</t>
  </si>
  <si>
    <t>ANGELLIER JM SCEA</t>
  </si>
  <si>
    <t>SCEA LE VERGER DES ENFANTS</t>
  </si>
  <si>
    <t>MONTEE DU CHATEAU</t>
  </si>
  <si>
    <t>06.64.03.93.75</t>
  </si>
  <si>
    <t>04.66.57.59.96</t>
  </si>
  <si>
    <t>ANGELLIER M SCEA</t>
  </si>
  <si>
    <t>SCEA ANGELLIER</t>
  </si>
  <si>
    <t>ARAUJO MICHEL</t>
  </si>
  <si>
    <t>1989 CHE MAS PASCALY</t>
  </si>
  <si>
    <t>04.66.20.42.74</t>
  </si>
  <si>
    <t>ARGUEL THIERRY</t>
  </si>
  <si>
    <t>1355 CH DE ST.GILLES</t>
  </si>
  <si>
    <t>06.87.59.01.72</t>
  </si>
  <si>
    <t>04.66.20.74.02</t>
  </si>
  <si>
    <t>ARMAND JEAN-PHILIPPE</t>
  </si>
  <si>
    <t>1 CH DU PARADIS</t>
  </si>
  <si>
    <t>LA TOUR DU ROY/BAT C/N°283</t>
  </si>
  <si>
    <t>UZES</t>
  </si>
  <si>
    <t>04.66.68.27.18</t>
  </si>
  <si>
    <t>06.03.28.02.65</t>
  </si>
  <si>
    <t>ARMAND ROGER</t>
  </si>
  <si>
    <t>CH.DE REDESSAN</t>
  </si>
  <si>
    <t>MARGUERITTES</t>
  </si>
  <si>
    <t>04.66.75.05.59</t>
  </si>
  <si>
    <t>ARMANET EARL</t>
  </si>
  <si>
    <t>MAS DEVEZE</t>
  </si>
  <si>
    <t>06.11.75.61.91</t>
  </si>
  <si>
    <t>04.66.74.52.50</t>
  </si>
  <si>
    <t>ARNAL J.CLAUDE</t>
  </si>
  <si>
    <t>17 RUE DE LA POSTE</t>
  </si>
  <si>
    <t>04.66.74.56.07</t>
  </si>
  <si>
    <t>ARNAUD DIDIER</t>
  </si>
  <si>
    <t>6 PLACE PROVENCE</t>
  </si>
  <si>
    <t>ST.GERVASY</t>
  </si>
  <si>
    <t>06.60.78.67.90</t>
  </si>
  <si>
    <t>ARNAUD EARL</t>
  </si>
  <si>
    <t>EARL DNE DES COLONNES DE CESAR</t>
  </si>
  <si>
    <t>8 RUE DE BEAUCAIRE</t>
  </si>
  <si>
    <t>06.18.38.25.49</t>
  </si>
  <si>
    <t>04.66.74.59.49</t>
  </si>
  <si>
    <t>ARONICA CYRILLE</t>
  </si>
  <si>
    <t>15 RUE L.BRAILLE</t>
  </si>
  <si>
    <t>04.66.79.41.70</t>
  </si>
  <si>
    <t>06.17.26.06.93</t>
  </si>
  <si>
    <t>ASTIER MAXIME</t>
  </si>
  <si>
    <t>04.66.50.43.66</t>
  </si>
  <si>
    <t>AUJOULAT PHILIPPE</t>
  </si>
  <si>
    <t>232 RUE DES AIRES</t>
  </si>
  <si>
    <t>POULX</t>
  </si>
  <si>
    <t>04.66.75.33.02</t>
  </si>
  <si>
    <t>06.21.80.43.88</t>
  </si>
  <si>
    <t>06.61.54.46.48PA</t>
  </si>
  <si>
    <t>COMPS</t>
  </si>
  <si>
    <t>AUTRAN MIREILLE</t>
  </si>
  <si>
    <t>21 RUE DE L'AQUEDUC</t>
  </si>
  <si>
    <t>04.66.20.09.11</t>
  </si>
  <si>
    <t>AVIGNON REMY</t>
  </si>
  <si>
    <t>MAS DES COMBES</t>
  </si>
  <si>
    <t>RTE DE COLLIAS</t>
  </si>
  <si>
    <t>04.66.22.29.63</t>
  </si>
  <si>
    <t>AVINENS MICHEL</t>
  </si>
  <si>
    <t>CHE DE LA BEGUDE</t>
  </si>
  <si>
    <t>04.66.50.09.57</t>
  </si>
  <si>
    <t>06.17.06.50.77</t>
  </si>
  <si>
    <t>MONTFAUCON</t>
  </si>
  <si>
    <t>BARBIER BERNARD</t>
  </si>
  <si>
    <t>IMP DE LA TREILLE</t>
  </si>
  <si>
    <t>04.66.20.40.89</t>
  </si>
  <si>
    <t>BARBIER MICHEL</t>
  </si>
  <si>
    <t>720 RTE DE BELLEGARDE</t>
  </si>
  <si>
    <t>04.66.20.34.49</t>
  </si>
  <si>
    <t>BARBIER PAUL</t>
  </si>
  <si>
    <t>55 IMP DE LA SOURCE</t>
  </si>
  <si>
    <t>BARRAL ALBERT</t>
  </si>
  <si>
    <t>16 BIS CHEM CABANIS</t>
  </si>
  <si>
    <t>04.66.57.58.85</t>
  </si>
  <si>
    <t>BARRAL FRERES</t>
  </si>
  <si>
    <t>17 AV DE LA PROMENADE</t>
  </si>
  <si>
    <t>04.66.57.50.87</t>
  </si>
  <si>
    <t>BARRAL J RENE</t>
  </si>
  <si>
    <t>BASSET THIERRY</t>
  </si>
  <si>
    <t>2887 CHE ST PAUL</t>
  </si>
  <si>
    <t>04.66.20.65.99</t>
  </si>
  <si>
    <t>BASTIDE CHRISTIAN</t>
  </si>
  <si>
    <t>SERNHAC</t>
  </si>
  <si>
    <t>06.67.22.46.85</t>
  </si>
  <si>
    <t>04.66.37.03.07 P</t>
  </si>
  <si>
    <t>BATIFOL RAYMOND</t>
  </si>
  <si>
    <t>40 RUE DE L'AUBEPINE</t>
  </si>
  <si>
    <t>04.66.37.47.65</t>
  </si>
  <si>
    <t>BAUME ERIC</t>
  </si>
  <si>
    <t>12 RUE A DAUDET</t>
  </si>
  <si>
    <t>04.66.20.44.62</t>
  </si>
  <si>
    <t>BEDOT CORINNE</t>
  </si>
  <si>
    <t>651 RTE DE BEAUCAIRE</t>
  </si>
  <si>
    <t>04.66.57.18.80</t>
  </si>
  <si>
    <t>06.82.08.63.94</t>
  </si>
  <si>
    <t>BELMONTE GERALDINE</t>
  </si>
  <si>
    <t>424 ANC RTE GERNERAC</t>
  </si>
  <si>
    <t>RES SOULEIES BT2/APP19</t>
  </si>
  <si>
    <t>06.65.68.81.35*</t>
  </si>
  <si>
    <t>06.67.68.27.26.</t>
  </si>
  <si>
    <t>BENOIT CHRISTIANE</t>
  </si>
  <si>
    <t>BOUSEYAS</t>
  </si>
  <si>
    <t>ST DALMAS LE SELVAGE</t>
  </si>
  <si>
    <t>04.66.37.23.26</t>
  </si>
  <si>
    <t>BENOIT LUC</t>
  </si>
  <si>
    <t>CH BOIS DE CAMPAGNE</t>
  </si>
  <si>
    <t>ST-GILLES</t>
  </si>
  <si>
    <t>04.66.01.93.47</t>
  </si>
  <si>
    <t>BERINGUIER A GAEC</t>
  </si>
  <si>
    <t>GAEC DU MAS D'AILLAUD</t>
  </si>
  <si>
    <t>04.66.59.22.02</t>
  </si>
  <si>
    <t>RTE DE FOURQUES</t>
  </si>
  <si>
    <t>BERNE VINCENT</t>
  </si>
  <si>
    <t>ROUTE DE ST VICTOR</t>
  </si>
  <si>
    <t>04.66.79.42.76</t>
  </si>
  <si>
    <t>06.18.38.22.12</t>
  </si>
  <si>
    <t>BERTRAND D SCEA</t>
  </si>
  <si>
    <t>SCEA LES TILLOISES</t>
  </si>
  <si>
    <t>AV DE BEAUCAIRE</t>
  </si>
  <si>
    <t>06.33.53.31.84</t>
  </si>
  <si>
    <t>04.66.74.53.81</t>
  </si>
  <si>
    <t>BERTRAND S</t>
  </si>
  <si>
    <t>EARL les CLOS de JARNEGUES</t>
  </si>
  <si>
    <t>Che Font.de Tavie Mas Lauriane</t>
  </si>
  <si>
    <t>06.76.72.92.76</t>
  </si>
  <si>
    <t>04.66.74.42.24</t>
  </si>
  <si>
    <t>BEX DOMINIQUE</t>
  </si>
  <si>
    <t>04.66.74.51.55</t>
  </si>
  <si>
    <t>BIANCHI ALAIN</t>
  </si>
  <si>
    <t>CHEMIN LAMPOURDAN</t>
  </si>
  <si>
    <t>FOURQUES</t>
  </si>
  <si>
    <t>06.24.44.34.69</t>
  </si>
  <si>
    <t>BLANC CHRISTIAN</t>
  </si>
  <si>
    <t>CHEM DU MAS BRIGNON</t>
  </si>
  <si>
    <t>04.66.</t>
  </si>
  <si>
    <t>BLANC PATRICK</t>
  </si>
  <si>
    <t>264 CHEM DES VERUNES</t>
  </si>
  <si>
    <t>06.18.01.65.10</t>
  </si>
  <si>
    <t>04.66.50.42.45</t>
  </si>
  <si>
    <t>7 AV DE ST.VINCENT</t>
  </si>
  <si>
    <t>BLAYRAT EARL</t>
  </si>
  <si>
    <t>EARL TERRE DES JONCS</t>
  </si>
  <si>
    <t>BLAYRAT REGIS</t>
  </si>
  <si>
    <t>Dne PIEU-REDON</t>
  </si>
  <si>
    <t>1 RTE DE NIMES</t>
  </si>
  <si>
    <t>04.66.74.47.07</t>
  </si>
  <si>
    <t>06.81.45.57.72</t>
  </si>
  <si>
    <t>BONFILS YVES</t>
  </si>
  <si>
    <t>510 CH MAS SAGNIER</t>
  </si>
  <si>
    <t>04.66.84.10.69</t>
  </si>
  <si>
    <t>06.09.98.37.80</t>
  </si>
  <si>
    <t>06.12.24.21.66</t>
  </si>
  <si>
    <t>BONNARD DIDIER</t>
  </si>
  <si>
    <t>RTE DE JONQUIERES</t>
  </si>
  <si>
    <t>06.68.86.52.39</t>
  </si>
  <si>
    <t>04.66.57.46.98</t>
  </si>
  <si>
    <t>BONNAURE HERVE</t>
  </si>
  <si>
    <t>750 CH.DE LA TREILLE</t>
  </si>
  <si>
    <t>04.66.20.65.95</t>
  </si>
  <si>
    <t>04.66.20.59.85</t>
  </si>
  <si>
    <t>BONNET MAX</t>
  </si>
  <si>
    <t>8 RUE DU NORD</t>
  </si>
  <si>
    <t>04.66.74.58.89</t>
  </si>
  <si>
    <t>BORIE BERNARD</t>
  </si>
  <si>
    <t>LIEUDIT LA DISCRETION</t>
  </si>
  <si>
    <t>RTE DE BAGNOLS</t>
  </si>
  <si>
    <t>REMOULINS</t>
  </si>
  <si>
    <t>04.66.57.61.95</t>
  </si>
  <si>
    <t>06.87.82.34.48</t>
  </si>
  <si>
    <t>BOUCHON GAUTIER</t>
  </si>
  <si>
    <t>41 RUE DES 2 COMMUNES</t>
  </si>
  <si>
    <t>06.82.18.23.37</t>
  </si>
  <si>
    <t>BOUCHON GENEVIEVE</t>
  </si>
  <si>
    <t>04.66.50.31.15</t>
  </si>
  <si>
    <t>BOUET ALAIN</t>
  </si>
  <si>
    <t>MAS ST.PIERRE</t>
  </si>
  <si>
    <t>04.66.59.43.27</t>
  </si>
  <si>
    <t>BOUILLARD ALAIN</t>
  </si>
  <si>
    <t>ROUTE DE FOURNES</t>
  </si>
  <si>
    <t>04.66.57.53.37</t>
  </si>
  <si>
    <t>06.78.50.01.04</t>
  </si>
  <si>
    <t>BOUILLARD DAMIEN</t>
  </si>
  <si>
    <t>CHEMIN DE DOUILLE</t>
  </si>
  <si>
    <t>ST LAURENT DE CARNOLS</t>
  </si>
  <si>
    <t>04.66.82.16.57</t>
  </si>
  <si>
    <t>04.66.82.77.61</t>
  </si>
  <si>
    <t>BOUILLARD DIDIER</t>
  </si>
  <si>
    <t>COMPTE EXPLOITATION</t>
  </si>
  <si>
    <t>CHN DE CANTO PERDRIX</t>
  </si>
  <si>
    <t>BOUILLARD LAURENT</t>
  </si>
  <si>
    <t>RTE DE GOUDARGUES</t>
  </si>
  <si>
    <t>04.66.82.70.21</t>
  </si>
  <si>
    <t>06.81.04.84.69</t>
  </si>
  <si>
    <t>BOULAIRE ISABELLE</t>
  </si>
  <si>
    <t>RUE DU PONT DE NIZON</t>
  </si>
  <si>
    <t>LIRAC</t>
  </si>
  <si>
    <t>04.66.50.47.98</t>
  </si>
  <si>
    <t>MAS PERSE ROSE</t>
  </si>
  <si>
    <t>BOUNIOL GAEC</t>
  </si>
  <si>
    <t>PLACE HOTEL DE VILLE</t>
  </si>
  <si>
    <t>06.09.09.90.08</t>
  </si>
  <si>
    <t>04.66.75.06.78</t>
  </si>
  <si>
    <t>BOURNETON PERE &amp; FILS</t>
  </si>
  <si>
    <t>MAS TROTTEVIEILLE</t>
  </si>
  <si>
    <t>04.66.75.04.10</t>
  </si>
  <si>
    <t>BOURRELY REGINE</t>
  </si>
  <si>
    <t>RTE DE LA GARE</t>
  </si>
  <si>
    <t xml:space="preserve">  04.66.57.52.37</t>
  </si>
  <si>
    <t>BOUSAC CHARLES</t>
  </si>
  <si>
    <t>RUE DE LA GLACIERE</t>
  </si>
  <si>
    <t>MILHAUD</t>
  </si>
  <si>
    <t>BOUTOUALA ABDESLAM</t>
  </si>
  <si>
    <t>CHE DIT DE BEAUVOIR</t>
  </si>
  <si>
    <t>04.66.75.41.12</t>
  </si>
  <si>
    <t>06.30.71.82.08</t>
  </si>
  <si>
    <t>BOUTOUALA OMAR</t>
  </si>
  <si>
    <t>20 PLACE GUSTAVE FERRIE</t>
  </si>
  <si>
    <t>06.33.97.01.22</t>
  </si>
  <si>
    <t>BOUYER XAVIER</t>
  </si>
  <si>
    <t>12 AV REPUBLIQUE</t>
  </si>
  <si>
    <t>04.66.75.32.72</t>
  </si>
  <si>
    <t>BOUZIGE CHRISTIANE</t>
  </si>
  <si>
    <t>247 CHE DE MALMONT</t>
  </si>
  <si>
    <t>04.66.50.19.33</t>
  </si>
  <si>
    <t>06.67.72.73.12</t>
  </si>
  <si>
    <t>BOYER EARL</t>
  </si>
  <si>
    <t>EARL STE DU CASTELLET</t>
  </si>
  <si>
    <t>DNE DU CASTELLET</t>
  </si>
  <si>
    <t>04.66.57.59.45</t>
  </si>
  <si>
    <t>06.10.76.62.49</t>
  </si>
  <si>
    <t>CABRERA JEAN</t>
  </si>
  <si>
    <t>LA GALICANTE</t>
  </si>
  <si>
    <t>RN 113</t>
  </si>
  <si>
    <t>GARONS</t>
  </si>
  <si>
    <t>04.66.20.44.58</t>
  </si>
  <si>
    <t>CABROL MAURICE</t>
  </si>
  <si>
    <t>885 CHE DU MAS BARBUT</t>
  </si>
  <si>
    <t>04.66.20.32.15</t>
  </si>
  <si>
    <t>CADIERE LAURENT</t>
  </si>
  <si>
    <t>PLACE DU CHATEAU</t>
  </si>
  <si>
    <t>CAIZERGUES FRANCOIS</t>
  </si>
  <si>
    <t>MAS BOURGADE</t>
  </si>
  <si>
    <t>CAMBE CHRISTIAN</t>
  </si>
  <si>
    <t>MAS REGIS</t>
  </si>
  <si>
    <t>LES MUGUES</t>
  </si>
  <si>
    <t>04.66.57.20.64</t>
  </si>
  <si>
    <t>AVIGNON</t>
  </si>
  <si>
    <t>CARDONA HENRI</t>
  </si>
  <si>
    <t>23 RUE DE LA PAIX</t>
  </si>
  <si>
    <t>04.66.20.42.33</t>
  </si>
  <si>
    <t>CARDONA OLIVIER</t>
  </si>
  <si>
    <t>8 BIS RUE VICTOR HUGO</t>
  </si>
  <si>
    <t>CARLIN NICOLAS</t>
  </si>
  <si>
    <t>RTE DE CUCURON</t>
  </si>
  <si>
    <t>LOURMARIN</t>
  </si>
  <si>
    <t>06.11.36.11.77</t>
  </si>
  <si>
    <t>CARRETON EARL</t>
  </si>
  <si>
    <t>ROUTE DE LA GARE</t>
  </si>
  <si>
    <t>06.14.62.64.13CH</t>
  </si>
  <si>
    <t>CARRIERE J SARL</t>
  </si>
  <si>
    <t>SARL DNE DES CONSULS</t>
  </si>
  <si>
    <t>196 CH PONT LA REPUBLIQUE</t>
  </si>
  <si>
    <t>04.66.64.77.92</t>
  </si>
  <si>
    <t>06.09.20.17.78</t>
  </si>
  <si>
    <t>CARRIERE OLIVIER</t>
  </si>
  <si>
    <t>8 TER RUE DES PICARDES</t>
  </si>
  <si>
    <t>06.27.94.47.38</t>
  </si>
  <si>
    <t>04.66.74.49.24</t>
  </si>
  <si>
    <t>CASTAN JEROME</t>
  </si>
  <si>
    <t>MAS BREMONDE</t>
  </si>
  <si>
    <t>06.10.11.95.08</t>
  </si>
  <si>
    <t>04.66.59.42.87</t>
  </si>
  <si>
    <t>CAZES GREGORY</t>
  </si>
  <si>
    <t>6 ALLEE SERGE LOISEAU</t>
  </si>
  <si>
    <t>04.66.27.11.27</t>
  </si>
  <si>
    <t>06.82.01.39.52</t>
  </si>
  <si>
    <t>CELLIER EARL</t>
  </si>
  <si>
    <t>7 RTE DE LA GARE</t>
  </si>
  <si>
    <t>06.25.85.73.44MA</t>
  </si>
  <si>
    <t>04.66.57.69.00</t>
  </si>
  <si>
    <t>CESARD CEDRIC</t>
  </si>
  <si>
    <t>RUE FREDERIC MISTRAL</t>
  </si>
  <si>
    <t>PUJAUT</t>
  </si>
  <si>
    <t>06.82.87.67.01</t>
  </si>
  <si>
    <t>BELLEGARDE</t>
  </si>
  <si>
    <t>06.09.91.19.07</t>
  </si>
  <si>
    <t>CEYSSON DENIS</t>
  </si>
  <si>
    <t>7 IMP KLEBER</t>
  </si>
  <si>
    <t>04.66.01.12.79</t>
  </si>
  <si>
    <t>RODILHAN</t>
  </si>
  <si>
    <t>CHAMBON ETIENNE</t>
  </si>
  <si>
    <t>DNE CHAMBON SARL</t>
  </si>
  <si>
    <t>56 RTE DES VIGNERONS</t>
  </si>
  <si>
    <t>04.66.50.45.88</t>
  </si>
  <si>
    <t>06.87.39.42.01</t>
  </si>
  <si>
    <t>CHAMPETIER SABINE</t>
  </si>
  <si>
    <t>4 PLACE DU MARCHE</t>
  </si>
  <si>
    <t>CHAPPARRA JOAQUIM</t>
  </si>
  <si>
    <t>RTE DE BELLEGARDE</t>
  </si>
  <si>
    <t>04.66.20.41.93</t>
  </si>
  <si>
    <t>CHARRADE FRANCK</t>
  </si>
  <si>
    <t>2B RUE REPUBLIQUE</t>
  </si>
  <si>
    <t>04.66.20.20.91</t>
  </si>
  <si>
    <t>CHATEAU DE FAREL</t>
  </si>
  <si>
    <t>04.66.74.50.83</t>
  </si>
  <si>
    <t>06.08.48.02.55</t>
  </si>
  <si>
    <t>CHATEAU DE MONLAUR</t>
  </si>
  <si>
    <t>MR JEAN DE MONTLAUR</t>
  </si>
  <si>
    <t>6 RUE ANDRE COLLEDEBOEUF</t>
  </si>
  <si>
    <t>PARIS</t>
  </si>
  <si>
    <t>CHATEAU DES AVEYLANS</t>
  </si>
  <si>
    <t>CHE MAS DE SAUTEBRAUT</t>
  </si>
  <si>
    <t>04.66.70.10.28</t>
  </si>
  <si>
    <t>CHATEAU VIRANT</t>
  </si>
  <si>
    <t>MRS CHEYLAN PERE &amp; FILS</t>
  </si>
  <si>
    <t>10 CH.DEPARTEMENTAL</t>
  </si>
  <si>
    <t>06.03.16.43.21PA</t>
  </si>
  <si>
    <t>04.90.42.44.47</t>
  </si>
  <si>
    <t>CHAY GILLES</t>
  </si>
  <si>
    <t>MAS LES ROUMETTES</t>
  </si>
  <si>
    <t>06.03.36.88.28</t>
  </si>
  <si>
    <t>04.66.37.11.75</t>
  </si>
  <si>
    <t>BOUILLARGUES</t>
  </si>
  <si>
    <t>CLAUSEL ALEXANDRE</t>
  </si>
  <si>
    <t>7 CHEM DES GRES</t>
  </si>
  <si>
    <t>CLEMENT CHRISTIAN</t>
  </si>
  <si>
    <t>RUE VILLETTE</t>
  </si>
  <si>
    <t>04.66.22.76.28</t>
  </si>
  <si>
    <t>COMBE SCEA</t>
  </si>
  <si>
    <t>SCEA DU PARC ST CHARLES</t>
  </si>
  <si>
    <t>06.27.26.12.94 B</t>
  </si>
  <si>
    <t>04.66.57.22.82</t>
  </si>
  <si>
    <t>04.66.57.58.16B</t>
  </si>
  <si>
    <t>COREN DIDIER</t>
  </si>
  <si>
    <t>1 IMP DE LA TOUR</t>
  </si>
  <si>
    <t>04.66.57.21.84</t>
  </si>
  <si>
    <t>COULLOMB SCEA</t>
  </si>
  <si>
    <t>SCEA DNE ST.ETIENNE</t>
  </si>
  <si>
    <t>CHE DES AGACHES</t>
  </si>
  <si>
    <t>06.13.07.31.82</t>
  </si>
  <si>
    <t>04.66.57.50.20</t>
  </si>
  <si>
    <t>COULOMB GAEC</t>
  </si>
  <si>
    <t>GAEC MAS DES SABLES</t>
  </si>
  <si>
    <t>PETIT MAS DES SABLES</t>
  </si>
  <si>
    <t>06.13.82.21.80</t>
  </si>
  <si>
    <t>04.66.59.34.92</t>
  </si>
  <si>
    <t>COULOMB JEAN</t>
  </si>
  <si>
    <t>511 RUE J D'ARC</t>
  </si>
  <si>
    <t>04.66.20.23.66</t>
  </si>
  <si>
    <t>COULOMB RENE</t>
  </si>
  <si>
    <t>1 RUE DE ST-GILLES</t>
  </si>
  <si>
    <t>04.66.20.30.03</t>
  </si>
  <si>
    <t>CRES HENRI</t>
  </si>
  <si>
    <t>MAS LOMBARD</t>
  </si>
  <si>
    <t>04.66.59.62.26</t>
  </si>
  <si>
    <t>DAGUET EARL</t>
  </si>
  <si>
    <t>EARL L'ENCLOS DES COSTIERES</t>
  </si>
  <si>
    <t>RTE DE REDESSAN</t>
  </si>
  <si>
    <t>DALMAS NOELLE</t>
  </si>
  <si>
    <t>MAS CORINNE</t>
  </si>
  <si>
    <t>RTE DE BOUILLARGUES</t>
  </si>
  <si>
    <t>06.74.22.92.84</t>
  </si>
  <si>
    <t>04.66.70.16.06</t>
  </si>
  <si>
    <t>DAMBRIN LAURENT</t>
  </si>
  <si>
    <t>RUE DES MANDRES</t>
  </si>
  <si>
    <t>06.82.41.19.44</t>
  </si>
  <si>
    <t>DANIEL BRUNO</t>
  </si>
  <si>
    <t>LOTISSEMENT LES PLANTIERS</t>
  </si>
  <si>
    <t>5 IMPASSE JADE</t>
  </si>
  <si>
    <t>04.66.03.05.61</t>
  </si>
  <si>
    <t>06.73.35.74.05</t>
  </si>
  <si>
    <t>DAURAT CHRISTIAN</t>
  </si>
  <si>
    <t>MAS DE MARQUET</t>
  </si>
  <si>
    <t>RTE DE LA PLAINE</t>
  </si>
  <si>
    <t>04.66.58.55.33</t>
  </si>
  <si>
    <t>DAVID JEAN-PAUL</t>
  </si>
  <si>
    <t>25 CHN DE LA CANEBIERE</t>
  </si>
  <si>
    <t>04.90.26.44.54</t>
  </si>
  <si>
    <t>06.75.67.10.08</t>
  </si>
  <si>
    <t>DAYON BEATRICE</t>
  </si>
  <si>
    <t>17 RUE DU VENTOUX</t>
  </si>
  <si>
    <t>LES VIGNES</t>
  </si>
  <si>
    <t>06.76.06.78.67</t>
  </si>
  <si>
    <t>04.66.75.27.30</t>
  </si>
  <si>
    <t>ST-GERVASY</t>
  </si>
  <si>
    <t>DAYRE GEORGES</t>
  </si>
  <si>
    <t>1 RUE AQUEDUC</t>
  </si>
  <si>
    <t>DAYRE J.CLAUDE</t>
  </si>
  <si>
    <t>RUE TRAVERSIERE</t>
  </si>
  <si>
    <t>04.66.20.08.21</t>
  </si>
  <si>
    <t>DE GERIN AGNES</t>
  </si>
  <si>
    <t>MAS DES ORGNES</t>
  </si>
  <si>
    <t>04.66.57.53.12</t>
  </si>
  <si>
    <t>DE GERIN BENOIT</t>
  </si>
  <si>
    <t>06.09.82.85.07</t>
  </si>
  <si>
    <t>DE GERIN EMMANUEL</t>
  </si>
  <si>
    <t>LA FABRIQUE</t>
  </si>
  <si>
    <t>06.26.11.63.96</t>
  </si>
  <si>
    <t>04.66.57.58.90</t>
  </si>
  <si>
    <t>DE GERIN J EARL</t>
  </si>
  <si>
    <t>04.66.57.54.81</t>
  </si>
  <si>
    <t>DE GERIN MICHEL</t>
  </si>
  <si>
    <t>06.12.99.83.87</t>
  </si>
  <si>
    <t>DE GERIN PIERRE</t>
  </si>
  <si>
    <t>CHEM.BOUZILHE</t>
  </si>
  <si>
    <t>ETANG</t>
  </si>
  <si>
    <t>06.60.64.59.88</t>
  </si>
  <si>
    <t>04.66.20.41.04</t>
  </si>
  <si>
    <t>DELARQUE CATHERINE</t>
  </si>
  <si>
    <t>MAS GENESY</t>
  </si>
  <si>
    <t>CH DE RODHILAN</t>
  </si>
  <si>
    <t>04.66.20.43.67</t>
  </si>
  <si>
    <t>06.35.19.14.87</t>
  </si>
  <si>
    <t>DELBAC JOEL</t>
  </si>
  <si>
    <t>4 CH DE L'ESPEREL</t>
  </si>
  <si>
    <t>04.66.37.15.79</t>
  </si>
  <si>
    <t>LA FARE LES OLIVIERS</t>
  </si>
  <si>
    <t>CASTILLON DU GARD</t>
  </si>
  <si>
    <t>DESCLOZEAUX FRANCOIS</t>
  </si>
  <si>
    <t>MAS DE LA FORET</t>
  </si>
  <si>
    <t>04.66.37.10.32</t>
  </si>
  <si>
    <t>CHATEAURENARD</t>
  </si>
  <si>
    <t>MAS BIEUDON</t>
  </si>
  <si>
    <t>DI MASCIO ARMAND</t>
  </si>
  <si>
    <t>1890 RTE DE LAUDUN</t>
  </si>
  <si>
    <t>04.66.50.45.91</t>
  </si>
  <si>
    <t>DIAZ MARIE</t>
  </si>
  <si>
    <t>VILLA SERENA</t>
  </si>
  <si>
    <t>RTE DE MONTFRIN</t>
  </si>
  <si>
    <t>04.66.74.58.47</t>
  </si>
  <si>
    <t>DIAZ YVELINE</t>
  </si>
  <si>
    <t>31 RUE PASTEUR</t>
  </si>
  <si>
    <t>04.66.20.47.28</t>
  </si>
  <si>
    <t>DNE DE LA CIGALIERE COOP</t>
  </si>
  <si>
    <t>CZ MR BAILLET</t>
  </si>
  <si>
    <t>8 RUE EMILE BILHAU</t>
  </si>
  <si>
    <t>GENERAC</t>
  </si>
  <si>
    <t>04.66.01.38.58</t>
  </si>
  <si>
    <t>06.16.76.62.73</t>
  </si>
  <si>
    <t>DNE DE PONT LE VOY</t>
  </si>
  <si>
    <t>DUMAS XAVIER</t>
  </si>
  <si>
    <t>ST PAUL LES FONTS</t>
  </si>
  <si>
    <t>04.66.82.08.29</t>
  </si>
  <si>
    <t>06.08.24.44.29</t>
  </si>
  <si>
    <t>DNE DES MERLES</t>
  </si>
  <si>
    <t>CHEZ MR CARRIERE BENOIT</t>
  </si>
  <si>
    <t>RTE DE FOURNES</t>
  </si>
  <si>
    <t>04.66.03.60.18</t>
  </si>
  <si>
    <t>06.09.06.14.42</t>
  </si>
  <si>
    <t>DNE ROUGE GARANCE</t>
  </si>
  <si>
    <t>MR CORTELLINI B</t>
  </si>
  <si>
    <t>CH DE MASSACAN</t>
  </si>
  <si>
    <t>ST HILAIRE D'OZILHAN</t>
  </si>
  <si>
    <t>06.14.41.52.88</t>
  </si>
  <si>
    <t>04.66.37.06.92</t>
  </si>
  <si>
    <t>DNE SAINTE ANNE</t>
  </si>
  <si>
    <t>LES CELLETTES</t>
  </si>
  <si>
    <t>SAINT GERVAIS</t>
  </si>
  <si>
    <t>04.66.82.77.41</t>
  </si>
  <si>
    <t>04.66.82.74.57</t>
  </si>
  <si>
    <t>DOLCE DANIELLE</t>
  </si>
  <si>
    <t>CH DES AIRES</t>
  </si>
  <si>
    <t xml:space="preserve">  04.66.57.51.00</t>
  </si>
  <si>
    <t>DOMERGUE JEAN</t>
  </si>
  <si>
    <t>5 RUE PAUL DOURIEU</t>
  </si>
  <si>
    <t>04.66.50.11.21</t>
  </si>
  <si>
    <t>DORTHE ANDRE</t>
  </si>
  <si>
    <t>3 RTE DE NIMES</t>
  </si>
  <si>
    <t>04.66.20.08.59</t>
  </si>
  <si>
    <t>DROGUE JEAN-FRANCOIS</t>
  </si>
  <si>
    <t>3 CHE DE MAUTFAUCON</t>
  </si>
  <si>
    <t>06.75.31.69.36</t>
  </si>
  <si>
    <t>DROGUE SEBASTIEN</t>
  </si>
  <si>
    <t>3 CHE DE MONTFAUCON</t>
  </si>
  <si>
    <t>04.66.50.40.82</t>
  </si>
  <si>
    <t>DUBOIS JESSICA</t>
  </si>
  <si>
    <t>17 RUE A PEYROT</t>
  </si>
  <si>
    <t>04.66.57.59.48</t>
  </si>
  <si>
    <t>DUMONT EMMANUEL</t>
  </si>
  <si>
    <t>14 AV REPUBLIQUE</t>
  </si>
  <si>
    <t>04.66.75.33.11</t>
  </si>
  <si>
    <t>DUNY NICOLAS</t>
  </si>
  <si>
    <t>16 RUE PEYROUSE</t>
  </si>
  <si>
    <t>04.66.75.46.67</t>
  </si>
  <si>
    <t>06.63.97.54.78NI</t>
  </si>
  <si>
    <t>DURAND MICHEL</t>
  </si>
  <si>
    <t>25 RUE DU MAIL 2</t>
  </si>
  <si>
    <t>EARL CASTELLAS</t>
  </si>
  <si>
    <t>MR SORET</t>
  </si>
  <si>
    <t>3 CHE MONCLAR</t>
  </si>
  <si>
    <t>LE THOR</t>
  </si>
  <si>
    <t>06.67.45.38.38</t>
  </si>
  <si>
    <t>EARL DES GALETS</t>
  </si>
  <si>
    <t>340 RUE DU TEMPLE</t>
  </si>
  <si>
    <t>ST CESAIRE</t>
  </si>
  <si>
    <t>04.66.64.58.81</t>
  </si>
  <si>
    <t>06.09.84.34.11</t>
  </si>
  <si>
    <t>06.12.58.56.08</t>
  </si>
  <si>
    <t>EARL DNE PERSE ROSE</t>
  </si>
  <si>
    <t>06.08.89.87.65TH</t>
  </si>
  <si>
    <t>06.72.56.64.08LU</t>
  </si>
  <si>
    <t>EARL DU CEP MR GLAIZAL</t>
  </si>
  <si>
    <t>409, CHEMIN D'AVIGNON</t>
  </si>
  <si>
    <t>CHUSCLAN</t>
  </si>
  <si>
    <t>04.66.90.08.19</t>
  </si>
  <si>
    <t>06.20.82.57.03</t>
  </si>
  <si>
    <t>EARL LA MUSCADELLE</t>
  </si>
  <si>
    <t>CZ FOURNIER MICHEL</t>
  </si>
  <si>
    <t>CHEM DES JASSES</t>
  </si>
  <si>
    <t>04.66.20.53.61</t>
  </si>
  <si>
    <t>06.66.96.83.78</t>
  </si>
  <si>
    <t>EARL LAS PLANES</t>
  </si>
  <si>
    <t>MAS ST PAUL DES ROMAINS</t>
  </si>
  <si>
    <t>06.35.52.46.14</t>
  </si>
  <si>
    <t>EARL LES CHAMPS DE LISANNE</t>
  </si>
  <si>
    <t>118 CHEMIN GUY VOLYOST</t>
  </si>
  <si>
    <t>ROBION</t>
  </si>
  <si>
    <t>EARL LES COSTES DE ST GENIES</t>
  </si>
  <si>
    <t>CZ PEYRE MARC</t>
  </si>
  <si>
    <t>CHE de MONTFAUCON</t>
  </si>
  <si>
    <t>06.08.05.08.27</t>
  </si>
  <si>
    <t>04.66.50.46.07</t>
  </si>
  <si>
    <t>EARL LES NOGARETTES</t>
  </si>
  <si>
    <t>MR DEYDIER</t>
  </si>
  <si>
    <t>04.66.74.51.08</t>
  </si>
  <si>
    <t>06.80.11.83.42</t>
  </si>
  <si>
    <t>EARL LES SEGONNAUX</t>
  </si>
  <si>
    <t>MAS DE LA LAUNE</t>
  </si>
  <si>
    <t>MAS-THIBERT</t>
  </si>
  <si>
    <t>06.18.39.04.59</t>
  </si>
  <si>
    <t>04.90.98.73.43</t>
  </si>
  <si>
    <t>EARL LES VERGERS FLEURIS</t>
  </si>
  <si>
    <t>CZ FOURNIER VINCENT</t>
  </si>
  <si>
    <t>CHE DU BONDAVIN</t>
  </si>
  <si>
    <t>EARL MANON</t>
  </si>
  <si>
    <t>CZ LAFONT JEAN-PHILIPPE</t>
  </si>
  <si>
    <t>21 CH DU MOULIN NEUF</t>
  </si>
  <si>
    <t>06.13.02.75.43</t>
  </si>
  <si>
    <t>04.66.50.37.30</t>
  </si>
  <si>
    <t>EARL MONTAGARD</t>
  </si>
  <si>
    <t>RUE GUISE LE BALAFRE</t>
  </si>
  <si>
    <t>ROQUEMAURE</t>
  </si>
  <si>
    <t>06.85.86.39.48</t>
  </si>
  <si>
    <t>EARL SERDOM</t>
  </si>
  <si>
    <t>CZ PONTAUD J LOUIS</t>
  </si>
  <si>
    <t>RUE DES ECOLES</t>
  </si>
  <si>
    <t>04.66.50.07.67</t>
  </si>
  <si>
    <t>RTE DE ST GERVASY</t>
  </si>
  <si>
    <t>TARASCON</t>
  </si>
  <si>
    <t>ESTOURNEL JEAN-MARC</t>
  </si>
  <si>
    <t>11 IMP.AURE BONNE</t>
  </si>
  <si>
    <t>ST VICTOR LA COSTE</t>
  </si>
  <si>
    <t>04.66.50.42.23</t>
  </si>
  <si>
    <t>EUZIERE ANDRE</t>
  </si>
  <si>
    <t>6 BIS QUART GRANEIRAL</t>
  </si>
  <si>
    <t>04.66.75.01.94</t>
  </si>
  <si>
    <t>EUZIERE FREDERIC</t>
  </si>
  <si>
    <t>9 IMP DES PICHOLINES</t>
  </si>
  <si>
    <t>EUZIERE THIERRY</t>
  </si>
  <si>
    <t>13 RUE DE LEDENON</t>
  </si>
  <si>
    <t>EYSSETTE JACQUELINE</t>
  </si>
  <si>
    <t>3 RUE LA CIGALE</t>
  </si>
  <si>
    <t>04.66.20.07.31</t>
  </si>
  <si>
    <t>FABRE JEAN-MARIE</t>
  </si>
  <si>
    <t>RUE MOULIN A VENT</t>
  </si>
  <si>
    <t>04.66.37.13.80</t>
  </si>
  <si>
    <t>FABRE RAYMOND</t>
  </si>
  <si>
    <t>23 AV DE PROVENCE</t>
  </si>
  <si>
    <t>FAVAND JEAN-LOUIS</t>
  </si>
  <si>
    <t>CHEMIN DU QUEYRON</t>
  </si>
  <si>
    <t>04.66.57.20.75</t>
  </si>
  <si>
    <t>FAVATIER GINETTE</t>
  </si>
  <si>
    <t>12 AV DE LA VIOLETTE</t>
  </si>
  <si>
    <t>04.90.82.44.69</t>
  </si>
  <si>
    <t>FEBVRE ALAIN</t>
  </si>
  <si>
    <t>19 RUE ANGLORES</t>
  </si>
  <si>
    <t>04.66.20.58.78</t>
  </si>
  <si>
    <t>FERRAND ISABELLE</t>
  </si>
  <si>
    <t>14 RTE DE RODILHAN</t>
  </si>
  <si>
    <t>FERRAND MARIE-CLAUDE</t>
  </si>
  <si>
    <t>3 RTE DE MANDUEL</t>
  </si>
  <si>
    <t>04.66.20.07.10</t>
  </si>
  <si>
    <t>FERRIER</t>
  </si>
  <si>
    <t>130 AV DU LUBERON</t>
  </si>
  <si>
    <t>SENAS</t>
  </si>
  <si>
    <t>04.90.59.21.06</t>
  </si>
  <si>
    <t>FESSY-PAQUET</t>
  </si>
  <si>
    <t>PLATEAU DE PAZAC</t>
  </si>
  <si>
    <t>06.14.47.79.60JB</t>
  </si>
  <si>
    <t>06.21.15.85.83F</t>
  </si>
  <si>
    <t>FIGUIERE ANNETTE</t>
  </si>
  <si>
    <t>CLOS DE MEYNES</t>
  </si>
  <si>
    <t>04.66.57.54.26</t>
  </si>
  <si>
    <t>FILIMENTI JACQUES</t>
  </si>
  <si>
    <t>8E RUE VICTOR HUGO</t>
  </si>
  <si>
    <t>04.66.20.45.92</t>
  </si>
  <si>
    <t>FORESTIER CHRISTINE</t>
  </si>
  <si>
    <t>310 AV GENERAL SARRAIL</t>
  </si>
  <si>
    <t>LUNEL</t>
  </si>
  <si>
    <t>04.66.20.24.45</t>
  </si>
  <si>
    <t>FORESTIER JF SCEA</t>
  </si>
  <si>
    <t>CHEM DU BUFFALON</t>
  </si>
  <si>
    <t>06.87.32.77.83</t>
  </si>
  <si>
    <t>04.66.20.23.44</t>
  </si>
  <si>
    <t>FORESTIER LILIANE COOP</t>
  </si>
  <si>
    <t>04.66.20.26.89</t>
  </si>
  <si>
    <t>FORESTIER PIERRE</t>
  </si>
  <si>
    <t>CHEM ROMAINS</t>
  </si>
  <si>
    <t>FORESTIER SEBASTIEN COOP</t>
  </si>
  <si>
    <t>FOURNIER BRUNO</t>
  </si>
  <si>
    <t>RESID REGORDANE</t>
  </si>
  <si>
    <t>CHEM DE L'ETANG</t>
  </si>
  <si>
    <t>04.66.20.61.39</t>
  </si>
  <si>
    <t>FOURNIER DENIS</t>
  </si>
  <si>
    <t>1 CHEMIN BAS</t>
  </si>
  <si>
    <t>06.15.36.08.41</t>
  </si>
  <si>
    <t>04.66.20.57.53</t>
  </si>
  <si>
    <t>FOURNIER EVE</t>
  </si>
  <si>
    <t>19 COURS J JAURES</t>
  </si>
  <si>
    <t>04.66.20.23.47</t>
  </si>
  <si>
    <t>FOURNIER HENRI</t>
  </si>
  <si>
    <t>LA BERGERIE</t>
  </si>
  <si>
    <t>RUE DE LA MADELEINE</t>
  </si>
  <si>
    <t>04.66.20.25.72</t>
  </si>
  <si>
    <t>FOURNIER INDIVISION   COOP</t>
  </si>
  <si>
    <t>1 IMPASSE DES LIERES</t>
  </si>
  <si>
    <t>FOURNIER JEAN-MARC</t>
  </si>
  <si>
    <t>160 CH DE LA TREILLE</t>
  </si>
  <si>
    <t>FOURNIER MARIELLE</t>
  </si>
  <si>
    <t>553 RTE BOUILLARGUES</t>
  </si>
  <si>
    <t>04.66.20.08.22</t>
  </si>
  <si>
    <t>FROMENT J.PHILIPPE</t>
  </si>
  <si>
    <t>PROV'HERBES</t>
  </si>
  <si>
    <t>AV DE CHATEAUGAILLARD</t>
  </si>
  <si>
    <t>04.90.91.28.94</t>
  </si>
  <si>
    <t>FROMENT S.A COOP</t>
  </si>
  <si>
    <t>04.66.20.11.39</t>
  </si>
  <si>
    <t>04.66.20.52.29</t>
  </si>
  <si>
    <t>GAEC DE L'AMANDIER</t>
  </si>
  <si>
    <t>CZ CROUZIN</t>
  </si>
  <si>
    <t>CH du MAS de BEAUD</t>
  </si>
  <si>
    <t>04.66.20.05.54</t>
  </si>
  <si>
    <t>GAEC DE LA BARTAVELLE</t>
  </si>
  <si>
    <t>MRS VIDAL &amp; ALTEIRAC</t>
  </si>
  <si>
    <t>MAS MARATIN</t>
  </si>
  <si>
    <t>04.66.74.50.57</t>
  </si>
  <si>
    <t>06.81.09.59.47</t>
  </si>
  <si>
    <t>GAEC DES BRETONS</t>
  </si>
  <si>
    <t>MR ALBERT GUY</t>
  </si>
  <si>
    <t>COULY</t>
  </si>
  <si>
    <t>PORT-STE-MARIE</t>
  </si>
  <si>
    <t>GAEC DNE DE FOLTODON</t>
  </si>
  <si>
    <t>CZ CROUZET OLIVIER</t>
  </si>
  <si>
    <t>85 RUE VICTOR HUGO</t>
  </si>
  <si>
    <t>06.07.55.78.15FI</t>
  </si>
  <si>
    <t>04.66.79.47.78</t>
  </si>
  <si>
    <t>GAEC LE SAINT LAURENT</t>
  </si>
  <si>
    <t>CZ ISSOIRE</t>
  </si>
  <si>
    <t>RUE JEAN GIONO</t>
  </si>
  <si>
    <t>04.66.90.24.42</t>
  </si>
  <si>
    <t>06.13.57.72.01</t>
  </si>
  <si>
    <t>GAEC MONFORTI &amp; FILS</t>
  </si>
  <si>
    <t>MAS DE LA RAOUSSETTE</t>
  </si>
  <si>
    <t>ST PIERRE DE MEZOARGUES</t>
  </si>
  <si>
    <t>06.13.19.58.06</t>
  </si>
  <si>
    <t>GAEC REBOUL DES ST PIERRE</t>
  </si>
  <si>
    <t>ROUTE DE VIC</t>
  </si>
  <si>
    <t>STE ANASTASIE</t>
  </si>
  <si>
    <t>04.66.81.02.65</t>
  </si>
  <si>
    <t>06.17.22.40.45</t>
  </si>
  <si>
    <t>GAEC ROCHEGUDE</t>
  </si>
  <si>
    <t>MR LOCHE</t>
  </si>
  <si>
    <t>CHE DE ROCHEGUDE</t>
  </si>
  <si>
    <t>VENEJEAN</t>
  </si>
  <si>
    <t>04.66.79.23.63</t>
  </si>
  <si>
    <t>06.76.56.73.22</t>
  </si>
  <si>
    <t>GAEC SAINT JOSEPH</t>
  </si>
  <si>
    <t>MAS ST JOSEPH</t>
  </si>
  <si>
    <t>04.66.57.45.27</t>
  </si>
  <si>
    <t>04.66.57.51.94</t>
  </si>
  <si>
    <t>GAILLARDET SYLVAIN</t>
  </si>
  <si>
    <t>325,Chm DU PONT DE BOIS</t>
  </si>
  <si>
    <t>04.90.95.65.08</t>
  </si>
  <si>
    <t>04.90.94.41.08</t>
  </si>
  <si>
    <t>GAILLAUD PHILIPPE</t>
  </si>
  <si>
    <t>FAUBOURG DU PONT</t>
  </si>
  <si>
    <t>04.66.57.58.53JC</t>
  </si>
  <si>
    <t>04.66.57.68.23PH</t>
  </si>
  <si>
    <t>06.14.01.82.00PH</t>
  </si>
  <si>
    <t>GAINI ROBERT</t>
  </si>
  <si>
    <t>17 RUE JEANNE D'ARC</t>
  </si>
  <si>
    <t>04.66.20.09.64.</t>
  </si>
  <si>
    <t>GALLAND AUGUSTIN</t>
  </si>
  <si>
    <t>16 RUE DE LA REPUBLIQUE</t>
  </si>
  <si>
    <t>04.66.74.55.66</t>
  </si>
  <si>
    <t>GALTIER J.MARIE</t>
  </si>
  <si>
    <t>DOMAINE FONTAINE</t>
  </si>
  <si>
    <t>04.66.81.28.33</t>
  </si>
  <si>
    <t>SAINT GERVASY</t>
  </si>
  <si>
    <t>GARCIA DANIEL</t>
  </si>
  <si>
    <t>15 ALLEE DES LENTISQUES</t>
  </si>
  <si>
    <t>VILLENEUVE LES AVIGNON</t>
  </si>
  <si>
    <t>06.09.55.98.50</t>
  </si>
  <si>
    <t>GARCIA JEAN-PIERRE</t>
  </si>
  <si>
    <t>MAS PETIT PILET DU GRES</t>
  </si>
  <si>
    <t>RTE FONTAINE DU ROY</t>
  </si>
  <si>
    <t>04.66.59.14.59</t>
  </si>
  <si>
    <t>GARCIA JEANNY</t>
  </si>
  <si>
    <t>10 BIS RUE DU PARC</t>
  </si>
  <si>
    <t>06.09.98.55.03J</t>
  </si>
  <si>
    <t>04.66.20.25.47</t>
  </si>
  <si>
    <t>GARCIA THIERRY</t>
  </si>
  <si>
    <t>330 CHE DE PAGES</t>
  </si>
  <si>
    <t>GARCIN ROMAIN</t>
  </si>
  <si>
    <t>GAYAUD BRIGITTE</t>
  </si>
  <si>
    <t>08.72.31.82.92.</t>
  </si>
  <si>
    <t>04.66.74.42.67</t>
  </si>
  <si>
    <t>GAZAY J PHILIPPE COOP</t>
  </si>
  <si>
    <t>2A RUE PAROUZEL</t>
  </si>
  <si>
    <t>04.66.20.22.92</t>
  </si>
  <si>
    <t>GAZAY MICHELLE</t>
  </si>
  <si>
    <t>13 RUE DE BELLEGARDE</t>
  </si>
  <si>
    <t>04.66.20.48.71</t>
  </si>
  <si>
    <t>GENT ROBERT</t>
  </si>
  <si>
    <t>3 RUE DU PARC</t>
  </si>
  <si>
    <t>04.66.50.37.84</t>
  </si>
  <si>
    <t>06.25.60.50.65</t>
  </si>
  <si>
    <t>GEYNET MICHEL</t>
  </si>
  <si>
    <t>420 RTE DE BEAUCAIRE</t>
  </si>
  <si>
    <t>06.25.17.68.97</t>
  </si>
  <si>
    <t>04.66.57.61.52</t>
  </si>
  <si>
    <t>GFA CHATEAU DE BEAULIEU</t>
  </si>
  <si>
    <t>CHEM DEPARTEMENTAL</t>
  </si>
  <si>
    <t>ROGNES</t>
  </si>
  <si>
    <t>04.42.50.20.19</t>
  </si>
  <si>
    <t>GFA DE FORTON</t>
  </si>
  <si>
    <t>MAS DES TOURELLES</t>
  </si>
  <si>
    <t>4294 RTE DE BELLEGARDE</t>
  </si>
  <si>
    <t>04.66.59.19.72</t>
  </si>
  <si>
    <t>06.60.19.29.00</t>
  </si>
  <si>
    <t>GFA DNE DE BOISSIERE</t>
  </si>
  <si>
    <t>DNE DE BOISSIERE</t>
  </si>
  <si>
    <t>RTE DES COSTIERES</t>
  </si>
  <si>
    <t>06.99.24.24.92</t>
  </si>
  <si>
    <t>04.66.74.50.16</t>
  </si>
  <si>
    <t>GFA DNE DE LAGRANGE</t>
  </si>
  <si>
    <t>7 RUE ALFRED SAUVY</t>
  </si>
  <si>
    <t>RIVESALTES</t>
  </si>
  <si>
    <t>06.09.88.40.69CA</t>
  </si>
  <si>
    <t>04.68.66.85.85</t>
  </si>
  <si>
    <t>GFA MAS D'ALBAN</t>
  </si>
  <si>
    <t>BOUSQUET LAURENT</t>
  </si>
  <si>
    <t>RTE DE NIMES</t>
  </si>
  <si>
    <t>04.66.20.06.13</t>
  </si>
  <si>
    <t>06.67.53.79.41</t>
  </si>
  <si>
    <t>GFA MAS D'ARBAUD</t>
  </si>
  <si>
    <t>CH MAS D'ARBAUD</t>
  </si>
  <si>
    <t>04.66.20.78.78</t>
  </si>
  <si>
    <t>GIBOULET MARTINE</t>
  </si>
  <si>
    <t>AUBARNE</t>
  </si>
  <si>
    <t>DOMAZAN</t>
  </si>
  <si>
    <t>GILLES EMMANUELLE</t>
  </si>
  <si>
    <t>DOMAINE RABASSE</t>
  </si>
  <si>
    <t>06.89.43.49.88</t>
  </si>
  <si>
    <t>GIMENEZ ANTOINE</t>
  </si>
  <si>
    <t>6 PLACE MIREILLE</t>
  </si>
  <si>
    <t xml:space="preserve">  04.66.20.35.94</t>
  </si>
  <si>
    <t>GLAS FREDERIC</t>
  </si>
  <si>
    <t>30 RUE DES BOURGADES</t>
  </si>
  <si>
    <t>04.66.37.30.14</t>
  </si>
  <si>
    <t>06.84.24.59.59</t>
  </si>
  <si>
    <t>GLAS PASCAL</t>
  </si>
  <si>
    <t>DNE DE POULVAREL</t>
  </si>
  <si>
    <t>110 CHE SOUBEYRANNE</t>
  </si>
  <si>
    <t>06.12.04.90.04</t>
  </si>
  <si>
    <t>04.66.01.67.46</t>
  </si>
  <si>
    <t>GLEIZES EARL</t>
  </si>
  <si>
    <t>EARL DU CHE ROMAIN</t>
  </si>
  <si>
    <t>MAS DES PINS</t>
  </si>
  <si>
    <t>04.66.20.23.72</t>
  </si>
  <si>
    <t>GLEIZES P &amp; A</t>
  </si>
  <si>
    <t>08.71.49.72.37</t>
  </si>
  <si>
    <t>04.66.71.31.53</t>
  </si>
  <si>
    <t>06.89.37.23.45P</t>
  </si>
  <si>
    <t>GOMEZ CHRISTIAN</t>
  </si>
  <si>
    <t>6 RUE NATIONALE</t>
  </si>
  <si>
    <t>04.66.74.54.42</t>
  </si>
  <si>
    <t>GOUDET PIERRE</t>
  </si>
  <si>
    <t>15 RTE DE BELLEGARDE</t>
  </si>
  <si>
    <t>06.14.15.57.61</t>
  </si>
  <si>
    <t>04.66.74.42.62</t>
  </si>
  <si>
    <t>GOURJON SCEA</t>
  </si>
  <si>
    <t>SCEA FONT BARRIELE</t>
  </si>
  <si>
    <t>LES ARMASSONS</t>
  </si>
  <si>
    <t>04.66.74.50.46</t>
  </si>
  <si>
    <t>GOUX  COOP</t>
  </si>
  <si>
    <t>GAEC MAS PASCALY</t>
  </si>
  <si>
    <t>MAS PASCALY</t>
  </si>
  <si>
    <t>04.66.20.29.85</t>
  </si>
  <si>
    <t>GRANAT MICHEL COOP</t>
  </si>
  <si>
    <t>67 AV DE PROVENCE</t>
  </si>
  <si>
    <t>RUE DES AIRES</t>
  </si>
  <si>
    <t>26 RUE DE BELLEGARDE</t>
  </si>
  <si>
    <t>ZORODDU FRANCIS</t>
  </si>
  <si>
    <t>MAS DES 3 FONTAINES</t>
  </si>
  <si>
    <t>RTE DE COMPS</t>
  </si>
  <si>
    <t>04.66.74.44.64</t>
  </si>
  <si>
    <t>ZORODDU STEP</t>
  </si>
  <si>
    <t>PARTICIPATION ZORODDU</t>
  </si>
  <si>
    <t>06.14.89.91.21T</t>
  </si>
  <si>
    <t>06.16.02.07.45S</t>
  </si>
  <si>
    <t>EXPL AGRICOLE</t>
  </si>
  <si>
    <t>RUE DES MICOCOULIERS</t>
  </si>
  <si>
    <t>06.84.02.52.84</t>
  </si>
  <si>
    <t>04.66.75.02.93</t>
  </si>
  <si>
    <t>JEAN RAYMOND</t>
  </si>
  <si>
    <t>ROUTE DE BEAUCAIRE</t>
  </si>
  <si>
    <t>N°3995</t>
  </si>
  <si>
    <t xml:space="preserve">  04.66.37.11.57</t>
  </si>
  <si>
    <t>JEANNON</t>
  </si>
  <si>
    <t>MAS DES FONTAINES</t>
  </si>
  <si>
    <t>CHE DES TILLOISES</t>
  </si>
  <si>
    <t>06.19.57.61.04</t>
  </si>
  <si>
    <t>04.66.74.55.92</t>
  </si>
  <si>
    <t>VALLIGUIERES</t>
  </si>
  <si>
    <t>JONQUET ROLAND</t>
  </si>
  <si>
    <t>MAS LA VELLE</t>
  </si>
  <si>
    <t xml:space="preserve">  04.66.37.09.77</t>
  </si>
  <si>
    <t>JORDAN JOSE</t>
  </si>
  <si>
    <t>131 CH GARRIGUE</t>
  </si>
  <si>
    <t>04.66.57.53.53</t>
  </si>
  <si>
    <t>06.11.20.52.01</t>
  </si>
  <si>
    <t>JOUBERT DANIEL</t>
  </si>
  <si>
    <t>740,RTE JONQUIERES</t>
  </si>
  <si>
    <t>04.66.57.23.41</t>
  </si>
  <si>
    <t>04.34.28.06.23</t>
  </si>
  <si>
    <t>LAFONT AIME</t>
  </si>
  <si>
    <t>RUE SAINT-VINCENT</t>
  </si>
  <si>
    <t>04.66.50.10.01</t>
  </si>
  <si>
    <t>LAFONT DANIELLE</t>
  </si>
  <si>
    <t>CH DE REDESSAN</t>
  </si>
  <si>
    <t>04.66.75.07.66</t>
  </si>
  <si>
    <t>LAFONT MARIE-ANDRE</t>
  </si>
  <si>
    <t>311 RTE DE LA GARE</t>
  </si>
  <si>
    <t>04.66.57.60.04</t>
  </si>
  <si>
    <t>LAFONT OLIVIER</t>
  </si>
  <si>
    <t>1 RUE FRANCOIS BONHOMME</t>
  </si>
  <si>
    <t>06.80.96.51.82</t>
  </si>
  <si>
    <t>09.63.40.24.08</t>
  </si>
  <si>
    <t>LAFONT RENEE</t>
  </si>
  <si>
    <t>82 MONTEE DES PINS</t>
  </si>
  <si>
    <t>04.66.50.11.13</t>
  </si>
  <si>
    <t>LAGET CHRISTIAN     COOP</t>
  </si>
  <si>
    <t>QUART.BUFFALON</t>
  </si>
  <si>
    <t>06.07.55.82.16</t>
  </si>
  <si>
    <t>LAGET PAUL</t>
  </si>
  <si>
    <t>5 RUE DU 18EME SIECLE</t>
  </si>
  <si>
    <t>04.66.37.08.34</t>
  </si>
  <si>
    <t>LAGNEAUX DOMINIQUE</t>
  </si>
  <si>
    <t>30 ALLEE CHARLES BABBAGE</t>
  </si>
  <si>
    <t>G.BESSE-IMM.LE PAROS BP 97165</t>
  </si>
  <si>
    <t>NIMES CEDEX</t>
  </si>
  <si>
    <t>04.66.04.10.37</t>
  </si>
  <si>
    <t>LAMOUROUX JEAN-PAUL</t>
  </si>
  <si>
    <t>04.66.57.51.78</t>
  </si>
  <si>
    <t>LARDET ANNIE  COOP</t>
  </si>
  <si>
    <t>MAS LARRIER</t>
  </si>
  <si>
    <t>LARDET PIERRE</t>
  </si>
  <si>
    <t>04.66.20.23.37</t>
  </si>
  <si>
    <t>LARRAT JEAN-PIERRE</t>
  </si>
  <si>
    <t>32 CH DE LA VIERGE</t>
  </si>
  <si>
    <t>LATARD P EARL</t>
  </si>
  <si>
    <t>EARL CLOS DES PERRIERS</t>
  </si>
  <si>
    <t>ANC RTE D'AVIGNON</t>
  </si>
  <si>
    <t>06.82.36.55.50</t>
  </si>
  <si>
    <t>04.66.37.37.42</t>
  </si>
  <si>
    <t>LAUGIER DENIS</t>
  </si>
  <si>
    <t>8 RUE DE LA PAILLE</t>
  </si>
  <si>
    <t>CHEM CLOCHETTE</t>
  </si>
  <si>
    <t>COLLIAS</t>
  </si>
  <si>
    <t>06.23.23.34.77</t>
  </si>
  <si>
    <t>LE CLOS BOISE</t>
  </si>
  <si>
    <t>04.66.03.64.23F</t>
  </si>
  <si>
    <t>LE MAZET DU POETE</t>
  </si>
  <si>
    <t>CZ FOURNIAL NADINE</t>
  </si>
  <si>
    <t>LES TILLOISES-RTE DE COMPS</t>
  </si>
  <si>
    <t>06.68.84.52.89</t>
  </si>
  <si>
    <t>LE ROUX JEAN</t>
  </si>
  <si>
    <t>EARL VALMERANE</t>
  </si>
  <si>
    <t>CHE SOURILLAC</t>
  </si>
  <si>
    <t>LEBLANC CAROLE</t>
  </si>
  <si>
    <t>LA CLEDE ET LOURIOL</t>
  </si>
  <si>
    <t>04.66.57.13.65</t>
  </si>
  <si>
    <t>LEYNAUD ROLAND</t>
  </si>
  <si>
    <t>MAS LE MISTRAL</t>
  </si>
  <si>
    <t>06.22.89.83.73</t>
  </si>
  <si>
    <t>LLOPIS ELISABETH</t>
  </si>
  <si>
    <t>8 RUE DE PROVENCE</t>
  </si>
  <si>
    <t>04.66.74.53.72</t>
  </si>
  <si>
    <t>06.68.59.81.06</t>
  </si>
  <si>
    <t>MALARTE HUGO</t>
  </si>
  <si>
    <t>CHEMIN DE MEYNES</t>
  </si>
  <si>
    <t>06.13.28.63.49</t>
  </si>
  <si>
    <t>MANETTI CLAUDE</t>
  </si>
  <si>
    <t>04.66.57.55.07 S</t>
  </si>
  <si>
    <t>MANIVET THIERRY</t>
  </si>
  <si>
    <t>14 LOT COSTEBELLE III</t>
  </si>
  <si>
    <t>04.66.57.61.82</t>
  </si>
  <si>
    <t>06.12.97.93.26</t>
  </si>
  <si>
    <t>MARC FRANCINE</t>
  </si>
  <si>
    <t>7 CHEMIN DE BONDAVIN</t>
  </si>
  <si>
    <t>06.08.34.08.17</t>
  </si>
  <si>
    <t>04.66.20.24.90</t>
  </si>
  <si>
    <t>MARCHISIO EARL</t>
  </si>
  <si>
    <t>EARL LES CEDRES</t>
  </si>
  <si>
    <t>RTE DE MAILLANE</t>
  </si>
  <si>
    <t>06.10.14.89.34</t>
  </si>
  <si>
    <t>MARECHAL JACQUES   COOP</t>
  </si>
  <si>
    <t>12 RUE DE LA POSTE</t>
  </si>
  <si>
    <t>04.66.20.25.55</t>
  </si>
  <si>
    <t>MARECHAL PIERRE COOP</t>
  </si>
  <si>
    <t>MAS D'ANDRON</t>
  </si>
  <si>
    <t>04.66.20.23.35</t>
  </si>
  <si>
    <t>MARTIN JACQUES</t>
  </si>
  <si>
    <t>CH DE CHARMASSONNE</t>
  </si>
  <si>
    <t>06.82.56.20.36</t>
  </si>
  <si>
    <t>04.66.57.56.66</t>
  </si>
  <si>
    <t>MARTIN VINCENT</t>
  </si>
  <si>
    <t>CPTE EXPL/AGRI</t>
  </si>
  <si>
    <t>35 RUE DE NIMES</t>
  </si>
  <si>
    <t>06 60 81 00 39</t>
  </si>
  <si>
    <t>MARTINEZ C EARL</t>
  </si>
  <si>
    <t>EARL PEYRE PLANTADE</t>
  </si>
  <si>
    <t>3 RUE NEUVE</t>
  </si>
  <si>
    <t>06.07.41.10.55</t>
  </si>
  <si>
    <t>04.66.37.10.27</t>
  </si>
  <si>
    <t>MARTINEZ MICHEL</t>
  </si>
  <si>
    <t>1 RUE DES ARENES</t>
  </si>
  <si>
    <t>06.62.09.55.28</t>
  </si>
  <si>
    <t>04.66.74.55.28</t>
  </si>
  <si>
    <t>MAURIN MICHEL</t>
  </si>
  <si>
    <t>SCEA BELLE VIGNE</t>
  </si>
  <si>
    <t>CH DU SABLAS</t>
  </si>
  <si>
    <t>04.66.37.30.39</t>
  </si>
  <si>
    <t>MAZET DENIS</t>
  </si>
  <si>
    <t>MAS DE PEYTAU</t>
  </si>
  <si>
    <t>MAZZOLENI MIREILLE</t>
  </si>
  <si>
    <t>ROUTE ROMAINE</t>
  </si>
  <si>
    <t>04.66.50.04.64</t>
  </si>
  <si>
    <t>MEGARD CHARLES HENRI</t>
  </si>
  <si>
    <t>MAS NEGUE POULIN</t>
  </si>
  <si>
    <t>06.70.91.26.22</t>
  </si>
  <si>
    <t>04.66.20.45.33</t>
  </si>
  <si>
    <t>MEGER SCEA</t>
  </si>
  <si>
    <t>SCEA LES GRAIVIERES</t>
  </si>
  <si>
    <t>04.66.74.50.20</t>
  </si>
  <si>
    <t>MERGEN JL</t>
  </si>
  <si>
    <t>EARL LES CANABIERES</t>
  </si>
  <si>
    <t>RN N°3</t>
  </si>
  <si>
    <t>06.70.54.30.76</t>
  </si>
  <si>
    <t>04.66.75.05.96</t>
  </si>
  <si>
    <t>MERIC PHILIPPE</t>
  </si>
  <si>
    <t>6 CHEMIN DES CLOS</t>
  </si>
  <si>
    <t>06.13.14.40.22</t>
  </si>
  <si>
    <t>MOINE PHILIPPE&amp;VALERIE</t>
  </si>
  <si>
    <t>MAS BEL AIR LA COTE</t>
  </si>
  <si>
    <t>RTE DE FRANQUEVAUX</t>
  </si>
  <si>
    <t>BEAUVOISIN</t>
  </si>
  <si>
    <t>09.77.94.11.92</t>
  </si>
  <si>
    <t>06.75.55.28.00VA</t>
  </si>
  <si>
    <t>MOINE SCEA</t>
  </si>
  <si>
    <t>SCEA DU MAS MOUSSIE</t>
  </si>
  <si>
    <t>04.66.01.32.95</t>
  </si>
  <si>
    <t>04.66.01.90.76</t>
  </si>
  <si>
    <t>06.28.46.77.76</t>
  </si>
  <si>
    <t>MONBEL DIDIER</t>
  </si>
  <si>
    <t>CH DE MANDAILHAN</t>
  </si>
  <si>
    <t>06.25.35.54.06</t>
  </si>
  <si>
    <t>04.66.75.66.71</t>
  </si>
  <si>
    <t>MONTEIL BRUNO</t>
  </si>
  <si>
    <t>1320 RTE DE MEYNES</t>
  </si>
  <si>
    <t>04.66.37.35.70</t>
  </si>
  <si>
    <t>06.11.64.09.73</t>
  </si>
  <si>
    <t>MOULIN REMY</t>
  </si>
  <si>
    <t>563 CH DE LA VIERGE</t>
  </si>
  <si>
    <t>06.19.79.30.66R</t>
  </si>
  <si>
    <t>04.66.74.53.55</t>
  </si>
  <si>
    <t>RTE DE MEYNES</t>
  </si>
  <si>
    <t>NICOLAS FRANCK</t>
  </si>
  <si>
    <t>82 CH DES BAUNES</t>
  </si>
  <si>
    <t>06.12.06.65.19</t>
  </si>
  <si>
    <t>04.66.75.10.51</t>
  </si>
  <si>
    <t>NIQUET PHILIPPE</t>
  </si>
  <si>
    <t>MAS LAFONT</t>
  </si>
  <si>
    <t>06.18.80.46.27</t>
  </si>
  <si>
    <t>04.66.59.29.59</t>
  </si>
  <si>
    <t>NOAILLES MARC</t>
  </si>
  <si>
    <t>14 AV DE LA POSTE</t>
  </si>
  <si>
    <t>04.66.74.50.15</t>
  </si>
  <si>
    <t>NOAILLES MARYSE</t>
  </si>
  <si>
    <t>101 RTE DE BOUILLARGUE</t>
  </si>
  <si>
    <t>04.66.20.01.44</t>
  </si>
  <si>
    <t>OZIL ISABELLE COOP</t>
  </si>
  <si>
    <t>27 AV DE PROVENCE</t>
  </si>
  <si>
    <t>PACE MICHAEL</t>
  </si>
  <si>
    <t>285 CHEMIN DE LIRAC</t>
  </si>
  <si>
    <t>04.66.50.47.03</t>
  </si>
  <si>
    <t>06.30.51.34.61</t>
  </si>
  <si>
    <t>PALAYER ANNE-SOPHIE</t>
  </si>
  <si>
    <t>PEYRE PLANTADE</t>
  </si>
  <si>
    <t>1 RTE DE ST HILAIRE</t>
  </si>
  <si>
    <t>06.08.05.63.57</t>
  </si>
  <si>
    <t>PANAFIEU BRUNO</t>
  </si>
  <si>
    <t>HAMEAU DE VIC</t>
  </si>
  <si>
    <t>PANSIER BERNARD</t>
  </si>
  <si>
    <t>33 RUE BARONCELLI</t>
  </si>
  <si>
    <t>04.66.75.47.78</t>
  </si>
  <si>
    <t>34 RUE J.D'ARC</t>
  </si>
  <si>
    <t>PASCAL DAUMAS</t>
  </si>
  <si>
    <t>PAUTET MARC   COOP</t>
  </si>
  <si>
    <t>AV P MENDES-FRANCE</t>
  </si>
  <si>
    <t>PAUTU MARC</t>
  </si>
  <si>
    <t>50 RUE SOUS LE VALLAT</t>
  </si>
  <si>
    <t>04.90.26.46.21</t>
  </si>
  <si>
    <t>PECOULT BERNARD</t>
  </si>
  <si>
    <t>171 CHE DE BUSQUE</t>
  </si>
  <si>
    <t>CHEVAL BLANC</t>
  </si>
  <si>
    <t>06.99.29.31.65</t>
  </si>
  <si>
    <t>04.90.71.36.87</t>
  </si>
  <si>
    <t>PERE LOIC</t>
  </si>
  <si>
    <t>10 RUE DE LA VIS</t>
  </si>
  <si>
    <t>06.12.40.63.54L</t>
  </si>
  <si>
    <t>06.16.27.25.13P</t>
  </si>
  <si>
    <t>PEREIRA CEDRIC</t>
  </si>
  <si>
    <t>AV DU DOCT F CLEMENT</t>
  </si>
  <si>
    <t>06.74.18.03.10</t>
  </si>
  <si>
    <t>PERETTO</t>
  </si>
  <si>
    <t>CHEM ST.SYLVESTRE</t>
  </si>
  <si>
    <t>06.03.00.61.35</t>
  </si>
  <si>
    <t>04.66.63.97.55</t>
  </si>
  <si>
    <t>PESSORT-DOMBRE</t>
  </si>
  <si>
    <t>JASSE DE CATALAN</t>
  </si>
  <si>
    <t>JONQUIERES</t>
  </si>
  <si>
    <t>ST GENIES</t>
  </si>
  <si>
    <t>585 RTE ST GENIES</t>
  </si>
  <si>
    <t>ST LAURENT</t>
  </si>
  <si>
    <t>SANILHAC</t>
  </si>
  <si>
    <t>ST BONNET</t>
  </si>
  <si>
    <t xml:space="preserve">SAINT VICTOR </t>
  </si>
  <si>
    <t>LANCON</t>
  </si>
  <si>
    <t xml:space="preserve">JONQUIERES </t>
  </si>
  <si>
    <t>ST-LAURENT</t>
  </si>
  <si>
    <t>ST VICTOR</t>
  </si>
  <si>
    <t>ST ANASTASIE</t>
  </si>
  <si>
    <t>ST.GENIES</t>
  </si>
  <si>
    <t>INTERNE</t>
  </si>
  <si>
    <t>Nom de l'exploitation :</t>
  </si>
  <si>
    <t>Fax</t>
  </si>
  <si>
    <t>Mobile</t>
  </si>
  <si>
    <t>Nom du responsable :</t>
  </si>
  <si>
    <t>Adresse :</t>
  </si>
  <si>
    <t>Surfaces cultures :</t>
  </si>
  <si>
    <t>DATE</t>
  </si>
  <si>
    <t>Tél</t>
  </si>
  <si>
    <t>No</t>
  </si>
  <si>
    <t>Exploitation concernée </t>
  </si>
  <si>
    <t>maraichage</t>
  </si>
  <si>
    <t>Mail</t>
  </si>
  <si>
    <t>arbres pepins</t>
  </si>
  <si>
    <t>arbres noyaux</t>
  </si>
  <si>
    <t>cuve</t>
  </si>
  <si>
    <t>table</t>
  </si>
  <si>
    <t>oliviers</t>
  </si>
  <si>
    <t>cereales</t>
  </si>
  <si>
    <t>Tél 2</t>
  </si>
  <si>
    <t>TCP</t>
  </si>
  <si>
    <t>TF</t>
  </si>
  <si>
    <t>voir Avinens</t>
  </si>
  <si>
    <t>INFORMATIONS</t>
  </si>
  <si>
    <t>Pour enregistrer une nouvelle fiche client</t>
  </si>
  <si>
    <t>Compte rendu</t>
  </si>
  <si>
    <t>Pour enregistrer une nouvelle visite client</t>
  </si>
  <si>
    <t>SUIVI</t>
  </si>
  <si>
    <t>Rem</t>
  </si>
  <si>
    <t>REMARQUES</t>
  </si>
  <si>
    <t>date</t>
  </si>
  <si>
    <t>numéro de la ligne de l'enregistrement courant</t>
  </si>
  <si>
    <t>compte rendu</t>
  </si>
  <si>
    <t>lb,eb,epro,b</t>
  </si>
  <si>
    <t>http://forum.excel-pratique.com/excel/lier-une-date-et-un-comte-rendu-de-visite-a-une-bd-client-t26290.html</t>
  </si>
  <si>
    <t>truc machin</t>
  </si>
  <si>
    <t>FAVATIER GINETTE Bis</t>
  </si>
</sst>
</file>

<file path=xl/styles.xml><?xml version="1.0" encoding="utf-8"?>
<styleSheet xmlns="http://schemas.openxmlformats.org/spreadsheetml/2006/main">
  <fonts count="15">
    <font>
      <sz val="10"/>
      <name val="Arial"/>
    </font>
    <font>
      <b/>
      <sz val="8"/>
      <name val="Arial"/>
      <family val="2"/>
    </font>
    <font>
      <sz val="8"/>
      <name val="Arial"/>
      <family val="2"/>
    </font>
    <font>
      <sz val="10"/>
      <name val="Arial"/>
      <family val="2"/>
    </font>
    <font>
      <sz val="10"/>
      <name val="Calibri"/>
      <family val="2"/>
    </font>
    <font>
      <b/>
      <sz val="12"/>
      <name val="Calibri"/>
      <family val="2"/>
    </font>
    <font>
      <sz val="12"/>
      <name val="Calibri"/>
      <family val="2"/>
    </font>
    <font>
      <sz val="11"/>
      <name val="Calibri"/>
      <family val="2"/>
    </font>
    <font>
      <b/>
      <sz val="10"/>
      <name val="Calibri"/>
      <family val="2"/>
    </font>
    <font>
      <b/>
      <sz val="20"/>
      <name val="Calibri"/>
      <family val="2"/>
    </font>
    <font>
      <b/>
      <sz val="14"/>
      <name val="Calibri"/>
      <family val="2"/>
    </font>
    <font>
      <sz val="8"/>
      <name val="Calibri"/>
      <family val="2"/>
    </font>
    <font>
      <b/>
      <sz val="8"/>
      <name val="Calibri"/>
      <family val="2"/>
    </font>
    <font>
      <sz val="8"/>
      <name val="Arial"/>
    </font>
    <font>
      <u/>
      <sz val="10"/>
      <color indexed="12"/>
      <name val="Arial"/>
    </font>
  </fonts>
  <fills count="10">
    <fill>
      <patternFill patternType="none"/>
    </fill>
    <fill>
      <patternFill patternType="gray125"/>
    </fill>
    <fill>
      <patternFill patternType="solid">
        <fgColor indexed="30"/>
        <bgColor indexed="64"/>
      </patternFill>
    </fill>
    <fill>
      <patternFill patternType="solid">
        <fgColor indexed="53"/>
        <bgColor indexed="64"/>
      </patternFill>
    </fill>
    <fill>
      <patternFill patternType="solid">
        <fgColor indexed="49"/>
        <bgColor indexed="64"/>
      </patternFill>
    </fill>
    <fill>
      <patternFill patternType="solid">
        <fgColor indexed="9"/>
        <bgColor indexed="64"/>
      </patternFill>
    </fill>
    <fill>
      <patternFill patternType="solid">
        <fgColor indexed="11"/>
        <bgColor indexed="64"/>
      </patternFill>
    </fill>
    <fill>
      <patternFill patternType="solid">
        <fgColor indexed="45"/>
        <bgColor indexed="64"/>
      </patternFill>
    </fill>
    <fill>
      <patternFill patternType="solid">
        <fgColor indexed="13"/>
        <bgColor indexed="64"/>
      </patternFill>
    </fill>
    <fill>
      <patternFill patternType="solid">
        <fgColor indexed="49"/>
        <bgColor indexed="11"/>
      </patternFill>
    </fill>
  </fills>
  <borders count="32">
    <border>
      <left/>
      <right/>
      <top/>
      <bottom/>
      <diagonal/>
    </border>
    <border>
      <left style="thin">
        <color indexed="64"/>
      </left>
      <right/>
      <top style="thin">
        <color indexed="64"/>
      </top>
      <bottom/>
      <diagonal/>
    </border>
    <border>
      <left style="medium">
        <color indexed="64"/>
      </left>
      <right/>
      <top style="medium">
        <color indexed="64"/>
      </top>
      <bottom style="medium">
        <color indexed="64"/>
      </bottom>
      <diagonal/>
    </border>
    <border>
      <left/>
      <right/>
      <top style="thin">
        <color indexed="64"/>
      </top>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medium">
        <color indexed="64"/>
      </left>
      <right/>
      <top/>
      <bottom/>
      <diagonal/>
    </border>
    <border>
      <left/>
      <right style="medium">
        <color indexed="64"/>
      </right>
      <top/>
      <bottom/>
      <diagonal/>
    </border>
    <border>
      <left style="medium">
        <color indexed="64"/>
      </left>
      <right style="thin">
        <color indexed="64"/>
      </right>
      <top style="medium">
        <color indexed="64"/>
      </top>
      <bottom style="medium">
        <color indexed="64"/>
      </bottom>
      <diagonal/>
    </border>
    <border>
      <left style="medium">
        <color indexed="64"/>
      </left>
      <right/>
      <top style="medium">
        <color indexed="64"/>
      </top>
      <bottom/>
      <diagonal/>
    </border>
    <border>
      <left style="medium">
        <color indexed="64"/>
      </left>
      <right/>
      <top/>
      <bottom style="medium">
        <color indexed="64"/>
      </bottom>
      <diagonal/>
    </border>
    <border>
      <left/>
      <right/>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indexed="64"/>
      </left>
      <right style="medium">
        <color indexed="64"/>
      </right>
      <top/>
      <bottom style="medium">
        <color indexed="64"/>
      </bottom>
      <diagonal/>
    </border>
    <border>
      <left style="thin">
        <color indexed="64"/>
      </left>
      <right style="medium">
        <color indexed="64"/>
      </right>
      <top style="medium">
        <color indexed="64"/>
      </top>
      <bottom style="medium">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bottom style="medium">
        <color indexed="64"/>
      </bottom>
      <diagonal/>
    </border>
    <border>
      <left/>
      <right/>
      <top style="medium">
        <color indexed="64"/>
      </top>
      <bottom/>
      <diagonal/>
    </border>
    <border>
      <left style="thin">
        <color indexed="64"/>
      </left>
      <right/>
      <top style="medium">
        <color indexed="64"/>
      </top>
      <bottom style="medium">
        <color indexed="64"/>
      </bottom>
      <diagonal/>
    </border>
    <border>
      <left/>
      <right style="medium">
        <color indexed="64"/>
      </right>
      <top/>
      <bottom style="medium">
        <color indexed="64"/>
      </bottom>
      <diagonal/>
    </border>
    <border>
      <left/>
      <right style="thin">
        <color indexed="64"/>
      </right>
      <top style="thin">
        <color indexed="64"/>
      </top>
      <bottom/>
      <diagonal/>
    </border>
    <border>
      <left/>
      <right style="medium">
        <color indexed="64"/>
      </right>
      <top style="medium">
        <color indexed="64"/>
      </top>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s>
  <cellStyleXfs count="2">
    <xf numFmtId="0" fontId="0" fillId="0" borderId="0"/>
    <xf numFmtId="0" fontId="14" fillId="0" borderId="0" applyNumberFormat="0" applyFill="0" applyBorder="0" applyAlignment="0" applyProtection="0">
      <alignment vertical="top"/>
      <protection locked="0"/>
    </xf>
  </cellStyleXfs>
  <cellXfs count="106">
    <xf numFmtId="0" fontId="0" fillId="0" borderId="0" xfId="0"/>
    <xf numFmtId="0" fontId="4" fillId="0" borderId="0" xfId="0" applyFont="1"/>
    <xf numFmtId="0" fontId="6" fillId="2" borderId="1" xfId="0" applyFont="1" applyFill="1" applyBorder="1" applyAlignment="1">
      <alignment vertical="center"/>
    </xf>
    <xf numFmtId="0" fontId="9" fillId="0" borderId="0" xfId="0" applyFont="1" applyAlignment="1">
      <alignment horizontal="center" vertical="center"/>
    </xf>
    <xf numFmtId="0" fontId="10" fillId="0" borderId="0" xfId="0" applyFont="1" applyBorder="1" applyAlignment="1">
      <alignment horizontal="center" vertical="center"/>
    </xf>
    <xf numFmtId="0" fontId="5" fillId="0" borderId="2" xfId="0" applyFont="1" applyBorder="1" applyAlignment="1">
      <alignment vertical="center"/>
    </xf>
    <xf numFmtId="0" fontId="4" fillId="0" borderId="0" xfId="0" applyFont="1" applyBorder="1"/>
    <xf numFmtId="0" fontId="6" fillId="2" borderId="3" xfId="0" applyFont="1" applyFill="1" applyBorder="1" applyAlignment="1">
      <alignment vertical="center"/>
    </xf>
    <xf numFmtId="0" fontId="8" fillId="0" borderId="4" xfId="0" applyFont="1" applyBorder="1" applyAlignment="1">
      <alignment vertical="center"/>
    </xf>
    <xf numFmtId="0" fontId="8" fillId="0" borderId="5" xfId="0" applyFont="1" applyBorder="1" applyAlignment="1">
      <alignment vertical="center"/>
    </xf>
    <xf numFmtId="0" fontId="6" fillId="2" borderId="6" xfId="0" applyFont="1" applyFill="1" applyBorder="1" applyAlignment="1">
      <alignment vertical="center"/>
    </xf>
    <xf numFmtId="0" fontId="4" fillId="2" borderId="7" xfId="0" applyFont="1" applyFill="1" applyBorder="1"/>
    <xf numFmtId="0" fontId="4" fillId="2" borderId="8" xfId="0" applyFont="1" applyFill="1" applyBorder="1"/>
    <xf numFmtId="0" fontId="4" fillId="0" borderId="9" xfId="0" applyFont="1" applyBorder="1" applyAlignment="1">
      <alignment vertical="center"/>
    </xf>
    <xf numFmtId="0" fontId="6" fillId="0" borderId="0" xfId="0" applyFont="1" applyBorder="1" applyAlignment="1">
      <alignment vertical="center"/>
    </xf>
    <xf numFmtId="0" fontId="4" fillId="0" borderId="10" xfId="0" applyFont="1" applyBorder="1"/>
    <xf numFmtId="0" fontId="8" fillId="0" borderId="10" xfId="0" applyFont="1" applyBorder="1" applyAlignment="1" applyProtection="1">
      <alignment horizontal="center" vertical="center"/>
      <protection locked="0"/>
    </xf>
    <xf numFmtId="0" fontId="5" fillId="0" borderId="0" xfId="0" applyFont="1" applyBorder="1"/>
    <xf numFmtId="0" fontId="11" fillId="0" borderId="0" xfId="0" applyFont="1" applyBorder="1"/>
    <xf numFmtId="0" fontId="4" fillId="0" borderId="11" xfId="0" applyFont="1" applyBorder="1"/>
    <xf numFmtId="0" fontId="4" fillId="0" borderId="0" xfId="0" applyFont="1" applyBorder="1" applyAlignment="1">
      <alignment horizontal="right"/>
    </xf>
    <xf numFmtId="0" fontId="4" fillId="0" borderId="0" xfId="0" applyFont="1" applyAlignment="1">
      <alignment horizontal="right"/>
    </xf>
    <xf numFmtId="0" fontId="5" fillId="3" borderId="2" xfId="0" applyFont="1" applyFill="1" applyBorder="1" applyAlignment="1">
      <alignment vertical="center"/>
    </xf>
    <xf numFmtId="0" fontId="5" fillId="0" borderId="0" xfId="0" applyFont="1" applyBorder="1" applyAlignment="1">
      <alignment vertical="center" readingOrder="1"/>
    </xf>
    <xf numFmtId="0" fontId="11" fillId="0" borderId="0" xfId="0" applyFont="1" applyFill="1" applyAlignment="1">
      <alignment horizontal="right"/>
    </xf>
    <xf numFmtId="0" fontId="2" fillId="0" borderId="0" xfId="0" applyFont="1" applyFill="1" applyAlignment="1">
      <alignment horizontal="right"/>
    </xf>
    <xf numFmtId="0" fontId="8" fillId="3" borderId="4" xfId="0" applyFont="1" applyFill="1" applyBorder="1" applyAlignment="1" applyProtection="1">
      <alignment horizontal="center" vertical="center"/>
    </xf>
    <xf numFmtId="0" fontId="8" fillId="3" borderId="5" xfId="0" applyFont="1" applyFill="1" applyBorder="1" applyAlignment="1" applyProtection="1">
      <alignment horizontal="center" vertical="center"/>
      <protection locked="0"/>
    </xf>
    <xf numFmtId="0" fontId="5" fillId="3" borderId="2" xfId="0" applyFont="1" applyFill="1" applyBorder="1"/>
    <xf numFmtId="0" fontId="4" fillId="3" borderId="2" xfId="0" applyFont="1" applyFill="1" applyBorder="1" applyAlignment="1" applyProtection="1">
      <alignment horizontal="center" vertical="center"/>
      <protection locked="0"/>
    </xf>
    <xf numFmtId="0" fontId="6" fillId="4" borderId="12" xfId="0" applyFont="1" applyFill="1" applyBorder="1" applyAlignment="1">
      <alignment vertical="center"/>
    </xf>
    <xf numFmtId="0" fontId="4" fillId="4" borderId="13" xfId="0" applyFont="1" applyFill="1" applyBorder="1" applyAlignment="1">
      <alignment vertical="center"/>
    </xf>
    <xf numFmtId="0" fontId="5" fillId="4" borderId="14" xfId="0" applyFont="1" applyFill="1" applyBorder="1" applyAlignment="1">
      <alignment horizontal="center" vertical="center"/>
    </xf>
    <xf numFmtId="0" fontId="5" fillId="0" borderId="9" xfId="0" applyFont="1" applyBorder="1" applyAlignment="1" applyProtection="1">
      <alignment horizontal="left" vertical="center"/>
      <protection locked="0"/>
    </xf>
    <xf numFmtId="0" fontId="6" fillId="5" borderId="4" xfId="0" applyFont="1" applyFill="1" applyBorder="1" applyAlignment="1" applyProtection="1">
      <alignment horizontal="center" vertical="center"/>
    </xf>
    <xf numFmtId="0" fontId="4" fillId="0" borderId="0" xfId="0" applyFont="1" applyBorder="1" applyAlignment="1">
      <alignment horizontal="center"/>
    </xf>
    <xf numFmtId="0" fontId="5" fillId="0" borderId="0" xfId="0" applyFont="1" applyFill="1" applyBorder="1" applyAlignment="1">
      <alignment vertical="center"/>
    </xf>
    <xf numFmtId="2" fontId="7" fillId="0" borderId="0" xfId="0" applyNumberFormat="1" applyFont="1" applyFill="1" applyBorder="1" applyAlignment="1">
      <alignment horizontal="center" vertical="center"/>
    </xf>
    <xf numFmtId="2" fontId="8" fillId="0" borderId="0" xfId="0" applyNumberFormat="1" applyFont="1" applyFill="1" applyBorder="1" applyAlignment="1">
      <alignment horizontal="center" vertical="center"/>
    </xf>
    <xf numFmtId="2" fontId="6" fillId="0" borderId="0" xfId="0" applyNumberFormat="1" applyFont="1" applyFill="1" applyBorder="1" applyAlignment="1">
      <alignment horizontal="center" vertical="center"/>
    </xf>
    <xf numFmtId="2" fontId="4" fillId="0" borderId="0" xfId="0" applyNumberFormat="1" applyFont="1" applyFill="1" applyBorder="1" applyAlignment="1">
      <alignment horizontal="center"/>
    </xf>
    <xf numFmtId="2" fontId="2" fillId="0" borderId="0" xfId="0" applyNumberFormat="1" applyFont="1" applyFill="1" applyBorder="1" applyAlignment="1">
      <alignment horizontal="center"/>
    </xf>
    <xf numFmtId="2" fontId="0" fillId="0" borderId="0" xfId="0" applyNumberFormat="1" applyFill="1" applyBorder="1" applyAlignment="1">
      <alignment horizontal="center"/>
    </xf>
    <xf numFmtId="2" fontId="0" fillId="0" borderId="0" xfId="0" applyNumberFormat="1" applyAlignment="1">
      <alignment horizontal="center"/>
    </xf>
    <xf numFmtId="0" fontId="1" fillId="0" borderId="15" xfId="0" applyFont="1" applyBorder="1" applyAlignment="1">
      <alignment horizontal="left"/>
    </xf>
    <xf numFmtId="0" fontId="1" fillId="0" borderId="16" xfId="0" applyFont="1" applyBorder="1" applyAlignment="1">
      <alignment horizontal="left"/>
    </xf>
    <xf numFmtId="0" fontId="1" fillId="0" borderId="16" xfId="0" applyFont="1" applyFill="1" applyBorder="1" applyAlignment="1">
      <alignment horizontal="left"/>
    </xf>
    <xf numFmtId="0" fontId="1" fillId="0" borderId="17" xfId="0" applyFont="1" applyFill="1" applyBorder="1" applyAlignment="1">
      <alignment horizontal="left"/>
    </xf>
    <xf numFmtId="0" fontId="10" fillId="0" borderId="0" xfId="0" applyFont="1" applyBorder="1" applyAlignment="1">
      <alignment horizontal="left" vertical="center"/>
    </xf>
    <xf numFmtId="0" fontId="4" fillId="0" borderId="0" xfId="0" applyFont="1" applyAlignment="1">
      <alignment horizontal="left" vertical="center"/>
    </xf>
    <xf numFmtId="0" fontId="9" fillId="0" borderId="0" xfId="0" applyFont="1" applyAlignment="1">
      <alignment horizontal="left" vertical="center"/>
    </xf>
    <xf numFmtId="0" fontId="5" fillId="6" borderId="18" xfId="0" applyFont="1" applyFill="1" applyBorder="1" applyAlignment="1">
      <alignment vertical="center"/>
    </xf>
    <xf numFmtId="0" fontId="8" fillId="0" borderId="11" xfId="0" applyFont="1" applyFill="1" applyBorder="1" applyAlignment="1">
      <alignment vertical="center"/>
    </xf>
    <xf numFmtId="0" fontId="8" fillId="0" borderId="19" xfId="0" applyFont="1" applyFill="1" applyBorder="1" applyAlignment="1">
      <alignment vertical="center"/>
    </xf>
    <xf numFmtId="0" fontId="5" fillId="0" borderId="0" xfId="0" applyFont="1" applyBorder="1" applyAlignment="1">
      <alignment horizontal="left"/>
    </xf>
    <xf numFmtId="2" fontId="11" fillId="6" borderId="20" xfId="0" applyNumberFormat="1" applyFont="1" applyFill="1" applyBorder="1" applyAlignment="1" applyProtection="1">
      <alignment horizontal="center" vertical="center"/>
      <protection locked="0"/>
    </xf>
    <xf numFmtId="2" fontId="11" fillId="6" borderId="21" xfId="0" applyNumberFormat="1" applyFont="1" applyFill="1" applyBorder="1" applyAlignment="1">
      <alignment horizontal="center"/>
    </xf>
    <xf numFmtId="2" fontId="11" fillId="6" borderId="21" xfId="0" applyNumberFormat="1" applyFont="1" applyFill="1" applyBorder="1" applyAlignment="1">
      <alignment horizontal="center" vertical="center"/>
    </xf>
    <xf numFmtId="49" fontId="12" fillId="6" borderId="21" xfId="0" applyNumberFormat="1" applyFont="1" applyFill="1" applyBorder="1" applyAlignment="1">
      <alignment horizontal="center" vertical="center"/>
    </xf>
    <xf numFmtId="49" fontId="12" fillId="6" borderId="21" xfId="0" applyNumberFormat="1" applyFont="1" applyFill="1" applyBorder="1" applyAlignment="1">
      <alignment horizontal="center"/>
    </xf>
    <xf numFmtId="0" fontId="11" fillId="0" borderId="0" xfId="0" applyFont="1" applyFill="1" applyAlignment="1">
      <alignment horizontal="left"/>
    </xf>
    <xf numFmtId="1" fontId="11" fillId="6" borderId="21" xfId="0" applyNumberFormat="1" applyFont="1" applyFill="1" applyBorder="1" applyAlignment="1">
      <alignment horizontal="center" vertical="center"/>
    </xf>
    <xf numFmtId="1" fontId="2" fillId="6" borderId="21" xfId="0" applyNumberFormat="1" applyFont="1" applyFill="1" applyBorder="1" applyAlignment="1">
      <alignment horizontal="center"/>
    </xf>
    <xf numFmtId="1" fontId="2" fillId="6" borderId="22" xfId="0" applyNumberFormat="1" applyFont="1" applyFill="1" applyBorder="1" applyAlignment="1">
      <alignment horizontal="center"/>
    </xf>
    <xf numFmtId="0" fontId="11" fillId="7" borderId="0" xfId="0" applyFont="1" applyFill="1" applyAlignment="1">
      <alignment horizontal="left"/>
    </xf>
    <xf numFmtId="0" fontId="11" fillId="7" borderId="23" xfId="0" applyFont="1" applyFill="1" applyBorder="1" applyAlignment="1">
      <alignment horizontal="left"/>
    </xf>
    <xf numFmtId="0" fontId="11" fillId="6" borderId="0" xfId="0" applyFont="1" applyFill="1" applyAlignment="1">
      <alignment horizontal="left"/>
    </xf>
    <xf numFmtId="0" fontId="11" fillId="8" borderId="0" xfId="0" applyFont="1" applyFill="1" applyAlignment="1">
      <alignment horizontal="left"/>
    </xf>
    <xf numFmtId="0" fontId="4" fillId="3" borderId="4" xfId="0" applyFont="1" applyFill="1" applyBorder="1" applyAlignment="1" applyProtection="1">
      <alignment horizontal="center" vertical="center"/>
    </xf>
    <xf numFmtId="0" fontId="3" fillId="0" borderId="0" xfId="0" applyFont="1"/>
    <xf numFmtId="14" fontId="5" fillId="6" borderId="24" xfId="0" applyNumberFormat="1" applyFont="1" applyFill="1" applyBorder="1" applyAlignment="1">
      <alignment vertical="center"/>
    </xf>
    <xf numFmtId="0" fontId="6" fillId="4" borderId="9" xfId="0" applyFont="1" applyFill="1" applyBorder="1" applyAlignment="1">
      <alignment vertical="center"/>
    </xf>
    <xf numFmtId="0" fontId="8" fillId="0" borderId="0" xfId="0" applyFont="1" applyFill="1" applyBorder="1" applyAlignment="1">
      <alignment horizontal="left" vertical="center"/>
    </xf>
    <xf numFmtId="49" fontId="4" fillId="0" borderId="0" xfId="0" applyNumberFormat="1" applyFont="1" applyBorder="1" applyAlignment="1">
      <alignment horizontal="center"/>
    </xf>
    <xf numFmtId="0" fontId="2" fillId="0" borderId="0" xfId="0" applyFont="1"/>
    <xf numFmtId="0" fontId="11" fillId="0" borderId="0" xfId="0" applyFont="1" applyFill="1" applyBorder="1" applyAlignment="1">
      <alignment vertical="center"/>
    </xf>
    <xf numFmtId="0" fontId="14" fillId="0" borderId="0" xfId="1" applyAlignment="1" applyProtection="1"/>
    <xf numFmtId="0" fontId="10" fillId="0" borderId="0" xfId="0" applyFont="1" applyBorder="1" applyAlignment="1">
      <alignment horizontal="center" vertical="center"/>
    </xf>
    <xf numFmtId="0" fontId="4" fillId="0" borderId="0" xfId="0" applyFont="1" applyAlignment="1">
      <alignment horizontal="center" vertical="center"/>
    </xf>
    <xf numFmtId="0" fontId="5" fillId="0" borderId="30" xfId="0" applyFont="1" applyBorder="1" applyAlignment="1">
      <alignment horizontal="center" vertical="center"/>
    </xf>
    <xf numFmtId="0" fontId="0" fillId="0" borderId="31" xfId="0" applyBorder="1" applyAlignment="1">
      <alignment horizontal="center"/>
    </xf>
    <xf numFmtId="0" fontId="0" fillId="0" borderId="20" xfId="0" applyBorder="1" applyAlignment="1">
      <alignment horizontal="center"/>
    </xf>
    <xf numFmtId="0" fontId="5" fillId="0" borderId="4" xfId="0" applyFont="1" applyBorder="1" applyAlignment="1">
      <alignment vertical="center"/>
    </xf>
    <xf numFmtId="0" fontId="0" fillId="0" borderId="5" xfId="0" applyBorder="1" applyAlignment="1">
      <alignment vertical="center"/>
    </xf>
    <xf numFmtId="0" fontId="4" fillId="0" borderId="25" xfId="0" applyNumberFormat="1" applyFont="1" applyBorder="1" applyAlignment="1">
      <alignment horizontal="center"/>
    </xf>
    <xf numFmtId="0" fontId="9" fillId="0" borderId="0" xfId="0" applyFont="1" applyAlignment="1">
      <alignment horizontal="center" vertical="center"/>
    </xf>
    <xf numFmtId="0" fontId="4" fillId="0" borderId="26" xfId="0" applyFont="1" applyBorder="1" applyAlignment="1">
      <alignment horizontal="center" vertical="center"/>
    </xf>
    <xf numFmtId="0" fontId="4" fillId="0" borderId="4" xfId="0" applyFont="1" applyBorder="1" applyAlignment="1">
      <alignment horizontal="center" vertical="center"/>
    </xf>
    <xf numFmtId="0" fontId="0" fillId="0" borderId="4" xfId="0" applyBorder="1" applyAlignment="1">
      <alignment horizontal="center" vertical="center"/>
    </xf>
    <xf numFmtId="0" fontId="0" fillId="0" borderId="5" xfId="0" applyBorder="1" applyAlignment="1">
      <alignment horizontal="center" vertical="center"/>
    </xf>
    <xf numFmtId="0" fontId="5" fillId="4" borderId="14" xfId="0" applyFont="1" applyFill="1" applyBorder="1" applyAlignment="1">
      <alignment horizontal="center" vertical="center"/>
    </xf>
    <xf numFmtId="0" fontId="8" fillId="4" borderId="14" xfId="0" applyFont="1" applyFill="1" applyBorder="1" applyAlignment="1">
      <alignment horizontal="center" vertical="center"/>
    </xf>
    <xf numFmtId="0" fontId="8" fillId="4" borderId="27" xfId="0" applyFont="1" applyFill="1" applyBorder="1" applyAlignment="1">
      <alignment horizontal="center" vertical="center"/>
    </xf>
    <xf numFmtId="0" fontId="5" fillId="3" borderId="4" xfId="0" applyFont="1" applyFill="1" applyBorder="1" applyAlignment="1">
      <alignment vertical="center"/>
    </xf>
    <xf numFmtId="0" fontId="5" fillId="3" borderId="5" xfId="0" applyFont="1" applyFill="1" applyBorder="1" applyAlignment="1">
      <alignment vertical="center"/>
    </xf>
    <xf numFmtId="0" fontId="6" fillId="2" borderId="3" xfId="0" applyFont="1" applyFill="1" applyBorder="1" applyAlignment="1" applyProtection="1">
      <alignment vertical="center"/>
      <protection locked="0"/>
    </xf>
    <xf numFmtId="0" fontId="4" fillId="2" borderId="3" xfId="0" applyFont="1" applyFill="1" applyBorder="1" applyAlignment="1"/>
    <xf numFmtId="0" fontId="4" fillId="2" borderId="28" xfId="0" applyFont="1" applyFill="1" applyBorder="1" applyAlignment="1"/>
    <xf numFmtId="0" fontId="7" fillId="4" borderId="25" xfId="0" applyFont="1" applyFill="1" applyBorder="1" applyAlignment="1">
      <alignment horizontal="center" vertical="center"/>
    </xf>
    <xf numFmtId="0" fontId="7" fillId="4" borderId="29" xfId="0" applyFont="1" applyFill="1" applyBorder="1" applyAlignment="1">
      <alignment horizontal="center" vertical="center"/>
    </xf>
    <xf numFmtId="0" fontId="7" fillId="9" borderId="0" xfId="0" applyFont="1" applyFill="1" applyAlignment="1">
      <alignment horizontal="center" vertical="center"/>
    </xf>
    <xf numFmtId="0" fontId="7" fillId="9" borderId="10" xfId="0" applyFont="1" applyFill="1" applyBorder="1" applyAlignment="1">
      <alignment horizontal="center" vertical="center"/>
    </xf>
    <xf numFmtId="0" fontId="0" fillId="0" borderId="0" xfId="0" applyAlignment="1">
      <alignment horizontal="center" vertical="center"/>
    </xf>
    <xf numFmtId="0" fontId="5" fillId="0" borderId="0" xfId="0" applyFont="1" applyFill="1" applyBorder="1" applyAlignment="1">
      <alignment horizontal="center" vertical="center"/>
    </xf>
    <xf numFmtId="0" fontId="0" fillId="0" borderId="0" xfId="0" applyFill="1" applyBorder="1" applyAlignment="1">
      <alignment horizontal="center"/>
    </xf>
    <xf numFmtId="0" fontId="5" fillId="0" borderId="0" xfId="0" applyFont="1" applyFill="1" applyBorder="1" applyAlignment="1">
      <alignment vertical="center"/>
    </xf>
  </cellXfs>
  <cellStyles count="2">
    <cellStyle name="Lien hypertexte" xfId="1" builtinId="8"/>
    <cellStyle name="Normal" xfId="0" builtinId="0"/>
  </cellStyles>
  <dxfs count="2">
    <dxf>
      <fill>
        <patternFill>
          <bgColor theme="0"/>
        </patternFill>
      </fill>
    </dxf>
    <dxf>
      <fill>
        <patternFill>
          <bgColor theme="0"/>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2" Type="http://schemas.openxmlformats.org/officeDocument/2006/relationships/hyperlink" Target="#'BASE DONNEES'!A1"/><Relationship Id="rId1" Type="http://schemas.openxmlformats.org/officeDocument/2006/relationships/hyperlink" Target="#'FICHE CLIENT'!A1"/></Relationships>
</file>

<file path=xl/drawings/_rels/drawing2.xml.rels><?xml version="1.0" encoding="UTF-8" standalone="yes"?>
<Relationships xmlns="http://schemas.openxmlformats.org/package/2006/relationships"><Relationship Id="rId2" Type="http://schemas.openxmlformats.org/officeDocument/2006/relationships/hyperlink" Target="#'BASE DONNEES'!A1"/><Relationship Id="rId1" Type="http://schemas.openxmlformats.org/officeDocument/2006/relationships/hyperlink" Target="#'FICHE CLIENT'!A1"/></Relationships>
</file>

<file path=xl/drawings/drawing1.xml><?xml version="1.0" encoding="utf-8"?>
<xdr:wsDr xmlns:xdr="http://schemas.openxmlformats.org/drawingml/2006/spreadsheetDrawing" xmlns:a="http://schemas.openxmlformats.org/drawingml/2006/main">
  <xdr:twoCellAnchor>
    <xdr:from>
      <xdr:col>1</xdr:col>
      <xdr:colOff>266701</xdr:colOff>
      <xdr:row>4</xdr:row>
      <xdr:rowOff>76200</xdr:rowOff>
    </xdr:from>
    <xdr:to>
      <xdr:col>4</xdr:col>
      <xdr:colOff>180975</xdr:colOff>
      <xdr:row>23</xdr:row>
      <xdr:rowOff>38100</xdr:rowOff>
    </xdr:to>
    <xdr:sp macro="" textlink="">
      <xdr:nvSpPr>
        <xdr:cNvPr id="4" name="Rectangle à coins arrondis 3"/>
        <xdr:cNvSpPr/>
      </xdr:nvSpPr>
      <xdr:spPr>
        <a:xfrm>
          <a:off x="1028701" y="723900"/>
          <a:ext cx="2200274" cy="3038475"/>
        </a:xfrm>
        <a:prstGeom prst="roundRect">
          <a:avLst/>
        </a:prstGeom>
        <a:solidFill>
          <a:schemeClr val="accent3">
            <a:lumMod val="60000"/>
            <a:lumOff val="40000"/>
          </a:schemeClr>
        </a:solidFill>
      </xdr:spPr>
      <xdr:style>
        <a:lnRef idx="0">
          <a:schemeClr val="accent3"/>
        </a:lnRef>
        <a:fillRef idx="3">
          <a:schemeClr val="accent3"/>
        </a:fillRef>
        <a:effectRef idx="3">
          <a:schemeClr val="accent3"/>
        </a:effectRef>
        <a:fontRef idx="minor">
          <a:schemeClr val="lt1"/>
        </a:fontRef>
      </xdr:style>
      <xdr:txBody>
        <a:bodyPr vertOverflow="clip" rtlCol="0" anchor="t"/>
        <a:lstStyle/>
        <a:p>
          <a:pPr algn="ctr"/>
          <a:r>
            <a:rPr lang="fr-FR" sz="1600" b="1"/>
            <a:t>CONSULTATION</a:t>
          </a:r>
        </a:p>
      </xdr:txBody>
    </xdr:sp>
    <xdr:clientData/>
  </xdr:twoCellAnchor>
  <xdr:twoCellAnchor>
    <xdr:from>
      <xdr:col>1</xdr:col>
      <xdr:colOff>428625</xdr:colOff>
      <xdr:row>8</xdr:row>
      <xdr:rowOff>85725</xdr:rowOff>
    </xdr:from>
    <xdr:to>
      <xdr:col>3</xdr:col>
      <xdr:colOff>752475</xdr:colOff>
      <xdr:row>11</xdr:row>
      <xdr:rowOff>123825</xdr:rowOff>
    </xdr:to>
    <xdr:sp macro="" textlink="">
      <xdr:nvSpPr>
        <xdr:cNvPr id="2" name="Rectangle à coins arrondis 1">
          <a:hlinkClick xmlns:r="http://schemas.openxmlformats.org/officeDocument/2006/relationships" r:id="rId1"/>
        </xdr:cNvPr>
        <xdr:cNvSpPr/>
      </xdr:nvSpPr>
      <xdr:spPr>
        <a:xfrm>
          <a:off x="1190625" y="1381125"/>
          <a:ext cx="1847850" cy="523875"/>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1600" b="1"/>
            <a:t>fiche CLIENT</a:t>
          </a:r>
        </a:p>
      </xdr:txBody>
    </xdr:sp>
    <xdr:clientData/>
  </xdr:twoCellAnchor>
  <xdr:twoCellAnchor>
    <xdr:from>
      <xdr:col>1</xdr:col>
      <xdr:colOff>428625</xdr:colOff>
      <xdr:row>12</xdr:row>
      <xdr:rowOff>142875</xdr:rowOff>
    </xdr:from>
    <xdr:to>
      <xdr:col>3</xdr:col>
      <xdr:colOff>752475</xdr:colOff>
      <xdr:row>16</xdr:row>
      <xdr:rowOff>19050</xdr:rowOff>
    </xdr:to>
    <xdr:sp macro="" textlink="">
      <xdr:nvSpPr>
        <xdr:cNvPr id="3" name="Rectangle à coins arrondis 2">
          <a:hlinkClick xmlns:r="http://schemas.openxmlformats.org/officeDocument/2006/relationships" r:id="rId2"/>
        </xdr:cNvPr>
        <xdr:cNvSpPr/>
      </xdr:nvSpPr>
      <xdr:spPr>
        <a:xfrm>
          <a:off x="1190625" y="2085975"/>
          <a:ext cx="1847850" cy="523875"/>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1600" b="1" baseline="0"/>
            <a:t>BASE DONNEES</a:t>
          </a:r>
        </a:p>
      </xdr:txBody>
    </xdr:sp>
    <xdr:clientData/>
  </xdr:twoCellAnchor>
  <xdr:twoCellAnchor>
    <xdr:from>
      <xdr:col>4</xdr:col>
      <xdr:colOff>428626</xdr:colOff>
      <xdr:row>4</xdr:row>
      <xdr:rowOff>66675</xdr:rowOff>
    </xdr:from>
    <xdr:to>
      <xdr:col>7</xdr:col>
      <xdr:colOff>342900</xdr:colOff>
      <xdr:row>23</xdr:row>
      <xdr:rowOff>28575</xdr:rowOff>
    </xdr:to>
    <xdr:sp macro="" textlink="">
      <xdr:nvSpPr>
        <xdr:cNvPr id="7" name="Rectangle à coins arrondis 6"/>
        <xdr:cNvSpPr/>
      </xdr:nvSpPr>
      <xdr:spPr>
        <a:xfrm>
          <a:off x="3476626" y="714375"/>
          <a:ext cx="2200274" cy="3038475"/>
        </a:xfrm>
        <a:prstGeom prst="roundRect">
          <a:avLst/>
        </a:prstGeom>
        <a:solidFill>
          <a:schemeClr val="accent1">
            <a:lumMod val="60000"/>
            <a:lumOff val="40000"/>
          </a:schemeClr>
        </a:solidFill>
      </xdr:spPr>
      <xdr:style>
        <a:lnRef idx="0">
          <a:schemeClr val="accent3"/>
        </a:lnRef>
        <a:fillRef idx="3">
          <a:schemeClr val="accent3"/>
        </a:fillRef>
        <a:effectRef idx="3">
          <a:schemeClr val="accent3"/>
        </a:effectRef>
        <a:fontRef idx="minor">
          <a:schemeClr val="lt1"/>
        </a:fontRef>
      </xdr:style>
      <xdr:txBody>
        <a:bodyPr vertOverflow="clip" rtlCol="0" anchor="t"/>
        <a:lstStyle/>
        <a:p>
          <a:pPr algn="ctr"/>
          <a:r>
            <a:rPr lang="fr-FR" sz="1600" b="1"/>
            <a:t>ENREGISTREMENT</a:t>
          </a:r>
        </a:p>
      </xdr:txBody>
    </xdr:sp>
    <xdr:clientData/>
  </xdr:twoCellAnchor>
  <xdr:twoCellAnchor>
    <xdr:from>
      <xdr:col>4</xdr:col>
      <xdr:colOff>590550</xdr:colOff>
      <xdr:row>8</xdr:row>
      <xdr:rowOff>76200</xdr:rowOff>
    </xdr:from>
    <xdr:to>
      <xdr:col>7</xdr:col>
      <xdr:colOff>152400</xdr:colOff>
      <xdr:row>11</xdr:row>
      <xdr:rowOff>114300</xdr:rowOff>
    </xdr:to>
    <xdr:sp macro="" textlink="">
      <xdr:nvSpPr>
        <xdr:cNvPr id="8" name="Rectangle à coins arrondis 7"/>
        <xdr:cNvSpPr/>
      </xdr:nvSpPr>
      <xdr:spPr>
        <a:xfrm>
          <a:off x="3638550" y="1371600"/>
          <a:ext cx="1847850" cy="523875"/>
        </a:xfrm>
        <a:prstGeom prst="roundRect">
          <a:avLst/>
        </a:prstGeom>
        <a:solidFill>
          <a:schemeClr val="accent1">
            <a:lumMod val="75000"/>
          </a:schemeClr>
        </a:solidFill>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1600" b="1" baseline="0"/>
            <a:t>NOUVEAU CLIENT</a:t>
          </a:r>
        </a:p>
      </xdr:txBody>
    </xdr:sp>
    <xdr:clientData/>
  </xdr:twoCellAnchor>
  <xdr:twoCellAnchor>
    <xdr:from>
      <xdr:col>4</xdr:col>
      <xdr:colOff>590550</xdr:colOff>
      <xdr:row>12</xdr:row>
      <xdr:rowOff>66675</xdr:rowOff>
    </xdr:from>
    <xdr:to>
      <xdr:col>7</xdr:col>
      <xdr:colOff>152400</xdr:colOff>
      <xdr:row>15</xdr:row>
      <xdr:rowOff>104775</xdr:rowOff>
    </xdr:to>
    <xdr:sp macro="" textlink="">
      <xdr:nvSpPr>
        <xdr:cNvPr id="9" name="Rectangle à coins arrondis 8"/>
        <xdr:cNvSpPr/>
      </xdr:nvSpPr>
      <xdr:spPr>
        <a:xfrm>
          <a:off x="3638550" y="2009775"/>
          <a:ext cx="1847850" cy="523875"/>
        </a:xfrm>
        <a:prstGeom prst="roundRect">
          <a:avLst/>
        </a:prstGeom>
        <a:solidFill>
          <a:schemeClr val="accent1">
            <a:lumMod val="75000"/>
          </a:schemeClr>
        </a:solidFill>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1600" b="1" baseline="0"/>
            <a:t>VISITE</a:t>
          </a:r>
        </a:p>
      </xdr:txBody>
    </xdr:sp>
    <xdr:clientData/>
  </xdr:twoCellAnchor>
  <xdr:twoCellAnchor>
    <xdr:from>
      <xdr:col>10</xdr:col>
      <xdr:colOff>142875</xdr:colOff>
      <xdr:row>11</xdr:row>
      <xdr:rowOff>114300</xdr:rowOff>
    </xdr:from>
    <xdr:to>
      <xdr:col>18</xdr:col>
      <xdr:colOff>276225</xdr:colOff>
      <xdr:row>21</xdr:row>
      <xdr:rowOff>66675</xdr:rowOff>
    </xdr:to>
    <xdr:sp macro="" textlink="">
      <xdr:nvSpPr>
        <xdr:cNvPr id="3079" name="Text Box 7"/>
        <xdr:cNvSpPr txBox="1">
          <a:spLocks noChangeArrowheads="1"/>
        </xdr:cNvSpPr>
      </xdr:nvSpPr>
      <xdr:spPr bwMode="auto">
        <a:xfrm>
          <a:off x="7762875" y="1895475"/>
          <a:ext cx="6229350" cy="157162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Bonjour à tous, j'ai crée une petite bd client (nom,adresses,.....200 à 300 clients.).Par l'intermédiaire d'un formulaire j'aimerais y intégrer des comptes rendus de visite.Dans mon formulaire j'ai une liste déroulante de client pour faire son choix.Comment faire pour que la date et le compte rendu aille bien sur le nom du client.C'est 8 à 10 visites annuelles qui pourront être archivées tous les ans et éventuellement supprimées de la base Si je n'utilise pas access c parce que mes collègues ne savent pas s'en servir et ne l'ont pas forcément sur leur bécanne !!!</a:t>
          </a:r>
        </a:p>
        <a:p>
          <a:pPr algn="l" rtl="0">
            <a:defRPr sz="1000"/>
          </a:pPr>
          <a:r>
            <a:rPr lang="fr-FR" sz="1000" b="0" i="0" u="none" strike="noStrike" baseline="0">
              <a:solidFill>
                <a:srgbClr val="000000"/>
              </a:solidFill>
              <a:latin typeface="Arial"/>
              <a:cs typeface="Arial"/>
            </a:rPr>
            <a:t>Merci</a:t>
          </a:r>
        </a:p>
        <a:p>
          <a:pPr algn="l" rtl="0">
            <a:defRPr sz="1000"/>
          </a:pPr>
          <a:r>
            <a:rPr lang="fr-FR" sz="1000" b="0" i="0" u="none" strike="noStrike" baseline="0">
              <a:solidFill>
                <a:srgbClr val="000000"/>
              </a:solidFill>
              <a:latin typeface="Arial"/>
              <a:cs typeface="Arial"/>
            </a:rPr>
            <a:t>NB je peux mettre à disposition le fichier si qq le souhaite.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10</xdr:col>
      <xdr:colOff>266701</xdr:colOff>
      <xdr:row>2</xdr:row>
      <xdr:rowOff>76200</xdr:rowOff>
    </xdr:from>
    <xdr:to>
      <xdr:col>13</xdr:col>
      <xdr:colOff>180975</xdr:colOff>
      <xdr:row>21</xdr:row>
      <xdr:rowOff>38100</xdr:rowOff>
    </xdr:to>
    <xdr:sp macro="" textlink="">
      <xdr:nvSpPr>
        <xdr:cNvPr id="2" name="Rectangle à coins arrondis 1"/>
        <xdr:cNvSpPr/>
      </xdr:nvSpPr>
      <xdr:spPr>
        <a:xfrm>
          <a:off x="1028701" y="723900"/>
          <a:ext cx="2200274" cy="3038475"/>
        </a:xfrm>
        <a:prstGeom prst="roundRect">
          <a:avLst/>
        </a:prstGeom>
        <a:solidFill>
          <a:schemeClr val="accent3">
            <a:lumMod val="60000"/>
            <a:lumOff val="40000"/>
          </a:schemeClr>
        </a:solidFill>
      </xdr:spPr>
      <xdr:style>
        <a:lnRef idx="0">
          <a:schemeClr val="accent3"/>
        </a:lnRef>
        <a:fillRef idx="3">
          <a:schemeClr val="accent3"/>
        </a:fillRef>
        <a:effectRef idx="3">
          <a:schemeClr val="accent3"/>
        </a:effectRef>
        <a:fontRef idx="minor">
          <a:schemeClr val="lt1"/>
        </a:fontRef>
      </xdr:style>
      <xdr:txBody>
        <a:bodyPr vertOverflow="clip" rtlCol="0" anchor="t"/>
        <a:lstStyle/>
        <a:p>
          <a:pPr algn="ctr"/>
          <a:r>
            <a:rPr lang="fr-FR" sz="1600" b="1"/>
            <a:t>CONSULTATION</a:t>
          </a:r>
        </a:p>
      </xdr:txBody>
    </xdr:sp>
    <xdr:clientData/>
  </xdr:twoCellAnchor>
  <xdr:twoCellAnchor>
    <xdr:from>
      <xdr:col>10</xdr:col>
      <xdr:colOff>428625</xdr:colOff>
      <xdr:row>6</xdr:row>
      <xdr:rowOff>85725</xdr:rowOff>
    </xdr:from>
    <xdr:to>
      <xdr:col>12</xdr:col>
      <xdr:colOff>752475</xdr:colOff>
      <xdr:row>9</xdr:row>
      <xdr:rowOff>123825</xdr:rowOff>
    </xdr:to>
    <xdr:sp macro="" textlink="">
      <xdr:nvSpPr>
        <xdr:cNvPr id="3" name="Rectangle à coins arrondis 2">
          <a:hlinkClick xmlns:r="http://schemas.openxmlformats.org/officeDocument/2006/relationships" r:id="rId1"/>
        </xdr:cNvPr>
        <xdr:cNvSpPr/>
      </xdr:nvSpPr>
      <xdr:spPr>
        <a:xfrm>
          <a:off x="1190625" y="1381125"/>
          <a:ext cx="1847850" cy="523875"/>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1600" b="1"/>
            <a:t>fiche CLIENT</a:t>
          </a:r>
        </a:p>
      </xdr:txBody>
    </xdr:sp>
    <xdr:clientData/>
  </xdr:twoCellAnchor>
  <xdr:twoCellAnchor>
    <xdr:from>
      <xdr:col>10</xdr:col>
      <xdr:colOff>428625</xdr:colOff>
      <xdr:row>10</xdr:row>
      <xdr:rowOff>142875</xdr:rowOff>
    </xdr:from>
    <xdr:to>
      <xdr:col>12</xdr:col>
      <xdr:colOff>752475</xdr:colOff>
      <xdr:row>14</xdr:row>
      <xdr:rowOff>19050</xdr:rowOff>
    </xdr:to>
    <xdr:sp macro="" textlink="">
      <xdr:nvSpPr>
        <xdr:cNvPr id="4" name="Rectangle à coins arrondis 3">
          <a:hlinkClick xmlns:r="http://schemas.openxmlformats.org/officeDocument/2006/relationships" r:id="rId2"/>
        </xdr:cNvPr>
        <xdr:cNvSpPr/>
      </xdr:nvSpPr>
      <xdr:spPr>
        <a:xfrm>
          <a:off x="1190625" y="2085975"/>
          <a:ext cx="1847850" cy="523875"/>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1600" b="1" baseline="0"/>
            <a:t>BASE DONNEES</a:t>
          </a:r>
        </a:p>
      </xdr:txBody>
    </xdr:sp>
    <xdr:clientData/>
  </xdr:twoCellAnchor>
  <xdr:twoCellAnchor>
    <xdr:from>
      <xdr:col>13</xdr:col>
      <xdr:colOff>428626</xdr:colOff>
      <xdr:row>2</xdr:row>
      <xdr:rowOff>66675</xdr:rowOff>
    </xdr:from>
    <xdr:to>
      <xdr:col>16</xdr:col>
      <xdr:colOff>342900</xdr:colOff>
      <xdr:row>21</xdr:row>
      <xdr:rowOff>28575</xdr:rowOff>
    </xdr:to>
    <xdr:sp macro="" textlink="">
      <xdr:nvSpPr>
        <xdr:cNvPr id="6" name="Rectangle à coins arrondis 5"/>
        <xdr:cNvSpPr/>
      </xdr:nvSpPr>
      <xdr:spPr>
        <a:xfrm>
          <a:off x="3476626" y="714375"/>
          <a:ext cx="2200274" cy="3038475"/>
        </a:xfrm>
        <a:prstGeom prst="roundRect">
          <a:avLst/>
        </a:prstGeom>
        <a:solidFill>
          <a:schemeClr val="accent1">
            <a:lumMod val="60000"/>
            <a:lumOff val="40000"/>
          </a:schemeClr>
        </a:solidFill>
      </xdr:spPr>
      <xdr:style>
        <a:lnRef idx="0">
          <a:schemeClr val="accent3"/>
        </a:lnRef>
        <a:fillRef idx="3">
          <a:schemeClr val="accent3"/>
        </a:fillRef>
        <a:effectRef idx="3">
          <a:schemeClr val="accent3"/>
        </a:effectRef>
        <a:fontRef idx="minor">
          <a:schemeClr val="lt1"/>
        </a:fontRef>
      </xdr:style>
      <xdr:txBody>
        <a:bodyPr vertOverflow="clip" rtlCol="0" anchor="t"/>
        <a:lstStyle/>
        <a:p>
          <a:pPr algn="ctr"/>
          <a:r>
            <a:rPr lang="fr-FR" sz="1600" b="1"/>
            <a:t>ENREGISTREMENT</a:t>
          </a:r>
        </a:p>
      </xdr:txBody>
    </xdr:sp>
    <xdr:clientData/>
  </xdr:twoCellAnchor>
  <xdr:twoCellAnchor>
    <xdr:from>
      <xdr:col>13</xdr:col>
      <xdr:colOff>590550</xdr:colOff>
      <xdr:row>6</xdr:row>
      <xdr:rowOff>76200</xdr:rowOff>
    </xdr:from>
    <xdr:to>
      <xdr:col>16</xdr:col>
      <xdr:colOff>152400</xdr:colOff>
      <xdr:row>9</xdr:row>
      <xdr:rowOff>114300</xdr:rowOff>
    </xdr:to>
    <xdr:sp macro="" textlink="">
      <xdr:nvSpPr>
        <xdr:cNvPr id="7" name="Rectangle à coins arrondis 6"/>
        <xdr:cNvSpPr/>
      </xdr:nvSpPr>
      <xdr:spPr>
        <a:xfrm>
          <a:off x="3638550" y="1371600"/>
          <a:ext cx="1847850" cy="523875"/>
        </a:xfrm>
        <a:prstGeom prst="roundRect">
          <a:avLst/>
        </a:prstGeom>
        <a:solidFill>
          <a:schemeClr val="accent1">
            <a:lumMod val="75000"/>
          </a:schemeClr>
        </a:solidFill>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1600" b="1" baseline="0"/>
            <a:t>NOUVEAU CLIENT</a:t>
          </a:r>
        </a:p>
      </xdr:txBody>
    </xdr:sp>
    <xdr:clientData/>
  </xdr:twoCellAnchor>
  <xdr:twoCellAnchor>
    <xdr:from>
      <xdr:col>13</xdr:col>
      <xdr:colOff>590550</xdr:colOff>
      <xdr:row>10</xdr:row>
      <xdr:rowOff>66675</xdr:rowOff>
    </xdr:from>
    <xdr:to>
      <xdr:col>16</xdr:col>
      <xdr:colOff>152400</xdr:colOff>
      <xdr:row>13</xdr:row>
      <xdr:rowOff>104775</xdr:rowOff>
    </xdr:to>
    <xdr:sp macro="" textlink="">
      <xdr:nvSpPr>
        <xdr:cNvPr id="8" name="Rectangle à coins arrondis 7"/>
        <xdr:cNvSpPr/>
      </xdr:nvSpPr>
      <xdr:spPr>
        <a:xfrm>
          <a:off x="3638550" y="2009775"/>
          <a:ext cx="1847850" cy="523875"/>
        </a:xfrm>
        <a:prstGeom prst="roundRect">
          <a:avLst/>
        </a:prstGeom>
        <a:solidFill>
          <a:schemeClr val="accent1">
            <a:lumMod val="75000"/>
          </a:schemeClr>
        </a:solidFill>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1600" b="1" baseline="0"/>
            <a:t>VISITE</a:t>
          </a:r>
        </a:p>
      </xdr:txBody>
    </xdr:sp>
    <xdr:clientData/>
  </xdr:twoCellAnchor>
  <xdr:twoCellAnchor>
    <xdr:from>
      <xdr:col>1</xdr:col>
      <xdr:colOff>0</xdr:colOff>
      <xdr:row>0</xdr:row>
      <xdr:rowOff>0</xdr:rowOff>
    </xdr:from>
    <xdr:to>
      <xdr:col>9</xdr:col>
      <xdr:colOff>28575</xdr:colOff>
      <xdr:row>1</xdr:row>
      <xdr:rowOff>152400</xdr:rowOff>
    </xdr:to>
    <xdr:sp macro="" textlink="">
      <xdr:nvSpPr>
        <xdr:cNvPr id="9" name="Rectangle à coins arrondis 8"/>
        <xdr:cNvSpPr/>
      </xdr:nvSpPr>
      <xdr:spPr>
        <a:xfrm>
          <a:off x="0" y="0"/>
          <a:ext cx="6686550" cy="485775"/>
        </a:xfrm>
        <a:prstGeom prst="roundRect">
          <a:avLst/>
        </a:prstGeom>
        <a:solidFill>
          <a:schemeClr val="accent1">
            <a:lumMod val="75000"/>
          </a:schemeClr>
        </a:solidFill>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1600" b="1" baseline="0"/>
            <a:t>FICHE CLIENT</a:t>
          </a:r>
        </a:p>
      </xdr:txBody>
    </xdr:sp>
    <xdr:clientData/>
  </xdr:twoCellAnchor>
  <xdr:twoCellAnchor>
    <xdr:from>
      <xdr:col>5</xdr:col>
      <xdr:colOff>123825</xdr:colOff>
      <xdr:row>28</xdr:row>
      <xdr:rowOff>114300</xdr:rowOff>
    </xdr:from>
    <xdr:to>
      <xdr:col>13</xdr:col>
      <xdr:colOff>447675</xdr:colOff>
      <xdr:row>38</xdr:row>
      <xdr:rowOff>66675</xdr:rowOff>
    </xdr:to>
    <xdr:sp macro="" textlink="">
      <xdr:nvSpPr>
        <xdr:cNvPr id="1063" name="Text Box 39"/>
        <xdr:cNvSpPr txBox="1">
          <a:spLocks noChangeArrowheads="1"/>
        </xdr:cNvSpPr>
      </xdr:nvSpPr>
      <xdr:spPr bwMode="auto">
        <a:xfrm>
          <a:off x="4143375" y="5619750"/>
          <a:ext cx="6229350" cy="157162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Bonjour à tous, j'ai crée une petite bd client (nom,adresses,.....200 à 300 clients.).Par l'intermédiaire d'un formulaire j'aimerais y intégrer des comptes rendus de visite.Dans mon formulaire j'ai une liste déroulante de client pour faire son choix.Comment faire pour que la date et le compte rendu aille bien sur le nom du client.C'est 8 à 10 visites annuelles qui pourront être archivées tous les ans et éventuellement supprimées de la base Si je n'utilise pas access c parce que mes collègues ne savent pas s'en servir et ne l'ont pas forcément sur leur bécanne !!!</a:t>
          </a:r>
        </a:p>
        <a:p>
          <a:pPr algn="l" rtl="0">
            <a:defRPr sz="1000"/>
          </a:pPr>
          <a:r>
            <a:rPr lang="fr-FR" sz="1000" b="0" i="0" u="none" strike="noStrike" baseline="0">
              <a:solidFill>
                <a:srgbClr val="000000"/>
              </a:solidFill>
              <a:latin typeface="Arial"/>
              <a:cs typeface="Arial"/>
            </a:rPr>
            <a:t>Merci</a:t>
          </a:r>
        </a:p>
        <a:p>
          <a:pPr algn="l" rtl="0">
            <a:defRPr sz="1000"/>
          </a:pPr>
          <a:r>
            <a:rPr lang="fr-FR" sz="1000" b="0" i="0" u="none" strike="noStrike" baseline="0">
              <a:solidFill>
                <a:srgbClr val="000000"/>
              </a:solidFill>
              <a:latin typeface="Arial"/>
              <a:cs typeface="Arial"/>
            </a:rPr>
            <a:t>NB je peux mettre à disposition le fichier si qq le souhaite.</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2</xdr:col>
      <xdr:colOff>1038225</xdr:colOff>
      <xdr:row>4</xdr:row>
      <xdr:rowOff>85725</xdr:rowOff>
    </xdr:from>
    <xdr:to>
      <xdr:col>2</xdr:col>
      <xdr:colOff>1333500</xdr:colOff>
      <xdr:row>4</xdr:row>
      <xdr:rowOff>495300</xdr:rowOff>
    </xdr:to>
    <xdr:sp macro="" textlink="">
      <xdr:nvSpPr>
        <xdr:cNvPr id="2" name="Flèche vers le bas 1"/>
        <xdr:cNvSpPr/>
      </xdr:nvSpPr>
      <xdr:spPr>
        <a:xfrm>
          <a:off x="2114550" y="1228725"/>
          <a:ext cx="295275" cy="409575"/>
        </a:xfrm>
        <a:prstGeom prst="downArrow">
          <a:avLst/>
        </a:prstGeom>
      </xdr:spPr>
      <xdr:style>
        <a:lnRef idx="1">
          <a:schemeClr val="accent3"/>
        </a:lnRef>
        <a:fillRef idx="2">
          <a:schemeClr val="accent3"/>
        </a:fillRef>
        <a:effectRef idx="1">
          <a:schemeClr val="accent3"/>
        </a:effectRef>
        <a:fontRef idx="minor">
          <a:schemeClr val="dk1"/>
        </a:fontRef>
      </xdr:style>
      <xdr:txBody>
        <a:bodyPr vertOverflow="clip" rtlCol="0" anchor="ctr"/>
        <a:lstStyle/>
        <a:p>
          <a:endParaRPr lang="fr-FR"/>
        </a:p>
      </xdr:txBody>
    </xdr:sp>
    <xdr:clientData/>
  </xdr:twoCellAnchor>
  <xdr:twoCellAnchor>
    <xdr:from>
      <xdr:col>2</xdr:col>
      <xdr:colOff>866775</xdr:colOff>
      <xdr:row>0</xdr:row>
      <xdr:rowOff>238125</xdr:rowOff>
    </xdr:from>
    <xdr:to>
      <xdr:col>7</xdr:col>
      <xdr:colOff>3371850</xdr:colOff>
      <xdr:row>1</xdr:row>
      <xdr:rowOff>123825</xdr:rowOff>
    </xdr:to>
    <xdr:sp macro="" textlink="">
      <xdr:nvSpPr>
        <xdr:cNvPr id="3" name="Rectangle à coins arrondis 2"/>
        <xdr:cNvSpPr/>
      </xdr:nvSpPr>
      <xdr:spPr>
        <a:xfrm>
          <a:off x="1943100" y="238125"/>
          <a:ext cx="6991350" cy="485775"/>
        </a:xfrm>
        <a:prstGeom prst="roundRect">
          <a:avLst/>
        </a:prstGeom>
        <a:solidFill>
          <a:schemeClr val="accent1">
            <a:lumMod val="75000"/>
          </a:schemeClr>
        </a:solidFill>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1600" b="1" baseline="0"/>
            <a:t>enregistrement d'un nouveau client ou d'une visite</a:t>
          </a:r>
        </a:p>
      </xdr:txBody>
    </xdr:sp>
    <xdr:clientData/>
  </xdr:twoCellAnchor>
  <xdr:twoCellAnchor>
    <xdr:from>
      <xdr:col>2</xdr:col>
      <xdr:colOff>276225</xdr:colOff>
      <xdr:row>23</xdr:row>
      <xdr:rowOff>9525</xdr:rowOff>
    </xdr:from>
    <xdr:to>
      <xdr:col>2</xdr:col>
      <xdr:colOff>1390650</xdr:colOff>
      <xdr:row>27</xdr:row>
      <xdr:rowOff>123825</xdr:rowOff>
    </xdr:to>
    <xdr:sp macro="[0]!Nouveau" textlink="">
      <xdr:nvSpPr>
        <xdr:cNvPr id="5" name="Rectangle à coins arrondis 4"/>
        <xdr:cNvSpPr/>
      </xdr:nvSpPr>
      <xdr:spPr>
        <a:xfrm>
          <a:off x="3457575" y="2847975"/>
          <a:ext cx="1114425" cy="762000"/>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1100" b="1"/>
            <a:t>ENREGISTRER</a:t>
          </a:r>
          <a:r>
            <a:rPr lang="fr-FR" sz="1100" b="1" baseline="0"/>
            <a:t> UN NOUVEAU CLIENT</a:t>
          </a:r>
          <a:endParaRPr lang="fr-FR" sz="1100" b="1"/>
        </a:p>
      </xdr:txBody>
    </xdr:sp>
    <xdr:clientData/>
  </xdr:twoCellAnchor>
  <xdr:twoCellAnchor>
    <xdr:from>
      <xdr:col>7</xdr:col>
      <xdr:colOff>419100</xdr:colOff>
      <xdr:row>25</xdr:row>
      <xdr:rowOff>0</xdr:rowOff>
    </xdr:from>
    <xdr:to>
      <xdr:col>11</xdr:col>
      <xdr:colOff>247650</xdr:colOff>
      <xdr:row>34</xdr:row>
      <xdr:rowOff>114300</xdr:rowOff>
    </xdr:to>
    <xdr:sp macro="" textlink="">
      <xdr:nvSpPr>
        <xdr:cNvPr id="2055" name="Text Box 7"/>
        <xdr:cNvSpPr txBox="1">
          <a:spLocks noChangeArrowheads="1"/>
        </xdr:cNvSpPr>
      </xdr:nvSpPr>
      <xdr:spPr bwMode="auto">
        <a:xfrm>
          <a:off x="6191250" y="5772150"/>
          <a:ext cx="6229350" cy="157162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Bonjour à tous, j'ai crée une petite bd client (nom,adresses,.....200 à 300 clients.).Par l'intermédiaire d'un formulaire j'aimerais y intégrer des comptes rendus de visite.Dans mon formulaire j'ai une liste déroulante de client pour faire son choix.Comment faire pour que la date et le compte rendu aille bien sur le nom du client.C'est 8 à 10 visites annuelles qui pourront être archivées tous les ans et éventuellement supprimées de la base Si je n'utilise pas access c parce que mes collègues ne savent pas s'en servir et ne l'ont pas forcément sur leur bécanne !!!</a:t>
          </a:r>
        </a:p>
        <a:p>
          <a:pPr algn="l" rtl="0">
            <a:defRPr sz="1000"/>
          </a:pPr>
          <a:r>
            <a:rPr lang="fr-FR" sz="1000" b="0" i="0" u="none" strike="noStrike" baseline="0">
              <a:solidFill>
                <a:srgbClr val="000000"/>
              </a:solidFill>
              <a:latin typeface="Arial"/>
              <a:cs typeface="Arial"/>
            </a:rPr>
            <a:t>Merci</a:t>
          </a:r>
        </a:p>
        <a:p>
          <a:pPr algn="l" rtl="0">
            <a:defRPr sz="1000"/>
          </a:pPr>
          <a:r>
            <a:rPr lang="fr-FR" sz="1000" b="0" i="0" u="none" strike="noStrike" baseline="0">
              <a:solidFill>
                <a:srgbClr val="000000"/>
              </a:solidFill>
              <a:latin typeface="Arial"/>
              <a:cs typeface="Arial"/>
            </a:rPr>
            <a:t>NB je peux mettre à disposition le fichier si qq le souhaite.</a:t>
          </a:r>
        </a:p>
      </xdr:txBody>
    </xdr:sp>
    <xdr:clientData/>
  </xdr:twoCellAnchor>
  <xdr:twoCellAnchor>
    <xdr:from>
      <xdr:col>7</xdr:col>
      <xdr:colOff>2819400</xdr:colOff>
      <xdr:row>2</xdr:row>
      <xdr:rowOff>219075</xdr:rowOff>
    </xdr:from>
    <xdr:to>
      <xdr:col>7</xdr:col>
      <xdr:colOff>3933825</xdr:colOff>
      <xdr:row>4</xdr:row>
      <xdr:rowOff>504825</xdr:rowOff>
    </xdr:to>
    <xdr:sp macro="[0]!Modification" textlink="">
      <xdr:nvSpPr>
        <xdr:cNvPr id="4" name="Rectangle à coins arrondis 4"/>
        <xdr:cNvSpPr/>
      </xdr:nvSpPr>
      <xdr:spPr>
        <a:xfrm>
          <a:off x="3457575" y="2847975"/>
          <a:ext cx="1114425" cy="762000"/>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rtl="0">
            <a:defRPr sz="1000"/>
          </a:pPr>
          <a:r>
            <a:rPr lang="fr-FR" sz="1100" b="1" i="0" u="none" strike="noStrike" baseline="0">
              <a:solidFill>
                <a:srgbClr val="FFFFFF"/>
              </a:solidFill>
              <a:latin typeface="Calibri"/>
            </a:rPr>
            <a:t>Mise à jour d'un enregistrement</a:t>
          </a:r>
        </a:p>
      </xdr:txBody>
    </xdr:sp>
    <xdr:clientData/>
  </xdr:twoCellAnchor>
  <xdr:twoCellAnchor>
    <xdr:from>
      <xdr:col>8</xdr:col>
      <xdr:colOff>457200</xdr:colOff>
      <xdr:row>5</xdr:row>
      <xdr:rowOff>152400</xdr:rowOff>
    </xdr:from>
    <xdr:to>
      <xdr:col>14</xdr:col>
      <xdr:colOff>695325</xdr:colOff>
      <xdr:row>14</xdr:row>
      <xdr:rowOff>76200</xdr:rowOff>
    </xdr:to>
    <xdr:sp macro="" textlink="">
      <xdr:nvSpPr>
        <xdr:cNvPr id="2057" name="Text Box 9"/>
        <xdr:cNvSpPr txBox="1">
          <a:spLocks noChangeArrowheads="1"/>
        </xdr:cNvSpPr>
      </xdr:nvSpPr>
      <xdr:spPr bwMode="auto">
        <a:xfrm>
          <a:off x="10344150" y="2152650"/>
          <a:ext cx="4810125" cy="180975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Bonsoir</a:t>
          </a:r>
        </a:p>
        <a:p>
          <a:pPr algn="l" rtl="0">
            <a:defRPr sz="1000"/>
          </a:pPr>
          <a:r>
            <a:rPr lang="fr-FR" sz="1000" b="0" i="0" u="none" strike="noStrike" baseline="0">
              <a:solidFill>
                <a:srgbClr val="000000"/>
              </a:solidFill>
              <a:latin typeface="Arial"/>
              <a:cs typeface="Arial"/>
            </a:rPr>
            <a:t>La modification de la liste déroulante met à jour les informations dans cette page  et dans la page "Fiche client"</a:t>
          </a:r>
        </a:p>
        <a:p>
          <a:pPr algn="l" rtl="0">
            <a:defRPr sz="1000"/>
          </a:pPr>
          <a:r>
            <a:rPr lang="fr-FR" sz="1000" b="0" i="0" u="none" strike="noStrike" baseline="0">
              <a:solidFill>
                <a:srgbClr val="000000"/>
              </a:solidFill>
              <a:latin typeface="Arial"/>
              <a:cs typeface="Arial"/>
            </a:rPr>
            <a:t>Le Bouton "Mise à jour d'un enregistrement" se sert du numéro de la ligne de l'enregistrement courant dans la page "Paramètres"</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Le bouton "Enregistrer un nouveau client" rajoute l'enregistrement en fin de base de donnée</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Bien sur</a:t>
          </a:r>
          <a:r>
            <a:rPr lang="fr-FR" sz="1400" b="1" i="0" u="none" strike="noStrike" baseline="0">
              <a:solidFill>
                <a:srgbClr val="FF0000"/>
              </a:solidFill>
              <a:latin typeface="Arial"/>
              <a:cs typeface="Arial"/>
            </a:rPr>
            <a:t> A TESTER</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3.bin"/><Relationship Id="rId1" Type="http://schemas.openxmlformats.org/officeDocument/2006/relationships/hyperlink" Target="http://forum.excel-pratique.com/excel/lier-une-date-et-un-comte-rendu-de-visite-a-une-bd-client-t26290.html" TargetMode="External"/><Relationship Id="rId4" Type="http://schemas.openxmlformats.org/officeDocument/2006/relationships/vmlDrawing" Target="../drawings/vmlDrawing1.vml"/></Relationships>
</file>

<file path=xl/worksheets/_rels/sheet4.xml.rels><?xml version="1.0" encoding="UTF-8" standalone="yes"?>
<Relationships xmlns="http://schemas.openxmlformats.org/package/2006/relationships"><Relationship Id="rId3" Type="http://schemas.openxmlformats.org/officeDocument/2006/relationships/drawing" Target="../drawings/drawing3.xml"/><Relationship Id="rId2" Type="http://schemas.openxmlformats.org/officeDocument/2006/relationships/printerSettings" Target="../printerSettings/printerSettings4.bin"/><Relationship Id="rId1" Type="http://schemas.openxmlformats.org/officeDocument/2006/relationships/hyperlink" Target="http://forum.excel-pratique.com/excel/lier-une-date-et-un-comte-rendu-de-visite-a-une-bd-client-t26290.html" TargetMode="External"/><Relationship Id="rId4"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sheetPr codeName="Feuil12"/>
  <dimension ref="A1"/>
  <sheetViews>
    <sheetView showGridLines="0" workbookViewId="0">
      <selection activeCell="B4" sqref="B4:H25"/>
    </sheetView>
  </sheetViews>
  <sheetFormatPr baseColWidth="10" defaultRowHeight="12.75"/>
  <sheetData/>
  <phoneticPr fontId="13" type="noConversion"/>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sheetPr codeName="Feuil11"/>
  <dimension ref="A1:AL610"/>
  <sheetViews>
    <sheetView topLeftCell="I1" workbookViewId="0">
      <selection activeCell="AK416" sqref="AK416:AL416"/>
    </sheetView>
  </sheetViews>
  <sheetFormatPr baseColWidth="10" defaultRowHeight="11.25"/>
  <cols>
    <col min="1" max="1" width="4" style="60" customWidth="1"/>
    <col min="2" max="2" width="25.85546875" style="64" customWidth="1"/>
    <col min="3" max="3" width="23.85546875" style="64" customWidth="1"/>
    <col min="4" max="4" width="23.42578125" style="64" customWidth="1"/>
    <col min="5" max="5" width="5.28515625" style="64" customWidth="1"/>
    <col min="6" max="6" width="12.42578125" style="64" customWidth="1"/>
    <col min="7" max="7" width="11.42578125" style="64"/>
    <col min="8" max="8" width="12.140625" style="64" customWidth="1"/>
    <col min="9" max="9" width="11.85546875" style="64" customWidth="1"/>
    <col min="10" max="10" width="3.85546875" style="67" customWidth="1"/>
    <col min="11" max="11" width="11.42578125" style="60"/>
    <col min="12" max="18" width="11.42578125" style="66"/>
    <col min="19" max="16384" width="11.42578125" style="60"/>
  </cols>
  <sheetData>
    <row r="1" spans="1:38">
      <c r="A1" s="60" t="s">
        <v>1593</v>
      </c>
      <c r="B1" s="64" t="s">
        <v>372</v>
      </c>
      <c r="C1" s="64" t="s">
        <v>373</v>
      </c>
      <c r="D1" s="64" t="s">
        <v>374</v>
      </c>
      <c r="E1" s="64" t="s">
        <v>375</v>
      </c>
      <c r="F1" s="64" t="s">
        <v>376</v>
      </c>
      <c r="G1" s="64" t="s">
        <v>377</v>
      </c>
      <c r="H1" s="64" t="s">
        <v>378</v>
      </c>
      <c r="I1" s="64" t="s">
        <v>379</v>
      </c>
      <c r="J1" s="67" t="s">
        <v>1604</v>
      </c>
      <c r="K1" s="60" t="s">
        <v>1612</v>
      </c>
      <c r="L1" s="66" t="s">
        <v>1599</v>
      </c>
      <c r="M1" s="66" t="s">
        <v>1600</v>
      </c>
      <c r="N1" s="66" t="s">
        <v>1598</v>
      </c>
      <c r="O1" s="66" t="s">
        <v>1597</v>
      </c>
      <c r="P1" s="66" t="s">
        <v>1601</v>
      </c>
      <c r="Q1" s="66" t="s">
        <v>1595</v>
      </c>
      <c r="R1" s="66" t="s">
        <v>1602</v>
      </c>
      <c r="S1" s="60" t="s">
        <v>1614</v>
      </c>
      <c r="T1" s="60" t="s">
        <v>1616</v>
      </c>
      <c r="U1" s="60" t="s">
        <v>1614</v>
      </c>
      <c r="V1" s="60" t="s">
        <v>1616</v>
      </c>
      <c r="W1" s="60" t="s">
        <v>1614</v>
      </c>
      <c r="X1" s="60" t="s">
        <v>1616</v>
      </c>
      <c r="Y1" s="60" t="s">
        <v>1614</v>
      </c>
      <c r="Z1" s="60" t="s">
        <v>1616</v>
      </c>
      <c r="AA1" s="60" t="s">
        <v>1614</v>
      </c>
      <c r="AB1" s="60" t="s">
        <v>1616</v>
      </c>
      <c r="AC1" s="60" t="s">
        <v>1614</v>
      </c>
      <c r="AD1" s="60" t="s">
        <v>1616</v>
      </c>
      <c r="AE1" s="60" t="s">
        <v>1614</v>
      </c>
      <c r="AF1" s="60" t="s">
        <v>1616</v>
      </c>
      <c r="AG1" s="60" t="s">
        <v>1614</v>
      </c>
      <c r="AH1" s="60" t="s">
        <v>1616</v>
      </c>
      <c r="AI1" s="60" t="s">
        <v>1614</v>
      </c>
      <c r="AJ1" s="60" t="s">
        <v>1616</v>
      </c>
      <c r="AK1" s="60" t="s">
        <v>1614</v>
      </c>
      <c r="AL1" s="60" t="s">
        <v>1616</v>
      </c>
    </row>
    <row r="2" spans="1:38">
      <c r="A2" s="60">
        <v>4</v>
      </c>
      <c r="B2" s="65" t="s">
        <v>744</v>
      </c>
      <c r="C2" s="65" t="s">
        <v>745</v>
      </c>
      <c r="D2" s="65"/>
      <c r="E2" s="65">
        <v>13200</v>
      </c>
      <c r="F2" s="65" t="s">
        <v>496</v>
      </c>
      <c r="G2" s="65"/>
      <c r="H2" s="65"/>
      <c r="I2" s="65" t="s">
        <v>746</v>
      </c>
      <c r="J2" s="67" t="s">
        <v>1605</v>
      </c>
      <c r="S2" s="60">
        <v>1010</v>
      </c>
      <c r="T2" s="60" t="s">
        <v>1617</v>
      </c>
    </row>
    <row r="3" spans="1:38">
      <c r="A3" s="60">
        <v>5</v>
      </c>
      <c r="B3" s="65" t="s">
        <v>1100</v>
      </c>
      <c r="C3" s="65" t="s">
        <v>1101</v>
      </c>
      <c r="D3" s="65"/>
      <c r="E3" s="65">
        <v>84000</v>
      </c>
      <c r="F3" s="65" t="s">
        <v>775</v>
      </c>
      <c r="G3" s="65" t="s">
        <v>1102</v>
      </c>
      <c r="H3" s="65"/>
      <c r="I3" s="65"/>
      <c r="K3" s="60" t="s">
        <v>1606</v>
      </c>
      <c r="S3" s="60">
        <v>40841</v>
      </c>
      <c r="T3" s="60" t="s">
        <v>1619</v>
      </c>
    </row>
    <row r="4" spans="1:38">
      <c r="A4" s="60">
        <v>6</v>
      </c>
      <c r="B4" s="65" t="s">
        <v>637</v>
      </c>
      <c r="C4" s="65" t="s">
        <v>638</v>
      </c>
      <c r="D4" s="65"/>
      <c r="E4" s="65">
        <v>30300</v>
      </c>
      <c r="F4" s="65" t="s">
        <v>446</v>
      </c>
      <c r="G4" s="65" t="s">
        <v>639</v>
      </c>
      <c r="H4" s="65"/>
      <c r="I4" s="65"/>
    </row>
    <row r="5" spans="1:38">
      <c r="A5" s="60">
        <v>9</v>
      </c>
      <c r="B5" s="65" t="s">
        <v>703</v>
      </c>
      <c r="C5" s="65" t="s">
        <v>704</v>
      </c>
      <c r="D5" s="65" t="s">
        <v>640</v>
      </c>
      <c r="E5" s="65">
        <v>30300</v>
      </c>
      <c r="F5" s="65" t="s">
        <v>446</v>
      </c>
      <c r="G5" s="65" t="s">
        <v>705</v>
      </c>
      <c r="H5" s="65"/>
      <c r="I5" s="65"/>
    </row>
    <row r="6" spans="1:38">
      <c r="A6" s="60">
        <v>10</v>
      </c>
      <c r="B6" s="65" t="s">
        <v>740</v>
      </c>
      <c r="C6" s="65" t="s">
        <v>741</v>
      </c>
      <c r="D6" s="65"/>
      <c r="E6" s="65">
        <v>30300</v>
      </c>
      <c r="F6" s="65" t="s">
        <v>446</v>
      </c>
      <c r="G6" s="65" t="s">
        <v>742</v>
      </c>
      <c r="H6" s="65"/>
      <c r="I6" s="65" t="s">
        <v>743</v>
      </c>
    </row>
    <row r="7" spans="1:38">
      <c r="A7" s="60">
        <v>11</v>
      </c>
      <c r="B7" s="65" t="s">
        <v>797</v>
      </c>
      <c r="C7" s="65" t="s">
        <v>798</v>
      </c>
      <c r="D7" s="65"/>
      <c r="E7" s="65">
        <v>30300</v>
      </c>
      <c r="F7" s="65" t="s">
        <v>446</v>
      </c>
      <c r="G7" s="65" t="s">
        <v>800</v>
      </c>
      <c r="H7" s="65"/>
      <c r="I7" s="65" t="s">
        <v>799</v>
      </c>
    </row>
    <row r="8" spans="1:38">
      <c r="A8" s="60">
        <v>12</v>
      </c>
      <c r="B8" s="65" t="s">
        <v>870</v>
      </c>
      <c r="C8" s="65" t="s">
        <v>871</v>
      </c>
      <c r="D8" s="65" t="s">
        <v>872</v>
      </c>
      <c r="E8" s="65">
        <v>30300</v>
      </c>
      <c r="F8" s="65" t="s">
        <v>446</v>
      </c>
      <c r="G8" s="65" t="s">
        <v>874</v>
      </c>
      <c r="H8" s="65"/>
      <c r="I8" s="65" t="s">
        <v>873</v>
      </c>
    </row>
    <row r="9" spans="1:38">
      <c r="A9" s="60">
        <v>13</v>
      </c>
      <c r="B9" s="65" t="s">
        <v>881</v>
      </c>
      <c r="C9" s="65" t="s">
        <v>882</v>
      </c>
      <c r="D9" s="65"/>
      <c r="E9" s="65">
        <v>30300</v>
      </c>
      <c r="F9" s="65" t="s">
        <v>446</v>
      </c>
      <c r="G9" s="65" t="s">
        <v>883</v>
      </c>
      <c r="H9" s="65"/>
      <c r="I9" s="65"/>
    </row>
    <row r="10" spans="1:38">
      <c r="A10" s="60">
        <v>14</v>
      </c>
      <c r="B10" s="65" t="s">
        <v>900</v>
      </c>
      <c r="C10" s="65" t="s">
        <v>901</v>
      </c>
      <c r="D10" s="65" t="s">
        <v>902</v>
      </c>
      <c r="E10" s="65">
        <v>30300</v>
      </c>
      <c r="F10" s="65" t="s">
        <v>446</v>
      </c>
      <c r="G10" s="65" t="s">
        <v>903</v>
      </c>
      <c r="H10" s="65"/>
      <c r="I10" s="65"/>
    </row>
    <row r="11" spans="1:38">
      <c r="A11" s="60">
        <v>17</v>
      </c>
      <c r="B11" s="65" t="s">
        <v>1051</v>
      </c>
      <c r="C11" s="65" t="s">
        <v>1052</v>
      </c>
      <c r="D11" s="65" t="s">
        <v>951</v>
      </c>
      <c r="E11" s="65">
        <v>30300</v>
      </c>
      <c r="F11" s="65" t="s">
        <v>446</v>
      </c>
      <c r="G11" s="65" t="s">
        <v>1053</v>
      </c>
      <c r="H11" s="65"/>
      <c r="I11" s="65" t="s">
        <v>1054</v>
      </c>
    </row>
    <row r="12" spans="1:38">
      <c r="A12" s="60">
        <v>19</v>
      </c>
      <c r="B12" s="65" t="s">
        <v>1232</v>
      </c>
      <c r="C12" s="65" t="s">
        <v>1233</v>
      </c>
      <c r="D12" s="65" t="s">
        <v>1234</v>
      </c>
      <c r="E12" s="65">
        <v>30300</v>
      </c>
      <c r="F12" s="65" t="s">
        <v>446</v>
      </c>
      <c r="G12" s="65" t="s">
        <v>1235</v>
      </c>
      <c r="H12" s="65"/>
      <c r="I12" s="65"/>
    </row>
    <row r="13" spans="1:38">
      <c r="A13" s="60">
        <v>20</v>
      </c>
      <c r="B13" s="65" t="s">
        <v>1240</v>
      </c>
      <c r="C13" s="65" t="s">
        <v>1241</v>
      </c>
      <c r="D13" s="65"/>
      <c r="E13" s="65">
        <v>30300</v>
      </c>
      <c r="F13" s="65" t="s">
        <v>446</v>
      </c>
      <c r="G13" s="65"/>
      <c r="H13" s="65"/>
      <c r="I13" s="65"/>
    </row>
    <row r="14" spans="1:38">
      <c r="A14" s="60">
        <v>21</v>
      </c>
      <c r="B14" s="65" t="s">
        <v>1264</v>
      </c>
      <c r="C14" s="65" t="s">
        <v>1265</v>
      </c>
      <c r="D14" s="65" t="s">
        <v>1266</v>
      </c>
      <c r="E14" s="65">
        <v>30300</v>
      </c>
      <c r="F14" s="65" t="s">
        <v>446</v>
      </c>
      <c r="G14" s="65" t="s">
        <v>1267</v>
      </c>
      <c r="H14" s="65"/>
      <c r="I14" s="65" t="s">
        <v>1268</v>
      </c>
    </row>
    <row r="15" spans="1:38">
      <c r="A15" s="60">
        <v>25</v>
      </c>
      <c r="B15" s="65" t="s">
        <v>1521</v>
      </c>
      <c r="C15" s="65" t="s">
        <v>1522</v>
      </c>
      <c r="D15" s="65" t="s">
        <v>902</v>
      </c>
      <c r="E15" s="65">
        <v>30300</v>
      </c>
      <c r="F15" s="65" t="s">
        <v>446</v>
      </c>
      <c r="G15" s="65" t="s">
        <v>1524</v>
      </c>
      <c r="H15" s="65"/>
      <c r="I15" s="65" t="s">
        <v>1523</v>
      </c>
    </row>
    <row r="16" spans="1:38">
      <c r="A16" s="60">
        <v>27</v>
      </c>
      <c r="B16" s="65" t="s">
        <v>253</v>
      </c>
      <c r="C16" s="65" t="s">
        <v>254</v>
      </c>
      <c r="D16" s="65"/>
      <c r="E16" s="65">
        <v>30300</v>
      </c>
      <c r="F16" s="65" t="s">
        <v>446</v>
      </c>
      <c r="G16" s="65" t="s">
        <v>256</v>
      </c>
      <c r="H16" s="65" t="s">
        <v>255</v>
      </c>
      <c r="I16" s="65" t="s">
        <v>257</v>
      </c>
    </row>
    <row r="17" spans="1:9">
      <c r="A17" s="60">
        <v>28</v>
      </c>
      <c r="B17" s="65" t="s">
        <v>88</v>
      </c>
      <c r="C17" s="65" t="s">
        <v>89</v>
      </c>
      <c r="D17" s="65" t="s">
        <v>90</v>
      </c>
      <c r="E17" s="65">
        <v>26600</v>
      </c>
      <c r="F17" s="65" t="s">
        <v>91</v>
      </c>
      <c r="G17" s="65" t="s">
        <v>92</v>
      </c>
      <c r="H17" s="65"/>
      <c r="I17" s="65" t="s">
        <v>93</v>
      </c>
    </row>
    <row r="18" spans="1:9">
      <c r="A18" s="60">
        <v>29</v>
      </c>
      <c r="B18" s="65" t="s">
        <v>1493</v>
      </c>
      <c r="C18" s="65" t="s">
        <v>1494</v>
      </c>
      <c r="D18" s="65" t="s">
        <v>1495</v>
      </c>
      <c r="E18" s="65">
        <v>30640</v>
      </c>
      <c r="F18" s="65" t="s">
        <v>1496</v>
      </c>
      <c r="G18" s="65" t="s">
        <v>1497</v>
      </c>
      <c r="H18" s="65"/>
      <c r="I18" s="65" t="s">
        <v>1498</v>
      </c>
    </row>
    <row r="19" spans="1:9">
      <c r="A19" s="60">
        <v>30</v>
      </c>
      <c r="B19" s="65" t="s">
        <v>815</v>
      </c>
      <c r="C19" s="65" t="s">
        <v>816</v>
      </c>
      <c r="D19" s="65"/>
      <c r="E19" s="65">
        <v>30127</v>
      </c>
      <c r="F19" s="65" t="s">
        <v>813</v>
      </c>
      <c r="G19" s="65" t="s">
        <v>817</v>
      </c>
      <c r="H19" s="65"/>
      <c r="I19" s="65" t="s">
        <v>814</v>
      </c>
    </row>
    <row r="20" spans="1:9">
      <c r="A20" s="60">
        <v>31</v>
      </c>
      <c r="B20" s="65" t="s">
        <v>839</v>
      </c>
      <c r="C20" s="65" t="s">
        <v>840</v>
      </c>
      <c r="D20" s="65"/>
      <c r="E20" s="65">
        <v>30127</v>
      </c>
      <c r="F20" s="65" t="s">
        <v>813</v>
      </c>
      <c r="G20" s="65" t="s">
        <v>841</v>
      </c>
      <c r="H20" s="65"/>
      <c r="I20" s="65"/>
    </row>
    <row r="21" spans="1:9">
      <c r="A21" s="60">
        <v>34</v>
      </c>
      <c r="B21" s="65" t="s">
        <v>532</v>
      </c>
      <c r="C21" s="65" t="s">
        <v>533</v>
      </c>
      <c r="D21" s="65" t="s">
        <v>524</v>
      </c>
      <c r="E21" s="65">
        <v>30320</v>
      </c>
      <c r="F21" s="65" t="s">
        <v>525</v>
      </c>
      <c r="G21" s="65" t="s">
        <v>526</v>
      </c>
      <c r="H21" s="65"/>
      <c r="I21" s="65"/>
    </row>
    <row r="22" spans="1:9">
      <c r="A22" s="60">
        <v>38</v>
      </c>
      <c r="B22" s="65" t="s">
        <v>1429</v>
      </c>
      <c r="C22" s="65" t="s">
        <v>1430</v>
      </c>
      <c r="D22" s="65"/>
      <c r="E22" s="65">
        <v>30320</v>
      </c>
      <c r="F22" s="65" t="s">
        <v>525</v>
      </c>
      <c r="G22" s="65"/>
      <c r="H22" s="65"/>
      <c r="I22" s="65" t="s">
        <v>1431</v>
      </c>
    </row>
    <row r="23" spans="1:9">
      <c r="A23" s="60">
        <v>39</v>
      </c>
      <c r="B23" s="65" t="s">
        <v>1478</v>
      </c>
      <c r="C23" s="65" t="s">
        <v>1479</v>
      </c>
      <c r="D23" s="65"/>
      <c r="E23" s="65">
        <v>30320</v>
      </c>
      <c r="F23" s="65" t="s">
        <v>525</v>
      </c>
      <c r="G23" s="65" t="s">
        <v>1481</v>
      </c>
      <c r="H23" s="65"/>
      <c r="I23" s="65" t="s">
        <v>1480</v>
      </c>
    </row>
    <row r="24" spans="1:9">
      <c r="A24" s="60">
        <v>40</v>
      </c>
      <c r="B24" s="65" t="s">
        <v>1485</v>
      </c>
      <c r="C24" s="65" t="s">
        <v>1486</v>
      </c>
      <c r="D24" s="65" t="s">
        <v>1487</v>
      </c>
      <c r="E24" s="65">
        <v>30320</v>
      </c>
      <c r="F24" s="65" t="s">
        <v>525</v>
      </c>
      <c r="G24" s="65" t="s">
        <v>1489</v>
      </c>
      <c r="H24" s="65"/>
      <c r="I24" s="65" t="s">
        <v>1488</v>
      </c>
    </row>
    <row r="25" spans="1:9">
      <c r="A25" s="60">
        <v>41</v>
      </c>
      <c r="B25" s="65" t="s">
        <v>1504</v>
      </c>
      <c r="C25" s="65" t="s">
        <v>1505</v>
      </c>
      <c r="D25" s="65"/>
      <c r="E25" s="65">
        <v>30320</v>
      </c>
      <c r="F25" s="65" t="s">
        <v>525</v>
      </c>
      <c r="G25" s="65" t="s">
        <v>1507</v>
      </c>
      <c r="H25" s="65"/>
      <c r="I25" s="65" t="s">
        <v>1506</v>
      </c>
    </row>
    <row r="26" spans="1:9">
      <c r="A26" s="60">
        <v>42</v>
      </c>
      <c r="B26" s="65" t="s">
        <v>7</v>
      </c>
      <c r="C26" s="65" t="s">
        <v>8</v>
      </c>
      <c r="D26" s="65" t="s">
        <v>9</v>
      </c>
      <c r="E26" s="65">
        <v>30320</v>
      </c>
      <c r="F26" s="65" t="s">
        <v>525</v>
      </c>
      <c r="G26" s="65" t="s">
        <v>11</v>
      </c>
      <c r="H26" s="65" t="s">
        <v>10</v>
      </c>
      <c r="I26" s="65" t="s">
        <v>12</v>
      </c>
    </row>
    <row r="27" spans="1:9">
      <c r="A27" s="60">
        <v>43</v>
      </c>
      <c r="B27" s="65" t="s">
        <v>13</v>
      </c>
      <c r="C27" s="65" t="s">
        <v>14</v>
      </c>
      <c r="D27" s="65"/>
      <c r="E27" s="65">
        <v>30320</v>
      </c>
      <c r="F27" s="65" t="s">
        <v>525</v>
      </c>
      <c r="G27" s="65" t="s">
        <v>15</v>
      </c>
      <c r="H27" s="65"/>
      <c r="I27" s="65"/>
    </row>
    <row r="28" spans="1:9">
      <c r="A28" s="60">
        <v>44</v>
      </c>
      <c r="B28" s="65" t="s">
        <v>106</v>
      </c>
      <c r="C28" s="65" t="s">
        <v>107</v>
      </c>
      <c r="D28" s="65"/>
      <c r="E28" s="65">
        <v>30320</v>
      </c>
      <c r="F28" s="65" t="s">
        <v>525</v>
      </c>
      <c r="G28" s="65" t="s">
        <v>108</v>
      </c>
      <c r="H28" s="65" t="s">
        <v>109</v>
      </c>
      <c r="I28" s="65" t="s">
        <v>110</v>
      </c>
    </row>
    <row r="29" spans="1:9">
      <c r="A29" s="60">
        <v>45</v>
      </c>
      <c r="B29" s="65" t="s">
        <v>130</v>
      </c>
      <c r="C29" s="65" t="s">
        <v>131</v>
      </c>
      <c r="D29" s="65"/>
      <c r="E29" s="65">
        <v>30320</v>
      </c>
      <c r="F29" s="65" t="s">
        <v>525</v>
      </c>
      <c r="G29" s="65" t="s">
        <v>132</v>
      </c>
      <c r="H29" s="65"/>
      <c r="I29" s="65"/>
    </row>
    <row r="30" spans="1:9">
      <c r="A30" s="60">
        <v>46</v>
      </c>
      <c r="B30" s="65" t="s">
        <v>278</v>
      </c>
      <c r="C30" s="65" t="s">
        <v>279</v>
      </c>
      <c r="D30" s="65" t="s">
        <v>280</v>
      </c>
      <c r="E30" s="65">
        <v>30320</v>
      </c>
      <c r="F30" s="65" t="s">
        <v>525</v>
      </c>
      <c r="G30" s="65" t="s">
        <v>281</v>
      </c>
      <c r="H30" s="65"/>
      <c r="I30" s="65" t="s">
        <v>282</v>
      </c>
    </row>
    <row r="31" spans="1:9">
      <c r="A31" s="60">
        <v>49</v>
      </c>
      <c r="B31" s="65" t="s">
        <v>1106</v>
      </c>
      <c r="C31" s="65" t="s">
        <v>1107</v>
      </c>
      <c r="D31" s="65"/>
      <c r="E31" s="65">
        <v>30230</v>
      </c>
      <c r="F31" s="65" t="s">
        <v>851</v>
      </c>
      <c r="G31" s="65"/>
      <c r="H31" s="65"/>
      <c r="I31" s="65"/>
    </row>
    <row r="32" spans="1:9">
      <c r="A32" s="60">
        <v>50</v>
      </c>
      <c r="B32" s="65" t="s">
        <v>1108</v>
      </c>
      <c r="C32" s="65" t="s">
        <v>1109</v>
      </c>
      <c r="D32" s="65"/>
      <c r="E32" s="65">
        <v>30230</v>
      </c>
      <c r="F32" s="65" t="s">
        <v>851</v>
      </c>
      <c r="G32" s="65" t="s">
        <v>1110</v>
      </c>
      <c r="H32" s="65"/>
      <c r="I32" s="65"/>
    </row>
    <row r="33" spans="1:9">
      <c r="A33" s="60">
        <v>51</v>
      </c>
      <c r="B33" s="65" t="s">
        <v>1167</v>
      </c>
      <c r="C33" s="65" t="s">
        <v>1168</v>
      </c>
      <c r="D33" s="65" t="s">
        <v>1169</v>
      </c>
      <c r="E33" s="65">
        <v>30230</v>
      </c>
      <c r="F33" s="65" t="s">
        <v>851</v>
      </c>
      <c r="G33" s="65" t="s">
        <v>1170</v>
      </c>
      <c r="H33" s="65"/>
      <c r="I33" s="65"/>
    </row>
    <row r="34" spans="1:9">
      <c r="A34" s="60">
        <v>54</v>
      </c>
      <c r="B34" s="65" t="s">
        <v>220</v>
      </c>
      <c r="C34" s="65" t="s">
        <v>221</v>
      </c>
      <c r="D34" s="65" t="s">
        <v>222</v>
      </c>
      <c r="E34" s="65">
        <v>30230</v>
      </c>
      <c r="F34" s="65" t="s">
        <v>851</v>
      </c>
      <c r="G34" s="65" t="s">
        <v>763</v>
      </c>
      <c r="H34" s="65"/>
      <c r="I34" s="65"/>
    </row>
    <row r="35" spans="1:9">
      <c r="A35" s="60">
        <v>57</v>
      </c>
      <c r="B35" s="65" t="s">
        <v>491</v>
      </c>
      <c r="C35" s="65" t="s">
        <v>492</v>
      </c>
      <c r="D35" s="65"/>
      <c r="E35" s="65">
        <v>30210</v>
      </c>
      <c r="F35" s="65" t="s">
        <v>493</v>
      </c>
      <c r="G35" s="65" t="s">
        <v>495</v>
      </c>
      <c r="H35" s="65"/>
      <c r="I35" s="65" t="s">
        <v>494</v>
      </c>
    </row>
    <row r="36" spans="1:9">
      <c r="A36" s="60">
        <v>58</v>
      </c>
      <c r="B36" s="65" t="s">
        <v>727</v>
      </c>
      <c r="C36" s="65" t="s">
        <v>728</v>
      </c>
      <c r="D36" s="65"/>
      <c r="E36" s="65">
        <v>30210</v>
      </c>
      <c r="F36" s="65" t="s">
        <v>493</v>
      </c>
      <c r="G36" s="65" t="s">
        <v>730</v>
      </c>
      <c r="H36" s="65"/>
      <c r="I36" s="65" t="s">
        <v>729</v>
      </c>
    </row>
    <row r="37" spans="1:9">
      <c r="A37" s="60">
        <v>62</v>
      </c>
      <c r="B37" s="65" t="s">
        <v>1517</v>
      </c>
      <c r="C37" s="65" t="s">
        <v>1518</v>
      </c>
      <c r="D37" s="65"/>
      <c r="E37" s="65">
        <v>30210</v>
      </c>
      <c r="F37" s="65" t="s">
        <v>493</v>
      </c>
      <c r="G37" s="65" t="s">
        <v>1520</v>
      </c>
      <c r="H37" s="65"/>
      <c r="I37" s="65" t="s">
        <v>1519</v>
      </c>
    </row>
    <row r="38" spans="1:9">
      <c r="A38" s="60">
        <v>63</v>
      </c>
      <c r="B38" s="65" t="s">
        <v>136</v>
      </c>
      <c r="C38" s="65" t="s">
        <v>513</v>
      </c>
      <c r="D38" s="65"/>
      <c r="E38" s="65">
        <v>30210</v>
      </c>
      <c r="F38" s="65" t="s">
        <v>493</v>
      </c>
      <c r="G38" s="65" t="s">
        <v>137</v>
      </c>
      <c r="H38" s="65"/>
      <c r="I38" s="65" t="s">
        <v>138</v>
      </c>
    </row>
    <row r="39" spans="1:9">
      <c r="A39" s="60">
        <v>65</v>
      </c>
      <c r="B39" s="65" t="s">
        <v>312</v>
      </c>
      <c r="C39" s="65" t="s">
        <v>313</v>
      </c>
      <c r="D39" s="65"/>
      <c r="E39" s="65">
        <v>30210</v>
      </c>
      <c r="F39" s="65" t="s">
        <v>493</v>
      </c>
      <c r="G39" s="65"/>
      <c r="H39" s="65"/>
      <c r="I39" s="65"/>
    </row>
    <row r="40" spans="1:9">
      <c r="A40" s="60">
        <v>66</v>
      </c>
      <c r="B40" s="65" t="s">
        <v>314</v>
      </c>
      <c r="C40" s="65" t="s">
        <v>315</v>
      </c>
      <c r="D40" s="65"/>
      <c r="E40" s="65">
        <v>30210</v>
      </c>
      <c r="F40" s="65" t="s">
        <v>493</v>
      </c>
      <c r="G40" s="65"/>
      <c r="H40" s="65"/>
      <c r="I40" s="65"/>
    </row>
    <row r="41" spans="1:9">
      <c r="A41" s="60">
        <v>68</v>
      </c>
      <c r="B41" s="65" t="s">
        <v>154</v>
      </c>
      <c r="C41" s="65" t="s">
        <v>155</v>
      </c>
      <c r="D41" s="65" t="s">
        <v>156</v>
      </c>
      <c r="E41" s="65">
        <v>30210</v>
      </c>
      <c r="F41" s="65" t="s">
        <v>946</v>
      </c>
      <c r="G41" s="65" t="s">
        <v>157</v>
      </c>
      <c r="H41" s="65"/>
      <c r="I41" s="65" t="s">
        <v>158</v>
      </c>
    </row>
    <row r="42" spans="1:9">
      <c r="A42" s="60">
        <v>70</v>
      </c>
      <c r="B42" s="65" t="s">
        <v>1209</v>
      </c>
      <c r="C42" s="65" t="s">
        <v>1210</v>
      </c>
      <c r="D42" s="65"/>
      <c r="E42" s="65">
        <v>13160</v>
      </c>
      <c r="F42" s="65" t="s">
        <v>950</v>
      </c>
      <c r="G42" s="65" t="s">
        <v>1211</v>
      </c>
      <c r="H42" s="65" t="s">
        <v>1212</v>
      </c>
      <c r="I42" s="65"/>
    </row>
    <row r="43" spans="1:9">
      <c r="A43" s="60">
        <v>71</v>
      </c>
      <c r="B43" s="65" t="s">
        <v>1553</v>
      </c>
      <c r="C43" s="65" t="s">
        <v>1554</v>
      </c>
      <c r="D43" s="65"/>
      <c r="E43" s="65">
        <v>84460</v>
      </c>
      <c r="F43" s="65" t="s">
        <v>1555</v>
      </c>
      <c r="G43" s="65" t="s">
        <v>1557</v>
      </c>
      <c r="H43" s="65"/>
      <c r="I43" s="65" t="s">
        <v>1556</v>
      </c>
    </row>
    <row r="44" spans="1:9">
      <c r="A44" s="60">
        <v>72</v>
      </c>
      <c r="B44" s="65" t="s">
        <v>1030</v>
      </c>
      <c r="C44" s="65" t="s">
        <v>1031</v>
      </c>
      <c r="D44" s="65"/>
      <c r="E44" s="65">
        <v>30200</v>
      </c>
      <c r="F44" s="65" t="s">
        <v>1032</v>
      </c>
      <c r="G44" s="65" t="s">
        <v>1033</v>
      </c>
      <c r="H44" s="65"/>
      <c r="I44" s="65" t="s">
        <v>1034</v>
      </c>
    </row>
    <row r="45" spans="1:9">
      <c r="A45" s="60">
        <v>73</v>
      </c>
      <c r="B45" s="65" t="s">
        <v>1405</v>
      </c>
      <c r="C45" s="65" t="s">
        <v>1406</v>
      </c>
      <c r="D45" s="65" t="s">
        <v>1407</v>
      </c>
      <c r="E45" s="65">
        <v>30210</v>
      </c>
      <c r="F45" s="65" t="s">
        <v>1408</v>
      </c>
      <c r="G45" s="65"/>
      <c r="H45" s="65"/>
      <c r="I45" s="65" t="s">
        <v>1409</v>
      </c>
    </row>
    <row r="46" spans="1:9">
      <c r="A46" s="60">
        <v>74</v>
      </c>
      <c r="B46" s="65" t="s">
        <v>1419</v>
      </c>
      <c r="C46" s="65" t="s">
        <v>1420</v>
      </c>
      <c r="D46" s="65"/>
      <c r="E46" s="65">
        <v>30210</v>
      </c>
      <c r="F46" s="65" t="s">
        <v>1408</v>
      </c>
      <c r="G46" s="65" t="s">
        <v>1421</v>
      </c>
      <c r="H46" s="65"/>
      <c r="I46" s="65"/>
    </row>
    <row r="47" spans="1:9">
      <c r="A47" s="60">
        <v>75</v>
      </c>
      <c r="B47" s="65" t="s">
        <v>832</v>
      </c>
      <c r="C47" s="65" t="s">
        <v>682</v>
      </c>
      <c r="D47" s="65"/>
      <c r="E47" s="65">
        <v>30300</v>
      </c>
      <c r="F47" s="65" t="s">
        <v>579</v>
      </c>
      <c r="G47" s="65" t="s">
        <v>833</v>
      </c>
      <c r="H47" s="65"/>
      <c r="I47" s="65" t="s">
        <v>834</v>
      </c>
    </row>
    <row r="48" spans="1:9">
      <c r="A48" s="60">
        <v>77</v>
      </c>
      <c r="B48" s="65" t="s">
        <v>1221</v>
      </c>
      <c r="C48" s="65" t="s">
        <v>1222</v>
      </c>
      <c r="D48" s="65"/>
      <c r="E48" s="65">
        <v>30300</v>
      </c>
      <c r="F48" s="65" t="s">
        <v>579</v>
      </c>
      <c r="G48" s="65" t="s">
        <v>1223</v>
      </c>
      <c r="H48" s="65"/>
      <c r="I48" s="65"/>
    </row>
    <row r="49" spans="1:9">
      <c r="A49" s="60">
        <v>78</v>
      </c>
      <c r="B49" s="65" t="s">
        <v>1398</v>
      </c>
      <c r="C49" s="65" t="s">
        <v>1399</v>
      </c>
      <c r="D49" s="65"/>
      <c r="E49" s="65">
        <v>30300</v>
      </c>
      <c r="F49" s="65" t="s">
        <v>579</v>
      </c>
      <c r="G49" s="65"/>
      <c r="H49" s="65"/>
      <c r="I49" s="65"/>
    </row>
    <row r="50" spans="1:9">
      <c r="A50" s="60">
        <v>79</v>
      </c>
      <c r="B50" s="65" t="s">
        <v>1512</v>
      </c>
      <c r="C50" s="65" t="s">
        <v>1513</v>
      </c>
      <c r="D50" s="65"/>
      <c r="E50" s="65">
        <v>30300</v>
      </c>
      <c r="F50" s="65" t="s">
        <v>579</v>
      </c>
      <c r="G50" s="65" t="s">
        <v>1515</v>
      </c>
      <c r="H50" s="65"/>
      <c r="I50" s="65" t="s">
        <v>1514</v>
      </c>
    </row>
    <row r="51" spans="1:9">
      <c r="A51" s="60">
        <v>80</v>
      </c>
      <c r="B51" s="65" t="s">
        <v>67</v>
      </c>
      <c r="C51" s="65" t="s">
        <v>68</v>
      </c>
      <c r="D51" s="65" t="s">
        <v>69</v>
      </c>
      <c r="E51" s="65">
        <v>30300</v>
      </c>
      <c r="F51" s="65" t="s">
        <v>579</v>
      </c>
      <c r="G51" s="65" t="s">
        <v>70</v>
      </c>
      <c r="H51" s="65" t="s">
        <v>71</v>
      </c>
      <c r="I51" s="65" t="s">
        <v>72</v>
      </c>
    </row>
    <row r="52" spans="1:9">
      <c r="A52" s="60">
        <v>81</v>
      </c>
      <c r="B52" s="65" t="s">
        <v>194</v>
      </c>
      <c r="C52" s="65" t="s">
        <v>195</v>
      </c>
      <c r="D52" s="65" t="s">
        <v>196</v>
      </c>
      <c r="E52" s="65">
        <v>30300</v>
      </c>
      <c r="F52" s="65" t="s">
        <v>579</v>
      </c>
      <c r="G52" s="65" t="s">
        <v>197</v>
      </c>
      <c r="H52" s="65"/>
      <c r="I52" s="65" t="s">
        <v>198</v>
      </c>
    </row>
    <row r="53" spans="1:9">
      <c r="A53" s="60">
        <v>82</v>
      </c>
      <c r="B53" s="65" t="s">
        <v>1416</v>
      </c>
      <c r="C53" s="65" t="s">
        <v>1417</v>
      </c>
      <c r="D53" s="65" t="s">
        <v>1418</v>
      </c>
      <c r="E53" s="65">
        <v>30390</v>
      </c>
      <c r="F53" s="65" t="s">
        <v>1289</v>
      </c>
      <c r="G53" s="65"/>
      <c r="H53" s="65"/>
      <c r="I53" s="65"/>
    </row>
    <row r="54" spans="1:9">
      <c r="A54" s="60">
        <v>83</v>
      </c>
      <c r="B54" s="65" t="s">
        <v>1565</v>
      </c>
      <c r="C54" s="65" t="s">
        <v>1566</v>
      </c>
      <c r="D54" s="65"/>
      <c r="E54" s="65">
        <v>30390</v>
      </c>
      <c r="F54" s="65" t="s">
        <v>1289</v>
      </c>
      <c r="G54" s="65" t="s">
        <v>1568</v>
      </c>
      <c r="H54" s="65"/>
      <c r="I54" s="65" t="s">
        <v>1567</v>
      </c>
    </row>
    <row r="55" spans="1:9">
      <c r="A55" s="60">
        <v>84</v>
      </c>
      <c r="B55" s="65" t="s">
        <v>143</v>
      </c>
      <c r="C55" s="65" t="s">
        <v>144</v>
      </c>
      <c r="D55" s="65" t="s">
        <v>1074</v>
      </c>
      <c r="E55" s="65">
        <v>30390</v>
      </c>
      <c r="F55" s="65" t="s">
        <v>1289</v>
      </c>
      <c r="G55" s="65" t="s">
        <v>145</v>
      </c>
      <c r="H55" s="65"/>
      <c r="I55" s="65"/>
    </row>
    <row r="56" spans="1:9">
      <c r="A56" s="60">
        <v>85</v>
      </c>
      <c r="B56" s="65" t="s">
        <v>381</v>
      </c>
      <c r="C56" s="65"/>
      <c r="D56" s="65" t="s">
        <v>1330</v>
      </c>
      <c r="E56" s="65">
        <v>30390</v>
      </c>
      <c r="F56" s="65" t="s">
        <v>380</v>
      </c>
      <c r="G56" s="65" t="s">
        <v>383</v>
      </c>
      <c r="H56" s="65"/>
      <c r="I56" s="65" t="s">
        <v>382</v>
      </c>
    </row>
    <row r="57" spans="1:9">
      <c r="A57" s="60">
        <v>86</v>
      </c>
      <c r="B57" s="65" t="s">
        <v>657</v>
      </c>
      <c r="C57" s="65" t="s">
        <v>658</v>
      </c>
      <c r="D57" s="65"/>
      <c r="E57" s="65">
        <v>30300</v>
      </c>
      <c r="F57" s="65" t="s">
        <v>659</v>
      </c>
      <c r="G57" s="65"/>
      <c r="H57" s="65"/>
      <c r="I57" s="65" t="s">
        <v>660</v>
      </c>
    </row>
    <row r="58" spans="1:9">
      <c r="A58" s="60">
        <v>87</v>
      </c>
      <c r="B58" s="65" t="s">
        <v>497</v>
      </c>
      <c r="C58" s="65" t="s">
        <v>498</v>
      </c>
      <c r="D58" s="65"/>
      <c r="E58" s="65">
        <v>1480</v>
      </c>
      <c r="F58" s="65" t="s">
        <v>499</v>
      </c>
      <c r="G58" s="65" t="s">
        <v>500</v>
      </c>
      <c r="H58" s="65"/>
      <c r="I58" s="65" t="s">
        <v>501</v>
      </c>
    </row>
    <row r="59" spans="1:9">
      <c r="A59" s="60">
        <v>88</v>
      </c>
      <c r="B59" s="65" t="s">
        <v>759</v>
      </c>
      <c r="C59" s="65" t="s">
        <v>760</v>
      </c>
      <c r="D59" s="65" t="s">
        <v>761</v>
      </c>
      <c r="E59" s="65">
        <v>30128</v>
      </c>
      <c r="F59" s="65" t="s">
        <v>762</v>
      </c>
      <c r="G59" s="65" t="s">
        <v>763</v>
      </c>
      <c r="H59" s="65"/>
      <c r="I59" s="65"/>
    </row>
    <row r="60" spans="1:9">
      <c r="A60" s="60">
        <v>89</v>
      </c>
      <c r="B60" s="65" t="s">
        <v>887</v>
      </c>
      <c r="C60" s="65" t="s">
        <v>888</v>
      </c>
      <c r="D60" s="65" t="s">
        <v>889</v>
      </c>
      <c r="E60" s="65">
        <v>30128</v>
      </c>
      <c r="F60" s="65" t="s">
        <v>762</v>
      </c>
      <c r="G60" s="65" t="s">
        <v>891</v>
      </c>
      <c r="H60" s="65"/>
      <c r="I60" s="65" t="s">
        <v>890</v>
      </c>
    </row>
    <row r="61" spans="1:9">
      <c r="A61" s="60">
        <v>90</v>
      </c>
      <c r="B61" s="65" t="s">
        <v>962</v>
      </c>
      <c r="C61" s="65" t="s">
        <v>963</v>
      </c>
      <c r="D61" s="65" t="s">
        <v>964</v>
      </c>
      <c r="E61" s="65">
        <v>30510</v>
      </c>
      <c r="F61" s="65" t="s">
        <v>965</v>
      </c>
      <c r="G61" s="65" t="s">
        <v>966</v>
      </c>
      <c r="H61" s="65"/>
      <c r="I61" s="65" t="s">
        <v>967</v>
      </c>
    </row>
    <row r="62" spans="1:9">
      <c r="A62" s="60">
        <v>91</v>
      </c>
      <c r="B62" s="65" t="s">
        <v>77</v>
      </c>
      <c r="C62" s="65" t="s">
        <v>78</v>
      </c>
      <c r="D62" s="65"/>
      <c r="E62" s="65">
        <v>84800</v>
      </c>
      <c r="F62" s="65" t="s">
        <v>79</v>
      </c>
      <c r="G62" s="65"/>
      <c r="H62" s="65"/>
      <c r="I62" s="65" t="s">
        <v>80</v>
      </c>
    </row>
    <row r="63" spans="1:9">
      <c r="A63" s="60">
        <v>92</v>
      </c>
      <c r="B63" s="65" t="s">
        <v>438</v>
      </c>
      <c r="C63" s="65" t="s">
        <v>439</v>
      </c>
      <c r="D63" s="65"/>
      <c r="E63" s="65">
        <v>30300</v>
      </c>
      <c r="F63" s="65" t="s">
        <v>1571</v>
      </c>
      <c r="G63" s="65"/>
      <c r="H63" s="65"/>
      <c r="I63" s="65"/>
    </row>
    <row r="64" spans="1:9">
      <c r="A64" s="60">
        <v>93</v>
      </c>
      <c r="B64" s="65" t="s">
        <v>448</v>
      </c>
      <c r="C64" s="65" t="s">
        <v>449</v>
      </c>
      <c r="D64" s="65" t="s">
        <v>450</v>
      </c>
      <c r="E64" s="65">
        <v>30300</v>
      </c>
      <c r="F64" s="65" t="s">
        <v>1571</v>
      </c>
      <c r="G64" s="65" t="s">
        <v>451</v>
      </c>
      <c r="H64" s="65"/>
      <c r="I64" s="65" t="s">
        <v>452</v>
      </c>
    </row>
    <row r="65" spans="1:9">
      <c r="A65" s="60">
        <v>94</v>
      </c>
      <c r="B65" s="65" t="s">
        <v>453</v>
      </c>
      <c r="C65" s="65" t="s">
        <v>454</v>
      </c>
      <c r="D65" s="65"/>
      <c r="E65" s="65">
        <v>30300</v>
      </c>
      <c r="F65" s="65" t="s">
        <v>1571</v>
      </c>
      <c r="G65" s="65"/>
      <c r="H65" s="65"/>
      <c r="I65" s="65" t="s">
        <v>455</v>
      </c>
    </row>
    <row r="66" spans="1:9">
      <c r="A66" s="60">
        <v>95</v>
      </c>
      <c r="B66" s="65" t="s">
        <v>464</v>
      </c>
      <c r="C66" s="65" t="s">
        <v>465</v>
      </c>
      <c r="D66" s="65"/>
      <c r="E66" s="65">
        <v>30300</v>
      </c>
      <c r="F66" s="65" t="s">
        <v>1571</v>
      </c>
      <c r="G66" s="65" t="s">
        <v>466</v>
      </c>
      <c r="H66" s="65"/>
      <c r="I66" s="65"/>
    </row>
    <row r="67" spans="1:9">
      <c r="A67" s="60">
        <v>96</v>
      </c>
      <c r="B67" s="65" t="s">
        <v>486</v>
      </c>
      <c r="C67" s="65" t="s">
        <v>487</v>
      </c>
      <c r="D67" s="65" t="s">
        <v>488</v>
      </c>
      <c r="E67" s="65">
        <v>30300</v>
      </c>
      <c r="F67" s="65" t="s">
        <v>1571</v>
      </c>
      <c r="G67" s="65" t="s">
        <v>489</v>
      </c>
      <c r="H67" s="65"/>
      <c r="I67" s="65" t="s">
        <v>490</v>
      </c>
    </row>
    <row r="68" spans="1:9">
      <c r="A68" s="60">
        <v>97</v>
      </c>
      <c r="B68" s="65" t="s">
        <v>551</v>
      </c>
      <c r="C68" s="65" t="s">
        <v>552</v>
      </c>
      <c r="D68" s="65"/>
      <c r="E68" s="65">
        <v>30300</v>
      </c>
      <c r="F68" s="65" t="s">
        <v>1571</v>
      </c>
      <c r="G68" s="65" t="s">
        <v>554</v>
      </c>
      <c r="H68" s="65"/>
      <c r="I68" s="65" t="s">
        <v>553</v>
      </c>
    </row>
    <row r="69" spans="1:9">
      <c r="A69" s="60">
        <v>98</v>
      </c>
      <c r="B69" s="65" t="s">
        <v>555</v>
      </c>
      <c r="C69" s="65" t="s">
        <v>556</v>
      </c>
      <c r="D69" s="65"/>
      <c r="E69" s="65">
        <v>30300</v>
      </c>
      <c r="F69" s="65" t="s">
        <v>1571</v>
      </c>
      <c r="G69" s="65" t="s">
        <v>557</v>
      </c>
      <c r="H69" s="65"/>
      <c r="I69" s="65"/>
    </row>
    <row r="70" spans="1:9">
      <c r="A70" s="60">
        <v>99</v>
      </c>
      <c r="B70" s="65" t="s">
        <v>562</v>
      </c>
      <c r="C70" s="65" t="s">
        <v>563</v>
      </c>
      <c r="D70" s="65" t="s">
        <v>564</v>
      </c>
      <c r="E70" s="65">
        <v>30300</v>
      </c>
      <c r="F70" s="65" t="s">
        <v>1571</v>
      </c>
      <c r="G70" s="65" t="s">
        <v>566</v>
      </c>
      <c r="H70" s="65"/>
      <c r="I70" s="65" t="s">
        <v>565</v>
      </c>
    </row>
    <row r="71" spans="1:9">
      <c r="A71" s="60">
        <v>100</v>
      </c>
      <c r="B71" s="65" t="s">
        <v>645</v>
      </c>
      <c r="C71" s="65" t="s">
        <v>646</v>
      </c>
      <c r="D71" s="65" t="s">
        <v>647</v>
      </c>
      <c r="E71" s="65">
        <v>30300</v>
      </c>
      <c r="F71" s="65" t="s">
        <v>1571</v>
      </c>
      <c r="G71" s="65" t="s">
        <v>649</v>
      </c>
      <c r="H71" s="65"/>
      <c r="I71" s="65" t="s">
        <v>648</v>
      </c>
    </row>
    <row r="72" spans="1:9">
      <c r="A72" s="60">
        <v>101</v>
      </c>
      <c r="B72" s="65" t="s">
        <v>650</v>
      </c>
      <c r="C72" s="65" t="s">
        <v>651</v>
      </c>
      <c r="D72" s="65" t="s">
        <v>652</v>
      </c>
      <c r="E72" s="65">
        <v>30300</v>
      </c>
      <c r="F72" s="65" t="s">
        <v>1571</v>
      </c>
      <c r="G72" s="65" t="s">
        <v>654</v>
      </c>
      <c r="H72" s="65"/>
      <c r="I72" s="65" t="s">
        <v>653</v>
      </c>
    </row>
    <row r="73" spans="1:9">
      <c r="A73" s="60">
        <v>102</v>
      </c>
      <c r="B73" s="65" t="s">
        <v>655</v>
      </c>
      <c r="C73" s="65" t="s">
        <v>647</v>
      </c>
      <c r="D73" s="65"/>
      <c r="E73" s="65">
        <v>30300</v>
      </c>
      <c r="F73" s="65" t="s">
        <v>1571</v>
      </c>
      <c r="G73" s="65" t="s">
        <v>656</v>
      </c>
      <c r="H73" s="65"/>
      <c r="I73" s="65"/>
    </row>
    <row r="74" spans="1:9">
      <c r="A74" s="60">
        <v>104</v>
      </c>
      <c r="B74" s="65" t="s">
        <v>669</v>
      </c>
      <c r="C74" s="65" t="s">
        <v>670</v>
      </c>
      <c r="D74" s="65" t="s">
        <v>668</v>
      </c>
      <c r="E74" s="65">
        <v>30300</v>
      </c>
      <c r="F74" s="65" t="s">
        <v>1571</v>
      </c>
      <c r="G74" s="65"/>
      <c r="H74" s="65"/>
      <c r="I74" s="65"/>
    </row>
    <row r="75" spans="1:9">
      <c r="A75" s="60">
        <v>105</v>
      </c>
      <c r="B75" s="65" t="s">
        <v>671</v>
      </c>
      <c r="C75" s="65" t="s">
        <v>672</v>
      </c>
      <c r="D75" s="65" t="s">
        <v>673</v>
      </c>
      <c r="E75" s="65">
        <v>30300</v>
      </c>
      <c r="F75" s="65" t="s">
        <v>1571</v>
      </c>
      <c r="G75" s="65" t="s">
        <v>674</v>
      </c>
      <c r="H75" s="65"/>
      <c r="I75" s="65" t="s">
        <v>675</v>
      </c>
    </row>
    <row r="76" spans="1:9">
      <c r="A76" s="60">
        <v>106</v>
      </c>
      <c r="B76" s="65" t="s">
        <v>689</v>
      </c>
      <c r="C76" s="65" t="s">
        <v>690</v>
      </c>
      <c r="D76" s="65"/>
      <c r="E76" s="65">
        <v>30300</v>
      </c>
      <c r="F76" s="65" t="s">
        <v>1571</v>
      </c>
      <c r="G76" s="65" t="s">
        <v>691</v>
      </c>
      <c r="H76" s="65"/>
      <c r="I76" s="65"/>
    </row>
    <row r="77" spans="1:9">
      <c r="A77" s="60">
        <v>107</v>
      </c>
      <c r="B77" s="65" t="s">
        <v>793</v>
      </c>
      <c r="C77" s="65" t="s">
        <v>794</v>
      </c>
      <c r="D77" s="65"/>
      <c r="E77" s="65">
        <v>30300</v>
      </c>
      <c r="F77" s="65" t="s">
        <v>1571</v>
      </c>
      <c r="G77" s="65" t="s">
        <v>795</v>
      </c>
      <c r="H77" s="65" t="s">
        <v>796</v>
      </c>
      <c r="I77" s="65"/>
    </row>
    <row r="78" spans="1:9">
      <c r="A78" s="60">
        <v>112</v>
      </c>
      <c r="B78" s="65" t="s">
        <v>1040</v>
      </c>
      <c r="C78" s="65" t="s">
        <v>1041</v>
      </c>
      <c r="D78" s="65"/>
      <c r="E78" s="65">
        <v>30300</v>
      </c>
      <c r="F78" s="65" t="s">
        <v>1571</v>
      </c>
      <c r="G78" s="65"/>
      <c r="H78" s="65"/>
      <c r="I78" s="65" t="s">
        <v>1042</v>
      </c>
    </row>
    <row r="79" spans="1:9">
      <c r="A79" s="60">
        <v>113</v>
      </c>
      <c r="B79" s="65" t="s">
        <v>1171</v>
      </c>
      <c r="C79" s="65" t="s">
        <v>1172</v>
      </c>
      <c r="D79" s="65" t="s">
        <v>1173</v>
      </c>
      <c r="E79" s="65">
        <v>30300</v>
      </c>
      <c r="F79" s="65" t="s">
        <v>1571</v>
      </c>
      <c r="G79" s="65" t="s">
        <v>1174</v>
      </c>
      <c r="H79" s="65"/>
      <c r="I79" s="65" t="s">
        <v>1175</v>
      </c>
    </row>
    <row r="80" spans="1:9">
      <c r="A80" s="60">
        <v>114</v>
      </c>
      <c r="B80" s="65" t="s">
        <v>1242</v>
      </c>
      <c r="C80" s="65" t="s">
        <v>1041</v>
      </c>
      <c r="D80" s="65"/>
      <c r="E80" s="65">
        <v>30300</v>
      </c>
      <c r="F80" s="65" t="s">
        <v>1571</v>
      </c>
      <c r="G80" s="65"/>
      <c r="H80" s="65"/>
      <c r="I80" s="65"/>
    </row>
    <row r="81" spans="1:9">
      <c r="A81" s="60">
        <v>115</v>
      </c>
      <c r="B81" s="65" t="s">
        <v>1243</v>
      </c>
      <c r="C81" s="65" t="s">
        <v>439</v>
      </c>
      <c r="D81" s="65"/>
      <c r="E81" s="65">
        <v>30300</v>
      </c>
      <c r="F81" s="65" t="s">
        <v>1571</v>
      </c>
      <c r="G81" s="65" t="s">
        <v>1244</v>
      </c>
      <c r="H81" s="65" t="s">
        <v>1245</v>
      </c>
      <c r="I81" s="65"/>
    </row>
    <row r="82" spans="1:9">
      <c r="A82" s="60">
        <v>116</v>
      </c>
      <c r="B82" s="65" t="s">
        <v>1269</v>
      </c>
      <c r="C82" s="65" t="s">
        <v>1270</v>
      </c>
      <c r="D82" s="65" t="s">
        <v>1271</v>
      </c>
      <c r="E82" s="65">
        <v>30300</v>
      </c>
      <c r="F82" s="65" t="s">
        <v>1571</v>
      </c>
      <c r="G82" s="65" t="s">
        <v>1273</v>
      </c>
      <c r="H82" s="65"/>
      <c r="I82" s="65" t="s">
        <v>1272</v>
      </c>
    </row>
    <row r="83" spans="1:9">
      <c r="A83" s="60">
        <v>118</v>
      </c>
      <c r="B83" s="65" t="s">
        <v>1313</v>
      </c>
      <c r="C83" s="65" t="s">
        <v>1314</v>
      </c>
      <c r="D83" s="65"/>
      <c r="E83" s="65">
        <v>30300</v>
      </c>
      <c r="F83" s="65" t="s">
        <v>1571</v>
      </c>
      <c r="G83" s="65" t="s">
        <v>1315</v>
      </c>
      <c r="H83" s="65"/>
      <c r="I83" s="65"/>
    </row>
    <row r="84" spans="1:9">
      <c r="A84" s="60">
        <v>119</v>
      </c>
      <c r="B84" s="65" t="s">
        <v>1316</v>
      </c>
      <c r="C84" s="65" t="s">
        <v>1317</v>
      </c>
      <c r="D84" s="65"/>
      <c r="E84" s="65">
        <v>30300</v>
      </c>
      <c r="F84" s="65" t="s">
        <v>1571</v>
      </c>
      <c r="G84" s="65" t="s">
        <v>1319</v>
      </c>
      <c r="H84" s="65"/>
      <c r="I84" s="65" t="s">
        <v>1318</v>
      </c>
    </row>
    <row r="85" spans="1:9">
      <c r="A85" s="60">
        <v>120</v>
      </c>
      <c r="B85" s="65" t="s">
        <v>1320</v>
      </c>
      <c r="C85" s="65" t="s">
        <v>1321</v>
      </c>
      <c r="D85" s="65" t="s">
        <v>1322</v>
      </c>
      <c r="E85" s="65">
        <v>30300</v>
      </c>
      <c r="F85" s="65" t="s">
        <v>1571</v>
      </c>
      <c r="G85" s="65" t="s">
        <v>1323</v>
      </c>
      <c r="H85" s="65"/>
      <c r="I85" s="65"/>
    </row>
    <row r="86" spans="1:9">
      <c r="A86" s="60">
        <v>121</v>
      </c>
      <c r="B86" s="65" t="s">
        <v>418</v>
      </c>
      <c r="C86" s="65" t="s">
        <v>419</v>
      </c>
      <c r="D86" s="65" t="s">
        <v>420</v>
      </c>
      <c r="E86" s="65">
        <v>30300</v>
      </c>
      <c r="F86" s="65" t="s">
        <v>1571</v>
      </c>
      <c r="G86" s="65" t="s">
        <v>421</v>
      </c>
      <c r="H86" s="65"/>
      <c r="I86" s="65" t="s">
        <v>422</v>
      </c>
    </row>
    <row r="87" spans="1:9">
      <c r="A87" s="60">
        <v>123</v>
      </c>
      <c r="B87" s="65" t="s">
        <v>1348</v>
      </c>
      <c r="C87" s="65" t="s">
        <v>1349</v>
      </c>
      <c r="D87" s="65" t="s">
        <v>1350</v>
      </c>
      <c r="E87" s="65">
        <v>30300</v>
      </c>
      <c r="F87" s="65" t="s">
        <v>1571</v>
      </c>
      <c r="G87" s="65" t="s">
        <v>1352</v>
      </c>
      <c r="H87" s="65"/>
      <c r="I87" s="65" t="s">
        <v>1351</v>
      </c>
    </row>
    <row r="88" spans="1:9">
      <c r="A88" s="60">
        <v>124</v>
      </c>
      <c r="B88" s="65" t="s">
        <v>1412</v>
      </c>
      <c r="C88" s="65" t="s">
        <v>1413</v>
      </c>
      <c r="D88" s="65" t="s">
        <v>1414</v>
      </c>
      <c r="E88" s="65">
        <v>30300</v>
      </c>
      <c r="F88" s="65" t="s">
        <v>1571</v>
      </c>
      <c r="G88" s="65"/>
      <c r="H88" s="65"/>
      <c r="I88" s="65" t="s">
        <v>1415</v>
      </c>
    </row>
    <row r="89" spans="1:9">
      <c r="A89" s="60">
        <v>125</v>
      </c>
      <c r="B89" s="65" t="s">
        <v>1425</v>
      </c>
      <c r="C89" s="65" t="s">
        <v>1426</v>
      </c>
      <c r="D89" s="65"/>
      <c r="E89" s="65">
        <v>30300</v>
      </c>
      <c r="F89" s="65" t="s">
        <v>1571</v>
      </c>
      <c r="G89" s="65" t="s">
        <v>1427</v>
      </c>
      <c r="H89" s="65"/>
      <c r="I89" s="65" t="s">
        <v>1428</v>
      </c>
    </row>
    <row r="90" spans="1:9">
      <c r="A90" s="60">
        <v>126</v>
      </c>
      <c r="B90" s="65" t="s">
        <v>1456</v>
      </c>
      <c r="C90" s="65" t="s">
        <v>1457</v>
      </c>
      <c r="D90" s="65" t="s">
        <v>1458</v>
      </c>
      <c r="E90" s="65">
        <v>30300</v>
      </c>
      <c r="F90" s="65" t="s">
        <v>1571</v>
      </c>
      <c r="G90" s="65"/>
      <c r="H90" s="65"/>
      <c r="I90" s="65" t="s">
        <v>1459</v>
      </c>
    </row>
    <row r="91" spans="1:9">
      <c r="A91" s="60">
        <v>127</v>
      </c>
      <c r="B91" s="65" t="s">
        <v>1465</v>
      </c>
      <c r="C91" s="65" t="s">
        <v>1466</v>
      </c>
      <c r="D91" s="65"/>
      <c r="E91" s="65">
        <v>30300</v>
      </c>
      <c r="F91" s="65" t="s">
        <v>1571</v>
      </c>
      <c r="G91" s="65" t="s">
        <v>1468</v>
      </c>
      <c r="H91" s="65"/>
      <c r="I91" s="65" t="s">
        <v>1467</v>
      </c>
    </row>
    <row r="92" spans="1:9">
      <c r="A92" s="60">
        <v>129</v>
      </c>
      <c r="B92" s="65" t="s">
        <v>1482</v>
      </c>
      <c r="C92" s="65" t="s">
        <v>1483</v>
      </c>
      <c r="D92" s="65" t="s">
        <v>472</v>
      </c>
      <c r="E92" s="65">
        <v>30300</v>
      </c>
      <c r="F92" s="65" t="s">
        <v>1571</v>
      </c>
      <c r="G92" s="65" t="s">
        <v>1484</v>
      </c>
      <c r="H92" s="65"/>
      <c r="I92" s="65"/>
    </row>
    <row r="93" spans="1:9">
      <c r="A93" s="60">
        <v>131</v>
      </c>
      <c r="B93" s="65" t="s">
        <v>1525</v>
      </c>
      <c r="C93" s="65" t="s">
        <v>1526</v>
      </c>
      <c r="D93" s="65"/>
      <c r="E93" s="65">
        <v>30300</v>
      </c>
      <c r="F93" s="65" t="s">
        <v>1571</v>
      </c>
      <c r="G93" s="65" t="s">
        <v>1527</v>
      </c>
      <c r="H93" s="65"/>
      <c r="I93" s="65"/>
    </row>
    <row r="94" spans="1:9">
      <c r="A94" s="60">
        <v>132</v>
      </c>
      <c r="B94" s="65" t="s">
        <v>47</v>
      </c>
      <c r="C94" s="65" t="s">
        <v>48</v>
      </c>
      <c r="D94" s="65"/>
      <c r="E94" s="65">
        <v>30300</v>
      </c>
      <c r="F94" s="65" t="s">
        <v>1571</v>
      </c>
      <c r="G94" s="65" t="s">
        <v>49</v>
      </c>
      <c r="H94" s="65"/>
      <c r="I94" s="65"/>
    </row>
    <row r="95" spans="1:9">
      <c r="A95" s="60">
        <v>133</v>
      </c>
      <c r="B95" s="65" t="s">
        <v>50</v>
      </c>
      <c r="C95" s="65" t="s">
        <v>51</v>
      </c>
      <c r="D95" s="65"/>
      <c r="E95" s="65">
        <v>30300</v>
      </c>
      <c r="F95" s="65" t="s">
        <v>1571</v>
      </c>
      <c r="G95" s="65" t="s">
        <v>52</v>
      </c>
      <c r="H95" s="65"/>
      <c r="I95" s="65"/>
    </row>
    <row r="96" spans="1:9">
      <c r="A96" s="60">
        <v>134</v>
      </c>
      <c r="B96" s="65" t="s">
        <v>159</v>
      </c>
      <c r="C96" s="65" t="s">
        <v>160</v>
      </c>
      <c r="D96" s="65" t="s">
        <v>161</v>
      </c>
      <c r="E96" s="65">
        <v>30300</v>
      </c>
      <c r="F96" s="65" t="s">
        <v>1571</v>
      </c>
      <c r="G96" s="65" t="s">
        <v>162</v>
      </c>
      <c r="H96" s="65" t="s">
        <v>163</v>
      </c>
      <c r="I96" s="65"/>
    </row>
    <row r="97" spans="1:9">
      <c r="A97" s="60">
        <v>135</v>
      </c>
      <c r="B97" s="65" t="s">
        <v>258</v>
      </c>
      <c r="C97" s="65" t="s">
        <v>259</v>
      </c>
      <c r="D97" s="65"/>
      <c r="E97" s="65">
        <v>30300</v>
      </c>
      <c r="F97" s="65" t="s">
        <v>1571</v>
      </c>
      <c r="G97" s="65" t="s">
        <v>261</v>
      </c>
      <c r="H97" s="65"/>
      <c r="I97" s="65" t="s">
        <v>260</v>
      </c>
    </row>
    <row r="98" spans="1:9">
      <c r="A98" s="60">
        <v>136</v>
      </c>
      <c r="B98" s="65" t="s">
        <v>262</v>
      </c>
      <c r="C98" s="65" t="s">
        <v>263</v>
      </c>
      <c r="D98" s="65"/>
      <c r="E98" s="65">
        <v>30300</v>
      </c>
      <c r="F98" s="65" t="s">
        <v>1571</v>
      </c>
      <c r="G98" s="65" t="s">
        <v>265</v>
      </c>
      <c r="H98" s="65"/>
      <c r="I98" s="65" t="s">
        <v>264</v>
      </c>
    </row>
    <row r="99" spans="1:9">
      <c r="A99" s="60">
        <v>137</v>
      </c>
      <c r="B99" s="65" t="s">
        <v>284</v>
      </c>
      <c r="C99" s="65" t="s">
        <v>283</v>
      </c>
      <c r="D99" s="65"/>
      <c r="E99" s="65">
        <v>30300</v>
      </c>
      <c r="F99" s="65" t="s">
        <v>1571</v>
      </c>
      <c r="G99" s="65" t="s">
        <v>285</v>
      </c>
      <c r="H99" s="65" t="s">
        <v>286</v>
      </c>
      <c r="I99" s="65"/>
    </row>
    <row r="100" spans="1:9">
      <c r="A100" s="60">
        <v>138</v>
      </c>
      <c r="B100" s="65" t="s">
        <v>1332</v>
      </c>
      <c r="C100" s="65" t="s">
        <v>1333</v>
      </c>
      <c r="D100" s="65" t="s">
        <v>1334</v>
      </c>
      <c r="E100" s="65">
        <v>30300</v>
      </c>
      <c r="F100" s="65" t="s">
        <v>1571</v>
      </c>
      <c r="G100" s="65" t="s">
        <v>1335</v>
      </c>
      <c r="H100" s="65"/>
      <c r="I100" s="65"/>
    </row>
    <row r="101" spans="1:9">
      <c r="A101" s="60">
        <v>139</v>
      </c>
      <c r="B101" s="65" t="s">
        <v>1336</v>
      </c>
      <c r="C101" s="65" t="s">
        <v>1337</v>
      </c>
      <c r="D101" s="65" t="s">
        <v>1331</v>
      </c>
      <c r="E101" s="65">
        <v>30300</v>
      </c>
      <c r="F101" s="65" t="s">
        <v>1571</v>
      </c>
      <c r="G101" s="65"/>
      <c r="H101" s="65" t="s">
        <v>1338</v>
      </c>
      <c r="I101" s="65" t="s">
        <v>1339</v>
      </c>
    </row>
    <row r="102" spans="1:9">
      <c r="A102" s="60">
        <v>140</v>
      </c>
      <c r="B102" s="65" t="s">
        <v>955</v>
      </c>
      <c r="C102" s="65" t="s">
        <v>956</v>
      </c>
      <c r="D102" s="65" t="s">
        <v>957</v>
      </c>
      <c r="E102" s="65">
        <v>30300</v>
      </c>
      <c r="F102" s="65" t="s">
        <v>1579</v>
      </c>
      <c r="G102" s="65" t="s">
        <v>958</v>
      </c>
      <c r="H102" s="65"/>
      <c r="I102" s="65"/>
    </row>
    <row r="103" spans="1:9">
      <c r="A103" s="60">
        <v>141</v>
      </c>
      <c r="B103" s="65" t="s">
        <v>425</v>
      </c>
      <c r="C103" s="65" t="s">
        <v>423</v>
      </c>
      <c r="D103" s="65" t="s">
        <v>424</v>
      </c>
      <c r="E103" s="65">
        <v>13580</v>
      </c>
      <c r="F103" s="65" t="s">
        <v>945</v>
      </c>
      <c r="G103" s="65" t="s">
        <v>426</v>
      </c>
      <c r="H103" s="65"/>
      <c r="I103" s="65" t="s">
        <v>427</v>
      </c>
    </row>
    <row r="104" spans="1:9">
      <c r="A104" s="60">
        <v>142</v>
      </c>
      <c r="B104" s="65" t="s">
        <v>842</v>
      </c>
      <c r="C104" s="65" t="s">
        <v>843</v>
      </c>
      <c r="D104" s="65" t="s">
        <v>844</v>
      </c>
      <c r="E104" s="65">
        <v>13680</v>
      </c>
      <c r="F104" s="65" t="s">
        <v>1578</v>
      </c>
      <c r="G104" s="65" t="s">
        <v>846</v>
      </c>
      <c r="H104" s="65"/>
      <c r="I104" s="65" t="s">
        <v>845</v>
      </c>
    </row>
    <row r="105" spans="1:9">
      <c r="A105" s="60">
        <v>143</v>
      </c>
      <c r="B105" s="65" t="s">
        <v>441</v>
      </c>
      <c r="C105" s="65" t="s">
        <v>442</v>
      </c>
      <c r="D105" s="65"/>
      <c r="E105" s="65">
        <v>30290</v>
      </c>
      <c r="F105" s="65" t="s">
        <v>443</v>
      </c>
      <c r="G105" s="65" t="s">
        <v>444</v>
      </c>
      <c r="H105" s="65"/>
      <c r="I105" s="65" t="s">
        <v>445</v>
      </c>
    </row>
    <row r="106" spans="1:9">
      <c r="A106" s="60">
        <v>144</v>
      </c>
      <c r="B106" s="65" t="s">
        <v>567</v>
      </c>
      <c r="C106" s="65" t="s">
        <v>568</v>
      </c>
      <c r="D106" s="65"/>
      <c r="E106" s="65">
        <v>30290</v>
      </c>
      <c r="F106" s="65" t="s">
        <v>443</v>
      </c>
      <c r="G106" s="65" t="s">
        <v>569</v>
      </c>
      <c r="H106" s="65"/>
      <c r="I106" s="65" t="s">
        <v>570</v>
      </c>
    </row>
    <row r="107" spans="1:9">
      <c r="A107" s="60">
        <v>145</v>
      </c>
      <c r="B107" s="65" t="s">
        <v>641</v>
      </c>
      <c r="C107" s="65" t="s">
        <v>642</v>
      </c>
      <c r="D107" s="65"/>
      <c r="E107" s="65">
        <v>30290</v>
      </c>
      <c r="F107" s="65" t="s">
        <v>443</v>
      </c>
      <c r="G107" s="65" t="s">
        <v>643</v>
      </c>
      <c r="H107" s="65"/>
      <c r="I107" s="65" t="s">
        <v>644</v>
      </c>
    </row>
    <row r="108" spans="1:9">
      <c r="A108" s="60">
        <v>146</v>
      </c>
      <c r="B108" s="65" t="s">
        <v>952</v>
      </c>
      <c r="C108" s="65" t="s">
        <v>953</v>
      </c>
      <c r="D108" s="65"/>
      <c r="E108" s="65">
        <v>30290</v>
      </c>
      <c r="F108" s="65" t="s">
        <v>443</v>
      </c>
      <c r="G108" s="65" t="s">
        <v>954</v>
      </c>
      <c r="H108" s="65"/>
      <c r="I108" s="65"/>
    </row>
    <row r="109" spans="1:9">
      <c r="A109" s="60">
        <v>147</v>
      </c>
      <c r="B109" s="65" t="s">
        <v>1180</v>
      </c>
      <c r="C109" s="65" t="s">
        <v>1181</v>
      </c>
      <c r="D109" s="65" t="s">
        <v>1182</v>
      </c>
      <c r="E109" s="65">
        <v>30290</v>
      </c>
      <c r="F109" s="65" t="s">
        <v>443</v>
      </c>
      <c r="G109" s="65" t="s">
        <v>1184</v>
      </c>
      <c r="H109" s="65"/>
      <c r="I109" s="65" t="s">
        <v>1183</v>
      </c>
    </row>
    <row r="110" spans="1:9">
      <c r="A110" s="60">
        <v>148</v>
      </c>
      <c r="B110" s="65" t="s">
        <v>81</v>
      </c>
      <c r="C110" s="65" t="s">
        <v>82</v>
      </c>
      <c r="D110" s="65"/>
      <c r="E110" s="65">
        <v>30290</v>
      </c>
      <c r="F110" s="65" t="s">
        <v>443</v>
      </c>
      <c r="G110" s="65" t="s">
        <v>83</v>
      </c>
      <c r="H110" s="65"/>
      <c r="I110" s="65" t="s">
        <v>84</v>
      </c>
    </row>
    <row r="111" spans="1:9">
      <c r="A111" s="60">
        <v>149</v>
      </c>
      <c r="B111" s="65" t="s">
        <v>435</v>
      </c>
      <c r="C111" s="65" t="s">
        <v>436</v>
      </c>
      <c r="D111" s="65"/>
      <c r="E111" s="65">
        <v>30290</v>
      </c>
      <c r="F111" s="65" t="s">
        <v>443</v>
      </c>
      <c r="G111" s="65"/>
      <c r="H111" s="65"/>
      <c r="I111" s="65"/>
    </row>
    <row r="112" spans="1:9">
      <c r="A112" s="60">
        <v>150</v>
      </c>
      <c r="B112" s="65" t="s">
        <v>1016</v>
      </c>
      <c r="C112" s="65" t="s">
        <v>1017</v>
      </c>
      <c r="D112" s="65" t="s">
        <v>1018</v>
      </c>
      <c r="E112" s="65">
        <v>84250</v>
      </c>
      <c r="F112" s="65" t="s">
        <v>1019</v>
      </c>
      <c r="G112" s="65"/>
      <c r="H112" s="65"/>
      <c r="I112" s="65" t="s">
        <v>1020</v>
      </c>
    </row>
    <row r="113" spans="1:9">
      <c r="A113" s="60">
        <v>151</v>
      </c>
      <c r="B113" s="65" t="s">
        <v>460</v>
      </c>
      <c r="C113" s="65" t="s">
        <v>461</v>
      </c>
      <c r="D113" s="65" t="s">
        <v>458</v>
      </c>
      <c r="E113" s="65">
        <v>30210</v>
      </c>
      <c r="F113" s="65" t="s">
        <v>459</v>
      </c>
      <c r="G113" s="65" t="s">
        <v>463</v>
      </c>
      <c r="H113" s="65"/>
      <c r="I113" s="65" t="s">
        <v>462</v>
      </c>
    </row>
    <row r="114" spans="1:9">
      <c r="A114" s="60">
        <v>152</v>
      </c>
      <c r="B114" s="65" t="s">
        <v>771</v>
      </c>
      <c r="C114" s="65" t="s">
        <v>772</v>
      </c>
      <c r="D114" s="65" t="s">
        <v>773</v>
      </c>
      <c r="E114" s="65">
        <v>30210</v>
      </c>
      <c r="F114" s="65" t="s">
        <v>459</v>
      </c>
      <c r="G114" s="65" t="s">
        <v>774</v>
      </c>
      <c r="H114" s="65"/>
      <c r="I114" s="65"/>
    </row>
    <row r="115" spans="1:9">
      <c r="A115" s="60">
        <v>153</v>
      </c>
      <c r="B115" s="65" t="s">
        <v>852</v>
      </c>
      <c r="C115" s="65" t="s">
        <v>853</v>
      </c>
      <c r="D115" s="65"/>
      <c r="E115" s="65">
        <v>30210</v>
      </c>
      <c r="F115" s="65" t="s">
        <v>459</v>
      </c>
      <c r="G115" s="65" t="s">
        <v>663</v>
      </c>
      <c r="H115" s="65"/>
      <c r="I115" s="65"/>
    </row>
    <row r="116" spans="1:9">
      <c r="A116" s="60">
        <v>154</v>
      </c>
      <c r="B116" s="65" t="s">
        <v>942</v>
      </c>
      <c r="C116" s="65" t="s">
        <v>943</v>
      </c>
      <c r="D116" s="65"/>
      <c r="E116" s="65">
        <v>30210</v>
      </c>
      <c r="F116" s="65" t="s">
        <v>459</v>
      </c>
      <c r="G116" s="65" t="s">
        <v>944</v>
      </c>
      <c r="H116" s="65"/>
      <c r="I116" s="65"/>
    </row>
    <row r="117" spans="1:9">
      <c r="A117" s="60">
        <v>155</v>
      </c>
      <c r="B117" s="65" t="s">
        <v>1092</v>
      </c>
      <c r="C117" s="65" t="s">
        <v>1093</v>
      </c>
      <c r="D117" s="65"/>
      <c r="E117" s="65">
        <v>30210</v>
      </c>
      <c r="F117" s="65" t="s">
        <v>459</v>
      </c>
      <c r="G117" s="65" t="s">
        <v>1094</v>
      </c>
      <c r="H117" s="65"/>
      <c r="I117" s="65"/>
    </row>
    <row r="118" spans="1:9">
      <c r="A118" s="60">
        <v>156</v>
      </c>
      <c r="B118" s="65" t="s">
        <v>389</v>
      </c>
      <c r="C118" s="65" t="s">
        <v>390</v>
      </c>
      <c r="D118" s="65"/>
      <c r="E118" s="65">
        <v>30210</v>
      </c>
      <c r="F118" s="65" t="s">
        <v>459</v>
      </c>
      <c r="G118" s="65"/>
      <c r="H118" s="65"/>
      <c r="I118" s="65" t="s">
        <v>391</v>
      </c>
    </row>
    <row r="119" spans="1:9">
      <c r="A119" s="60">
        <v>157</v>
      </c>
      <c r="B119" s="65" t="s">
        <v>1384</v>
      </c>
      <c r="C119" s="65" t="s">
        <v>1385</v>
      </c>
      <c r="D119" s="65"/>
      <c r="E119" s="65">
        <v>30210</v>
      </c>
      <c r="F119" s="65" t="s">
        <v>459</v>
      </c>
      <c r="G119" s="65" t="s">
        <v>1386</v>
      </c>
      <c r="H119" s="65"/>
      <c r="I119" s="65"/>
    </row>
    <row r="120" spans="1:9">
      <c r="A120" s="60">
        <v>158</v>
      </c>
      <c r="B120" s="65" t="s">
        <v>94</v>
      </c>
      <c r="C120" s="65" t="s">
        <v>95</v>
      </c>
      <c r="D120" s="65"/>
      <c r="E120" s="65">
        <v>30210</v>
      </c>
      <c r="F120" s="65" t="s">
        <v>459</v>
      </c>
      <c r="G120" s="65"/>
      <c r="H120" s="65"/>
      <c r="I120" s="65" t="s">
        <v>96</v>
      </c>
    </row>
    <row r="121" spans="1:9">
      <c r="A121" s="60">
        <v>159</v>
      </c>
      <c r="B121" s="65" t="s">
        <v>97</v>
      </c>
      <c r="C121" s="65" t="s">
        <v>98</v>
      </c>
      <c r="D121" s="65"/>
      <c r="E121" s="65">
        <v>30210</v>
      </c>
      <c r="F121" s="65" t="s">
        <v>459</v>
      </c>
      <c r="G121" s="65" t="s">
        <v>99</v>
      </c>
      <c r="H121" s="65"/>
      <c r="I121" s="65"/>
    </row>
    <row r="122" spans="1:9">
      <c r="A122" s="60">
        <v>160</v>
      </c>
      <c r="B122" s="65" t="s">
        <v>100</v>
      </c>
      <c r="C122" s="65" t="s">
        <v>98</v>
      </c>
      <c r="D122" s="65"/>
      <c r="E122" s="65">
        <v>30210</v>
      </c>
      <c r="F122" s="65" t="s">
        <v>459</v>
      </c>
      <c r="G122" s="65" t="s">
        <v>101</v>
      </c>
      <c r="H122" s="65"/>
      <c r="I122" s="65" t="s">
        <v>102</v>
      </c>
    </row>
    <row r="123" spans="1:9">
      <c r="A123" s="60">
        <v>161</v>
      </c>
      <c r="B123" s="65" t="s">
        <v>234</v>
      </c>
      <c r="C123" s="65" t="s">
        <v>235</v>
      </c>
      <c r="D123" s="65"/>
      <c r="E123" s="65">
        <v>30210</v>
      </c>
      <c r="F123" s="65" t="s">
        <v>459</v>
      </c>
      <c r="G123" s="65" t="s">
        <v>236</v>
      </c>
      <c r="H123" s="65"/>
      <c r="I123" s="65"/>
    </row>
    <row r="124" spans="1:9">
      <c r="A124" s="60">
        <v>162</v>
      </c>
      <c r="B124" s="65" t="s">
        <v>266</v>
      </c>
      <c r="C124" s="65" t="s">
        <v>267</v>
      </c>
      <c r="D124" s="65"/>
      <c r="E124" s="65">
        <v>30210</v>
      </c>
      <c r="F124" s="65" t="s">
        <v>459</v>
      </c>
      <c r="G124" s="65" t="s">
        <v>268</v>
      </c>
      <c r="H124" s="65"/>
      <c r="I124" s="65"/>
    </row>
    <row r="125" spans="1:9">
      <c r="A125" s="60">
        <v>163</v>
      </c>
      <c r="B125" s="65" t="s">
        <v>307</v>
      </c>
      <c r="C125" s="65" t="s">
        <v>308</v>
      </c>
      <c r="D125" s="65"/>
      <c r="E125" s="65">
        <v>30210</v>
      </c>
      <c r="F125" s="65" t="s">
        <v>459</v>
      </c>
      <c r="G125" s="65" t="s">
        <v>306</v>
      </c>
      <c r="H125" s="65"/>
      <c r="I125" s="65"/>
    </row>
    <row r="126" spans="1:9">
      <c r="A126" s="60">
        <v>164</v>
      </c>
      <c r="B126" s="65" t="s">
        <v>309</v>
      </c>
      <c r="C126" s="65" t="s">
        <v>310</v>
      </c>
      <c r="D126" s="65"/>
      <c r="E126" s="65">
        <v>30310</v>
      </c>
      <c r="F126" s="65" t="s">
        <v>459</v>
      </c>
      <c r="G126" s="65" t="s">
        <v>311</v>
      </c>
      <c r="H126" s="65"/>
      <c r="I126" s="65"/>
    </row>
    <row r="127" spans="1:9">
      <c r="A127" s="60">
        <v>165</v>
      </c>
      <c r="B127" s="65" t="s">
        <v>353</v>
      </c>
      <c r="C127" s="65" t="s">
        <v>354</v>
      </c>
      <c r="D127" s="65"/>
      <c r="E127" s="65">
        <v>30210</v>
      </c>
      <c r="F127" s="65" t="s">
        <v>459</v>
      </c>
      <c r="G127" s="65"/>
      <c r="H127" s="65"/>
      <c r="I127" s="65" t="s">
        <v>355</v>
      </c>
    </row>
    <row r="128" spans="1:9">
      <c r="A128" s="60">
        <v>166</v>
      </c>
      <c r="B128" s="65" t="s">
        <v>358</v>
      </c>
      <c r="C128" s="65" t="s">
        <v>356</v>
      </c>
      <c r="D128" s="65" t="s">
        <v>357</v>
      </c>
      <c r="E128" s="65">
        <v>30210</v>
      </c>
      <c r="F128" s="65" t="s">
        <v>459</v>
      </c>
      <c r="G128" s="65" t="s">
        <v>360</v>
      </c>
      <c r="H128" s="65" t="s">
        <v>359</v>
      </c>
      <c r="I128" s="65" t="s">
        <v>361</v>
      </c>
    </row>
    <row r="129" spans="1:9">
      <c r="A129" s="60">
        <v>167</v>
      </c>
      <c r="B129" s="65" t="s">
        <v>722</v>
      </c>
      <c r="C129" s="65" t="s">
        <v>723</v>
      </c>
      <c r="D129" s="65"/>
      <c r="E129" s="65">
        <v>30126</v>
      </c>
      <c r="F129" s="65" t="s">
        <v>724</v>
      </c>
      <c r="G129" s="65" t="s">
        <v>725</v>
      </c>
      <c r="H129" s="65"/>
      <c r="I129" s="65"/>
    </row>
    <row r="130" spans="1:9">
      <c r="A130" s="60">
        <v>168</v>
      </c>
      <c r="B130" s="65" t="s">
        <v>781</v>
      </c>
      <c r="C130" s="65" t="s">
        <v>782</v>
      </c>
      <c r="D130" s="65"/>
      <c r="E130" s="65">
        <v>84000</v>
      </c>
      <c r="F130" s="65" t="s">
        <v>783</v>
      </c>
      <c r="G130" s="65"/>
      <c r="H130" s="65"/>
      <c r="I130" s="65" t="s">
        <v>784</v>
      </c>
    </row>
    <row r="131" spans="1:9">
      <c r="A131" s="60">
        <v>169</v>
      </c>
      <c r="B131" s="65" t="s">
        <v>1125</v>
      </c>
      <c r="C131" s="65" t="s">
        <v>1126</v>
      </c>
      <c r="D131" s="65"/>
      <c r="E131" s="65">
        <v>34400</v>
      </c>
      <c r="F131" s="65" t="s">
        <v>1127</v>
      </c>
      <c r="G131" s="65" t="s">
        <v>1128</v>
      </c>
      <c r="H131" s="65"/>
      <c r="I131" s="65"/>
    </row>
    <row r="132" spans="1:9">
      <c r="A132" s="60">
        <v>170</v>
      </c>
      <c r="B132" s="65" t="s">
        <v>537</v>
      </c>
      <c r="C132" s="65" t="s">
        <v>538</v>
      </c>
      <c r="D132" s="65"/>
      <c r="E132" s="65">
        <v>30129</v>
      </c>
      <c r="F132" s="65" t="s">
        <v>456</v>
      </c>
      <c r="G132" s="65" t="s">
        <v>540</v>
      </c>
      <c r="H132" s="65"/>
      <c r="I132" s="65" t="s">
        <v>539</v>
      </c>
    </row>
    <row r="133" spans="1:9">
      <c r="A133" s="60">
        <v>171</v>
      </c>
      <c r="B133" s="65" t="s">
        <v>592</v>
      </c>
      <c r="C133" s="65" t="s">
        <v>593</v>
      </c>
      <c r="D133" s="65"/>
      <c r="E133" s="65">
        <v>30129</v>
      </c>
      <c r="F133" s="65" t="s">
        <v>456</v>
      </c>
      <c r="G133" s="65" t="s">
        <v>594</v>
      </c>
      <c r="H133" s="65"/>
      <c r="I133" s="65"/>
    </row>
    <row r="134" spans="1:9">
      <c r="A134" s="60">
        <v>172</v>
      </c>
      <c r="B134" s="65" t="s">
        <v>595</v>
      </c>
      <c r="C134" s="65" t="s">
        <v>596</v>
      </c>
      <c r="D134" s="65"/>
      <c r="E134" s="65">
        <v>30129</v>
      </c>
      <c r="F134" s="65" t="s">
        <v>456</v>
      </c>
      <c r="G134" s="65" t="s">
        <v>597</v>
      </c>
      <c r="H134" s="65"/>
      <c r="I134" s="65"/>
    </row>
    <row r="135" spans="1:9">
      <c r="A135" s="60">
        <v>173</v>
      </c>
      <c r="B135" s="65" t="s">
        <v>607</v>
      </c>
      <c r="C135" s="65" t="s">
        <v>608</v>
      </c>
      <c r="D135" s="65"/>
      <c r="E135" s="65">
        <v>30129</v>
      </c>
      <c r="F135" s="65" t="s">
        <v>456</v>
      </c>
      <c r="G135" s="65" t="s">
        <v>609</v>
      </c>
      <c r="H135" s="65"/>
      <c r="I135" s="65"/>
    </row>
    <row r="136" spans="1:9">
      <c r="A136" s="60">
        <v>174</v>
      </c>
      <c r="B136" s="65" t="s">
        <v>685</v>
      </c>
      <c r="C136" s="65" t="s">
        <v>686</v>
      </c>
      <c r="D136" s="65"/>
      <c r="E136" s="65">
        <v>30129</v>
      </c>
      <c r="F136" s="65" t="s">
        <v>456</v>
      </c>
      <c r="G136" s="65" t="s">
        <v>687</v>
      </c>
      <c r="H136" s="65" t="s">
        <v>688</v>
      </c>
      <c r="I136" s="65"/>
    </row>
    <row r="137" spans="1:9">
      <c r="A137" s="60">
        <v>175</v>
      </c>
      <c r="B137" s="65" t="s">
        <v>776</v>
      </c>
      <c r="C137" s="65" t="s">
        <v>777</v>
      </c>
      <c r="D137" s="65"/>
      <c r="E137" s="65">
        <v>30129</v>
      </c>
      <c r="F137" s="65" t="s">
        <v>456</v>
      </c>
      <c r="G137" s="65" t="s">
        <v>778</v>
      </c>
      <c r="H137" s="65"/>
      <c r="I137" s="65"/>
    </row>
    <row r="138" spans="1:9">
      <c r="A138" s="60">
        <v>176</v>
      </c>
      <c r="B138" s="65" t="s">
        <v>779</v>
      </c>
      <c r="C138" s="65" t="s">
        <v>780</v>
      </c>
      <c r="D138" s="65"/>
      <c r="E138" s="65">
        <v>30129</v>
      </c>
      <c r="F138" s="65" t="s">
        <v>456</v>
      </c>
      <c r="G138" s="65" t="s">
        <v>778</v>
      </c>
      <c r="H138" s="65"/>
      <c r="I138" s="65"/>
    </row>
    <row r="139" spans="1:9">
      <c r="A139" s="60">
        <v>177</v>
      </c>
      <c r="B139" s="65" t="s">
        <v>826</v>
      </c>
      <c r="C139" s="65" t="s">
        <v>827</v>
      </c>
      <c r="D139" s="65"/>
      <c r="E139" s="65">
        <v>30129</v>
      </c>
      <c r="F139" s="65" t="s">
        <v>456</v>
      </c>
      <c r="G139" s="65" t="s">
        <v>828</v>
      </c>
      <c r="H139" s="65"/>
      <c r="I139" s="65"/>
    </row>
    <row r="140" spans="1:9">
      <c r="A140" s="60">
        <v>178</v>
      </c>
      <c r="B140" s="65" t="s">
        <v>875</v>
      </c>
      <c r="C140" s="65" t="s">
        <v>876</v>
      </c>
      <c r="D140" s="65"/>
      <c r="E140" s="65">
        <v>30129</v>
      </c>
      <c r="F140" s="65" t="s">
        <v>456</v>
      </c>
      <c r="G140" s="65" t="s">
        <v>877</v>
      </c>
      <c r="H140" s="65"/>
      <c r="I140" s="65"/>
    </row>
    <row r="141" spans="1:9">
      <c r="A141" s="60">
        <v>179</v>
      </c>
      <c r="B141" s="65" t="s">
        <v>878</v>
      </c>
      <c r="C141" s="65" t="s">
        <v>879</v>
      </c>
      <c r="D141" s="65"/>
      <c r="E141" s="65">
        <v>30129</v>
      </c>
      <c r="F141" s="65" t="s">
        <v>456</v>
      </c>
      <c r="G141" s="65" t="s">
        <v>880</v>
      </c>
      <c r="H141" s="65"/>
      <c r="I141" s="65"/>
    </row>
    <row r="142" spans="1:9">
      <c r="A142" s="60">
        <v>180</v>
      </c>
      <c r="B142" s="65" t="s">
        <v>959</v>
      </c>
      <c r="C142" s="65" t="s">
        <v>960</v>
      </c>
      <c r="D142" s="65"/>
      <c r="E142" s="65">
        <v>30129</v>
      </c>
      <c r="F142" s="65" t="s">
        <v>456</v>
      </c>
      <c r="G142" s="65" t="s">
        <v>961</v>
      </c>
      <c r="H142" s="65"/>
      <c r="I142" s="65"/>
    </row>
    <row r="143" spans="1:9">
      <c r="A143" s="60">
        <v>181</v>
      </c>
      <c r="B143" s="65" t="s">
        <v>1014</v>
      </c>
      <c r="C143" s="65" t="s">
        <v>1015</v>
      </c>
      <c r="D143" s="65"/>
      <c r="E143" s="65">
        <v>30129</v>
      </c>
      <c r="F143" s="65" t="s">
        <v>456</v>
      </c>
      <c r="G143" s="65"/>
      <c r="H143" s="65"/>
      <c r="I143" s="65"/>
    </row>
    <row r="144" spans="1:9">
      <c r="A144" s="60">
        <v>182</v>
      </c>
      <c r="B144" s="65" t="s">
        <v>1103</v>
      </c>
      <c r="C144" s="65" t="s">
        <v>1104</v>
      </c>
      <c r="D144" s="65"/>
      <c r="E144" s="65">
        <v>30129</v>
      </c>
      <c r="F144" s="65" t="s">
        <v>456</v>
      </c>
      <c r="G144" s="65" t="s">
        <v>1105</v>
      </c>
      <c r="H144" s="65"/>
      <c r="I144" s="65"/>
    </row>
    <row r="145" spans="1:9">
      <c r="A145" s="60">
        <v>183</v>
      </c>
      <c r="B145" s="65" t="s">
        <v>1122</v>
      </c>
      <c r="C145" s="65" t="s">
        <v>1123</v>
      </c>
      <c r="D145" s="65"/>
      <c r="E145" s="65">
        <v>30129</v>
      </c>
      <c r="F145" s="65" t="s">
        <v>456</v>
      </c>
      <c r="G145" s="65" t="s">
        <v>1124</v>
      </c>
      <c r="H145" s="65"/>
      <c r="I145" s="65"/>
    </row>
    <row r="146" spans="1:9">
      <c r="A146" s="60">
        <v>184</v>
      </c>
      <c r="B146" s="65" t="s">
        <v>1142</v>
      </c>
      <c r="C146" s="65" t="s">
        <v>1143</v>
      </c>
      <c r="D146" s="65"/>
      <c r="E146" s="65">
        <v>30129</v>
      </c>
      <c r="F146" s="65" t="s">
        <v>456</v>
      </c>
      <c r="G146" s="65" t="s">
        <v>1145</v>
      </c>
      <c r="H146" s="65"/>
      <c r="I146" s="65" t="s">
        <v>1144</v>
      </c>
    </row>
    <row r="147" spans="1:9">
      <c r="A147" s="60">
        <v>185</v>
      </c>
      <c r="B147" s="65" t="s">
        <v>1146</v>
      </c>
      <c r="C147" s="65" t="s">
        <v>1147</v>
      </c>
      <c r="D147" s="65"/>
      <c r="E147" s="65">
        <v>30129</v>
      </c>
      <c r="F147" s="65" t="s">
        <v>456</v>
      </c>
      <c r="G147" s="65" t="s">
        <v>1148</v>
      </c>
      <c r="H147" s="65"/>
      <c r="I147" s="65"/>
    </row>
    <row r="148" spans="1:9">
      <c r="A148" s="60">
        <v>186</v>
      </c>
      <c r="B148" s="65" t="s">
        <v>1149</v>
      </c>
      <c r="C148" s="65" t="s">
        <v>1150</v>
      </c>
      <c r="D148" s="65" t="s">
        <v>1151</v>
      </c>
      <c r="E148" s="65">
        <v>30129</v>
      </c>
      <c r="F148" s="65" t="s">
        <v>456</v>
      </c>
      <c r="G148" s="65" t="s">
        <v>1152</v>
      </c>
      <c r="H148" s="65"/>
      <c r="I148" s="65"/>
    </row>
    <row r="149" spans="1:9">
      <c r="A149" s="60">
        <v>187</v>
      </c>
      <c r="B149" s="65" t="s">
        <v>1153</v>
      </c>
      <c r="C149" s="65" t="s">
        <v>1154</v>
      </c>
      <c r="D149" s="65"/>
      <c r="E149" s="65">
        <v>30129</v>
      </c>
      <c r="F149" s="65" t="s">
        <v>456</v>
      </c>
      <c r="G149" s="65"/>
      <c r="H149" s="65"/>
      <c r="I149" s="65"/>
    </row>
    <row r="150" spans="1:9">
      <c r="A150" s="60">
        <v>188</v>
      </c>
      <c r="B150" s="65" t="s">
        <v>1155</v>
      </c>
      <c r="C150" s="65" t="s">
        <v>1156</v>
      </c>
      <c r="D150" s="65"/>
      <c r="E150" s="65">
        <v>30129</v>
      </c>
      <c r="F150" s="65" t="s">
        <v>456</v>
      </c>
      <c r="G150" s="65" t="s">
        <v>663</v>
      </c>
      <c r="H150" s="65"/>
      <c r="I150" s="65"/>
    </row>
    <row r="151" spans="1:9">
      <c r="A151" s="60">
        <v>189</v>
      </c>
      <c r="B151" s="65" t="s">
        <v>1157</v>
      </c>
      <c r="C151" s="65" t="s">
        <v>1158</v>
      </c>
      <c r="D151" s="65"/>
      <c r="E151" s="65">
        <v>30129</v>
      </c>
      <c r="F151" s="65" t="s">
        <v>456</v>
      </c>
      <c r="G151" s="65" t="s">
        <v>1159</v>
      </c>
      <c r="H151" s="65"/>
      <c r="I151" s="65"/>
    </row>
    <row r="152" spans="1:9">
      <c r="A152" s="60">
        <v>190</v>
      </c>
      <c r="B152" s="65" t="s">
        <v>1218</v>
      </c>
      <c r="C152" s="65" t="s">
        <v>1219</v>
      </c>
      <c r="D152" s="65"/>
      <c r="E152" s="65">
        <v>30129</v>
      </c>
      <c r="F152" s="65" t="s">
        <v>456</v>
      </c>
      <c r="G152" s="65" t="s">
        <v>1220</v>
      </c>
      <c r="H152" s="65"/>
      <c r="I152" s="65"/>
    </row>
    <row r="153" spans="1:9">
      <c r="A153" s="60">
        <v>191</v>
      </c>
      <c r="B153" s="65" t="s">
        <v>1246</v>
      </c>
      <c r="C153" s="65" t="s">
        <v>1247</v>
      </c>
      <c r="D153" s="65"/>
      <c r="E153" s="65">
        <v>30129</v>
      </c>
      <c r="F153" s="65" t="s">
        <v>456</v>
      </c>
      <c r="G153" s="65" t="s">
        <v>1248</v>
      </c>
      <c r="H153" s="65"/>
      <c r="I153" s="65"/>
    </row>
    <row r="154" spans="1:9">
      <c r="A154" s="60">
        <v>192</v>
      </c>
      <c r="B154" s="65" t="s">
        <v>1249</v>
      </c>
      <c r="C154" s="65" t="s">
        <v>1250</v>
      </c>
      <c r="D154" s="65"/>
      <c r="E154" s="65">
        <v>30129</v>
      </c>
      <c r="F154" s="65" t="s">
        <v>456</v>
      </c>
      <c r="G154" s="65" t="s">
        <v>1251</v>
      </c>
      <c r="H154" s="65"/>
      <c r="I154" s="65"/>
    </row>
    <row r="155" spans="1:9">
      <c r="A155" s="60">
        <v>193</v>
      </c>
      <c r="B155" s="65" t="s">
        <v>1279</v>
      </c>
      <c r="C155" s="65" t="s">
        <v>1280</v>
      </c>
      <c r="D155" s="65" t="s">
        <v>1281</v>
      </c>
      <c r="E155" s="65">
        <v>30129</v>
      </c>
      <c r="F155" s="65" t="s">
        <v>456</v>
      </c>
      <c r="G155" s="65" t="s">
        <v>1282</v>
      </c>
      <c r="H155" s="65"/>
      <c r="I155" s="65" t="s">
        <v>1283</v>
      </c>
    </row>
    <row r="156" spans="1:9">
      <c r="A156" s="60">
        <v>194</v>
      </c>
      <c r="B156" s="65" t="s">
        <v>410</v>
      </c>
      <c r="C156" s="65" t="s">
        <v>411</v>
      </c>
      <c r="D156" s="65"/>
      <c r="E156" s="65">
        <v>30129</v>
      </c>
      <c r="F156" s="65" t="s">
        <v>456</v>
      </c>
      <c r="G156" s="65"/>
      <c r="H156" s="65" t="s">
        <v>412</v>
      </c>
      <c r="I156" s="65"/>
    </row>
    <row r="157" spans="1:9">
      <c r="A157" s="60">
        <v>195</v>
      </c>
      <c r="B157" s="65" t="s">
        <v>1394</v>
      </c>
      <c r="C157" s="65" t="s">
        <v>1395</v>
      </c>
      <c r="D157" s="65" t="s">
        <v>827</v>
      </c>
      <c r="E157" s="65">
        <v>30129</v>
      </c>
      <c r="F157" s="65" t="s">
        <v>456</v>
      </c>
      <c r="G157" s="65"/>
      <c r="H157" s="65"/>
      <c r="I157" s="65"/>
    </row>
    <row r="158" spans="1:9">
      <c r="A158" s="60">
        <v>196</v>
      </c>
      <c r="B158" s="65" t="s">
        <v>1396</v>
      </c>
      <c r="C158" s="65" t="s">
        <v>1395</v>
      </c>
      <c r="D158" s="65"/>
      <c r="E158" s="65">
        <v>30129</v>
      </c>
      <c r="F158" s="65" t="s">
        <v>456</v>
      </c>
      <c r="G158" s="65" t="s">
        <v>1397</v>
      </c>
      <c r="H158" s="65"/>
      <c r="I158" s="65"/>
    </row>
    <row r="159" spans="1:9">
      <c r="A159" s="60">
        <v>197</v>
      </c>
      <c r="B159" s="65" t="s">
        <v>1528</v>
      </c>
      <c r="C159" s="65" t="s">
        <v>1529</v>
      </c>
      <c r="D159" s="65"/>
      <c r="E159" s="65">
        <v>30129</v>
      </c>
      <c r="F159" s="65" t="s">
        <v>456</v>
      </c>
      <c r="G159" s="65" t="s">
        <v>1530</v>
      </c>
      <c r="H159" s="65"/>
      <c r="I159" s="65"/>
    </row>
    <row r="160" spans="1:9">
      <c r="A160" s="60">
        <v>198</v>
      </c>
      <c r="B160" s="65" t="s">
        <v>1547</v>
      </c>
      <c r="C160" s="65" t="s">
        <v>1546</v>
      </c>
      <c r="D160" s="65"/>
      <c r="E160" s="65">
        <v>30129</v>
      </c>
      <c r="F160" s="65" t="s">
        <v>456</v>
      </c>
      <c r="G160" s="65"/>
      <c r="H160" s="65"/>
      <c r="I160" s="65"/>
    </row>
    <row r="161" spans="1:9">
      <c r="A161" s="60">
        <v>199</v>
      </c>
      <c r="B161" s="65" t="s">
        <v>1548</v>
      </c>
      <c r="C161" s="65" t="s">
        <v>1549</v>
      </c>
      <c r="D161" s="65"/>
      <c r="E161" s="65">
        <v>30129</v>
      </c>
      <c r="F161" s="65" t="s">
        <v>456</v>
      </c>
      <c r="G161" s="65"/>
      <c r="H161" s="65"/>
      <c r="I161" s="65"/>
    </row>
    <row r="162" spans="1:9">
      <c r="A162" s="60">
        <v>200</v>
      </c>
      <c r="B162" s="65" t="s">
        <v>25</v>
      </c>
      <c r="C162" s="65" t="s">
        <v>26</v>
      </c>
      <c r="D162" s="65"/>
      <c r="E162" s="65">
        <v>30129</v>
      </c>
      <c r="F162" s="65" t="s">
        <v>456</v>
      </c>
      <c r="G162" s="65" t="s">
        <v>27</v>
      </c>
      <c r="H162" s="65"/>
      <c r="I162" s="65"/>
    </row>
    <row r="163" spans="1:9">
      <c r="A163" s="60">
        <v>201</v>
      </c>
      <c r="B163" s="65" t="s">
        <v>41</v>
      </c>
      <c r="C163" s="65" t="s">
        <v>42</v>
      </c>
      <c r="D163" s="65"/>
      <c r="E163" s="65">
        <v>30129</v>
      </c>
      <c r="F163" s="65" t="s">
        <v>456</v>
      </c>
      <c r="G163" s="65"/>
      <c r="H163" s="65"/>
      <c r="I163" s="65"/>
    </row>
    <row r="164" spans="1:9">
      <c r="A164" s="60">
        <v>202</v>
      </c>
      <c r="B164" s="65" t="s">
        <v>199</v>
      </c>
      <c r="C164" s="65" t="s">
        <v>200</v>
      </c>
      <c r="D164" s="65" t="s">
        <v>201</v>
      </c>
      <c r="E164" s="65">
        <v>30129</v>
      </c>
      <c r="F164" s="65" t="s">
        <v>456</v>
      </c>
      <c r="G164" s="65"/>
      <c r="H164" s="65" t="s">
        <v>202</v>
      </c>
      <c r="I164" s="65" t="s">
        <v>203</v>
      </c>
    </row>
    <row r="165" spans="1:9">
      <c r="A165" s="60">
        <v>203</v>
      </c>
      <c r="B165" s="65" t="s">
        <v>350</v>
      </c>
      <c r="C165" s="65" t="s">
        <v>351</v>
      </c>
      <c r="D165" s="65" t="s">
        <v>352</v>
      </c>
      <c r="E165" s="65">
        <v>30129</v>
      </c>
      <c r="F165" s="65" t="s">
        <v>456</v>
      </c>
      <c r="G165" s="65"/>
      <c r="H165" s="65"/>
      <c r="I165" s="65"/>
    </row>
    <row r="166" spans="1:9">
      <c r="A166" s="60">
        <v>204</v>
      </c>
      <c r="B166" s="65" t="s">
        <v>547</v>
      </c>
      <c r="C166" s="65" t="s">
        <v>548</v>
      </c>
      <c r="D166" s="65"/>
      <c r="E166" s="65">
        <v>30320</v>
      </c>
      <c r="F166" s="65" t="s">
        <v>549</v>
      </c>
      <c r="G166" s="65" t="s">
        <v>550</v>
      </c>
      <c r="H166" s="65"/>
      <c r="I166" s="65"/>
    </row>
    <row r="167" spans="1:9">
      <c r="A167" s="60">
        <v>205</v>
      </c>
      <c r="B167" s="65" t="s">
        <v>661</v>
      </c>
      <c r="C167" s="65" t="s">
        <v>662</v>
      </c>
      <c r="D167" s="65"/>
      <c r="E167" s="65">
        <v>30320</v>
      </c>
      <c r="F167" s="65" t="s">
        <v>549</v>
      </c>
      <c r="G167" s="65" t="s">
        <v>663</v>
      </c>
      <c r="H167" s="65"/>
      <c r="I167" s="65"/>
    </row>
    <row r="168" spans="1:9">
      <c r="A168" s="60">
        <v>206</v>
      </c>
      <c r="B168" s="65" t="s">
        <v>731</v>
      </c>
      <c r="C168" s="65" t="s">
        <v>732</v>
      </c>
      <c r="D168" s="65"/>
      <c r="E168" s="65">
        <v>30320</v>
      </c>
      <c r="F168" s="65" t="s">
        <v>549</v>
      </c>
      <c r="G168" s="65" t="s">
        <v>733</v>
      </c>
      <c r="H168" s="65"/>
      <c r="I168" s="65"/>
    </row>
    <row r="169" spans="1:9">
      <c r="A169" s="60">
        <v>207</v>
      </c>
      <c r="B169" s="65" t="s">
        <v>747</v>
      </c>
      <c r="C169" s="65" t="s">
        <v>748</v>
      </c>
      <c r="D169" s="65"/>
      <c r="E169" s="65">
        <v>30320</v>
      </c>
      <c r="F169" s="65" t="s">
        <v>549</v>
      </c>
      <c r="G169" s="65" t="s">
        <v>749</v>
      </c>
      <c r="H169" s="65"/>
      <c r="I169" s="65"/>
    </row>
    <row r="170" spans="1:9">
      <c r="A170" s="60">
        <v>208</v>
      </c>
      <c r="B170" s="65" t="s">
        <v>937</v>
      </c>
      <c r="C170" s="65" t="s">
        <v>938</v>
      </c>
      <c r="D170" s="65" t="s">
        <v>939</v>
      </c>
      <c r="E170" s="65">
        <v>30320</v>
      </c>
      <c r="F170" s="65" t="s">
        <v>549</v>
      </c>
      <c r="G170" s="65" t="s">
        <v>940</v>
      </c>
      <c r="H170" s="65"/>
      <c r="I170" s="65" t="s">
        <v>941</v>
      </c>
    </row>
    <row r="171" spans="1:9">
      <c r="A171" s="60">
        <v>209</v>
      </c>
      <c r="B171" s="65" t="s">
        <v>1007</v>
      </c>
      <c r="C171" s="65" t="s">
        <v>1008</v>
      </c>
      <c r="D171" s="65"/>
      <c r="E171" s="65">
        <v>30320</v>
      </c>
      <c r="F171" s="65" t="s">
        <v>549</v>
      </c>
      <c r="G171" s="65" t="s">
        <v>1009</v>
      </c>
      <c r="H171" s="65"/>
      <c r="I171" s="65"/>
    </row>
    <row r="172" spans="1:9">
      <c r="A172" s="60">
        <v>210</v>
      </c>
      <c r="B172" s="65" t="s">
        <v>1010</v>
      </c>
      <c r="C172" s="65" t="s">
        <v>1011</v>
      </c>
      <c r="D172" s="65"/>
      <c r="E172" s="65">
        <v>30320</v>
      </c>
      <c r="F172" s="65" t="s">
        <v>549</v>
      </c>
      <c r="G172" s="65" t="s">
        <v>1012</v>
      </c>
      <c r="H172" s="65"/>
      <c r="I172" s="65" t="s">
        <v>1013</v>
      </c>
    </row>
    <row r="173" spans="1:9">
      <c r="A173" s="60">
        <v>211</v>
      </c>
      <c r="B173" s="65" t="s">
        <v>1164</v>
      </c>
      <c r="C173" s="65" t="s">
        <v>472</v>
      </c>
      <c r="D173" s="65"/>
      <c r="E173" s="65">
        <v>30320</v>
      </c>
      <c r="F173" s="65" t="s">
        <v>549</v>
      </c>
      <c r="G173" s="65" t="s">
        <v>1165</v>
      </c>
      <c r="H173" s="65" t="s">
        <v>1166</v>
      </c>
      <c r="I173" s="65"/>
    </row>
    <row r="174" spans="1:9">
      <c r="A174" s="60">
        <v>212</v>
      </c>
      <c r="B174" s="65" t="s">
        <v>413</v>
      </c>
      <c r="C174" s="65" t="s">
        <v>414</v>
      </c>
      <c r="D174" s="65" t="s">
        <v>1076</v>
      </c>
      <c r="E174" s="65">
        <v>30320</v>
      </c>
      <c r="F174" s="65" t="s">
        <v>549</v>
      </c>
      <c r="G174" s="65" t="s">
        <v>415</v>
      </c>
      <c r="H174" s="65" t="s">
        <v>416</v>
      </c>
      <c r="I174" s="65" t="s">
        <v>417</v>
      </c>
    </row>
    <row r="175" spans="1:9">
      <c r="A175" s="60">
        <v>213</v>
      </c>
      <c r="B175" s="65" t="s">
        <v>428</v>
      </c>
      <c r="C175" s="65" t="s">
        <v>429</v>
      </c>
      <c r="D175" s="65" t="s">
        <v>430</v>
      </c>
      <c r="E175" s="65">
        <v>30320</v>
      </c>
      <c r="F175" s="65" t="s">
        <v>549</v>
      </c>
      <c r="G175" s="65" t="s">
        <v>431</v>
      </c>
      <c r="H175" s="65" t="s">
        <v>432</v>
      </c>
      <c r="I175" s="65" t="s">
        <v>433</v>
      </c>
    </row>
    <row r="176" spans="1:9">
      <c r="A176" s="60">
        <v>214</v>
      </c>
      <c r="B176" s="65" t="s">
        <v>1368</v>
      </c>
      <c r="C176" s="65" t="s">
        <v>1369</v>
      </c>
      <c r="D176" s="65"/>
      <c r="E176" s="65">
        <v>30320</v>
      </c>
      <c r="F176" s="65" t="s">
        <v>549</v>
      </c>
      <c r="G176" s="65" t="s">
        <v>1370</v>
      </c>
      <c r="H176" s="65"/>
      <c r="I176" s="65"/>
    </row>
    <row r="177" spans="1:9">
      <c r="A177" s="60">
        <v>215</v>
      </c>
      <c r="B177" s="65" t="s">
        <v>1543</v>
      </c>
      <c r="C177" s="65" t="s">
        <v>1544</v>
      </c>
      <c r="D177" s="65"/>
      <c r="E177" s="65">
        <v>30320</v>
      </c>
      <c r="F177" s="65" t="s">
        <v>549</v>
      </c>
      <c r="G177" s="65" t="s">
        <v>1545</v>
      </c>
      <c r="H177" s="65"/>
      <c r="I177" s="65"/>
    </row>
    <row r="178" spans="1:9">
      <c r="A178" s="60">
        <v>216</v>
      </c>
      <c r="B178" s="65" t="s">
        <v>1055</v>
      </c>
      <c r="C178" s="65" t="s">
        <v>1056</v>
      </c>
      <c r="D178" s="65"/>
      <c r="E178" s="65">
        <v>13104</v>
      </c>
      <c r="F178" s="65" t="s">
        <v>1057</v>
      </c>
      <c r="G178" s="65" t="s">
        <v>1059</v>
      </c>
      <c r="H178" s="65"/>
      <c r="I178" s="65" t="s">
        <v>1058</v>
      </c>
    </row>
    <row r="179" spans="1:9">
      <c r="A179" s="60">
        <v>217</v>
      </c>
      <c r="B179" s="65" t="s">
        <v>600</v>
      </c>
      <c r="C179" s="65" t="s">
        <v>601</v>
      </c>
      <c r="D179" s="65"/>
      <c r="E179" s="65">
        <v>30840</v>
      </c>
      <c r="F179" s="65" t="s">
        <v>440</v>
      </c>
      <c r="G179" s="65" t="s">
        <v>602</v>
      </c>
      <c r="H179" s="65"/>
      <c r="I179" s="65"/>
    </row>
    <row r="180" spans="1:9">
      <c r="A180" s="60">
        <v>218</v>
      </c>
      <c r="B180" s="65" t="s">
        <v>603</v>
      </c>
      <c r="C180" s="65" t="s">
        <v>604</v>
      </c>
      <c r="D180" s="65"/>
      <c r="E180" s="65">
        <v>30840</v>
      </c>
      <c r="F180" s="65" t="s">
        <v>440</v>
      </c>
      <c r="G180" s="65" t="s">
        <v>605</v>
      </c>
      <c r="H180" s="65"/>
      <c r="I180" s="65"/>
    </row>
    <row r="181" spans="1:9">
      <c r="A181" s="60">
        <v>219</v>
      </c>
      <c r="B181" s="65" t="s">
        <v>606</v>
      </c>
      <c r="C181" s="65" t="s">
        <v>604</v>
      </c>
      <c r="D181" s="65"/>
      <c r="E181" s="65">
        <v>30840</v>
      </c>
      <c r="F181" s="65" t="s">
        <v>440</v>
      </c>
      <c r="G181" s="65" t="s">
        <v>605</v>
      </c>
      <c r="H181" s="65"/>
      <c r="I181" s="65"/>
    </row>
    <row r="182" spans="1:9">
      <c r="A182" s="60">
        <v>220</v>
      </c>
      <c r="B182" s="65" t="s">
        <v>734</v>
      </c>
      <c r="C182" s="65" t="s">
        <v>735</v>
      </c>
      <c r="D182" s="65"/>
      <c r="E182" s="65">
        <v>30840</v>
      </c>
      <c r="F182" s="65" t="s">
        <v>440</v>
      </c>
      <c r="G182" s="65" t="s">
        <v>736</v>
      </c>
      <c r="H182" s="65"/>
      <c r="I182" s="65"/>
    </row>
    <row r="183" spans="1:9">
      <c r="A183" s="60">
        <v>221</v>
      </c>
      <c r="B183" s="65" t="s">
        <v>754</v>
      </c>
      <c r="C183" s="65" t="s">
        <v>755</v>
      </c>
      <c r="D183" s="65" t="s">
        <v>756</v>
      </c>
      <c r="E183" s="65">
        <v>30840</v>
      </c>
      <c r="F183" s="65" t="s">
        <v>440</v>
      </c>
      <c r="G183" s="65" t="s">
        <v>757</v>
      </c>
      <c r="H183" s="65"/>
      <c r="I183" s="65" t="s">
        <v>758</v>
      </c>
    </row>
    <row r="184" spans="1:9">
      <c r="A184" s="60">
        <v>222</v>
      </c>
      <c r="B184" s="65" t="s">
        <v>769</v>
      </c>
      <c r="C184" s="65" t="s">
        <v>770</v>
      </c>
      <c r="D184" s="65"/>
      <c r="E184" s="65">
        <v>30840</v>
      </c>
      <c r="F184" s="65" t="s">
        <v>440</v>
      </c>
      <c r="G184" s="65"/>
      <c r="H184" s="65"/>
      <c r="I184" s="65"/>
    </row>
    <row r="185" spans="1:9">
      <c r="A185" s="60">
        <v>223</v>
      </c>
      <c r="B185" s="65" t="s">
        <v>785</v>
      </c>
      <c r="C185" s="65" t="s">
        <v>786</v>
      </c>
      <c r="D185" s="65"/>
      <c r="E185" s="65">
        <v>30840</v>
      </c>
      <c r="F185" s="65" t="s">
        <v>440</v>
      </c>
      <c r="G185" s="65"/>
      <c r="H185" s="65"/>
      <c r="I185" s="65" t="s">
        <v>787</v>
      </c>
    </row>
    <row r="186" spans="1:9">
      <c r="A186" s="60">
        <v>224</v>
      </c>
      <c r="B186" s="65" t="s">
        <v>805</v>
      </c>
      <c r="C186" s="65" t="s">
        <v>806</v>
      </c>
      <c r="D186" s="65"/>
      <c r="E186" s="65">
        <v>30840</v>
      </c>
      <c r="F186" s="65" t="s">
        <v>440</v>
      </c>
      <c r="G186" s="65" t="s">
        <v>808</v>
      </c>
      <c r="H186" s="65"/>
      <c r="I186" s="65" t="s">
        <v>807</v>
      </c>
    </row>
    <row r="187" spans="1:9">
      <c r="A187" s="60">
        <v>225</v>
      </c>
      <c r="B187" s="65" t="s">
        <v>862</v>
      </c>
      <c r="C187" s="65" t="s">
        <v>863</v>
      </c>
      <c r="D187" s="65"/>
      <c r="E187" s="65">
        <v>30840</v>
      </c>
      <c r="F187" s="65" t="s">
        <v>440</v>
      </c>
      <c r="G187" s="65" t="s">
        <v>864</v>
      </c>
      <c r="H187" s="65"/>
      <c r="I187" s="65"/>
    </row>
    <row r="188" spans="1:9">
      <c r="A188" s="60">
        <v>226</v>
      </c>
      <c r="B188" s="65" t="s">
        <v>884</v>
      </c>
      <c r="C188" s="65" t="s">
        <v>885</v>
      </c>
      <c r="D188" s="65" t="s">
        <v>886</v>
      </c>
      <c r="E188" s="65">
        <v>30840</v>
      </c>
      <c r="F188" s="65" t="s">
        <v>440</v>
      </c>
      <c r="G188" s="65"/>
      <c r="H188" s="65"/>
      <c r="I188" s="65"/>
    </row>
    <row r="189" spans="1:9">
      <c r="A189" s="60">
        <v>227</v>
      </c>
      <c r="B189" s="65" t="s">
        <v>989</v>
      </c>
      <c r="C189" s="65" t="s">
        <v>990</v>
      </c>
      <c r="D189" s="65"/>
      <c r="E189" s="65">
        <v>30840</v>
      </c>
      <c r="F189" s="65" t="s">
        <v>440</v>
      </c>
      <c r="G189" s="65" t="s">
        <v>991</v>
      </c>
      <c r="H189" s="65"/>
      <c r="I189" s="65"/>
    </row>
    <row r="190" spans="1:9">
      <c r="A190" s="60">
        <v>228</v>
      </c>
      <c r="B190" s="65" t="s">
        <v>1027</v>
      </c>
      <c r="C190" s="65" t="s">
        <v>726</v>
      </c>
      <c r="D190" s="65"/>
      <c r="E190" s="65">
        <v>30840</v>
      </c>
      <c r="F190" s="65" t="s">
        <v>440</v>
      </c>
      <c r="G190" s="65" t="s">
        <v>1028</v>
      </c>
      <c r="H190" s="65"/>
      <c r="I190" s="65" t="s">
        <v>1029</v>
      </c>
    </row>
    <row r="191" spans="1:9">
      <c r="A191" s="60">
        <v>229</v>
      </c>
      <c r="B191" s="65" t="s">
        <v>1115</v>
      </c>
      <c r="C191" s="65" t="s">
        <v>886</v>
      </c>
      <c r="D191" s="65" t="s">
        <v>1116</v>
      </c>
      <c r="E191" s="65">
        <v>30840</v>
      </c>
      <c r="F191" s="65" t="s">
        <v>440</v>
      </c>
      <c r="G191" s="65"/>
      <c r="H191" s="65" t="s">
        <v>1118</v>
      </c>
      <c r="I191" s="65" t="s">
        <v>1117</v>
      </c>
    </row>
    <row r="192" spans="1:9">
      <c r="A192" s="60">
        <v>230</v>
      </c>
      <c r="B192" s="65" t="s">
        <v>1119</v>
      </c>
      <c r="C192" s="65" t="s">
        <v>1120</v>
      </c>
      <c r="D192" s="65" t="s">
        <v>957</v>
      </c>
      <c r="E192" s="65">
        <v>30840</v>
      </c>
      <c r="F192" s="65" t="s">
        <v>440</v>
      </c>
      <c r="G192" s="65" t="s">
        <v>1121</v>
      </c>
      <c r="H192" s="65"/>
      <c r="I192" s="65"/>
    </row>
    <row r="193" spans="1:9">
      <c r="A193" s="60">
        <v>231</v>
      </c>
      <c r="B193" s="65" t="s">
        <v>1205</v>
      </c>
      <c r="C193" s="65" t="s">
        <v>1206</v>
      </c>
      <c r="D193" s="65" t="s">
        <v>682</v>
      </c>
      <c r="E193" s="65">
        <v>30840</v>
      </c>
      <c r="F193" s="65" t="s">
        <v>440</v>
      </c>
      <c r="G193" s="65" t="s">
        <v>1207</v>
      </c>
      <c r="H193" s="65" t="s">
        <v>1208</v>
      </c>
      <c r="I193" s="65"/>
    </row>
    <row r="194" spans="1:9">
      <c r="A194" s="60">
        <v>232</v>
      </c>
      <c r="B194" s="65" t="s">
        <v>399</v>
      </c>
      <c r="C194" s="65"/>
      <c r="D194" s="65" t="s">
        <v>400</v>
      </c>
      <c r="E194" s="65">
        <v>30840</v>
      </c>
      <c r="F194" s="65" t="s">
        <v>440</v>
      </c>
      <c r="G194" s="65" t="s">
        <v>401</v>
      </c>
      <c r="H194" s="65"/>
      <c r="I194" s="65"/>
    </row>
    <row r="195" spans="1:9">
      <c r="A195" s="60">
        <v>233</v>
      </c>
      <c r="B195" s="65" t="s">
        <v>1371</v>
      </c>
      <c r="C195" s="65" t="s">
        <v>1372</v>
      </c>
      <c r="D195" s="65"/>
      <c r="E195" s="65">
        <v>30840</v>
      </c>
      <c r="F195" s="65" t="s">
        <v>440</v>
      </c>
      <c r="G195" s="65" t="s">
        <v>1373</v>
      </c>
      <c r="H195" s="65"/>
      <c r="I195" s="65"/>
    </row>
    <row r="196" spans="1:9">
      <c r="A196" s="60">
        <v>234</v>
      </c>
      <c r="B196" s="65" t="s">
        <v>21</v>
      </c>
      <c r="C196" s="65" t="s">
        <v>22</v>
      </c>
      <c r="D196" s="65"/>
      <c r="E196" s="65">
        <v>30840</v>
      </c>
      <c r="F196" s="65" t="s">
        <v>440</v>
      </c>
      <c r="G196" s="65" t="s">
        <v>23</v>
      </c>
      <c r="H196" s="65"/>
      <c r="I196" s="65" t="s">
        <v>24</v>
      </c>
    </row>
    <row r="197" spans="1:9">
      <c r="A197" s="60">
        <v>235</v>
      </c>
      <c r="B197" s="65" t="s">
        <v>30</v>
      </c>
      <c r="C197" s="65" t="s">
        <v>31</v>
      </c>
      <c r="D197" s="65"/>
      <c r="E197" s="65">
        <v>30840</v>
      </c>
      <c r="F197" s="65" t="s">
        <v>440</v>
      </c>
      <c r="G197" s="65" t="s">
        <v>32</v>
      </c>
      <c r="H197" s="65"/>
      <c r="I197" s="65"/>
    </row>
    <row r="198" spans="1:9">
      <c r="A198" s="60">
        <v>236</v>
      </c>
      <c r="B198" s="65" t="s">
        <v>58</v>
      </c>
      <c r="C198" s="65" t="s">
        <v>59</v>
      </c>
      <c r="D198" s="65" t="s">
        <v>60</v>
      </c>
      <c r="E198" s="65">
        <v>30840</v>
      </c>
      <c r="F198" s="65" t="s">
        <v>440</v>
      </c>
      <c r="G198" s="65" t="s">
        <v>62</v>
      </c>
      <c r="H198" s="65" t="s">
        <v>61</v>
      </c>
      <c r="I198" s="65" t="s">
        <v>63</v>
      </c>
    </row>
    <row r="199" spans="1:9">
      <c r="A199" s="60">
        <v>237</v>
      </c>
      <c r="B199" s="65" t="s">
        <v>111</v>
      </c>
      <c r="C199" s="65" t="s">
        <v>112</v>
      </c>
      <c r="D199" s="65"/>
      <c r="E199" s="65">
        <v>30840</v>
      </c>
      <c r="F199" s="65" t="s">
        <v>440</v>
      </c>
      <c r="G199" s="65" t="s">
        <v>114</v>
      </c>
      <c r="H199" s="65"/>
      <c r="I199" s="65" t="s">
        <v>113</v>
      </c>
    </row>
    <row r="200" spans="1:9">
      <c r="A200" s="60">
        <v>238</v>
      </c>
      <c r="B200" s="65" t="s">
        <v>115</v>
      </c>
      <c r="C200" s="65" t="s">
        <v>116</v>
      </c>
      <c r="D200" s="65" t="s">
        <v>117</v>
      </c>
      <c r="E200" s="65">
        <v>30840</v>
      </c>
      <c r="F200" s="65" t="s">
        <v>440</v>
      </c>
      <c r="G200" s="65" t="s">
        <v>118</v>
      </c>
      <c r="H200" s="65"/>
      <c r="I200" s="65" t="s">
        <v>119</v>
      </c>
    </row>
    <row r="201" spans="1:9">
      <c r="A201" s="60">
        <v>239</v>
      </c>
      <c r="B201" s="65" t="s">
        <v>181</v>
      </c>
      <c r="C201" s="65" t="s">
        <v>182</v>
      </c>
      <c r="D201" s="65" t="s">
        <v>886</v>
      </c>
      <c r="E201" s="65">
        <v>30840</v>
      </c>
      <c r="F201" s="65" t="s">
        <v>440</v>
      </c>
      <c r="G201" s="65" t="s">
        <v>184</v>
      </c>
      <c r="H201" s="65"/>
      <c r="I201" s="65" t="s">
        <v>183</v>
      </c>
    </row>
    <row r="202" spans="1:9">
      <c r="A202" s="60">
        <v>240</v>
      </c>
      <c r="B202" s="65" t="s">
        <v>204</v>
      </c>
      <c r="C202" s="65" t="s">
        <v>205</v>
      </c>
      <c r="D202" s="65" t="s">
        <v>206</v>
      </c>
      <c r="E202" s="65">
        <v>30840</v>
      </c>
      <c r="F202" s="65" t="s">
        <v>440</v>
      </c>
      <c r="G202" s="65" t="s">
        <v>207</v>
      </c>
      <c r="H202" s="65"/>
      <c r="I202" s="65"/>
    </row>
    <row r="203" spans="1:9">
      <c r="A203" s="60">
        <v>241</v>
      </c>
      <c r="B203" s="65" t="s">
        <v>213</v>
      </c>
      <c r="C203" s="65" t="s">
        <v>214</v>
      </c>
      <c r="D203" s="65" t="s">
        <v>215</v>
      </c>
      <c r="E203" s="65">
        <v>30840</v>
      </c>
      <c r="F203" s="65" t="s">
        <v>440</v>
      </c>
      <c r="G203" s="65" t="s">
        <v>216</v>
      </c>
      <c r="H203" s="65"/>
      <c r="I203" s="65" t="s">
        <v>217</v>
      </c>
    </row>
    <row r="204" spans="1:9">
      <c r="A204" s="60">
        <v>242</v>
      </c>
      <c r="B204" s="65" t="s">
        <v>218</v>
      </c>
      <c r="C204" s="65" t="s">
        <v>182</v>
      </c>
      <c r="D204" s="65" t="s">
        <v>886</v>
      </c>
      <c r="E204" s="65">
        <v>30840</v>
      </c>
      <c r="F204" s="65" t="s">
        <v>440</v>
      </c>
      <c r="G204" s="65" t="s">
        <v>184</v>
      </c>
      <c r="H204" s="65"/>
      <c r="I204" s="65" t="s">
        <v>219</v>
      </c>
    </row>
    <row r="205" spans="1:9">
      <c r="A205" s="60">
        <v>243</v>
      </c>
      <c r="B205" s="65" t="s">
        <v>245</v>
      </c>
      <c r="C205" s="65" t="s">
        <v>246</v>
      </c>
      <c r="D205" s="65" t="s">
        <v>247</v>
      </c>
      <c r="E205" s="65">
        <v>30840</v>
      </c>
      <c r="F205" s="65" t="s">
        <v>440</v>
      </c>
      <c r="G205" s="65" t="s">
        <v>248</v>
      </c>
      <c r="H205" s="65"/>
      <c r="I205" s="65" t="s">
        <v>249</v>
      </c>
    </row>
    <row r="206" spans="1:9">
      <c r="A206" s="60">
        <v>244</v>
      </c>
      <c r="B206" s="65" t="s">
        <v>228</v>
      </c>
      <c r="C206" s="65" t="s">
        <v>229</v>
      </c>
      <c r="D206" s="65" t="s">
        <v>230</v>
      </c>
      <c r="E206" s="65">
        <v>13150</v>
      </c>
      <c r="F206" s="65" t="s">
        <v>231</v>
      </c>
      <c r="G206" s="65" t="s">
        <v>233</v>
      </c>
      <c r="H206" s="65"/>
      <c r="I206" s="65" t="s">
        <v>232</v>
      </c>
    </row>
    <row r="207" spans="1:9">
      <c r="A207" s="60">
        <v>245</v>
      </c>
      <c r="B207" s="65" t="s">
        <v>737</v>
      </c>
      <c r="C207" s="65" t="s">
        <v>738</v>
      </c>
      <c r="D207" s="65"/>
      <c r="E207" s="65">
        <v>30540</v>
      </c>
      <c r="F207" s="65" t="s">
        <v>739</v>
      </c>
      <c r="G207" s="65"/>
      <c r="H207" s="65"/>
      <c r="I207" s="65"/>
    </row>
    <row r="208" spans="1:9">
      <c r="A208" s="60">
        <v>246</v>
      </c>
      <c r="B208" s="65" t="s">
        <v>698</v>
      </c>
      <c r="C208" s="65" t="s">
        <v>699</v>
      </c>
      <c r="D208" s="65"/>
      <c r="E208" s="65">
        <v>30150</v>
      </c>
      <c r="F208" s="65" t="s">
        <v>591</v>
      </c>
      <c r="G208" s="65"/>
      <c r="H208" s="65"/>
      <c r="I208" s="65" t="s">
        <v>700</v>
      </c>
    </row>
    <row r="209" spans="1:9">
      <c r="A209" s="60">
        <v>247</v>
      </c>
      <c r="B209" s="65" t="s">
        <v>701</v>
      </c>
      <c r="C209" s="65" t="s">
        <v>699</v>
      </c>
      <c r="D209" s="65"/>
      <c r="E209" s="65">
        <v>30150</v>
      </c>
      <c r="F209" s="65" t="s">
        <v>591</v>
      </c>
      <c r="G209" s="65" t="s">
        <v>702</v>
      </c>
      <c r="H209" s="65"/>
      <c r="I209" s="65"/>
    </row>
    <row r="210" spans="1:9">
      <c r="A210" s="60">
        <v>248</v>
      </c>
      <c r="B210" s="65" t="s">
        <v>1072</v>
      </c>
      <c r="C210" s="65" t="s">
        <v>1073</v>
      </c>
      <c r="D210" s="65" t="s">
        <v>1074</v>
      </c>
      <c r="E210" s="65">
        <v>30150</v>
      </c>
      <c r="F210" s="65" t="s">
        <v>591</v>
      </c>
      <c r="G210" s="65" t="s">
        <v>1075</v>
      </c>
      <c r="H210" s="65"/>
      <c r="I210" s="65"/>
    </row>
    <row r="211" spans="1:9">
      <c r="A211" s="60">
        <v>249</v>
      </c>
      <c r="B211" s="65" t="s">
        <v>471</v>
      </c>
      <c r="C211" s="65" t="s">
        <v>472</v>
      </c>
      <c r="D211" s="65"/>
      <c r="E211" s="65">
        <v>30490</v>
      </c>
      <c r="F211" s="65" t="s">
        <v>447</v>
      </c>
      <c r="G211" s="65" t="s">
        <v>473</v>
      </c>
      <c r="H211" s="65"/>
      <c r="I211" s="65"/>
    </row>
    <row r="212" spans="1:9">
      <c r="A212" s="60">
        <v>250</v>
      </c>
      <c r="B212" s="65" t="s">
        <v>474</v>
      </c>
      <c r="C212" s="65" t="s">
        <v>475</v>
      </c>
      <c r="D212" s="65" t="s">
        <v>476</v>
      </c>
      <c r="E212" s="65">
        <v>30490</v>
      </c>
      <c r="F212" s="65" t="s">
        <v>447</v>
      </c>
      <c r="G212" s="65" t="s">
        <v>477</v>
      </c>
      <c r="H212" s="65" t="s">
        <v>478</v>
      </c>
      <c r="I212" s="65" t="s">
        <v>479</v>
      </c>
    </row>
    <row r="213" spans="1:9">
      <c r="A213" s="60">
        <v>251</v>
      </c>
      <c r="B213" s="65" t="s">
        <v>481</v>
      </c>
      <c r="C213" s="65" t="s">
        <v>482</v>
      </c>
      <c r="D213" s="65"/>
      <c r="E213" s="65">
        <v>30490</v>
      </c>
      <c r="F213" s="65" t="s">
        <v>447</v>
      </c>
      <c r="G213" s="65" t="s">
        <v>483</v>
      </c>
      <c r="H213" s="65" t="s">
        <v>484</v>
      </c>
      <c r="I213" s="65" t="s">
        <v>485</v>
      </c>
    </row>
    <row r="214" spans="1:9">
      <c r="A214" s="60">
        <v>252</v>
      </c>
      <c r="B214" s="65" t="s">
        <v>502</v>
      </c>
      <c r="C214" s="65" t="s">
        <v>503</v>
      </c>
      <c r="D214" s="65"/>
      <c r="E214" s="65">
        <v>30490</v>
      </c>
      <c r="F214" s="65" t="s">
        <v>447</v>
      </c>
      <c r="G214" s="65"/>
      <c r="H214" s="65"/>
      <c r="I214" s="65"/>
    </row>
    <row r="215" spans="1:9">
      <c r="A215" s="60">
        <v>253</v>
      </c>
      <c r="B215" s="65" t="s">
        <v>527</v>
      </c>
      <c r="C215" s="65" t="s">
        <v>528</v>
      </c>
      <c r="D215" s="65" t="s">
        <v>529</v>
      </c>
      <c r="E215" s="65">
        <v>30490</v>
      </c>
      <c r="F215" s="65" t="s">
        <v>447</v>
      </c>
      <c r="G215" s="65" t="s">
        <v>531</v>
      </c>
      <c r="H215" s="65"/>
      <c r="I215" s="65" t="s">
        <v>530</v>
      </c>
    </row>
    <row r="216" spans="1:9">
      <c r="A216" s="60">
        <v>254</v>
      </c>
      <c r="B216" s="65" t="s">
        <v>620</v>
      </c>
      <c r="C216" s="65" t="s">
        <v>621</v>
      </c>
      <c r="D216" s="65"/>
      <c r="E216" s="65">
        <v>30490</v>
      </c>
      <c r="F216" s="65" t="s">
        <v>447</v>
      </c>
      <c r="G216" s="65" t="s">
        <v>622</v>
      </c>
      <c r="H216" s="65"/>
      <c r="I216" s="65" t="s">
        <v>623</v>
      </c>
    </row>
    <row r="217" spans="1:9">
      <c r="A217" s="60">
        <v>255</v>
      </c>
      <c r="B217" s="65" t="s">
        <v>681</v>
      </c>
      <c r="C217" s="65" t="s">
        <v>682</v>
      </c>
      <c r="D217" s="65"/>
      <c r="E217" s="65">
        <v>30490</v>
      </c>
      <c r="F217" s="65" t="s">
        <v>447</v>
      </c>
      <c r="G217" s="65" t="s">
        <v>684</v>
      </c>
      <c r="H217" s="65"/>
      <c r="I217" s="65" t="s">
        <v>683</v>
      </c>
    </row>
    <row r="218" spans="1:9">
      <c r="A218" s="60">
        <v>256</v>
      </c>
      <c r="B218" s="65" t="s">
        <v>706</v>
      </c>
      <c r="C218" s="65" t="s">
        <v>707</v>
      </c>
      <c r="D218" s="65"/>
      <c r="E218" s="65">
        <v>30490</v>
      </c>
      <c r="F218" s="65" t="s">
        <v>447</v>
      </c>
      <c r="G218" s="65" t="s">
        <v>708</v>
      </c>
      <c r="H218" s="65"/>
      <c r="I218" s="65" t="s">
        <v>709</v>
      </c>
    </row>
    <row r="219" spans="1:9">
      <c r="A219" s="60">
        <v>257</v>
      </c>
      <c r="B219" s="65" t="s">
        <v>715</v>
      </c>
      <c r="C219" s="65" t="s">
        <v>716</v>
      </c>
      <c r="D219" s="65" t="s">
        <v>717</v>
      </c>
      <c r="E219" s="65">
        <v>30490</v>
      </c>
      <c r="F219" s="65" t="s">
        <v>447</v>
      </c>
      <c r="G219" s="65"/>
      <c r="H219" s="65"/>
      <c r="I219" s="65"/>
    </row>
    <row r="220" spans="1:9">
      <c r="A220" s="60">
        <v>258</v>
      </c>
      <c r="B220" s="65" t="s">
        <v>857</v>
      </c>
      <c r="C220" s="65" t="s">
        <v>858</v>
      </c>
      <c r="D220" s="65" t="s">
        <v>682</v>
      </c>
      <c r="E220" s="65">
        <v>30490</v>
      </c>
      <c r="F220" s="65" t="s">
        <v>447</v>
      </c>
      <c r="G220" s="65" t="s">
        <v>860</v>
      </c>
      <c r="H220" s="65" t="s">
        <v>861</v>
      </c>
      <c r="I220" s="65" t="s">
        <v>859</v>
      </c>
    </row>
    <row r="221" spans="1:9">
      <c r="A221" s="60">
        <v>259</v>
      </c>
      <c r="B221" s="65" t="s">
        <v>865</v>
      </c>
      <c r="C221" s="65" t="s">
        <v>866</v>
      </c>
      <c r="D221" s="65" t="s">
        <v>867</v>
      </c>
      <c r="E221" s="65">
        <v>30490</v>
      </c>
      <c r="F221" s="65" t="s">
        <v>447</v>
      </c>
      <c r="G221" s="65" t="s">
        <v>869</v>
      </c>
      <c r="H221" s="65"/>
      <c r="I221" s="65" t="s">
        <v>868</v>
      </c>
    </row>
    <row r="222" spans="1:9">
      <c r="A222" s="60">
        <v>260</v>
      </c>
      <c r="B222" s="65" t="s">
        <v>919</v>
      </c>
      <c r="C222" s="65" t="s">
        <v>920</v>
      </c>
      <c r="D222" s="65" t="s">
        <v>682</v>
      </c>
      <c r="E222" s="65">
        <v>30490</v>
      </c>
      <c r="F222" s="65" t="s">
        <v>447</v>
      </c>
      <c r="G222" s="65" t="s">
        <v>921</v>
      </c>
      <c r="H222" s="65"/>
      <c r="I222" s="65"/>
    </row>
    <row r="223" spans="1:9">
      <c r="A223" s="60">
        <v>261</v>
      </c>
      <c r="B223" s="65" t="s">
        <v>922</v>
      </c>
      <c r="C223" s="65" t="s">
        <v>920</v>
      </c>
      <c r="D223" s="65" t="s">
        <v>682</v>
      </c>
      <c r="E223" s="65">
        <v>30490</v>
      </c>
      <c r="F223" s="65" t="s">
        <v>447</v>
      </c>
      <c r="G223" s="65"/>
      <c r="H223" s="65"/>
      <c r="I223" s="65" t="s">
        <v>923</v>
      </c>
    </row>
    <row r="224" spans="1:9">
      <c r="A224" s="60">
        <v>262</v>
      </c>
      <c r="B224" s="65" t="s">
        <v>924</v>
      </c>
      <c r="C224" s="65" t="s">
        <v>925</v>
      </c>
      <c r="D224" s="65" t="s">
        <v>682</v>
      </c>
      <c r="E224" s="65">
        <v>30490</v>
      </c>
      <c r="F224" s="65" t="s">
        <v>447</v>
      </c>
      <c r="G224" s="65" t="s">
        <v>927</v>
      </c>
      <c r="H224" s="65"/>
      <c r="I224" s="65" t="s">
        <v>926</v>
      </c>
    </row>
    <row r="225" spans="1:9">
      <c r="A225" s="60">
        <v>263</v>
      </c>
      <c r="B225" s="65" t="s">
        <v>928</v>
      </c>
      <c r="C225" s="65" t="s">
        <v>925</v>
      </c>
      <c r="D225" s="65" t="s">
        <v>682</v>
      </c>
      <c r="E225" s="65">
        <v>30490</v>
      </c>
      <c r="F225" s="65" t="s">
        <v>447</v>
      </c>
      <c r="G225" s="65" t="s">
        <v>929</v>
      </c>
      <c r="H225" s="65"/>
      <c r="I225" s="65"/>
    </row>
    <row r="226" spans="1:9">
      <c r="A226" s="60">
        <v>264</v>
      </c>
      <c r="B226" s="65" t="s">
        <v>930</v>
      </c>
      <c r="C226" s="65" t="s">
        <v>925</v>
      </c>
      <c r="D226" s="65" t="s">
        <v>682</v>
      </c>
      <c r="E226" s="65">
        <v>30490</v>
      </c>
      <c r="F226" s="65" t="s">
        <v>447</v>
      </c>
      <c r="G226" s="65"/>
      <c r="H226" s="65"/>
      <c r="I226" s="65" t="s">
        <v>931</v>
      </c>
    </row>
    <row r="227" spans="1:9">
      <c r="A227" s="60">
        <v>265</v>
      </c>
      <c r="B227" s="65" t="s">
        <v>1004</v>
      </c>
      <c r="C227" s="65" t="s">
        <v>1005</v>
      </c>
      <c r="D227" s="65"/>
      <c r="E227" s="65">
        <v>30490</v>
      </c>
      <c r="F227" s="65" t="s">
        <v>447</v>
      </c>
      <c r="G227" s="65" t="s">
        <v>1006</v>
      </c>
      <c r="H227" s="65"/>
      <c r="I227" s="65"/>
    </row>
    <row r="228" spans="1:9">
      <c r="A228" s="60">
        <v>266</v>
      </c>
      <c r="B228" s="65" t="s">
        <v>1213</v>
      </c>
      <c r="C228" s="65" t="s">
        <v>1214</v>
      </c>
      <c r="D228" s="65" t="s">
        <v>480</v>
      </c>
      <c r="E228" s="65">
        <v>30490</v>
      </c>
      <c r="F228" s="65" t="s">
        <v>447</v>
      </c>
      <c r="G228" s="65" t="s">
        <v>1215</v>
      </c>
      <c r="H228" s="65" t="s">
        <v>1216</v>
      </c>
      <c r="I228" s="65" t="s">
        <v>1217</v>
      </c>
    </row>
    <row r="229" spans="1:9">
      <c r="A229" s="60">
        <v>267</v>
      </c>
      <c r="B229" s="65" t="s">
        <v>1256</v>
      </c>
      <c r="C229" s="65" t="s">
        <v>1257</v>
      </c>
      <c r="D229" s="65"/>
      <c r="E229" s="65">
        <v>30490</v>
      </c>
      <c r="F229" s="65" t="s">
        <v>447</v>
      </c>
      <c r="G229" s="65" t="s">
        <v>1259</v>
      </c>
      <c r="H229" s="65"/>
      <c r="I229" s="65" t="s">
        <v>1258</v>
      </c>
    </row>
    <row r="230" spans="1:9">
      <c r="A230" s="60">
        <v>268</v>
      </c>
      <c r="B230" s="65" t="s">
        <v>384</v>
      </c>
      <c r="C230" s="65" t="s">
        <v>385</v>
      </c>
      <c r="D230" s="65" t="s">
        <v>386</v>
      </c>
      <c r="E230" s="65">
        <v>30490</v>
      </c>
      <c r="F230" s="65" t="s">
        <v>447</v>
      </c>
      <c r="G230" s="65" t="s">
        <v>388</v>
      </c>
      <c r="H230" s="65"/>
      <c r="I230" s="65" t="s">
        <v>387</v>
      </c>
    </row>
    <row r="231" spans="1:9">
      <c r="A231" s="60">
        <v>269</v>
      </c>
      <c r="B231" s="65" t="s">
        <v>407</v>
      </c>
      <c r="C231" s="65" t="s">
        <v>408</v>
      </c>
      <c r="D231" s="65"/>
      <c r="E231" s="65">
        <v>30490</v>
      </c>
      <c r="F231" s="65" t="s">
        <v>447</v>
      </c>
      <c r="G231" s="65" t="s">
        <v>409</v>
      </c>
      <c r="H231" s="65"/>
      <c r="I231" s="65"/>
    </row>
    <row r="232" spans="1:9">
      <c r="A232" s="60">
        <v>270</v>
      </c>
      <c r="B232" s="65" t="s">
        <v>1357</v>
      </c>
      <c r="C232" s="65" t="s">
        <v>1358</v>
      </c>
      <c r="D232" s="65"/>
      <c r="E232" s="65">
        <v>30490</v>
      </c>
      <c r="F232" s="65" t="s">
        <v>447</v>
      </c>
      <c r="G232" s="65" t="s">
        <v>1359</v>
      </c>
      <c r="H232" s="65"/>
      <c r="I232" s="65" t="s">
        <v>1360</v>
      </c>
    </row>
    <row r="233" spans="1:9">
      <c r="A233" s="60">
        <v>271</v>
      </c>
      <c r="B233" s="65" t="s">
        <v>1361</v>
      </c>
      <c r="C233" s="65" t="s">
        <v>1362</v>
      </c>
      <c r="D233" s="65"/>
      <c r="E233" s="65">
        <v>30490</v>
      </c>
      <c r="F233" s="65" t="s">
        <v>447</v>
      </c>
      <c r="G233" s="65" t="s">
        <v>1363</v>
      </c>
      <c r="H233" s="65" t="s">
        <v>1364</v>
      </c>
      <c r="I233" s="65"/>
    </row>
    <row r="234" spans="1:9">
      <c r="A234" s="60">
        <v>272</v>
      </c>
      <c r="B234" s="65" t="s">
        <v>1392</v>
      </c>
      <c r="C234" s="65" t="s">
        <v>786</v>
      </c>
      <c r="D234" s="65"/>
      <c r="E234" s="65">
        <v>30490</v>
      </c>
      <c r="F234" s="65" t="s">
        <v>447</v>
      </c>
      <c r="G234" s="65" t="s">
        <v>1393</v>
      </c>
      <c r="H234" s="65"/>
      <c r="I234" s="65"/>
    </row>
    <row r="235" spans="1:9">
      <c r="A235" s="60">
        <v>273</v>
      </c>
      <c r="B235" s="65" t="s">
        <v>1434</v>
      </c>
      <c r="C235" s="65" t="s">
        <v>1435</v>
      </c>
      <c r="D235" s="65"/>
      <c r="E235" s="65">
        <v>30490</v>
      </c>
      <c r="F235" s="65" t="s">
        <v>447</v>
      </c>
      <c r="G235" s="65" t="s">
        <v>1436</v>
      </c>
      <c r="H235" s="65"/>
      <c r="I235" s="65" t="s">
        <v>1437</v>
      </c>
    </row>
    <row r="236" spans="1:9">
      <c r="A236" s="60">
        <v>274</v>
      </c>
      <c r="B236" s="65" t="s">
        <v>1452</v>
      </c>
      <c r="C236" s="65" t="s">
        <v>1453</v>
      </c>
      <c r="D236" s="65"/>
      <c r="E236" s="65">
        <v>30490</v>
      </c>
      <c r="F236" s="65" t="s">
        <v>447</v>
      </c>
      <c r="G236" s="65" t="s">
        <v>1455</v>
      </c>
      <c r="H236" s="65"/>
      <c r="I236" s="65" t="s">
        <v>1454</v>
      </c>
    </row>
    <row r="237" spans="1:9">
      <c r="A237" s="60">
        <v>275</v>
      </c>
      <c r="B237" s="65" t="s">
        <v>1562</v>
      </c>
      <c r="C237" s="65" t="s">
        <v>1563</v>
      </c>
      <c r="D237" s="65"/>
      <c r="E237" s="65">
        <v>30490</v>
      </c>
      <c r="F237" s="65" t="s">
        <v>447</v>
      </c>
      <c r="G237" s="65"/>
      <c r="H237" s="65"/>
      <c r="I237" s="65" t="s">
        <v>1564</v>
      </c>
    </row>
    <row r="238" spans="1:9">
      <c r="A238" s="60">
        <v>276</v>
      </c>
      <c r="B238" s="65" t="s">
        <v>38</v>
      </c>
      <c r="C238" s="65" t="s">
        <v>39</v>
      </c>
      <c r="D238" s="65"/>
      <c r="E238" s="65">
        <v>30490</v>
      </c>
      <c r="F238" s="65" t="s">
        <v>447</v>
      </c>
      <c r="G238" s="65" t="s">
        <v>40</v>
      </c>
      <c r="H238" s="65"/>
      <c r="I238" s="65"/>
    </row>
    <row r="239" spans="1:9">
      <c r="A239" s="60">
        <v>277</v>
      </c>
      <c r="B239" s="65" t="s">
        <v>43</v>
      </c>
      <c r="C239" s="65" t="s">
        <v>44</v>
      </c>
      <c r="D239" s="65"/>
      <c r="E239" s="65">
        <v>30490</v>
      </c>
      <c r="F239" s="65" t="s">
        <v>447</v>
      </c>
      <c r="G239" s="65" t="s">
        <v>46</v>
      </c>
      <c r="H239" s="65"/>
      <c r="I239" s="65" t="s">
        <v>45</v>
      </c>
    </row>
    <row r="240" spans="1:9">
      <c r="A240" s="60">
        <v>278</v>
      </c>
      <c r="B240" s="65" t="s">
        <v>133</v>
      </c>
      <c r="C240" s="65" t="s">
        <v>134</v>
      </c>
      <c r="D240" s="65"/>
      <c r="E240" s="65">
        <v>30490</v>
      </c>
      <c r="F240" s="65" t="s">
        <v>447</v>
      </c>
      <c r="G240" s="65" t="s">
        <v>135</v>
      </c>
      <c r="H240" s="65"/>
      <c r="I240" s="65"/>
    </row>
    <row r="241" spans="1:9">
      <c r="A241" s="60">
        <v>279</v>
      </c>
      <c r="B241" s="65" t="s">
        <v>175</v>
      </c>
      <c r="C241" s="65" t="s">
        <v>176</v>
      </c>
      <c r="D241" s="65"/>
      <c r="E241" s="65">
        <v>30490</v>
      </c>
      <c r="F241" s="65" t="s">
        <v>447</v>
      </c>
      <c r="G241" s="65" t="s">
        <v>178</v>
      </c>
      <c r="H241" s="65"/>
      <c r="I241" s="65" t="s">
        <v>177</v>
      </c>
    </row>
    <row r="242" spans="1:9">
      <c r="A242" s="60">
        <v>280</v>
      </c>
      <c r="B242" s="65" t="s">
        <v>208</v>
      </c>
      <c r="C242" s="65" t="s">
        <v>209</v>
      </c>
      <c r="D242" s="65" t="s">
        <v>210</v>
      </c>
      <c r="E242" s="65">
        <v>30490</v>
      </c>
      <c r="F242" s="65" t="s">
        <v>447</v>
      </c>
      <c r="G242" s="65" t="s">
        <v>211</v>
      </c>
      <c r="H242" s="65"/>
      <c r="I242" s="65" t="s">
        <v>212</v>
      </c>
    </row>
    <row r="243" spans="1:9">
      <c r="A243" s="60">
        <v>281</v>
      </c>
      <c r="B243" s="65" t="s">
        <v>237</v>
      </c>
      <c r="C243" s="65" t="s">
        <v>238</v>
      </c>
      <c r="D243" s="65"/>
      <c r="E243" s="65">
        <v>30490</v>
      </c>
      <c r="F243" s="65" t="s">
        <v>447</v>
      </c>
      <c r="G243" s="65" t="s">
        <v>239</v>
      </c>
      <c r="H243" s="65"/>
      <c r="I243" s="65" t="s">
        <v>240</v>
      </c>
    </row>
    <row r="244" spans="1:9">
      <c r="A244" s="60">
        <v>282</v>
      </c>
      <c r="B244" s="65" t="s">
        <v>241</v>
      </c>
      <c r="C244" s="65" t="s">
        <v>242</v>
      </c>
      <c r="D244" s="65"/>
      <c r="E244" s="65">
        <v>30490</v>
      </c>
      <c r="F244" s="65" t="s">
        <v>447</v>
      </c>
      <c r="G244" s="65" t="s">
        <v>244</v>
      </c>
      <c r="H244" s="65"/>
      <c r="I244" s="65" t="s">
        <v>243</v>
      </c>
    </row>
    <row r="245" spans="1:9">
      <c r="A245" s="60">
        <v>283</v>
      </c>
      <c r="B245" s="65" t="s">
        <v>295</v>
      </c>
      <c r="C245" s="65" t="s">
        <v>296</v>
      </c>
      <c r="D245" s="65"/>
      <c r="E245" s="65">
        <v>30490</v>
      </c>
      <c r="F245" s="65" t="s">
        <v>447</v>
      </c>
      <c r="G245" s="65" t="s">
        <v>297</v>
      </c>
      <c r="H245" s="65"/>
      <c r="I245" s="65"/>
    </row>
    <row r="246" spans="1:9">
      <c r="A246" s="60">
        <v>284</v>
      </c>
      <c r="B246" s="65" t="s">
        <v>298</v>
      </c>
      <c r="C246" s="65" t="s">
        <v>299</v>
      </c>
      <c r="D246" s="65"/>
      <c r="E246" s="65">
        <v>30490</v>
      </c>
      <c r="F246" s="65" t="s">
        <v>447</v>
      </c>
      <c r="G246" s="65" t="s">
        <v>300</v>
      </c>
      <c r="H246" s="65"/>
      <c r="I246" s="65"/>
    </row>
    <row r="247" spans="1:9">
      <c r="A247" s="60">
        <v>285</v>
      </c>
      <c r="B247" s="65" t="s">
        <v>301</v>
      </c>
      <c r="C247" s="65" t="s">
        <v>302</v>
      </c>
      <c r="D247" s="65" t="s">
        <v>303</v>
      </c>
      <c r="E247" s="65">
        <v>30490</v>
      </c>
      <c r="F247" s="65" t="s">
        <v>447</v>
      </c>
      <c r="G247" s="65" t="s">
        <v>305</v>
      </c>
      <c r="H247" s="65"/>
      <c r="I247" s="65" t="s">
        <v>304</v>
      </c>
    </row>
    <row r="248" spans="1:9">
      <c r="A248" s="60">
        <v>286</v>
      </c>
      <c r="B248" s="65" t="s">
        <v>340</v>
      </c>
      <c r="C248" s="65" t="s">
        <v>341</v>
      </c>
      <c r="D248" s="65"/>
      <c r="E248" s="65">
        <v>30490</v>
      </c>
      <c r="F248" s="65" t="s">
        <v>447</v>
      </c>
      <c r="G248" s="65"/>
      <c r="H248" s="65"/>
      <c r="I248" s="65"/>
    </row>
    <row r="249" spans="1:9">
      <c r="A249" s="60">
        <v>287</v>
      </c>
      <c r="B249" s="65" t="s">
        <v>342</v>
      </c>
      <c r="C249" s="65" t="s">
        <v>343</v>
      </c>
      <c r="D249" s="65" t="s">
        <v>735</v>
      </c>
      <c r="E249" s="65">
        <v>30490</v>
      </c>
      <c r="F249" s="65" t="s">
        <v>447</v>
      </c>
      <c r="G249" s="65" t="s">
        <v>344</v>
      </c>
      <c r="H249" s="65"/>
      <c r="I249" s="65" t="s">
        <v>345</v>
      </c>
    </row>
    <row r="250" spans="1:9">
      <c r="A250" s="60">
        <v>288</v>
      </c>
      <c r="B250" s="65" t="s">
        <v>346</v>
      </c>
      <c r="C250" s="65" t="s">
        <v>341</v>
      </c>
      <c r="D250" s="65"/>
      <c r="E250" s="65">
        <v>30490</v>
      </c>
      <c r="F250" s="65" t="s">
        <v>447</v>
      </c>
      <c r="G250" s="65" t="s">
        <v>348</v>
      </c>
      <c r="H250" s="65" t="s">
        <v>347</v>
      </c>
      <c r="I250" s="65" t="s">
        <v>349</v>
      </c>
    </row>
    <row r="251" spans="1:9">
      <c r="A251" s="60">
        <v>289</v>
      </c>
      <c r="B251" s="65" t="s">
        <v>367</v>
      </c>
      <c r="C251" s="65" t="s">
        <v>368</v>
      </c>
      <c r="D251" s="65" t="s">
        <v>287</v>
      </c>
      <c r="E251" s="65">
        <v>30490</v>
      </c>
      <c r="F251" s="65" t="s">
        <v>447</v>
      </c>
      <c r="G251" s="65" t="s">
        <v>369</v>
      </c>
      <c r="H251" s="65" t="s">
        <v>370</v>
      </c>
      <c r="I251" s="65" t="s">
        <v>371</v>
      </c>
    </row>
    <row r="252" spans="1:9">
      <c r="A252" s="60">
        <v>290</v>
      </c>
      <c r="B252" s="65" t="s">
        <v>598</v>
      </c>
      <c r="C252" s="65" t="s">
        <v>599</v>
      </c>
      <c r="D252" s="65"/>
      <c r="E252" s="65">
        <v>30000</v>
      </c>
      <c r="F252" s="65" t="s">
        <v>467</v>
      </c>
      <c r="G252" s="65"/>
      <c r="H252" s="65"/>
      <c r="I252" s="65"/>
    </row>
    <row r="253" spans="1:9">
      <c r="A253" s="60">
        <v>291</v>
      </c>
      <c r="B253" s="65" t="s">
        <v>624</v>
      </c>
      <c r="C253" s="65" t="s">
        <v>625</v>
      </c>
      <c r="D253" s="65" t="s">
        <v>626</v>
      </c>
      <c r="E253" s="65">
        <v>30900</v>
      </c>
      <c r="F253" s="65" t="s">
        <v>467</v>
      </c>
      <c r="G253" s="65"/>
      <c r="H253" s="65" t="s">
        <v>628</v>
      </c>
      <c r="I253" s="65" t="s">
        <v>627</v>
      </c>
    </row>
    <row r="254" spans="1:9">
      <c r="A254" s="60">
        <v>292</v>
      </c>
      <c r="B254" s="65" t="s">
        <v>676</v>
      </c>
      <c r="C254" s="65" t="s">
        <v>677</v>
      </c>
      <c r="D254" s="65"/>
      <c r="E254" s="65">
        <v>30000</v>
      </c>
      <c r="F254" s="65" t="s">
        <v>467</v>
      </c>
      <c r="G254" s="65" t="s">
        <v>678</v>
      </c>
      <c r="H254" s="65" t="s">
        <v>679</v>
      </c>
      <c r="I254" s="65" t="s">
        <v>680</v>
      </c>
    </row>
    <row r="255" spans="1:9">
      <c r="A255" s="60">
        <v>293</v>
      </c>
      <c r="B255" s="65" t="s">
        <v>788</v>
      </c>
      <c r="C255" s="65" t="s">
        <v>789</v>
      </c>
      <c r="D255" s="65" t="s">
        <v>790</v>
      </c>
      <c r="E255" s="65">
        <v>30900</v>
      </c>
      <c r="F255" s="65" t="s">
        <v>467</v>
      </c>
      <c r="G255" s="65" t="s">
        <v>791</v>
      </c>
      <c r="H255" s="65"/>
      <c r="I255" s="65" t="s">
        <v>792</v>
      </c>
    </row>
    <row r="256" spans="1:9">
      <c r="A256" s="60">
        <v>294</v>
      </c>
      <c r="B256" s="65" t="s">
        <v>801</v>
      </c>
      <c r="C256" s="65" t="s">
        <v>802</v>
      </c>
      <c r="D256" s="65"/>
      <c r="E256" s="65">
        <v>30000</v>
      </c>
      <c r="F256" s="65" t="s">
        <v>467</v>
      </c>
      <c r="G256" s="65" t="s">
        <v>803</v>
      </c>
      <c r="H256" s="65"/>
      <c r="I256" s="65" t="s">
        <v>804</v>
      </c>
    </row>
    <row r="257" spans="1:9">
      <c r="A257" s="60">
        <v>295</v>
      </c>
      <c r="B257" s="65" t="s">
        <v>1021</v>
      </c>
      <c r="C257" s="65" t="s">
        <v>1022</v>
      </c>
      <c r="D257" s="65" t="s">
        <v>1023</v>
      </c>
      <c r="E257" s="65">
        <v>30000</v>
      </c>
      <c r="F257" s="65" t="s">
        <v>467</v>
      </c>
      <c r="G257" s="65" t="s">
        <v>1024</v>
      </c>
      <c r="H257" s="65" t="s">
        <v>1025</v>
      </c>
      <c r="I257" s="65" t="s">
        <v>1026</v>
      </c>
    </row>
    <row r="258" spans="1:9">
      <c r="A258" s="60">
        <v>296</v>
      </c>
      <c r="B258" s="65" t="s">
        <v>1499</v>
      </c>
      <c r="C258" s="65" t="s">
        <v>1500</v>
      </c>
      <c r="D258" s="65"/>
      <c r="E258" s="65">
        <v>30000</v>
      </c>
      <c r="F258" s="65" t="s">
        <v>467</v>
      </c>
      <c r="G258" s="65" t="s">
        <v>1501</v>
      </c>
      <c r="H258" s="65" t="s">
        <v>1502</v>
      </c>
      <c r="I258" s="65" t="s">
        <v>1503</v>
      </c>
    </row>
    <row r="259" spans="1:9">
      <c r="A259" s="60">
        <v>297</v>
      </c>
      <c r="B259" s="65" t="s">
        <v>1569</v>
      </c>
      <c r="C259" s="65" t="s">
        <v>1570</v>
      </c>
      <c r="D259" s="65" t="s">
        <v>1549</v>
      </c>
      <c r="E259" s="65">
        <v>30000</v>
      </c>
      <c r="F259" s="65" t="s">
        <v>467</v>
      </c>
      <c r="G259" s="65"/>
      <c r="H259" s="65"/>
      <c r="I259" s="65" t="s">
        <v>0</v>
      </c>
    </row>
    <row r="260" spans="1:9">
      <c r="A260" s="60">
        <v>298</v>
      </c>
      <c r="B260" s="65" t="s">
        <v>33</v>
      </c>
      <c r="C260" s="65" t="s">
        <v>34</v>
      </c>
      <c r="D260" s="65" t="s">
        <v>35</v>
      </c>
      <c r="E260" s="65">
        <v>30000</v>
      </c>
      <c r="F260" s="65" t="s">
        <v>467</v>
      </c>
      <c r="G260" s="65" t="s">
        <v>36</v>
      </c>
      <c r="H260" s="65" t="s">
        <v>37</v>
      </c>
      <c r="I260" s="65"/>
    </row>
    <row r="261" spans="1:9">
      <c r="A261" s="60">
        <v>299</v>
      </c>
      <c r="B261" s="65" t="s">
        <v>73</v>
      </c>
      <c r="C261" s="65" t="s">
        <v>74</v>
      </c>
      <c r="D261" s="65"/>
      <c r="E261" s="65">
        <v>30000</v>
      </c>
      <c r="F261" s="65" t="s">
        <v>467</v>
      </c>
      <c r="G261" s="65" t="s">
        <v>75</v>
      </c>
      <c r="H261" s="65"/>
      <c r="I261" s="65" t="s">
        <v>76</v>
      </c>
    </row>
    <row r="262" spans="1:9">
      <c r="A262" s="60">
        <v>300</v>
      </c>
      <c r="B262" s="65" t="s">
        <v>319</v>
      </c>
      <c r="C262" s="65" t="s">
        <v>320</v>
      </c>
      <c r="D262" s="65"/>
      <c r="E262" s="65">
        <v>30000</v>
      </c>
      <c r="F262" s="65" t="s">
        <v>467</v>
      </c>
      <c r="G262" s="65" t="s">
        <v>321</v>
      </c>
      <c r="H262" s="65"/>
      <c r="I262" s="65"/>
    </row>
    <row r="263" spans="1:9">
      <c r="A263" s="60">
        <v>301</v>
      </c>
      <c r="B263" s="65" t="s">
        <v>1387</v>
      </c>
      <c r="C263" s="65" t="s">
        <v>1388</v>
      </c>
      <c r="D263" s="65" t="s">
        <v>1389</v>
      </c>
      <c r="E263" s="65">
        <v>30914</v>
      </c>
      <c r="F263" s="65" t="s">
        <v>1390</v>
      </c>
      <c r="G263" s="65" t="s">
        <v>1391</v>
      </c>
      <c r="H263" s="65"/>
      <c r="I263" s="65"/>
    </row>
    <row r="264" spans="1:9">
      <c r="A264" s="60">
        <v>302</v>
      </c>
      <c r="B264" s="65" t="s">
        <v>16</v>
      </c>
      <c r="C264" s="65" t="s">
        <v>17</v>
      </c>
      <c r="D264" s="65" t="s">
        <v>1402</v>
      </c>
      <c r="E264" s="65">
        <v>30200</v>
      </c>
      <c r="F264" s="65" t="s">
        <v>18</v>
      </c>
      <c r="G264" s="65" t="s">
        <v>19</v>
      </c>
      <c r="H264" s="65"/>
      <c r="I264" s="65" t="s">
        <v>20</v>
      </c>
    </row>
    <row r="265" spans="1:9">
      <c r="A265" s="60">
        <v>303</v>
      </c>
      <c r="B265" s="65" t="s">
        <v>835</v>
      </c>
      <c r="C265" s="65" t="s">
        <v>836</v>
      </c>
      <c r="D265" s="65" t="s">
        <v>837</v>
      </c>
      <c r="E265" s="65">
        <v>75016</v>
      </c>
      <c r="F265" s="65" t="s">
        <v>838</v>
      </c>
      <c r="G265" s="65"/>
      <c r="H265" s="65"/>
      <c r="I265" s="65"/>
    </row>
    <row r="266" spans="1:9">
      <c r="A266" s="60">
        <v>304</v>
      </c>
      <c r="B266" s="65" t="s">
        <v>1176</v>
      </c>
      <c r="C266" s="65" t="s">
        <v>1177</v>
      </c>
      <c r="D266" s="65" t="s">
        <v>1178</v>
      </c>
      <c r="E266" s="65">
        <v>47130</v>
      </c>
      <c r="F266" s="65" t="s">
        <v>1179</v>
      </c>
      <c r="G266" s="65"/>
      <c r="H266" s="65"/>
      <c r="I266" s="65"/>
    </row>
    <row r="267" spans="1:9">
      <c r="A267" s="60">
        <v>305</v>
      </c>
      <c r="B267" s="65" t="s">
        <v>573</v>
      </c>
      <c r="C267" s="65" t="s">
        <v>574</v>
      </c>
      <c r="D267" s="65"/>
      <c r="E267" s="65">
        <v>30320</v>
      </c>
      <c r="F267" s="65" t="s">
        <v>575</v>
      </c>
      <c r="G267" s="65" t="s">
        <v>576</v>
      </c>
      <c r="H267" s="65" t="s">
        <v>577</v>
      </c>
      <c r="I267" s="65" t="s">
        <v>578</v>
      </c>
    </row>
    <row r="268" spans="1:9">
      <c r="A268" s="60">
        <v>306</v>
      </c>
      <c r="B268" s="65" t="s">
        <v>892</v>
      </c>
      <c r="C268" s="65" t="s">
        <v>893</v>
      </c>
      <c r="D268" s="65"/>
      <c r="E268" s="65">
        <v>30320</v>
      </c>
      <c r="F268" s="65" t="s">
        <v>575</v>
      </c>
      <c r="G268" s="65"/>
      <c r="H268" s="65"/>
      <c r="I268" s="65" t="s">
        <v>894</v>
      </c>
    </row>
    <row r="269" spans="1:9">
      <c r="A269" s="60">
        <v>307</v>
      </c>
      <c r="B269" s="65" t="s">
        <v>434</v>
      </c>
      <c r="C269" s="65" t="s">
        <v>1340</v>
      </c>
      <c r="D269" s="65" t="s">
        <v>1341</v>
      </c>
      <c r="E269" s="65">
        <v>30320</v>
      </c>
      <c r="F269" s="65" t="s">
        <v>575</v>
      </c>
      <c r="G269" s="65" t="s">
        <v>1343</v>
      </c>
      <c r="H269" s="65"/>
      <c r="I269" s="65" t="s">
        <v>1342</v>
      </c>
    </row>
    <row r="270" spans="1:9">
      <c r="A270" s="60">
        <v>308</v>
      </c>
      <c r="B270" s="65" t="s">
        <v>1</v>
      </c>
      <c r="C270" s="65" t="s">
        <v>574</v>
      </c>
      <c r="D270" s="65"/>
      <c r="E270" s="65">
        <v>30320</v>
      </c>
      <c r="F270" s="65" t="s">
        <v>575</v>
      </c>
      <c r="G270" s="65" t="s">
        <v>576</v>
      </c>
      <c r="H270" s="65"/>
      <c r="I270" s="65" t="s">
        <v>2</v>
      </c>
    </row>
    <row r="271" spans="1:9">
      <c r="A271" s="60">
        <v>309</v>
      </c>
      <c r="B271" s="65" t="s">
        <v>809</v>
      </c>
      <c r="C271" s="65" t="s">
        <v>810</v>
      </c>
      <c r="D271" s="65"/>
      <c r="E271" s="65">
        <v>30131</v>
      </c>
      <c r="F271" s="65" t="s">
        <v>811</v>
      </c>
      <c r="G271" s="65"/>
      <c r="H271" s="65"/>
      <c r="I271" s="65" t="s">
        <v>812</v>
      </c>
    </row>
    <row r="272" spans="1:9">
      <c r="A272" s="60">
        <v>310</v>
      </c>
      <c r="B272" s="65" t="s">
        <v>904</v>
      </c>
      <c r="C272" s="65" t="s">
        <v>905</v>
      </c>
      <c r="D272" s="65"/>
      <c r="E272" s="65">
        <v>30131</v>
      </c>
      <c r="F272" s="65" t="s">
        <v>811</v>
      </c>
      <c r="G272" s="65" t="s">
        <v>906</v>
      </c>
      <c r="H272" s="65"/>
      <c r="I272" s="65" t="s">
        <v>907</v>
      </c>
    </row>
    <row r="273" spans="1:9">
      <c r="A273" s="60">
        <v>311</v>
      </c>
      <c r="B273" s="65" t="s">
        <v>1550</v>
      </c>
      <c r="C273" s="65" t="s">
        <v>1551</v>
      </c>
      <c r="D273" s="65"/>
      <c r="E273" s="65">
        <v>30131</v>
      </c>
      <c r="F273" s="65" t="s">
        <v>811</v>
      </c>
      <c r="G273" s="65" t="s">
        <v>1552</v>
      </c>
      <c r="H273" s="65"/>
      <c r="I273" s="65"/>
    </row>
    <row r="274" spans="1:9">
      <c r="A274" s="60">
        <v>312</v>
      </c>
      <c r="B274" s="65" t="s">
        <v>85</v>
      </c>
      <c r="C274" s="65" t="s">
        <v>86</v>
      </c>
      <c r="D274" s="65"/>
      <c r="E274" s="65">
        <v>30131</v>
      </c>
      <c r="F274" s="65" t="s">
        <v>811</v>
      </c>
      <c r="G274" s="65"/>
      <c r="H274" s="65"/>
      <c r="I274" s="65" t="s">
        <v>87</v>
      </c>
    </row>
    <row r="275" spans="1:9">
      <c r="A275" s="60">
        <v>313</v>
      </c>
      <c r="B275" s="65" t="s">
        <v>515</v>
      </c>
      <c r="C275" s="65" t="s">
        <v>516</v>
      </c>
      <c r="D275" s="65" t="s">
        <v>517</v>
      </c>
      <c r="E275" s="65">
        <v>30129</v>
      </c>
      <c r="F275" s="65" t="s">
        <v>457</v>
      </c>
      <c r="G275" s="65" t="s">
        <v>519</v>
      </c>
      <c r="H275" s="65"/>
      <c r="I275" s="65" t="s">
        <v>518</v>
      </c>
    </row>
    <row r="276" spans="1:9">
      <c r="A276" s="60">
        <v>314</v>
      </c>
      <c r="B276" s="65" t="s">
        <v>534</v>
      </c>
      <c r="C276" s="65" t="s">
        <v>535</v>
      </c>
      <c r="D276" s="65"/>
      <c r="E276" s="65">
        <v>30129</v>
      </c>
      <c r="F276" s="65" t="s">
        <v>457</v>
      </c>
      <c r="G276" s="65" t="s">
        <v>536</v>
      </c>
      <c r="H276" s="65"/>
      <c r="I276" s="65"/>
    </row>
    <row r="277" spans="1:9">
      <c r="A277" s="60">
        <v>315</v>
      </c>
      <c r="B277" s="65" t="s">
        <v>580</v>
      </c>
      <c r="C277" s="65" t="s">
        <v>581</v>
      </c>
      <c r="D277" s="65"/>
      <c r="E277" s="65">
        <v>30129</v>
      </c>
      <c r="F277" s="65" t="s">
        <v>457</v>
      </c>
      <c r="G277" s="65" t="s">
        <v>582</v>
      </c>
      <c r="H277" s="65"/>
      <c r="I277" s="65"/>
    </row>
    <row r="278" spans="1:9">
      <c r="A278" s="60">
        <v>316</v>
      </c>
      <c r="B278" s="65" t="s">
        <v>617</v>
      </c>
      <c r="C278" s="65" t="s">
        <v>618</v>
      </c>
      <c r="D278" s="65"/>
      <c r="E278" s="65">
        <v>30129</v>
      </c>
      <c r="F278" s="65" t="s">
        <v>457</v>
      </c>
      <c r="G278" s="65" t="s">
        <v>619</v>
      </c>
      <c r="H278" s="65"/>
      <c r="I278" s="65"/>
    </row>
    <row r="279" spans="1:9">
      <c r="A279" s="60">
        <v>317</v>
      </c>
      <c r="B279" s="65" t="s">
        <v>764</v>
      </c>
      <c r="C279" s="65" t="s">
        <v>765</v>
      </c>
      <c r="D279" s="65"/>
      <c r="E279" s="65">
        <v>30129</v>
      </c>
      <c r="F279" s="65" t="s">
        <v>457</v>
      </c>
      <c r="G279" s="65" t="s">
        <v>766</v>
      </c>
      <c r="H279" s="65"/>
      <c r="I279" s="65"/>
    </row>
    <row r="280" spans="1:9">
      <c r="A280" s="60">
        <v>318</v>
      </c>
      <c r="B280" s="65" t="s">
        <v>914</v>
      </c>
      <c r="C280" s="65" t="s">
        <v>915</v>
      </c>
      <c r="D280" s="65"/>
      <c r="E280" s="65">
        <v>30320</v>
      </c>
      <c r="F280" s="65" t="s">
        <v>457</v>
      </c>
      <c r="G280" s="65" t="s">
        <v>663</v>
      </c>
      <c r="H280" s="65"/>
      <c r="I280" s="65"/>
    </row>
    <row r="281" spans="1:9">
      <c r="A281" s="60">
        <v>319</v>
      </c>
      <c r="B281" s="65" t="s">
        <v>916</v>
      </c>
      <c r="C281" s="65" t="s">
        <v>917</v>
      </c>
      <c r="D281" s="65"/>
      <c r="E281" s="65">
        <v>30129</v>
      </c>
      <c r="F281" s="65" t="s">
        <v>457</v>
      </c>
      <c r="G281" s="65" t="s">
        <v>918</v>
      </c>
      <c r="H281" s="65"/>
      <c r="I281" s="65"/>
    </row>
    <row r="282" spans="1:9">
      <c r="A282" s="60">
        <v>320</v>
      </c>
      <c r="B282" s="65" t="s">
        <v>932</v>
      </c>
      <c r="C282" s="65" t="s">
        <v>933</v>
      </c>
      <c r="D282" s="65" t="s">
        <v>934</v>
      </c>
      <c r="E282" s="65">
        <v>30129</v>
      </c>
      <c r="F282" s="65" t="s">
        <v>457</v>
      </c>
      <c r="G282" s="65" t="s">
        <v>936</v>
      </c>
      <c r="H282" s="65"/>
      <c r="I282" s="65" t="s">
        <v>935</v>
      </c>
    </row>
    <row r="283" spans="1:9">
      <c r="A283" s="60">
        <v>321</v>
      </c>
      <c r="B283" s="65" t="s">
        <v>1035</v>
      </c>
      <c r="C283" s="65" t="s">
        <v>1036</v>
      </c>
      <c r="D283" s="65" t="s">
        <v>1037</v>
      </c>
      <c r="E283" s="65">
        <v>30129</v>
      </c>
      <c r="F283" s="65" t="s">
        <v>457</v>
      </c>
      <c r="G283" s="65" t="s">
        <v>1038</v>
      </c>
      <c r="H283" s="65"/>
      <c r="I283" s="65" t="s">
        <v>1039</v>
      </c>
    </row>
    <row r="284" spans="1:9">
      <c r="A284" s="60">
        <v>322</v>
      </c>
      <c r="B284" s="65" t="s">
        <v>1060</v>
      </c>
      <c r="C284" s="65" t="s">
        <v>1061</v>
      </c>
      <c r="D284" s="65" t="s">
        <v>1062</v>
      </c>
      <c r="E284" s="65">
        <v>30129</v>
      </c>
      <c r="F284" s="65" t="s">
        <v>457</v>
      </c>
      <c r="G284" s="65"/>
      <c r="H284" s="65"/>
      <c r="I284" s="65"/>
    </row>
    <row r="285" spans="1:9">
      <c r="A285" s="60">
        <v>323</v>
      </c>
      <c r="B285" s="65" t="s">
        <v>1089</v>
      </c>
      <c r="C285" s="65" t="s">
        <v>1090</v>
      </c>
      <c r="D285" s="65"/>
      <c r="E285" s="65">
        <v>30129</v>
      </c>
      <c r="F285" s="65" t="s">
        <v>457</v>
      </c>
      <c r="G285" s="65" t="s">
        <v>1091</v>
      </c>
      <c r="H285" s="65"/>
      <c r="I285" s="65"/>
    </row>
    <row r="286" spans="1:9">
      <c r="A286" s="60">
        <v>324</v>
      </c>
      <c r="B286" s="65" t="s">
        <v>1095</v>
      </c>
      <c r="C286" s="65" t="s">
        <v>1096</v>
      </c>
      <c r="D286" s="65"/>
      <c r="E286" s="65">
        <v>30129</v>
      </c>
      <c r="F286" s="65" t="s">
        <v>457</v>
      </c>
      <c r="G286" s="65"/>
      <c r="H286" s="65"/>
      <c r="I286" s="65"/>
    </row>
    <row r="287" spans="1:9">
      <c r="A287" s="60">
        <v>325</v>
      </c>
      <c r="B287" s="65" t="s">
        <v>1129</v>
      </c>
      <c r="C287" s="65" t="s">
        <v>1130</v>
      </c>
      <c r="D287" s="65"/>
      <c r="E287" s="65">
        <v>30129</v>
      </c>
      <c r="F287" s="65" t="s">
        <v>457</v>
      </c>
      <c r="G287" s="65" t="s">
        <v>1132</v>
      </c>
      <c r="H287" s="65"/>
      <c r="I287" s="65" t="s">
        <v>1131</v>
      </c>
    </row>
    <row r="288" spans="1:9">
      <c r="A288" s="60">
        <v>326</v>
      </c>
      <c r="B288" s="65" t="s">
        <v>1133</v>
      </c>
      <c r="C288" s="65" t="s">
        <v>1037</v>
      </c>
      <c r="D288" s="65"/>
      <c r="E288" s="65">
        <v>30129</v>
      </c>
      <c r="F288" s="65" t="s">
        <v>457</v>
      </c>
      <c r="G288" s="65" t="s">
        <v>1134</v>
      </c>
      <c r="H288" s="65"/>
      <c r="I288" s="65"/>
    </row>
    <row r="289" spans="1:9">
      <c r="A289" s="60">
        <v>327</v>
      </c>
      <c r="B289" s="65" t="s">
        <v>1135</v>
      </c>
      <c r="C289" s="65" t="s">
        <v>1136</v>
      </c>
      <c r="D289" s="65"/>
      <c r="E289" s="65">
        <v>30129</v>
      </c>
      <c r="F289" s="65" t="s">
        <v>457</v>
      </c>
      <c r="G289" s="65" t="s">
        <v>1128</v>
      </c>
      <c r="H289" s="65"/>
      <c r="I289" s="65"/>
    </row>
    <row r="290" spans="1:9">
      <c r="A290" s="60">
        <v>328</v>
      </c>
      <c r="B290" s="65" t="s">
        <v>1137</v>
      </c>
      <c r="C290" s="65" t="s">
        <v>1037</v>
      </c>
      <c r="D290" s="65"/>
      <c r="E290" s="65">
        <v>30129</v>
      </c>
      <c r="F290" s="65" t="s">
        <v>457</v>
      </c>
      <c r="G290" s="65"/>
      <c r="H290" s="65"/>
      <c r="I290" s="65"/>
    </row>
    <row r="291" spans="1:9">
      <c r="A291" s="60">
        <v>329</v>
      </c>
      <c r="B291" s="65" t="s">
        <v>1138</v>
      </c>
      <c r="C291" s="65" t="s">
        <v>1139</v>
      </c>
      <c r="D291" s="65" t="s">
        <v>1140</v>
      </c>
      <c r="E291" s="65">
        <v>30129</v>
      </c>
      <c r="F291" s="65" t="s">
        <v>457</v>
      </c>
      <c r="G291" s="65" t="s">
        <v>1141</v>
      </c>
      <c r="H291" s="65"/>
      <c r="I291" s="65"/>
    </row>
    <row r="292" spans="1:9">
      <c r="A292" s="60">
        <v>330</v>
      </c>
      <c r="B292" s="65" t="s">
        <v>1236</v>
      </c>
      <c r="C292" s="65" t="s">
        <v>1237</v>
      </c>
      <c r="D292" s="65"/>
      <c r="E292" s="65">
        <v>30129</v>
      </c>
      <c r="F292" s="65" t="s">
        <v>457</v>
      </c>
      <c r="G292" s="65" t="s">
        <v>1239</v>
      </c>
      <c r="H292" s="65"/>
      <c r="I292" s="65" t="s">
        <v>1238</v>
      </c>
    </row>
    <row r="293" spans="1:9">
      <c r="A293" s="60">
        <v>331</v>
      </c>
      <c r="B293" s="65" t="s">
        <v>1284</v>
      </c>
      <c r="C293" s="65" t="s">
        <v>1285</v>
      </c>
      <c r="D293" s="65"/>
      <c r="E293" s="65">
        <v>30129</v>
      </c>
      <c r="F293" s="65" t="s">
        <v>457</v>
      </c>
      <c r="G293" s="65" t="s">
        <v>1286</v>
      </c>
      <c r="H293" s="65"/>
      <c r="I293" s="65"/>
    </row>
    <row r="294" spans="1:9">
      <c r="A294" s="60">
        <v>332</v>
      </c>
      <c r="B294" s="65" t="s">
        <v>1293</v>
      </c>
      <c r="C294" s="65" t="s">
        <v>1294</v>
      </c>
      <c r="D294" s="65"/>
      <c r="E294" s="65">
        <v>30129</v>
      </c>
      <c r="F294" s="65" t="s">
        <v>457</v>
      </c>
      <c r="G294" s="65" t="s">
        <v>1295</v>
      </c>
      <c r="H294" s="65" t="s">
        <v>1295</v>
      </c>
      <c r="I294" s="65"/>
    </row>
    <row r="295" spans="1:9">
      <c r="A295" s="60">
        <v>333</v>
      </c>
      <c r="B295" s="65" t="s">
        <v>1305</v>
      </c>
      <c r="C295" s="65" t="s">
        <v>1306</v>
      </c>
      <c r="D295" s="65" t="s">
        <v>1307</v>
      </c>
      <c r="E295" s="65">
        <v>30129</v>
      </c>
      <c r="F295" s="65" t="s">
        <v>457</v>
      </c>
      <c r="G295" s="65" t="s">
        <v>1308</v>
      </c>
      <c r="H295" s="65"/>
      <c r="I295" s="65"/>
    </row>
    <row r="296" spans="1:9">
      <c r="A296" s="60">
        <v>334</v>
      </c>
      <c r="B296" s="65" t="s">
        <v>1309</v>
      </c>
      <c r="C296" s="65" t="s">
        <v>584</v>
      </c>
      <c r="D296" s="65"/>
      <c r="E296" s="65">
        <v>30129</v>
      </c>
      <c r="F296" s="65" t="s">
        <v>457</v>
      </c>
      <c r="G296" s="65" t="s">
        <v>1310</v>
      </c>
      <c r="H296" s="65" t="s">
        <v>1311</v>
      </c>
      <c r="I296" s="65" t="s">
        <v>1312</v>
      </c>
    </row>
    <row r="297" spans="1:9">
      <c r="A297" s="60">
        <v>335</v>
      </c>
      <c r="B297" s="65" t="s">
        <v>1324</v>
      </c>
      <c r="C297" s="65" t="s">
        <v>1325</v>
      </c>
      <c r="D297" s="65" t="s">
        <v>1326</v>
      </c>
      <c r="E297" s="65">
        <v>30129</v>
      </c>
      <c r="F297" s="65" t="s">
        <v>457</v>
      </c>
      <c r="G297" s="65" t="s">
        <v>1327</v>
      </c>
      <c r="H297" s="65"/>
      <c r="I297" s="65"/>
    </row>
    <row r="298" spans="1:9">
      <c r="A298" s="60">
        <v>336</v>
      </c>
      <c r="B298" s="65" t="s">
        <v>1328</v>
      </c>
      <c r="C298" s="65" t="s">
        <v>1329</v>
      </c>
      <c r="D298" s="65"/>
      <c r="E298" s="65">
        <v>30129</v>
      </c>
      <c r="F298" s="65" t="s">
        <v>457</v>
      </c>
      <c r="G298" s="65"/>
      <c r="H298" s="65"/>
      <c r="I298" s="65"/>
    </row>
    <row r="299" spans="1:9">
      <c r="A299" s="60">
        <v>337</v>
      </c>
      <c r="B299" s="65" t="s">
        <v>395</v>
      </c>
      <c r="C299" s="65" t="s">
        <v>396</v>
      </c>
      <c r="D299" s="65"/>
      <c r="E299" s="65">
        <v>30129</v>
      </c>
      <c r="F299" s="65" t="s">
        <v>457</v>
      </c>
      <c r="G299" s="65" t="s">
        <v>397</v>
      </c>
      <c r="H299" s="65"/>
      <c r="I299" s="65" t="s">
        <v>398</v>
      </c>
    </row>
    <row r="300" spans="1:9">
      <c r="A300" s="60">
        <v>338</v>
      </c>
      <c r="B300" s="65" t="s">
        <v>402</v>
      </c>
      <c r="C300" s="65" t="s">
        <v>403</v>
      </c>
      <c r="D300" s="65" t="s">
        <v>404</v>
      </c>
      <c r="E300" s="65">
        <v>30129</v>
      </c>
      <c r="F300" s="65" t="s">
        <v>457</v>
      </c>
      <c r="G300" s="65" t="s">
        <v>405</v>
      </c>
      <c r="H300" s="65"/>
      <c r="I300" s="65" t="s">
        <v>406</v>
      </c>
    </row>
    <row r="301" spans="1:9">
      <c r="A301" s="60">
        <v>339</v>
      </c>
      <c r="B301" s="65" t="s">
        <v>1381</v>
      </c>
      <c r="C301" s="65" t="s">
        <v>1382</v>
      </c>
      <c r="D301" s="65"/>
      <c r="E301" s="65">
        <v>30129</v>
      </c>
      <c r="F301" s="65" t="s">
        <v>457</v>
      </c>
      <c r="G301" s="65"/>
      <c r="H301" s="65"/>
      <c r="I301" s="65" t="s">
        <v>1383</v>
      </c>
    </row>
    <row r="302" spans="1:9">
      <c r="A302" s="60">
        <v>340</v>
      </c>
      <c r="B302" s="65" t="s">
        <v>1422</v>
      </c>
      <c r="C302" s="65" t="s">
        <v>1423</v>
      </c>
      <c r="D302" s="65"/>
      <c r="E302" s="65">
        <v>30129</v>
      </c>
      <c r="F302" s="65" t="s">
        <v>457</v>
      </c>
      <c r="G302" s="65"/>
      <c r="H302" s="65"/>
      <c r="I302" s="65" t="s">
        <v>1424</v>
      </c>
    </row>
    <row r="303" spans="1:9">
      <c r="A303" s="60">
        <v>341</v>
      </c>
      <c r="B303" s="65" t="s">
        <v>1438</v>
      </c>
      <c r="C303" s="65" t="s">
        <v>1439</v>
      </c>
      <c r="D303" s="65"/>
      <c r="E303" s="65">
        <v>30129</v>
      </c>
      <c r="F303" s="65" t="s">
        <v>457</v>
      </c>
      <c r="G303" s="65" t="s">
        <v>1441</v>
      </c>
      <c r="H303" s="65"/>
      <c r="I303" s="65" t="s">
        <v>1440</v>
      </c>
    </row>
    <row r="304" spans="1:9">
      <c r="A304" s="60">
        <v>342</v>
      </c>
      <c r="B304" s="65" t="s">
        <v>1446</v>
      </c>
      <c r="C304" s="65" t="s">
        <v>1447</v>
      </c>
      <c r="D304" s="65"/>
      <c r="E304" s="65">
        <v>30129</v>
      </c>
      <c r="F304" s="65" t="s">
        <v>457</v>
      </c>
      <c r="G304" s="65" t="s">
        <v>1448</v>
      </c>
      <c r="H304" s="65"/>
      <c r="I304" s="65"/>
    </row>
    <row r="305" spans="1:9">
      <c r="A305" s="60">
        <v>343</v>
      </c>
      <c r="B305" s="65" t="s">
        <v>1449</v>
      </c>
      <c r="C305" s="65" t="s">
        <v>1450</v>
      </c>
      <c r="D305" s="65"/>
      <c r="E305" s="65">
        <v>30129</v>
      </c>
      <c r="F305" s="65" t="s">
        <v>457</v>
      </c>
      <c r="G305" s="65" t="s">
        <v>1451</v>
      </c>
      <c r="H305" s="65"/>
      <c r="I305" s="65"/>
    </row>
    <row r="306" spans="1:9">
      <c r="A306" s="60">
        <v>344</v>
      </c>
      <c r="B306" s="65" t="s">
        <v>1473</v>
      </c>
      <c r="C306" s="65" t="s">
        <v>1474</v>
      </c>
      <c r="D306" s="65"/>
      <c r="E306" s="65">
        <v>30129</v>
      </c>
      <c r="F306" s="65" t="s">
        <v>457</v>
      </c>
      <c r="G306" s="65"/>
      <c r="H306" s="65"/>
      <c r="I306" s="65"/>
    </row>
    <row r="307" spans="1:9">
      <c r="A307" s="60">
        <v>345</v>
      </c>
      <c r="B307" s="65" t="s">
        <v>1531</v>
      </c>
      <c r="C307" s="65" t="s">
        <v>1532</v>
      </c>
      <c r="D307" s="65"/>
      <c r="E307" s="65">
        <v>30129</v>
      </c>
      <c r="F307" s="65" t="s">
        <v>457</v>
      </c>
      <c r="G307" s="65"/>
      <c r="H307" s="65"/>
      <c r="I307" s="65"/>
    </row>
    <row r="308" spans="1:9">
      <c r="A308" s="60">
        <v>346</v>
      </c>
      <c r="B308" s="65" t="s">
        <v>120</v>
      </c>
      <c r="C308" s="65" t="s">
        <v>121</v>
      </c>
      <c r="D308" s="65"/>
      <c r="E308" s="65">
        <v>30129</v>
      </c>
      <c r="F308" s="65" t="s">
        <v>457</v>
      </c>
      <c r="G308" s="65" t="s">
        <v>122</v>
      </c>
      <c r="H308" s="65"/>
      <c r="I308" s="65"/>
    </row>
    <row r="309" spans="1:9">
      <c r="A309" s="60">
        <v>347</v>
      </c>
      <c r="B309" s="65" t="s">
        <v>123</v>
      </c>
      <c r="C309" s="65" t="s">
        <v>124</v>
      </c>
      <c r="D309" s="65"/>
      <c r="E309" s="65">
        <v>30129</v>
      </c>
      <c r="F309" s="65" t="s">
        <v>457</v>
      </c>
      <c r="G309" s="65" t="s">
        <v>125</v>
      </c>
      <c r="H309" s="65"/>
      <c r="I309" s="65"/>
    </row>
    <row r="310" spans="1:9">
      <c r="A310" s="60">
        <v>348</v>
      </c>
      <c r="B310" s="65" t="s">
        <v>179</v>
      </c>
      <c r="C310" s="65" t="s">
        <v>180</v>
      </c>
      <c r="D310" s="65" t="s">
        <v>1516</v>
      </c>
      <c r="E310" s="65">
        <v>30129</v>
      </c>
      <c r="F310" s="65" t="s">
        <v>457</v>
      </c>
      <c r="G310" s="65"/>
      <c r="H310" s="65"/>
      <c r="I310" s="65"/>
    </row>
    <row r="311" spans="1:9">
      <c r="A311" s="60">
        <v>349</v>
      </c>
      <c r="B311" s="65" t="s">
        <v>250</v>
      </c>
      <c r="C311" s="65" t="s">
        <v>251</v>
      </c>
      <c r="D311" s="65"/>
      <c r="E311" s="65">
        <v>30129</v>
      </c>
      <c r="F311" s="65" t="s">
        <v>457</v>
      </c>
      <c r="G311" s="65" t="s">
        <v>252</v>
      </c>
      <c r="H311" s="65"/>
      <c r="I311" s="65"/>
    </row>
    <row r="312" spans="1:9">
      <c r="A312" s="60">
        <v>350</v>
      </c>
      <c r="B312" s="65" t="s">
        <v>316</v>
      </c>
      <c r="C312" s="65" t="s">
        <v>317</v>
      </c>
      <c r="D312" s="65"/>
      <c r="E312" s="65">
        <v>30129</v>
      </c>
      <c r="F312" s="65" t="s">
        <v>457</v>
      </c>
      <c r="G312" s="65" t="s">
        <v>318</v>
      </c>
      <c r="H312" s="65"/>
      <c r="I312" s="65"/>
    </row>
    <row r="313" spans="1:9">
      <c r="A313" s="60">
        <v>351</v>
      </c>
      <c r="B313" s="65" t="s">
        <v>322</v>
      </c>
      <c r="C313" s="65" t="s">
        <v>323</v>
      </c>
      <c r="D313" s="65"/>
      <c r="E313" s="65">
        <v>30129</v>
      </c>
      <c r="F313" s="65" t="s">
        <v>457</v>
      </c>
      <c r="G313" s="65" t="s">
        <v>324</v>
      </c>
      <c r="H313" s="65"/>
      <c r="I313" s="65"/>
    </row>
    <row r="314" spans="1:9">
      <c r="A314" s="60">
        <v>352</v>
      </c>
      <c r="B314" s="65" t="s">
        <v>329</v>
      </c>
      <c r="C314" s="65" t="s">
        <v>330</v>
      </c>
      <c r="D314" s="65"/>
      <c r="E314" s="65">
        <v>30129</v>
      </c>
      <c r="F314" s="65" t="s">
        <v>457</v>
      </c>
      <c r="G314" s="65" t="s">
        <v>331</v>
      </c>
      <c r="H314" s="65"/>
      <c r="I314" s="65"/>
    </row>
    <row r="315" spans="1:9">
      <c r="A315" s="60">
        <v>353</v>
      </c>
      <c r="B315" s="65" t="s">
        <v>332</v>
      </c>
      <c r="C315" s="65" t="s">
        <v>333</v>
      </c>
      <c r="D315" s="65"/>
      <c r="E315" s="65">
        <v>30129</v>
      </c>
      <c r="F315" s="65" t="s">
        <v>457</v>
      </c>
      <c r="G315" s="65" t="s">
        <v>334</v>
      </c>
      <c r="H315" s="65" t="s">
        <v>335</v>
      </c>
      <c r="I315" s="65"/>
    </row>
    <row r="316" spans="1:9">
      <c r="A316" s="60">
        <v>354</v>
      </c>
      <c r="B316" s="65" t="s">
        <v>692</v>
      </c>
      <c r="C316" s="65" t="s">
        <v>693</v>
      </c>
      <c r="D316" s="65" t="s">
        <v>694</v>
      </c>
      <c r="E316" s="65">
        <v>30210</v>
      </c>
      <c r="F316" s="65" t="s">
        <v>695</v>
      </c>
      <c r="G316" s="65" t="s">
        <v>696</v>
      </c>
      <c r="H316" s="65"/>
      <c r="I316" s="65" t="s">
        <v>697</v>
      </c>
    </row>
    <row r="317" spans="1:9">
      <c r="A317" s="60">
        <v>355</v>
      </c>
      <c r="B317" s="65" t="s">
        <v>1290</v>
      </c>
      <c r="C317" s="65" t="s">
        <v>1291</v>
      </c>
      <c r="D317" s="65"/>
      <c r="E317" s="65">
        <v>30210</v>
      </c>
      <c r="F317" s="65" t="s">
        <v>695</v>
      </c>
      <c r="G317" s="65"/>
      <c r="H317" s="65"/>
      <c r="I317" s="65" t="s">
        <v>1292</v>
      </c>
    </row>
    <row r="318" spans="1:9">
      <c r="A318" s="60">
        <v>356</v>
      </c>
      <c r="B318" s="65" t="s">
        <v>1460</v>
      </c>
      <c r="C318" s="65" t="s">
        <v>1461</v>
      </c>
      <c r="D318" s="65" t="s">
        <v>1462</v>
      </c>
      <c r="E318" s="65">
        <v>30210</v>
      </c>
      <c r="F318" s="65" t="s">
        <v>695</v>
      </c>
      <c r="G318" s="65" t="s">
        <v>1464</v>
      </c>
      <c r="H318" s="65"/>
      <c r="I318" s="65" t="s">
        <v>1463</v>
      </c>
    </row>
    <row r="319" spans="1:9">
      <c r="A319" s="60">
        <v>357</v>
      </c>
      <c r="B319" s="65" t="s">
        <v>1274</v>
      </c>
      <c r="C319" s="65" t="s">
        <v>1275</v>
      </c>
      <c r="D319" s="65"/>
      <c r="E319" s="65">
        <v>66600</v>
      </c>
      <c r="F319" s="65" t="s">
        <v>1276</v>
      </c>
      <c r="G319" s="65" t="s">
        <v>1278</v>
      </c>
      <c r="H319" s="65"/>
      <c r="I319" s="65" t="s">
        <v>1277</v>
      </c>
    </row>
    <row r="320" spans="1:9">
      <c r="A320" s="60">
        <v>358</v>
      </c>
      <c r="B320" s="65" t="s">
        <v>1043</v>
      </c>
      <c r="C320" s="65" t="s">
        <v>1044</v>
      </c>
      <c r="D320" s="65"/>
      <c r="E320" s="65">
        <v>84440</v>
      </c>
      <c r="F320" s="65" t="s">
        <v>1045</v>
      </c>
      <c r="G320" s="65"/>
      <c r="H320" s="65"/>
      <c r="I320" s="65"/>
    </row>
    <row r="321" spans="1:9">
      <c r="A321" s="60">
        <v>359</v>
      </c>
      <c r="B321" s="65" t="s">
        <v>829</v>
      </c>
      <c r="C321" s="65" t="s">
        <v>830</v>
      </c>
      <c r="D321" s="65"/>
      <c r="E321" s="65">
        <v>30230</v>
      </c>
      <c r="F321" s="65" t="s">
        <v>818</v>
      </c>
      <c r="G321" s="65" t="s">
        <v>831</v>
      </c>
      <c r="H321" s="65"/>
      <c r="I321" s="65"/>
    </row>
    <row r="322" spans="1:9">
      <c r="A322" s="60">
        <v>360</v>
      </c>
      <c r="B322" s="65" t="s">
        <v>995</v>
      </c>
      <c r="C322" s="65" t="s">
        <v>996</v>
      </c>
      <c r="D322" s="65"/>
      <c r="E322" s="65">
        <v>30230</v>
      </c>
      <c r="F322" s="65" t="s">
        <v>818</v>
      </c>
      <c r="G322" s="65" t="s">
        <v>997</v>
      </c>
      <c r="H322" s="65"/>
      <c r="I322" s="65"/>
    </row>
    <row r="323" spans="1:9">
      <c r="A323" s="60">
        <v>361</v>
      </c>
      <c r="B323" s="65" t="s">
        <v>1260</v>
      </c>
      <c r="C323" s="65" t="s">
        <v>1261</v>
      </c>
      <c r="D323" s="65"/>
      <c r="E323" s="65">
        <v>13840</v>
      </c>
      <c r="F323" s="65" t="s">
        <v>1262</v>
      </c>
      <c r="G323" s="65" t="s">
        <v>1263</v>
      </c>
      <c r="H323" s="65"/>
      <c r="I323" s="65"/>
    </row>
    <row r="324" spans="1:9">
      <c r="A324" s="60">
        <v>362</v>
      </c>
      <c r="B324" s="65" t="s">
        <v>1068</v>
      </c>
      <c r="C324" s="65" t="s">
        <v>1069</v>
      </c>
      <c r="D324" s="65"/>
      <c r="E324" s="65">
        <v>30150</v>
      </c>
      <c r="F324" s="65" t="s">
        <v>1070</v>
      </c>
      <c r="G324" s="65"/>
      <c r="H324" s="65"/>
      <c r="I324" s="65" t="s">
        <v>1071</v>
      </c>
    </row>
    <row r="325" spans="1:9">
      <c r="A325" s="60">
        <v>363</v>
      </c>
      <c r="B325" s="65" t="s">
        <v>223</v>
      </c>
      <c r="C325" s="65" t="s">
        <v>224</v>
      </c>
      <c r="D325" s="65" t="s">
        <v>225</v>
      </c>
      <c r="E325" s="65">
        <v>84220</v>
      </c>
      <c r="F325" s="65" t="s">
        <v>226</v>
      </c>
      <c r="G325" s="65" t="s">
        <v>227</v>
      </c>
      <c r="H325" s="65"/>
      <c r="I325" s="65"/>
    </row>
    <row r="326" spans="1:9">
      <c r="A326" s="60">
        <v>364</v>
      </c>
      <c r="B326" s="65" t="s">
        <v>169</v>
      </c>
      <c r="C326" s="65" t="s">
        <v>170</v>
      </c>
      <c r="D326" s="65" t="s">
        <v>171</v>
      </c>
      <c r="E326" s="65">
        <v>30200</v>
      </c>
      <c r="F326" s="65" t="s">
        <v>172</v>
      </c>
      <c r="G326" s="65" t="s">
        <v>174</v>
      </c>
      <c r="H326" s="65"/>
      <c r="I326" s="65" t="s">
        <v>173</v>
      </c>
    </row>
    <row r="327" spans="1:9">
      <c r="A327" s="60">
        <v>365</v>
      </c>
      <c r="B327" s="65" t="s">
        <v>984</v>
      </c>
      <c r="C327" s="65" t="s">
        <v>985</v>
      </c>
      <c r="D327" s="65"/>
      <c r="E327" s="65">
        <v>30200</v>
      </c>
      <c r="F327" s="65" t="s">
        <v>986</v>
      </c>
      <c r="G327" s="65" t="s">
        <v>987</v>
      </c>
      <c r="H327" s="65" t="s">
        <v>988</v>
      </c>
      <c r="I327" s="65"/>
    </row>
    <row r="328" spans="1:9">
      <c r="A328" s="60">
        <v>366</v>
      </c>
      <c r="B328" s="65" t="s">
        <v>64</v>
      </c>
      <c r="C328" s="65" t="s">
        <v>65</v>
      </c>
      <c r="D328" s="65"/>
      <c r="E328" s="65">
        <v>30320</v>
      </c>
      <c r="F328" s="65" t="s">
        <v>1227</v>
      </c>
      <c r="G328" s="65" t="s">
        <v>66</v>
      </c>
      <c r="H328" s="65"/>
      <c r="I328" s="65"/>
    </row>
    <row r="329" spans="1:9">
      <c r="A329" s="60">
        <v>367</v>
      </c>
      <c r="B329" s="65" t="s">
        <v>819</v>
      </c>
      <c r="C329" s="65" t="s">
        <v>820</v>
      </c>
      <c r="D329" s="65" t="s">
        <v>821</v>
      </c>
      <c r="E329" s="65">
        <v>30290</v>
      </c>
      <c r="F329" s="65" t="s">
        <v>1577</v>
      </c>
      <c r="G329" s="65" t="s">
        <v>822</v>
      </c>
      <c r="H329" s="65"/>
      <c r="I329" s="65" t="s">
        <v>823</v>
      </c>
    </row>
    <row r="330" spans="1:9">
      <c r="A330" s="60">
        <v>368</v>
      </c>
      <c r="B330" s="65" t="s">
        <v>583</v>
      </c>
      <c r="C330" s="65" t="s">
        <v>584</v>
      </c>
      <c r="D330" s="65" t="s">
        <v>585</v>
      </c>
      <c r="E330" s="65">
        <v>30700</v>
      </c>
      <c r="F330" s="65" t="s">
        <v>1575</v>
      </c>
      <c r="G330" s="65" t="s">
        <v>586</v>
      </c>
      <c r="H330" s="65"/>
      <c r="I330" s="65"/>
    </row>
    <row r="331" spans="1:9">
      <c r="A331" s="60">
        <v>369</v>
      </c>
      <c r="B331" s="65" t="s">
        <v>767</v>
      </c>
      <c r="C331" s="65" t="s">
        <v>768</v>
      </c>
      <c r="D331" s="65"/>
      <c r="E331" s="65">
        <v>30700</v>
      </c>
      <c r="F331" s="65" t="s">
        <v>1575</v>
      </c>
      <c r="G331" s="65"/>
      <c r="H331" s="65"/>
      <c r="I331" s="65"/>
    </row>
    <row r="332" spans="1:9">
      <c r="A332" s="60">
        <v>370</v>
      </c>
      <c r="B332" s="65" t="s">
        <v>854</v>
      </c>
      <c r="C332" s="65" t="s">
        <v>855</v>
      </c>
      <c r="D332" s="65"/>
      <c r="E332" s="65">
        <v>30700</v>
      </c>
      <c r="F332" s="65" t="s">
        <v>1575</v>
      </c>
      <c r="G332" s="65" t="s">
        <v>856</v>
      </c>
      <c r="H332" s="65"/>
      <c r="I332" s="65"/>
    </row>
    <row r="333" spans="1:9">
      <c r="A333" s="60">
        <v>371</v>
      </c>
      <c r="B333" s="65" t="s">
        <v>1111</v>
      </c>
      <c r="C333" s="65" t="s">
        <v>1112</v>
      </c>
      <c r="D333" s="65"/>
      <c r="E333" s="65">
        <v>13560</v>
      </c>
      <c r="F333" s="65" t="s">
        <v>1113</v>
      </c>
      <c r="G333" s="65" t="s">
        <v>1114</v>
      </c>
      <c r="H333" s="65"/>
      <c r="I333" s="65"/>
    </row>
    <row r="334" spans="1:9">
      <c r="A334" s="60">
        <v>372</v>
      </c>
      <c r="B334" s="65" t="s">
        <v>610</v>
      </c>
      <c r="C334" s="65" t="s">
        <v>472</v>
      </c>
      <c r="D334" s="65"/>
      <c r="E334" s="65">
        <v>30210</v>
      </c>
      <c r="F334" s="65" t="s">
        <v>611</v>
      </c>
      <c r="G334" s="65" t="s">
        <v>613</v>
      </c>
      <c r="H334" s="65"/>
      <c r="I334" s="65" t="s">
        <v>612</v>
      </c>
    </row>
    <row r="335" spans="1:9">
      <c r="A335" s="60">
        <v>373</v>
      </c>
      <c r="B335" s="65" t="s">
        <v>847</v>
      </c>
      <c r="C335" s="65" t="s">
        <v>848</v>
      </c>
      <c r="D335" s="65"/>
      <c r="E335" s="65">
        <v>30210</v>
      </c>
      <c r="F335" s="65" t="s">
        <v>611</v>
      </c>
      <c r="G335" s="65" t="s">
        <v>850</v>
      </c>
      <c r="H335" s="65"/>
      <c r="I335" s="65" t="s">
        <v>849</v>
      </c>
    </row>
    <row r="336" spans="1:9">
      <c r="A336" s="60">
        <v>374</v>
      </c>
      <c r="B336" s="65" t="s">
        <v>947</v>
      </c>
      <c r="C336" s="65" t="s">
        <v>948</v>
      </c>
      <c r="D336" s="65"/>
      <c r="E336" s="65">
        <v>30210</v>
      </c>
      <c r="F336" s="65" t="s">
        <v>611</v>
      </c>
      <c r="G336" s="65" t="s">
        <v>949</v>
      </c>
      <c r="H336" s="65"/>
      <c r="I336" s="65"/>
    </row>
    <row r="337" spans="1:9">
      <c r="A337" s="60">
        <v>375</v>
      </c>
      <c r="B337" s="65" t="s">
        <v>1296</v>
      </c>
      <c r="C337" s="65" t="s">
        <v>1297</v>
      </c>
      <c r="D337" s="65"/>
      <c r="E337" s="65">
        <v>30210</v>
      </c>
      <c r="F337" s="65" t="s">
        <v>611</v>
      </c>
      <c r="G337" s="65" t="s">
        <v>1298</v>
      </c>
      <c r="H337" s="65"/>
      <c r="I337" s="65" t="s">
        <v>1299</v>
      </c>
    </row>
    <row r="338" spans="1:9">
      <c r="A338" s="60">
        <v>376</v>
      </c>
      <c r="B338" s="65" t="s">
        <v>1300</v>
      </c>
      <c r="C338" s="65" t="s">
        <v>1301</v>
      </c>
      <c r="D338" s="65" t="s">
        <v>1302</v>
      </c>
      <c r="E338" s="65">
        <v>30210</v>
      </c>
      <c r="F338" s="65" t="s">
        <v>611</v>
      </c>
      <c r="G338" s="65" t="s">
        <v>1304</v>
      </c>
      <c r="H338" s="65"/>
      <c r="I338" s="65" t="s">
        <v>1303</v>
      </c>
    </row>
    <row r="339" spans="1:9">
      <c r="A339" s="60">
        <v>377</v>
      </c>
      <c r="B339" s="65" t="s">
        <v>1344</v>
      </c>
      <c r="C339" s="65" t="s">
        <v>1345</v>
      </c>
      <c r="D339" s="65" t="s">
        <v>1346</v>
      </c>
      <c r="E339" s="65">
        <v>30210</v>
      </c>
      <c r="F339" s="65" t="s">
        <v>611</v>
      </c>
      <c r="G339" s="65" t="s">
        <v>1347</v>
      </c>
      <c r="H339" s="65"/>
      <c r="I339" s="65"/>
    </row>
    <row r="340" spans="1:9">
      <c r="A340" s="60">
        <v>378</v>
      </c>
      <c r="B340" s="65" t="s">
        <v>1354</v>
      </c>
      <c r="C340" s="65" t="s">
        <v>472</v>
      </c>
      <c r="D340" s="65" t="s">
        <v>1355</v>
      </c>
      <c r="E340" s="65">
        <v>30210</v>
      </c>
      <c r="F340" s="65" t="s">
        <v>611</v>
      </c>
      <c r="G340" s="65" t="s">
        <v>1356</v>
      </c>
      <c r="H340" s="65" t="s">
        <v>1356</v>
      </c>
      <c r="I340" s="65"/>
    </row>
    <row r="341" spans="1:9">
      <c r="A341" s="60">
        <v>379</v>
      </c>
      <c r="B341" s="65" t="s">
        <v>1508</v>
      </c>
      <c r="C341" s="65" t="s">
        <v>1509</v>
      </c>
      <c r="D341" s="65"/>
      <c r="E341" s="65">
        <v>30210</v>
      </c>
      <c r="F341" s="65" t="s">
        <v>611</v>
      </c>
      <c r="G341" s="65" t="s">
        <v>1510</v>
      </c>
      <c r="H341" s="65"/>
      <c r="I341" s="65" t="s">
        <v>1511</v>
      </c>
    </row>
    <row r="342" spans="1:9">
      <c r="A342" s="60">
        <v>380</v>
      </c>
      <c r="B342" s="65" t="s">
        <v>191</v>
      </c>
      <c r="C342" s="65" t="s">
        <v>192</v>
      </c>
      <c r="D342" s="65" t="s">
        <v>472</v>
      </c>
      <c r="E342" s="65">
        <v>30210</v>
      </c>
      <c r="F342" s="65" t="s">
        <v>611</v>
      </c>
      <c r="G342" s="65" t="s">
        <v>193</v>
      </c>
      <c r="H342" s="65"/>
      <c r="I342" s="65"/>
    </row>
    <row r="343" spans="1:9">
      <c r="A343" s="60">
        <v>381</v>
      </c>
      <c r="B343" s="65" t="s">
        <v>325</v>
      </c>
      <c r="C343" s="65" t="s">
        <v>326</v>
      </c>
      <c r="D343" s="65" t="s">
        <v>327</v>
      </c>
      <c r="E343" s="65">
        <v>30210</v>
      </c>
      <c r="F343" s="65" t="s">
        <v>611</v>
      </c>
      <c r="G343" s="65" t="s">
        <v>328</v>
      </c>
      <c r="H343" s="65"/>
      <c r="I343" s="65"/>
    </row>
    <row r="344" spans="1:9">
      <c r="A344" s="60">
        <v>382</v>
      </c>
      <c r="B344" s="65" t="s">
        <v>362</v>
      </c>
      <c r="C344" s="65" t="s">
        <v>363</v>
      </c>
      <c r="D344" s="65" t="s">
        <v>364</v>
      </c>
      <c r="E344" s="65">
        <v>30210</v>
      </c>
      <c r="F344" s="65" t="s">
        <v>611</v>
      </c>
      <c r="G344" s="65"/>
      <c r="H344" s="65" t="s">
        <v>366</v>
      </c>
      <c r="I344" s="65" t="s">
        <v>365</v>
      </c>
    </row>
    <row r="345" spans="1:9">
      <c r="A345" s="60">
        <v>383</v>
      </c>
      <c r="B345" s="65" t="s">
        <v>1224</v>
      </c>
      <c r="C345" s="65" t="s">
        <v>1225</v>
      </c>
      <c r="D345" s="65"/>
      <c r="E345" s="65">
        <v>30190</v>
      </c>
      <c r="F345" s="65" t="s">
        <v>1582</v>
      </c>
      <c r="G345" s="65" t="s">
        <v>1226</v>
      </c>
      <c r="H345" s="65"/>
      <c r="I345" s="65"/>
    </row>
    <row r="346" spans="1:9">
      <c r="A346" s="60">
        <v>384</v>
      </c>
      <c r="B346" s="65" t="s">
        <v>614</v>
      </c>
      <c r="C346" s="65" t="s">
        <v>615</v>
      </c>
      <c r="D346" s="65"/>
      <c r="E346" s="65">
        <v>30210</v>
      </c>
      <c r="F346" s="65" t="s">
        <v>1576</v>
      </c>
      <c r="G346" s="65" t="s">
        <v>616</v>
      </c>
      <c r="H346" s="65"/>
      <c r="I346" s="65"/>
    </row>
    <row r="347" spans="1:9">
      <c r="A347" s="60">
        <v>385</v>
      </c>
      <c r="B347" s="65" t="s">
        <v>1469</v>
      </c>
      <c r="C347" s="65" t="s">
        <v>1470</v>
      </c>
      <c r="D347" s="65" t="s">
        <v>1471</v>
      </c>
      <c r="E347" s="65">
        <v>30210</v>
      </c>
      <c r="F347" s="65" t="s">
        <v>1576</v>
      </c>
      <c r="G347" s="65" t="s">
        <v>1472</v>
      </c>
      <c r="H347" s="65"/>
      <c r="I347" s="65"/>
    </row>
    <row r="348" spans="1:9">
      <c r="A348" s="60">
        <v>386</v>
      </c>
      <c r="B348" s="65" t="s">
        <v>164</v>
      </c>
      <c r="C348" s="65" t="s">
        <v>165</v>
      </c>
      <c r="D348" s="65"/>
      <c r="E348" s="65">
        <v>13250</v>
      </c>
      <c r="F348" s="65" t="s">
        <v>166</v>
      </c>
      <c r="G348" s="65" t="s">
        <v>167</v>
      </c>
      <c r="H348" s="65"/>
      <c r="I348" s="65" t="s">
        <v>168</v>
      </c>
    </row>
    <row r="349" spans="1:9">
      <c r="A349" s="60">
        <v>387</v>
      </c>
      <c r="B349" s="65" t="s">
        <v>629</v>
      </c>
      <c r="C349" s="65" t="s">
        <v>630</v>
      </c>
      <c r="D349" s="65"/>
      <c r="E349" s="65">
        <v>6660</v>
      </c>
      <c r="F349" s="65" t="s">
        <v>631</v>
      </c>
      <c r="G349" s="65" t="s">
        <v>632</v>
      </c>
      <c r="H349" s="65"/>
      <c r="I349" s="65"/>
    </row>
    <row r="350" spans="1:9">
      <c r="A350" s="60">
        <v>388</v>
      </c>
      <c r="B350" s="65" t="s">
        <v>148</v>
      </c>
      <c r="C350" s="65" t="s">
        <v>149</v>
      </c>
      <c r="D350" s="65"/>
      <c r="E350" s="65">
        <v>13103</v>
      </c>
      <c r="F350" s="65" t="s">
        <v>150</v>
      </c>
      <c r="G350" s="65" t="s">
        <v>151</v>
      </c>
      <c r="H350" s="65" t="s">
        <v>152</v>
      </c>
      <c r="I350" s="65" t="s">
        <v>153</v>
      </c>
    </row>
    <row r="351" spans="1:9">
      <c r="A351" s="60">
        <v>389</v>
      </c>
      <c r="B351" s="65" t="s">
        <v>468</v>
      </c>
      <c r="C351" s="65" t="s">
        <v>469</v>
      </c>
      <c r="D351" s="65"/>
      <c r="E351" s="65">
        <v>30150</v>
      </c>
      <c r="F351" s="65" t="s">
        <v>1572</v>
      </c>
      <c r="G351" s="65" t="s">
        <v>470</v>
      </c>
      <c r="H351" s="65"/>
      <c r="I351" s="65"/>
    </row>
    <row r="352" spans="1:9">
      <c r="A352" s="60">
        <v>390</v>
      </c>
      <c r="B352" s="65" t="s">
        <v>998</v>
      </c>
      <c r="C352" s="65" t="s">
        <v>999</v>
      </c>
      <c r="D352" s="65"/>
      <c r="E352" s="65">
        <v>30150</v>
      </c>
      <c r="F352" s="65" t="s">
        <v>1572</v>
      </c>
      <c r="G352" s="65"/>
      <c r="H352" s="65"/>
      <c r="I352" s="65" t="s">
        <v>1000</v>
      </c>
    </row>
    <row r="353" spans="1:9">
      <c r="A353" s="60">
        <v>391</v>
      </c>
      <c r="B353" s="65" t="s">
        <v>1001</v>
      </c>
      <c r="C353" s="65" t="s">
        <v>1002</v>
      </c>
      <c r="D353" s="65"/>
      <c r="E353" s="65">
        <v>30150</v>
      </c>
      <c r="F353" s="65" t="s">
        <v>1572</v>
      </c>
      <c r="G353" s="65" t="s">
        <v>1003</v>
      </c>
      <c r="H353" s="65"/>
      <c r="I353" s="65"/>
    </row>
    <row r="354" spans="1:9">
      <c r="A354" s="60">
        <v>392</v>
      </c>
      <c r="B354" s="65" t="s">
        <v>1046</v>
      </c>
      <c r="C354" s="65" t="s">
        <v>1047</v>
      </c>
      <c r="D354" s="65" t="s">
        <v>1048</v>
      </c>
      <c r="E354" s="65">
        <v>30150</v>
      </c>
      <c r="F354" s="65" t="s">
        <v>1572</v>
      </c>
      <c r="G354" s="65" t="s">
        <v>1050</v>
      </c>
      <c r="H354" s="65"/>
      <c r="I354" s="65" t="s">
        <v>1049</v>
      </c>
    </row>
    <row r="355" spans="1:9">
      <c r="A355" s="60">
        <v>393</v>
      </c>
      <c r="B355" s="65" t="s">
        <v>1252</v>
      </c>
      <c r="C355" s="65" t="s">
        <v>1253</v>
      </c>
      <c r="D355" s="65"/>
      <c r="E355" s="65">
        <v>30150</v>
      </c>
      <c r="F355" s="65" t="s">
        <v>1572</v>
      </c>
      <c r="G355" s="65" t="s">
        <v>1254</v>
      </c>
      <c r="H355" s="65"/>
      <c r="I355" s="65" t="s">
        <v>1255</v>
      </c>
    </row>
    <row r="356" spans="1:9">
      <c r="A356" s="60">
        <v>394</v>
      </c>
      <c r="B356" s="65" t="s">
        <v>392</v>
      </c>
      <c r="C356" s="65" t="s">
        <v>393</v>
      </c>
      <c r="D356" s="65"/>
      <c r="E356" s="65">
        <v>30150</v>
      </c>
      <c r="F356" s="65" t="s">
        <v>1572</v>
      </c>
      <c r="G356" s="65" t="s">
        <v>394</v>
      </c>
      <c r="H356" s="65"/>
      <c r="I356" s="65"/>
    </row>
    <row r="357" spans="1:9">
      <c r="A357" s="60">
        <v>395</v>
      </c>
      <c r="B357" s="65" t="s">
        <v>139</v>
      </c>
      <c r="C357" s="65" t="s">
        <v>140</v>
      </c>
      <c r="D357" s="65"/>
      <c r="E357" s="65">
        <v>30150</v>
      </c>
      <c r="F357" s="65" t="s">
        <v>1572</v>
      </c>
      <c r="G357" s="65" t="s">
        <v>141</v>
      </c>
      <c r="H357" s="65"/>
      <c r="I357" s="65" t="s">
        <v>142</v>
      </c>
    </row>
    <row r="358" spans="1:9">
      <c r="A358" s="60">
        <v>396</v>
      </c>
      <c r="B358" s="65" t="s">
        <v>520</v>
      </c>
      <c r="C358" s="65" t="s">
        <v>521</v>
      </c>
      <c r="D358" s="65"/>
      <c r="E358" s="65">
        <v>30320</v>
      </c>
      <c r="F358" s="65" t="s">
        <v>522</v>
      </c>
      <c r="G358" s="65" t="s">
        <v>523</v>
      </c>
      <c r="H358" s="65"/>
      <c r="I358" s="65"/>
    </row>
    <row r="359" spans="1:9">
      <c r="A359" s="60">
        <v>397</v>
      </c>
      <c r="B359" s="65" t="s">
        <v>908</v>
      </c>
      <c r="C359" s="65" t="s">
        <v>909</v>
      </c>
      <c r="D359" s="65" t="s">
        <v>910</v>
      </c>
      <c r="E359" s="65">
        <v>30320</v>
      </c>
      <c r="F359" s="65" t="s">
        <v>522</v>
      </c>
      <c r="G359" s="65" t="s">
        <v>912</v>
      </c>
      <c r="H359" s="65"/>
      <c r="I359" s="65" t="s">
        <v>911</v>
      </c>
    </row>
    <row r="360" spans="1:9">
      <c r="A360" s="60">
        <v>398</v>
      </c>
      <c r="B360" s="65" t="s">
        <v>1082</v>
      </c>
      <c r="C360" s="65" t="s">
        <v>1083</v>
      </c>
      <c r="D360" s="65"/>
      <c r="E360" s="65">
        <v>30320</v>
      </c>
      <c r="F360" s="65" t="s">
        <v>522</v>
      </c>
      <c r="G360" s="65" t="s">
        <v>1084</v>
      </c>
      <c r="H360" s="65"/>
      <c r="I360" s="65"/>
    </row>
    <row r="361" spans="1:9">
      <c r="A361" s="60">
        <v>399</v>
      </c>
      <c r="B361" s="65" t="s">
        <v>978</v>
      </c>
      <c r="C361" s="65" t="s">
        <v>979</v>
      </c>
      <c r="D361" s="65" t="s">
        <v>980</v>
      </c>
      <c r="E361" s="65">
        <v>30210</v>
      </c>
      <c r="F361" s="65" t="s">
        <v>981</v>
      </c>
      <c r="G361" s="65" t="s">
        <v>983</v>
      </c>
      <c r="H361" s="65"/>
      <c r="I361" s="65" t="s">
        <v>982</v>
      </c>
    </row>
    <row r="362" spans="1:9">
      <c r="A362" s="60">
        <v>400</v>
      </c>
      <c r="B362" s="65" t="s">
        <v>1490</v>
      </c>
      <c r="C362" s="65" t="s">
        <v>1491</v>
      </c>
      <c r="D362" s="65"/>
      <c r="E362" s="65">
        <v>30210</v>
      </c>
      <c r="F362" s="65" t="s">
        <v>981</v>
      </c>
      <c r="G362" s="65"/>
      <c r="H362" s="65"/>
      <c r="I362" s="65" t="s">
        <v>1492</v>
      </c>
    </row>
    <row r="363" spans="1:9">
      <c r="A363" s="60">
        <v>401</v>
      </c>
      <c r="B363" s="65" t="s">
        <v>1537</v>
      </c>
      <c r="C363" s="65" t="s">
        <v>1538</v>
      </c>
      <c r="D363" s="65" t="s">
        <v>1539</v>
      </c>
      <c r="E363" s="65">
        <v>30210</v>
      </c>
      <c r="F363" s="65" t="s">
        <v>981</v>
      </c>
      <c r="G363" s="65"/>
      <c r="H363" s="65"/>
      <c r="I363" s="65" t="s">
        <v>1540</v>
      </c>
    </row>
    <row r="364" spans="1:9">
      <c r="A364" s="60">
        <v>402</v>
      </c>
      <c r="B364" s="65" t="s">
        <v>571</v>
      </c>
      <c r="C364" s="65" t="s">
        <v>1573</v>
      </c>
      <c r="D364" s="65"/>
      <c r="E364" s="65">
        <v>30126</v>
      </c>
      <c r="F364" s="65" t="s">
        <v>1574</v>
      </c>
      <c r="G364" s="65" t="s">
        <v>572</v>
      </c>
      <c r="H364" s="65"/>
      <c r="I364" s="65"/>
    </row>
    <row r="365" spans="1:9">
      <c r="A365" s="60">
        <v>403</v>
      </c>
      <c r="B365" s="65" t="s">
        <v>587</v>
      </c>
      <c r="C365" s="65" t="s">
        <v>588</v>
      </c>
      <c r="D365" s="65"/>
      <c r="E365" s="65">
        <v>30126</v>
      </c>
      <c r="F365" s="65" t="s">
        <v>1574</v>
      </c>
      <c r="G365" s="65" t="s">
        <v>589</v>
      </c>
      <c r="H365" s="65"/>
      <c r="I365" s="65" t="s">
        <v>590</v>
      </c>
    </row>
    <row r="366" spans="1:9">
      <c r="A366" s="60">
        <v>404</v>
      </c>
      <c r="B366" s="65" t="s">
        <v>664</v>
      </c>
      <c r="C366" s="65" t="s">
        <v>665</v>
      </c>
      <c r="D366" s="65"/>
      <c r="E366" s="65">
        <v>30126</v>
      </c>
      <c r="F366" s="65" t="s">
        <v>1574</v>
      </c>
      <c r="G366" s="65" t="s">
        <v>667</v>
      </c>
      <c r="H366" s="65"/>
      <c r="I366" s="65" t="s">
        <v>666</v>
      </c>
    </row>
    <row r="367" spans="1:9">
      <c r="A367" s="60">
        <v>405</v>
      </c>
      <c r="B367" s="65" t="s">
        <v>750</v>
      </c>
      <c r="C367" s="65" t="s">
        <v>751</v>
      </c>
      <c r="D367" s="65"/>
      <c r="E367" s="65">
        <v>30126</v>
      </c>
      <c r="F367" s="65" t="s">
        <v>1574</v>
      </c>
      <c r="G367" s="65" t="s">
        <v>752</v>
      </c>
      <c r="H367" s="65"/>
      <c r="I367" s="65" t="s">
        <v>753</v>
      </c>
    </row>
    <row r="368" spans="1:9">
      <c r="A368" s="60">
        <v>406</v>
      </c>
      <c r="B368" s="65" t="s">
        <v>992</v>
      </c>
      <c r="C368" s="65" t="s">
        <v>993</v>
      </c>
      <c r="D368" s="65"/>
      <c r="E368" s="65">
        <v>30126</v>
      </c>
      <c r="F368" s="65" t="s">
        <v>1574</v>
      </c>
      <c r="G368" s="65" t="s">
        <v>994</v>
      </c>
      <c r="H368" s="65"/>
      <c r="I368" s="65"/>
    </row>
    <row r="369" spans="1:9">
      <c r="A369" s="60">
        <v>407</v>
      </c>
      <c r="B369" s="65" t="s">
        <v>1185</v>
      </c>
      <c r="C369" s="65" t="s">
        <v>1186</v>
      </c>
      <c r="D369" s="65" t="s">
        <v>1187</v>
      </c>
      <c r="E369" s="65">
        <v>30126</v>
      </c>
      <c r="F369" s="65" t="s">
        <v>1574</v>
      </c>
      <c r="G369" s="65" t="s">
        <v>1188</v>
      </c>
      <c r="H369" s="65"/>
      <c r="I369" s="65" t="s">
        <v>1189</v>
      </c>
    </row>
    <row r="370" spans="1:9">
      <c r="A370" s="60">
        <v>408</v>
      </c>
      <c r="B370" s="65" t="s">
        <v>1374</v>
      </c>
      <c r="C370" s="65" t="s">
        <v>1375</v>
      </c>
      <c r="D370" s="65"/>
      <c r="E370" s="65">
        <v>30126</v>
      </c>
      <c r="F370" s="65" t="s">
        <v>1574</v>
      </c>
      <c r="G370" s="65" t="s">
        <v>1377</v>
      </c>
      <c r="H370" s="65"/>
      <c r="I370" s="65" t="s">
        <v>1376</v>
      </c>
    </row>
    <row r="371" spans="1:9">
      <c r="A371" s="60">
        <v>409</v>
      </c>
      <c r="B371" s="65" t="s">
        <v>1378</v>
      </c>
      <c r="C371" s="65" t="s">
        <v>1379</v>
      </c>
      <c r="D371" s="65"/>
      <c r="E371" s="65">
        <v>30126</v>
      </c>
      <c r="F371" s="65" t="s">
        <v>1574</v>
      </c>
      <c r="G371" s="65" t="s">
        <v>1380</v>
      </c>
      <c r="H371" s="65"/>
      <c r="I371" s="65"/>
    </row>
    <row r="372" spans="1:9">
      <c r="A372" s="60">
        <v>410</v>
      </c>
      <c r="B372" s="65" t="s">
        <v>1533</v>
      </c>
      <c r="C372" s="65" t="s">
        <v>1534</v>
      </c>
      <c r="D372" s="65"/>
      <c r="E372" s="65">
        <v>30126</v>
      </c>
      <c r="F372" s="65" t="s">
        <v>1574</v>
      </c>
      <c r="G372" s="65" t="s">
        <v>1535</v>
      </c>
      <c r="H372" s="65"/>
      <c r="I372" s="65" t="s">
        <v>1536</v>
      </c>
    </row>
    <row r="373" spans="1:9">
      <c r="A373" s="60">
        <v>411</v>
      </c>
      <c r="B373" s="65" t="s">
        <v>126</v>
      </c>
      <c r="C373" s="65" t="s">
        <v>127</v>
      </c>
      <c r="D373" s="65"/>
      <c r="E373" s="65">
        <v>30126</v>
      </c>
      <c r="F373" s="65" t="s">
        <v>1574</v>
      </c>
      <c r="G373" s="65" t="s">
        <v>128</v>
      </c>
      <c r="H373" s="65"/>
      <c r="I373" s="65" t="s">
        <v>129</v>
      </c>
    </row>
    <row r="374" spans="1:9">
      <c r="A374" s="60">
        <v>412</v>
      </c>
      <c r="B374" s="65" t="s">
        <v>288</v>
      </c>
      <c r="C374" s="65" t="s">
        <v>289</v>
      </c>
      <c r="D374" s="65"/>
      <c r="E374" s="65">
        <v>30126</v>
      </c>
      <c r="F374" s="65" t="s">
        <v>1574</v>
      </c>
      <c r="G374" s="65" t="s">
        <v>290</v>
      </c>
      <c r="H374" s="65"/>
      <c r="I374" s="65"/>
    </row>
    <row r="375" spans="1:9">
      <c r="A375" s="60">
        <v>413</v>
      </c>
      <c r="B375" s="65" t="s">
        <v>291</v>
      </c>
      <c r="C375" s="65" t="s">
        <v>292</v>
      </c>
      <c r="D375" s="65"/>
      <c r="E375" s="65">
        <v>30126</v>
      </c>
      <c r="F375" s="65" t="s">
        <v>1574</v>
      </c>
      <c r="G375" s="65" t="s">
        <v>294</v>
      </c>
      <c r="H375" s="65"/>
      <c r="I375" s="65" t="s">
        <v>293</v>
      </c>
    </row>
    <row r="376" spans="1:9">
      <c r="A376" s="60">
        <v>414</v>
      </c>
      <c r="B376" s="65" t="s">
        <v>710</v>
      </c>
      <c r="C376" s="65" t="s">
        <v>711</v>
      </c>
      <c r="D376" s="65"/>
      <c r="E376" s="65">
        <v>30200</v>
      </c>
      <c r="F376" s="65" t="s">
        <v>712</v>
      </c>
      <c r="G376" s="65" t="s">
        <v>713</v>
      </c>
      <c r="H376" s="65" t="s">
        <v>714</v>
      </c>
      <c r="I376" s="65"/>
    </row>
    <row r="377" spans="1:9">
      <c r="A377" s="60">
        <v>415</v>
      </c>
      <c r="B377" s="65" t="s">
        <v>718</v>
      </c>
      <c r="C377" s="65" t="s">
        <v>719</v>
      </c>
      <c r="D377" s="65"/>
      <c r="E377" s="65">
        <v>30200</v>
      </c>
      <c r="F377" s="65" t="s">
        <v>712</v>
      </c>
      <c r="G377" s="65" t="s">
        <v>720</v>
      </c>
      <c r="H377" s="65"/>
      <c r="I377" s="65" t="s">
        <v>721</v>
      </c>
    </row>
    <row r="378" spans="1:9">
      <c r="A378" s="60">
        <v>416</v>
      </c>
      <c r="B378" s="65" t="s">
        <v>968</v>
      </c>
      <c r="C378" s="65" t="s">
        <v>969</v>
      </c>
      <c r="D378" s="65"/>
      <c r="E378" s="65">
        <v>30330</v>
      </c>
      <c r="F378" s="65" t="s">
        <v>970</v>
      </c>
      <c r="G378" s="65" t="s">
        <v>971</v>
      </c>
      <c r="H378" s="65"/>
      <c r="I378" s="65" t="s">
        <v>972</v>
      </c>
    </row>
    <row r="379" spans="1:9">
      <c r="A379" s="60">
        <v>417</v>
      </c>
      <c r="B379" s="65" t="s">
        <v>1190</v>
      </c>
      <c r="C379" s="65" t="s">
        <v>1191</v>
      </c>
      <c r="D379" s="65"/>
      <c r="E379" s="65">
        <v>13150</v>
      </c>
      <c r="F379" s="65" t="s">
        <v>1192</v>
      </c>
      <c r="G379" s="65"/>
      <c r="H379" s="65"/>
      <c r="I379" s="65" t="s">
        <v>1193</v>
      </c>
    </row>
    <row r="380" spans="1:9">
      <c r="A380" s="60">
        <v>418</v>
      </c>
      <c r="B380" s="65" t="s">
        <v>1078</v>
      </c>
      <c r="C380" s="65" t="s">
        <v>1079</v>
      </c>
      <c r="D380" s="65"/>
      <c r="E380" s="65">
        <v>30290</v>
      </c>
      <c r="F380" s="65" t="s">
        <v>1581</v>
      </c>
      <c r="G380" s="65" t="s">
        <v>1081</v>
      </c>
      <c r="H380" s="65"/>
      <c r="I380" s="65"/>
    </row>
    <row r="381" spans="1:9">
      <c r="A381" s="60">
        <v>419</v>
      </c>
      <c r="B381" s="65" t="s">
        <v>336</v>
      </c>
      <c r="C381" s="65" t="s">
        <v>337</v>
      </c>
      <c r="D381" s="65"/>
      <c r="E381" s="65">
        <v>30290</v>
      </c>
      <c r="F381" s="65" t="s">
        <v>1080</v>
      </c>
      <c r="G381" s="65" t="s">
        <v>338</v>
      </c>
      <c r="H381" s="65" t="s">
        <v>339</v>
      </c>
      <c r="I381" s="65"/>
    </row>
    <row r="382" spans="1:9">
      <c r="A382" s="60">
        <v>420</v>
      </c>
      <c r="B382" s="65" t="s">
        <v>3</v>
      </c>
      <c r="C382" s="65" t="s">
        <v>4</v>
      </c>
      <c r="D382" s="65"/>
      <c r="E382" s="65">
        <v>30150</v>
      </c>
      <c r="F382" s="65" t="s">
        <v>1583</v>
      </c>
      <c r="G382" s="65" t="s">
        <v>5</v>
      </c>
      <c r="H382" s="65" t="s">
        <v>6</v>
      </c>
      <c r="I382" s="65"/>
    </row>
    <row r="383" spans="1:9">
      <c r="A383" s="60">
        <v>421</v>
      </c>
      <c r="B383" s="65" t="s">
        <v>558</v>
      </c>
      <c r="C383" s="65" t="s">
        <v>559</v>
      </c>
      <c r="D383" s="65"/>
      <c r="E383" s="65">
        <v>30320</v>
      </c>
      <c r="F383" s="65" t="s">
        <v>560</v>
      </c>
      <c r="G383" s="65"/>
      <c r="H383" s="65"/>
      <c r="I383" s="65" t="s">
        <v>561</v>
      </c>
    </row>
    <row r="384" spans="1:9">
      <c r="A384" s="60">
        <v>422</v>
      </c>
      <c r="B384" s="65" t="s">
        <v>185</v>
      </c>
      <c r="C384" s="65" t="s">
        <v>186</v>
      </c>
      <c r="D384" s="65" t="s">
        <v>187</v>
      </c>
      <c r="E384" s="65">
        <v>30800</v>
      </c>
      <c r="F384" s="65" t="s">
        <v>188</v>
      </c>
      <c r="G384" s="65" t="s">
        <v>190</v>
      </c>
      <c r="H384" s="65"/>
      <c r="I384" s="65" t="s">
        <v>189</v>
      </c>
    </row>
    <row r="385" spans="1:9">
      <c r="A385" s="60">
        <v>423</v>
      </c>
      <c r="B385" s="65" t="s">
        <v>1194</v>
      </c>
      <c r="C385" s="65" t="s">
        <v>1195</v>
      </c>
      <c r="D385" s="65"/>
      <c r="E385" s="65">
        <v>30190</v>
      </c>
      <c r="F385" s="65" t="s">
        <v>1196</v>
      </c>
      <c r="G385" s="65" t="s">
        <v>1197</v>
      </c>
      <c r="H385" s="65"/>
      <c r="I385" s="65" t="s">
        <v>1198</v>
      </c>
    </row>
    <row r="386" spans="1:9">
      <c r="A386" s="60">
        <v>424</v>
      </c>
      <c r="B386" s="65" t="s">
        <v>1287</v>
      </c>
      <c r="C386" s="65"/>
      <c r="D386" s="65" t="s">
        <v>1288</v>
      </c>
      <c r="E386" s="65">
        <v>30190</v>
      </c>
      <c r="F386" s="65" t="s">
        <v>1196</v>
      </c>
      <c r="G386" s="65"/>
      <c r="H386" s="65"/>
      <c r="I386" s="65"/>
    </row>
    <row r="387" spans="1:9">
      <c r="A387" s="60">
        <v>425</v>
      </c>
      <c r="B387" s="65" t="s">
        <v>1541</v>
      </c>
      <c r="C387" s="65"/>
      <c r="D387" s="65" t="s">
        <v>1542</v>
      </c>
      <c r="E387" s="65">
        <v>30190</v>
      </c>
      <c r="F387" s="65" t="s">
        <v>1196</v>
      </c>
      <c r="G387" s="65"/>
      <c r="H387" s="65"/>
      <c r="I387" s="65"/>
    </row>
    <row r="388" spans="1:9">
      <c r="A388" s="60">
        <v>426</v>
      </c>
      <c r="B388" s="65" t="s">
        <v>1085</v>
      </c>
      <c r="C388" s="65" t="s">
        <v>1086</v>
      </c>
      <c r="D388" s="65"/>
      <c r="E388" s="65">
        <v>30320</v>
      </c>
      <c r="F388" s="65" t="s">
        <v>913</v>
      </c>
      <c r="G388" s="65"/>
      <c r="H388" s="65"/>
      <c r="I388" s="65"/>
    </row>
    <row r="389" spans="1:9">
      <c r="A389" s="60">
        <v>427</v>
      </c>
      <c r="B389" s="65" t="s">
        <v>1087</v>
      </c>
      <c r="C389" s="65" t="s">
        <v>1088</v>
      </c>
      <c r="D389" s="65"/>
      <c r="E389" s="65">
        <v>30320</v>
      </c>
      <c r="F389" s="65" t="s">
        <v>913</v>
      </c>
      <c r="G389" s="65"/>
      <c r="H389" s="65"/>
      <c r="I389" s="65"/>
    </row>
    <row r="390" spans="1:9">
      <c r="A390" s="60">
        <v>428</v>
      </c>
      <c r="B390" s="65" t="s">
        <v>633</v>
      </c>
      <c r="C390" s="65" t="s">
        <v>634</v>
      </c>
      <c r="D390" s="65"/>
      <c r="E390" s="65">
        <v>30800</v>
      </c>
      <c r="F390" s="65" t="s">
        <v>635</v>
      </c>
      <c r="G390" s="65" t="s">
        <v>636</v>
      </c>
      <c r="H390" s="65"/>
      <c r="I390" s="65"/>
    </row>
    <row r="391" spans="1:9">
      <c r="A391" s="60">
        <v>429</v>
      </c>
      <c r="B391" s="65" t="s">
        <v>1558</v>
      </c>
      <c r="C391" s="65" t="s">
        <v>1559</v>
      </c>
      <c r="D391" s="65"/>
      <c r="E391" s="65">
        <v>30800</v>
      </c>
      <c r="F391" s="65" t="s">
        <v>635</v>
      </c>
      <c r="G391" s="65"/>
      <c r="H391" s="65" t="s">
        <v>1561</v>
      </c>
      <c r="I391" s="65" t="s">
        <v>1560</v>
      </c>
    </row>
    <row r="392" spans="1:9">
      <c r="A392" s="60">
        <v>430</v>
      </c>
      <c r="B392" s="65" t="s">
        <v>1063</v>
      </c>
      <c r="C392" s="65" t="s">
        <v>1064</v>
      </c>
      <c r="D392" s="65" t="s">
        <v>1065</v>
      </c>
      <c r="E392" s="65">
        <v>30126</v>
      </c>
      <c r="F392" s="65" t="s">
        <v>1580</v>
      </c>
      <c r="G392" s="65" t="s">
        <v>1067</v>
      </c>
      <c r="H392" s="65"/>
      <c r="I392" s="65" t="s">
        <v>1066</v>
      </c>
    </row>
    <row r="393" spans="1:9">
      <c r="A393" s="60">
        <v>431</v>
      </c>
      <c r="B393" s="65" t="s">
        <v>1160</v>
      </c>
      <c r="C393" s="65" t="s">
        <v>1161</v>
      </c>
      <c r="D393" s="65" t="s">
        <v>1162</v>
      </c>
      <c r="E393" s="65">
        <v>13150</v>
      </c>
      <c r="F393" s="65" t="s">
        <v>1077</v>
      </c>
      <c r="G393" s="65" t="s">
        <v>1163</v>
      </c>
      <c r="H393" s="65"/>
      <c r="I393" s="65"/>
    </row>
    <row r="394" spans="1:9">
      <c r="A394" s="60">
        <v>432</v>
      </c>
      <c r="B394" s="65" t="s">
        <v>1442</v>
      </c>
      <c r="C394" s="65" t="s">
        <v>1443</v>
      </c>
      <c r="D394" s="65" t="s">
        <v>1444</v>
      </c>
      <c r="E394" s="65">
        <v>13150</v>
      </c>
      <c r="F394" s="65" t="s">
        <v>1077</v>
      </c>
      <c r="G394" s="65"/>
      <c r="H394" s="65"/>
      <c r="I394" s="65" t="s">
        <v>1445</v>
      </c>
    </row>
    <row r="395" spans="1:9">
      <c r="A395" s="60">
        <v>433</v>
      </c>
      <c r="B395" s="65" t="s">
        <v>504</v>
      </c>
      <c r="C395" s="65" t="s">
        <v>505</v>
      </c>
      <c r="D395" s="65"/>
      <c r="E395" s="65">
        <v>30126</v>
      </c>
      <c r="F395" s="65" t="s">
        <v>506</v>
      </c>
      <c r="G395" s="65"/>
      <c r="H395" s="65"/>
      <c r="I395" s="65" t="s">
        <v>507</v>
      </c>
    </row>
    <row r="396" spans="1:9">
      <c r="A396" s="60">
        <v>434</v>
      </c>
      <c r="B396" s="65" t="s">
        <v>508</v>
      </c>
      <c r="C396" s="65" t="s">
        <v>509</v>
      </c>
      <c r="D396" s="65"/>
      <c r="E396" s="65">
        <v>30126</v>
      </c>
      <c r="F396" s="65" t="s">
        <v>506</v>
      </c>
      <c r="G396" s="65" t="s">
        <v>510</v>
      </c>
      <c r="H396" s="65"/>
      <c r="I396" s="65"/>
    </row>
    <row r="397" spans="1:9">
      <c r="A397" s="60">
        <v>435</v>
      </c>
      <c r="B397" s="65" t="s">
        <v>511</v>
      </c>
      <c r="C397" s="65" t="s">
        <v>512</v>
      </c>
      <c r="D397" s="65" t="s">
        <v>513</v>
      </c>
      <c r="E397" s="65">
        <v>30126</v>
      </c>
      <c r="F397" s="65" t="s">
        <v>506</v>
      </c>
      <c r="G397" s="65" t="s">
        <v>514</v>
      </c>
      <c r="H397" s="65"/>
      <c r="I397" s="65"/>
    </row>
    <row r="398" spans="1:9">
      <c r="A398" s="60">
        <v>436</v>
      </c>
      <c r="B398" s="65" t="s">
        <v>1365</v>
      </c>
      <c r="C398" s="65" t="s">
        <v>1366</v>
      </c>
      <c r="D398" s="65"/>
      <c r="E398" s="65">
        <v>30126</v>
      </c>
      <c r="F398" s="65" t="s">
        <v>506</v>
      </c>
      <c r="G398" s="65" t="s">
        <v>1367</v>
      </c>
      <c r="H398" s="65"/>
      <c r="I398" s="65"/>
    </row>
    <row r="399" spans="1:9">
      <c r="A399" s="60">
        <v>437</v>
      </c>
      <c r="B399" s="65" t="s">
        <v>1475</v>
      </c>
      <c r="C399" s="65" t="s">
        <v>1476</v>
      </c>
      <c r="D399" s="65"/>
      <c r="E399" s="65">
        <v>30126</v>
      </c>
      <c r="F399" s="65" t="s">
        <v>506</v>
      </c>
      <c r="G399" s="65" t="s">
        <v>1477</v>
      </c>
      <c r="H399" s="65"/>
      <c r="I399" s="65"/>
    </row>
    <row r="400" spans="1:9">
      <c r="A400" s="60">
        <v>438</v>
      </c>
      <c r="B400" s="65" t="s">
        <v>146</v>
      </c>
      <c r="C400" s="65" t="s">
        <v>147</v>
      </c>
      <c r="D400" s="65"/>
      <c r="E400" s="65">
        <v>30126</v>
      </c>
      <c r="F400" s="65" t="s">
        <v>506</v>
      </c>
      <c r="G400" s="65"/>
      <c r="H400" s="65"/>
      <c r="I400" s="65"/>
    </row>
    <row r="401" spans="1:20">
      <c r="A401" s="60">
        <v>439</v>
      </c>
      <c r="B401" s="65" t="s">
        <v>824</v>
      </c>
      <c r="C401" s="65" t="s">
        <v>825</v>
      </c>
      <c r="D401" s="65"/>
      <c r="E401" s="65">
        <v>30390</v>
      </c>
      <c r="F401" s="65" t="s">
        <v>437</v>
      </c>
      <c r="G401" s="65"/>
      <c r="H401" s="65"/>
      <c r="I401" s="65"/>
    </row>
    <row r="402" spans="1:20">
      <c r="A402" s="60">
        <v>440</v>
      </c>
      <c r="B402" s="65" t="s">
        <v>973</v>
      </c>
      <c r="C402" s="65" t="s">
        <v>974</v>
      </c>
      <c r="D402" s="65" t="s">
        <v>975</v>
      </c>
      <c r="E402" s="65">
        <v>30390</v>
      </c>
      <c r="F402" s="65" t="s">
        <v>437</v>
      </c>
      <c r="G402" s="65" t="s">
        <v>976</v>
      </c>
      <c r="H402" s="65"/>
      <c r="I402" s="65" t="s">
        <v>977</v>
      </c>
    </row>
    <row r="403" spans="1:20">
      <c r="A403" s="60">
        <v>441</v>
      </c>
      <c r="B403" s="65" t="s">
        <v>1097</v>
      </c>
      <c r="C403" s="65" t="s">
        <v>1098</v>
      </c>
      <c r="D403" s="65"/>
      <c r="E403" s="65">
        <v>30390</v>
      </c>
      <c r="F403" s="65" t="s">
        <v>437</v>
      </c>
      <c r="G403" s="65" t="s">
        <v>1099</v>
      </c>
      <c r="H403" s="65"/>
      <c r="I403" s="65"/>
    </row>
    <row r="404" spans="1:20">
      <c r="A404" s="60">
        <v>442</v>
      </c>
      <c r="B404" s="65" t="s">
        <v>1410</v>
      </c>
      <c r="C404" s="65" t="s">
        <v>707</v>
      </c>
      <c r="D404" s="65"/>
      <c r="E404" s="65">
        <v>30390</v>
      </c>
      <c r="F404" s="65" t="s">
        <v>437</v>
      </c>
      <c r="G404" s="65" t="s">
        <v>976</v>
      </c>
      <c r="H404" s="65" t="s">
        <v>1411</v>
      </c>
      <c r="I404" s="65"/>
    </row>
    <row r="405" spans="1:20">
      <c r="A405" s="60">
        <v>443</v>
      </c>
      <c r="B405" s="65" t="s">
        <v>1432</v>
      </c>
      <c r="C405" s="65" t="s">
        <v>825</v>
      </c>
      <c r="D405" s="65"/>
      <c r="E405" s="65">
        <v>30390</v>
      </c>
      <c r="F405" s="65" t="s">
        <v>437</v>
      </c>
      <c r="G405" s="65" t="s">
        <v>1433</v>
      </c>
      <c r="H405" s="65"/>
      <c r="I405" s="65"/>
    </row>
    <row r="406" spans="1:20">
      <c r="A406" s="60">
        <v>444</v>
      </c>
      <c r="B406" s="65" t="s">
        <v>28</v>
      </c>
      <c r="C406" s="65" t="s">
        <v>29</v>
      </c>
      <c r="D406" s="65"/>
      <c r="E406" s="65">
        <v>30390</v>
      </c>
      <c r="F406" s="65" t="s">
        <v>437</v>
      </c>
      <c r="G406" s="65"/>
      <c r="H406" s="65"/>
      <c r="I406" s="65"/>
    </row>
    <row r="407" spans="1:20">
      <c r="A407" s="60">
        <v>445</v>
      </c>
      <c r="B407" s="65" t="s">
        <v>270</v>
      </c>
      <c r="C407" s="65" t="s">
        <v>271</v>
      </c>
      <c r="D407" s="65" t="s">
        <v>272</v>
      </c>
      <c r="E407" s="65">
        <v>30390</v>
      </c>
      <c r="F407" s="65" t="s">
        <v>437</v>
      </c>
      <c r="G407" s="65" t="s">
        <v>274</v>
      </c>
      <c r="H407" s="65"/>
      <c r="I407" s="65" t="s">
        <v>273</v>
      </c>
    </row>
    <row r="408" spans="1:20">
      <c r="A408" s="60">
        <v>446</v>
      </c>
      <c r="B408" s="65" t="s">
        <v>275</v>
      </c>
      <c r="C408" s="65" t="s">
        <v>269</v>
      </c>
      <c r="D408" s="65"/>
      <c r="E408" s="65">
        <v>30390</v>
      </c>
      <c r="F408" s="65" t="s">
        <v>437</v>
      </c>
      <c r="G408" s="65" t="s">
        <v>276</v>
      </c>
      <c r="H408" s="65"/>
      <c r="I408" s="65" t="s">
        <v>277</v>
      </c>
    </row>
    <row r="409" spans="1:20">
      <c r="A409" s="60">
        <v>447</v>
      </c>
      <c r="B409" s="65" t="s">
        <v>541</v>
      </c>
      <c r="C409" s="65" t="s">
        <v>542</v>
      </c>
      <c r="D409" s="65" t="s">
        <v>543</v>
      </c>
      <c r="E409" s="65">
        <v>30700</v>
      </c>
      <c r="F409" s="65" t="s">
        <v>544</v>
      </c>
      <c r="G409" s="65" t="s">
        <v>545</v>
      </c>
      <c r="H409" s="65"/>
      <c r="I409" s="65" t="s">
        <v>546</v>
      </c>
    </row>
    <row r="410" spans="1:20">
      <c r="A410" s="60">
        <v>448</v>
      </c>
      <c r="B410" s="65" t="s">
        <v>895</v>
      </c>
      <c r="C410" s="65" t="s">
        <v>896</v>
      </c>
      <c r="D410" s="65" t="s">
        <v>897</v>
      </c>
      <c r="E410" s="65">
        <v>30700</v>
      </c>
      <c r="F410" s="65" t="s">
        <v>544</v>
      </c>
      <c r="G410" s="65" t="s">
        <v>898</v>
      </c>
      <c r="H410" s="65"/>
      <c r="I410" s="65" t="s">
        <v>899</v>
      </c>
    </row>
    <row r="411" spans="1:20">
      <c r="A411" s="60">
        <v>449</v>
      </c>
      <c r="B411" s="65" t="s">
        <v>1400</v>
      </c>
      <c r="C411" s="65" t="s">
        <v>1401</v>
      </c>
      <c r="D411" s="65" t="s">
        <v>1402</v>
      </c>
      <c r="E411" s="65">
        <v>30210</v>
      </c>
      <c r="F411" s="65" t="s">
        <v>1353</v>
      </c>
      <c r="G411" s="65" t="s">
        <v>1404</v>
      </c>
      <c r="H411" s="65"/>
      <c r="I411" s="65" t="s">
        <v>1403</v>
      </c>
    </row>
    <row r="412" spans="1:20">
      <c r="A412" s="60">
        <v>450</v>
      </c>
      <c r="B412" s="65" t="s">
        <v>53</v>
      </c>
      <c r="C412" s="65" t="s">
        <v>54</v>
      </c>
      <c r="D412" s="65" t="s">
        <v>55</v>
      </c>
      <c r="E412" s="65">
        <v>30210</v>
      </c>
      <c r="F412" s="65" t="s">
        <v>1353</v>
      </c>
      <c r="G412" s="65" t="s">
        <v>56</v>
      </c>
      <c r="H412" s="65" t="s">
        <v>57</v>
      </c>
      <c r="I412" s="65"/>
    </row>
    <row r="413" spans="1:20">
      <c r="A413" s="60">
        <v>451</v>
      </c>
      <c r="B413" s="65" t="s">
        <v>103</v>
      </c>
      <c r="C413" s="65" t="s">
        <v>104</v>
      </c>
      <c r="D413" s="65"/>
      <c r="E413" s="65">
        <v>30210</v>
      </c>
      <c r="F413" s="65" t="s">
        <v>1353</v>
      </c>
      <c r="G413" s="65" t="s">
        <v>105</v>
      </c>
      <c r="H413" s="65"/>
      <c r="I413" s="65"/>
    </row>
    <row r="414" spans="1:20">
      <c r="A414" s="60">
        <v>452</v>
      </c>
      <c r="B414" s="65" t="s">
        <v>1199</v>
      </c>
      <c r="C414" s="65" t="s">
        <v>1200</v>
      </c>
      <c r="D414" s="65" t="s">
        <v>1201</v>
      </c>
      <c r="E414" s="65">
        <v>30200</v>
      </c>
      <c r="F414" s="65" t="s">
        <v>1202</v>
      </c>
      <c r="G414" s="65" t="s">
        <v>1203</v>
      </c>
      <c r="H414" s="65"/>
      <c r="I414" s="65" t="s">
        <v>1204</v>
      </c>
    </row>
    <row r="415" spans="1:20">
      <c r="A415" s="60">
        <v>453</v>
      </c>
      <c r="B415" s="65" t="s">
        <v>1228</v>
      </c>
      <c r="C415" s="65" t="s">
        <v>1229</v>
      </c>
      <c r="D415" s="65"/>
      <c r="E415" s="65">
        <v>30400</v>
      </c>
      <c r="F415" s="65" t="s">
        <v>1230</v>
      </c>
      <c r="G415" s="65"/>
      <c r="H415" s="65"/>
      <c r="I415" s="65" t="s">
        <v>1231</v>
      </c>
    </row>
    <row r="416" spans="1:20">
      <c r="B416" s="64" t="s">
        <v>1620</v>
      </c>
      <c r="C416" s="64" t="s">
        <v>1101</v>
      </c>
      <c r="E416" s="64">
        <v>84000</v>
      </c>
      <c r="F416" s="64" t="s">
        <v>775</v>
      </c>
      <c r="G416" s="64" t="s">
        <v>1102</v>
      </c>
      <c r="K416" s="60" t="s">
        <v>1606</v>
      </c>
      <c r="S416" s="60">
        <v>40841</v>
      </c>
      <c r="T416" s="60" t="s">
        <v>1619</v>
      </c>
    </row>
    <row r="417" spans="1:1">
      <c r="A417" s="60">
        <v>457</v>
      </c>
    </row>
    <row r="418" spans="1:1">
      <c r="A418" s="60">
        <v>458</v>
      </c>
    </row>
    <row r="419" spans="1:1">
      <c r="A419" s="60">
        <v>459</v>
      </c>
    </row>
    <row r="420" spans="1:1">
      <c r="A420" s="60">
        <v>460</v>
      </c>
    </row>
    <row r="421" spans="1:1">
      <c r="A421" s="60">
        <v>461</v>
      </c>
    </row>
    <row r="422" spans="1:1">
      <c r="A422" s="60">
        <v>462</v>
      </c>
    </row>
    <row r="423" spans="1:1">
      <c r="A423" s="60">
        <v>463</v>
      </c>
    </row>
    <row r="424" spans="1:1">
      <c r="A424" s="60">
        <v>464</v>
      </c>
    </row>
    <row r="425" spans="1:1">
      <c r="A425" s="60">
        <v>465</v>
      </c>
    </row>
    <row r="426" spans="1:1">
      <c r="A426" s="60">
        <v>466</v>
      </c>
    </row>
    <row r="427" spans="1:1">
      <c r="A427" s="60">
        <v>467</v>
      </c>
    </row>
    <row r="428" spans="1:1">
      <c r="A428" s="60">
        <v>468</v>
      </c>
    </row>
    <row r="429" spans="1:1">
      <c r="A429" s="60">
        <v>469</v>
      </c>
    </row>
    <row r="430" spans="1:1">
      <c r="A430" s="60">
        <v>470</v>
      </c>
    </row>
    <row r="431" spans="1:1">
      <c r="A431" s="60">
        <v>471</v>
      </c>
    </row>
    <row r="432" spans="1:1">
      <c r="A432" s="60">
        <v>472</v>
      </c>
    </row>
    <row r="433" spans="1:1">
      <c r="A433" s="60">
        <v>473</v>
      </c>
    </row>
    <row r="434" spans="1:1">
      <c r="A434" s="60">
        <v>474</v>
      </c>
    </row>
    <row r="435" spans="1:1">
      <c r="A435" s="60">
        <v>475</v>
      </c>
    </row>
    <row r="436" spans="1:1">
      <c r="A436" s="60">
        <v>476</v>
      </c>
    </row>
    <row r="437" spans="1:1">
      <c r="A437" s="60">
        <v>477</v>
      </c>
    </row>
    <row r="438" spans="1:1">
      <c r="A438" s="60">
        <v>478</v>
      </c>
    </row>
    <row r="439" spans="1:1">
      <c r="A439" s="60">
        <v>479</v>
      </c>
    </row>
    <row r="440" spans="1:1">
      <c r="A440" s="60">
        <v>480</v>
      </c>
    </row>
    <row r="441" spans="1:1">
      <c r="A441" s="60">
        <v>481</v>
      </c>
    </row>
    <row r="442" spans="1:1">
      <c r="A442" s="60">
        <v>482</v>
      </c>
    </row>
    <row r="443" spans="1:1">
      <c r="A443" s="60">
        <v>483</v>
      </c>
    </row>
    <row r="444" spans="1:1">
      <c r="A444" s="60">
        <v>484</v>
      </c>
    </row>
    <row r="445" spans="1:1">
      <c r="A445" s="60">
        <v>485</v>
      </c>
    </row>
    <row r="446" spans="1:1">
      <c r="A446" s="60">
        <v>486</v>
      </c>
    </row>
    <row r="447" spans="1:1">
      <c r="A447" s="60">
        <v>487</v>
      </c>
    </row>
    <row r="448" spans="1:1">
      <c r="A448" s="60">
        <v>488</v>
      </c>
    </row>
    <row r="449" spans="1:1">
      <c r="A449" s="60">
        <v>489</v>
      </c>
    </row>
    <row r="450" spans="1:1">
      <c r="A450" s="60">
        <v>490</v>
      </c>
    </row>
    <row r="451" spans="1:1">
      <c r="A451" s="60">
        <v>491</v>
      </c>
    </row>
    <row r="452" spans="1:1">
      <c r="A452" s="60">
        <v>492</v>
      </c>
    </row>
    <row r="453" spans="1:1">
      <c r="A453" s="60">
        <v>493</v>
      </c>
    </row>
    <row r="454" spans="1:1">
      <c r="A454" s="60">
        <v>494</v>
      </c>
    </row>
    <row r="455" spans="1:1">
      <c r="A455" s="60">
        <v>495</v>
      </c>
    </row>
    <row r="456" spans="1:1">
      <c r="A456" s="60">
        <v>496</v>
      </c>
    </row>
    <row r="457" spans="1:1">
      <c r="A457" s="60">
        <v>497</v>
      </c>
    </row>
    <row r="458" spans="1:1">
      <c r="A458" s="60">
        <v>498</v>
      </c>
    </row>
    <row r="459" spans="1:1">
      <c r="A459" s="60">
        <v>499</v>
      </c>
    </row>
    <row r="460" spans="1:1">
      <c r="A460" s="60">
        <v>500</v>
      </c>
    </row>
    <row r="461" spans="1:1">
      <c r="A461" s="60">
        <v>501</v>
      </c>
    </row>
    <row r="462" spans="1:1">
      <c r="A462" s="60">
        <v>502</v>
      </c>
    </row>
    <row r="463" spans="1:1">
      <c r="A463" s="60">
        <v>503</v>
      </c>
    </row>
    <row r="464" spans="1:1">
      <c r="A464" s="60">
        <v>504</v>
      </c>
    </row>
    <row r="465" spans="1:1">
      <c r="A465" s="60">
        <v>505</v>
      </c>
    </row>
    <row r="466" spans="1:1">
      <c r="A466" s="60">
        <v>506</v>
      </c>
    </row>
    <row r="467" spans="1:1">
      <c r="A467" s="60">
        <v>507</v>
      </c>
    </row>
    <row r="468" spans="1:1">
      <c r="A468" s="60">
        <v>508</v>
      </c>
    </row>
    <row r="469" spans="1:1">
      <c r="A469" s="60">
        <v>509</v>
      </c>
    </row>
    <row r="470" spans="1:1">
      <c r="A470" s="60">
        <v>510</v>
      </c>
    </row>
    <row r="471" spans="1:1">
      <c r="A471" s="60">
        <v>511</v>
      </c>
    </row>
    <row r="472" spans="1:1">
      <c r="A472" s="60">
        <v>512</v>
      </c>
    </row>
    <row r="473" spans="1:1">
      <c r="A473" s="60">
        <v>513</v>
      </c>
    </row>
    <row r="474" spans="1:1">
      <c r="A474" s="60">
        <v>514</v>
      </c>
    </row>
    <row r="475" spans="1:1">
      <c r="A475" s="60">
        <v>515</v>
      </c>
    </row>
    <row r="476" spans="1:1">
      <c r="A476" s="60">
        <v>516</v>
      </c>
    </row>
    <row r="477" spans="1:1">
      <c r="A477" s="60">
        <v>517</v>
      </c>
    </row>
    <row r="478" spans="1:1">
      <c r="A478" s="60">
        <v>518</v>
      </c>
    </row>
    <row r="479" spans="1:1">
      <c r="A479" s="60">
        <v>519</v>
      </c>
    </row>
    <row r="480" spans="1:1">
      <c r="A480" s="60">
        <v>520</v>
      </c>
    </row>
    <row r="481" spans="1:1">
      <c r="A481" s="60">
        <v>521</v>
      </c>
    </row>
    <row r="482" spans="1:1">
      <c r="A482" s="60">
        <v>522</v>
      </c>
    </row>
    <row r="483" spans="1:1">
      <c r="A483" s="60">
        <v>523</v>
      </c>
    </row>
    <row r="484" spans="1:1">
      <c r="A484" s="60">
        <v>524</v>
      </c>
    </row>
    <row r="485" spans="1:1">
      <c r="A485" s="60">
        <v>525</v>
      </c>
    </row>
    <row r="486" spans="1:1">
      <c r="A486" s="60">
        <v>526</v>
      </c>
    </row>
    <row r="487" spans="1:1">
      <c r="A487" s="60">
        <v>527</v>
      </c>
    </row>
    <row r="488" spans="1:1">
      <c r="A488" s="60">
        <v>528</v>
      </c>
    </row>
    <row r="489" spans="1:1">
      <c r="A489" s="60">
        <v>529</v>
      </c>
    </row>
    <row r="490" spans="1:1">
      <c r="A490" s="60">
        <v>530</v>
      </c>
    </row>
    <row r="491" spans="1:1">
      <c r="A491" s="60">
        <v>531</v>
      </c>
    </row>
    <row r="492" spans="1:1">
      <c r="A492" s="60">
        <v>532</v>
      </c>
    </row>
    <row r="493" spans="1:1">
      <c r="A493" s="60">
        <v>533</v>
      </c>
    </row>
    <row r="494" spans="1:1">
      <c r="A494" s="60">
        <v>534</v>
      </c>
    </row>
    <row r="495" spans="1:1">
      <c r="A495" s="60">
        <v>535</v>
      </c>
    </row>
    <row r="496" spans="1:1">
      <c r="A496" s="60">
        <v>536</v>
      </c>
    </row>
    <row r="497" spans="1:1">
      <c r="A497" s="60">
        <v>537</v>
      </c>
    </row>
    <row r="498" spans="1:1">
      <c r="A498" s="60">
        <v>538</v>
      </c>
    </row>
    <row r="499" spans="1:1">
      <c r="A499" s="60">
        <v>539</v>
      </c>
    </row>
    <row r="500" spans="1:1">
      <c r="A500" s="60">
        <v>540</v>
      </c>
    </row>
    <row r="501" spans="1:1">
      <c r="A501" s="60">
        <v>541</v>
      </c>
    </row>
    <row r="502" spans="1:1">
      <c r="A502" s="60">
        <v>542</v>
      </c>
    </row>
    <row r="503" spans="1:1">
      <c r="A503" s="60">
        <v>543</v>
      </c>
    </row>
    <row r="504" spans="1:1">
      <c r="A504" s="60">
        <v>544</v>
      </c>
    </row>
    <row r="505" spans="1:1">
      <c r="A505" s="60">
        <v>545</v>
      </c>
    </row>
    <row r="506" spans="1:1">
      <c r="A506" s="60">
        <v>546</v>
      </c>
    </row>
    <row r="507" spans="1:1">
      <c r="A507" s="60">
        <v>547</v>
      </c>
    </row>
    <row r="508" spans="1:1">
      <c r="A508" s="60">
        <v>548</v>
      </c>
    </row>
    <row r="509" spans="1:1">
      <c r="A509" s="60">
        <v>549</v>
      </c>
    </row>
    <row r="510" spans="1:1">
      <c r="A510" s="60">
        <v>550</v>
      </c>
    </row>
    <row r="511" spans="1:1">
      <c r="A511" s="60">
        <v>551</v>
      </c>
    </row>
    <row r="512" spans="1:1">
      <c r="A512" s="60">
        <v>552</v>
      </c>
    </row>
    <row r="513" spans="1:1">
      <c r="A513" s="60">
        <v>553</v>
      </c>
    </row>
    <row r="514" spans="1:1">
      <c r="A514" s="60">
        <v>554</v>
      </c>
    </row>
    <row r="515" spans="1:1">
      <c r="A515" s="60">
        <v>555</v>
      </c>
    </row>
    <row r="516" spans="1:1">
      <c r="A516" s="60">
        <v>556</v>
      </c>
    </row>
    <row r="517" spans="1:1">
      <c r="A517" s="60">
        <v>557</v>
      </c>
    </row>
    <row r="518" spans="1:1">
      <c r="A518" s="60">
        <v>558</v>
      </c>
    </row>
    <row r="519" spans="1:1">
      <c r="A519" s="60">
        <v>559</v>
      </c>
    </row>
    <row r="520" spans="1:1">
      <c r="A520" s="60">
        <v>560</v>
      </c>
    </row>
    <row r="521" spans="1:1">
      <c r="A521" s="60">
        <v>561</v>
      </c>
    </row>
    <row r="522" spans="1:1">
      <c r="A522" s="60">
        <v>562</v>
      </c>
    </row>
    <row r="523" spans="1:1">
      <c r="A523" s="60">
        <v>563</v>
      </c>
    </row>
    <row r="524" spans="1:1">
      <c r="A524" s="60">
        <v>564</v>
      </c>
    </row>
    <row r="525" spans="1:1">
      <c r="A525" s="60">
        <v>565</v>
      </c>
    </row>
    <row r="526" spans="1:1">
      <c r="A526" s="60">
        <v>566</v>
      </c>
    </row>
    <row r="527" spans="1:1">
      <c r="A527" s="60">
        <v>567</v>
      </c>
    </row>
    <row r="528" spans="1:1">
      <c r="A528" s="60">
        <v>568</v>
      </c>
    </row>
    <row r="529" spans="1:1">
      <c r="A529" s="60">
        <v>569</v>
      </c>
    </row>
    <row r="530" spans="1:1">
      <c r="A530" s="60">
        <v>570</v>
      </c>
    </row>
    <row r="531" spans="1:1">
      <c r="A531" s="60">
        <v>571</v>
      </c>
    </row>
    <row r="532" spans="1:1">
      <c r="A532" s="60">
        <v>572</v>
      </c>
    </row>
    <row r="533" spans="1:1">
      <c r="A533" s="60">
        <v>573</v>
      </c>
    </row>
    <row r="534" spans="1:1">
      <c r="A534" s="60">
        <v>574</v>
      </c>
    </row>
    <row r="535" spans="1:1">
      <c r="A535" s="60">
        <v>575</v>
      </c>
    </row>
    <row r="536" spans="1:1">
      <c r="A536" s="60">
        <v>576</v>
      </c>
    </row>
    <row r="537" spans="1:1">
      <c r="A537" s="60">
        <v>577</v>
      </c>
    </row>
    <row r="538" spans="1:1">
      <c r="A538" s="60">
        <v>578</v>
      </c>
    </row>
    <row r="539" spans="1:1">
      <c r="A539" s="60">
        <v>579</v>
      </c>
    </row>
    <row r="540" spans="1:1">
      <c r="A540" s="60">
        <v>580</v>
      </c>
    </row>
    <row r="541" spans="1:1">
      <c r="A541" s="60">
        <v>581</v>
      </c>
    </row>
    <row r="542" spans="1:1">
      <c r="A542" s="60">
        <v>582</v>
      </c>
    </row>
    <row r="543" spans="1:1">
      <c r="A543" s="60">
        <v>583</v>
      </c>
    </row>
    <row r="544" spans="1:1">
      <c r="A544" s="60">
        <v>584</v>
      </c>
    </row>
    <row r="545" spans="1:1">
      <c r="A545" s="60">
        <v>585</v>
      </c>
    </row>
    <row r="546" spans="1:1">
      <c r="A546" s="60">
        <v>586</v>
      </c>
    </row>
    <row r="547" spans="1:1">
      <c r="A547" s="60">
        <v>587</v>
      </c>
    </row>
    <row r="548" spans="1:1">
      <c r="A548" s="60">
        <v>588</v>
      </c>
    </row>
    <row r="549" spans="1:1">
      <c r="A549" s="60">
        <v>589</v>
      </c>
    </row>
    <row r="550" spans="1:1">
      <c r="A550" s="60">
        <v>590</v>
      </c>
    </row>
    <row r="551" spans="1:1">
      <c r="A551" s="60">
        <v>591</v>
      </c>
    </row>
    <row r="552" spans="1:1">
      <c r="A552" s="60">
        <v>592</v>
      </c>
    </row>
    <row r="553" spans="1:1">
      <c r="A553" s="60">
        <v>593</v>
      </c>
    </row>
    <row r="554" spans="1:1">
      <c r="A554" s="60">
        <v>594</v>
      </c>
    </row>
    <row r="555" spans="1:1">
      <c r="A555" s="60">
        <v>595</v>
      </c>
    </row>
    <row r="556" spans="1:1">
      <c r="A556" s="60">
        <v>596</v>
      </c>
    </row>
    <row r="557" spans="1:1">
      <c r="A557" s="60">
        <v>597</v>
      </c>
    </row>
    <row r="558" spans="1:1">
      <c r="A558" s="60">
        <v>598</v>
      </c>
    </row>
    <row r="559" spans="1:1">
      <c r="A559" s="60">
        <v>599</v>
      </c>
    </row>
    <row r="560" spans="1:1">
      <c r="A560" s="60">
        <v>600</v>
      </c>
    </row>
    <row r="561" spans="1:1">
      <c r="A561" s="60">
        <v>601</v>
      </c>
    </row>
    <row r="562" spans="1:1">
      <c r="A562" s="60">
        <v>602</v>
      </c>
    </row>
    <row r="563" spans="1:1">
      <c r="A563" s="60">
        <v>603</v>
      </c>
    </row>
    <row r="564" spans="1:1">
      <c r="A564" s="60">
        <v>604</v>
      </c>
    </row>
    <row r="565" spans="1:1">
      <c r="A565" s="60">
        <v>605</v>
      </c>
    </row>
    <row r="566" spans="1:1">
      <c r="A566" s="60">
        <v>606</v>
      </c>
    </row>
    <row r="567" spans="1:1">
      <c r="A567" s="60">
        <v>607</v>
      </c>
    </row>
    <row r="568" spans="1:1">
      <c r="A568" s="60">
        <v>608</v>
      </c>
    </row>
    <row r="569" spans="1:1">
      <c r="A569" s="60">
        <v>609</v>
      </c>
    </row>
    <row r="570" spans="1:1">
      <c r="A570" s="60">
        <v>610</v>
      </c>
    </row>
    <row r="571" spans="1:1">
      <c r="A571" s="60">
        <v>611</v>
      </c>
    </row>
    <row r="572" spans="1:1">
      <c r="A572" s="60">
        <v>612</v>
      </c>
    </row>
    <row r="573" spans="1:1">
      <c r="A573" s="60">
        <v>613</v>
      </c>
    </row>
    <row r="574" spans="1:1">
      <c r="A574" s="60">
        <v>614</v>
      </c>
    </row>
    <row r="575" spans="1:1">
      <c r="A575" s="60">
        <v>615</v>
      </c>
    </row>
    <row r="576" spans="1:1">
      <c r="A576" s="60">
        <v>616</v>
      </c>
    </row>
    <row r="577" spans="1:1">
      <c r="A577" s="60">
        <v>617</v>
      </c>
    </row>
    <row r="578" spans="1:1">
      <c r="A578" s="60">
        <v>618</v>
      </c>
    </row>
    <row r="579" spans="1:1">
      <c r="A579" s="60">
        <v>619</v>
      </c>
    </row>
    <row r="580" spans="1:1">
      <c r="A580" s="60">
        <v>620</v>
      </c>
    </row>
    <row r="581" spans="1:1">
      <c r="A581" s="60">
        <v>621</v>
      </c>
    </row>
    <row r="582" spans="1:1">
      <c r="A582" s="60">
        <v>622</v>
      </c>
    </row>
    <row r="583" spans="1:1">
      <c r="A583" s="60">
        <v>623</v>
      </c>
    </row>
    <row r="584" spans="1:1">
      <c r="A584" s="60">
        <v>624</v>
      </c>
    </row>
    <row r="585" spans="1:1">
      <c r="A585" s="60">
        <v>625</v>
      </c>
    </row>
    <row r="586" spans="1:1">
      <c r="A586" s="60">
        <v>626</v>
      </c>
    </row>
    <row r="587" spans="1:1">
      <c r="A587" s="60">
        <v>627</v>
      </c>
    </row>
    <row r="588" spans="1:1">
      <c r="A588" s="60">
        <v>628</v>
      </c>
    </row>
    <row r="589" spans="1:1">
      <c r="A589" s="60">
        <v>629</v>
      </c>
    </row>
    <row r="590" spans="1:1">
      <c r="A590" s="60">
        <v>630</v>
      </c>
    </row>
    <row r="591" spans="1:1">
      <c r="A591" s="60">
        <v>631</v>
      </c>
    </row>
    <row r="592" spans="1:1">
      <c r="A592" s="60">
        <v>632</v>
      </c>
    </row>
    <row r="593" spans="1:1">
      <c r="A593" s="60">
        <v>633</v>
      </c>
    </row>
    <row r="594" spans="1:1">
      <c r="A594" s="60">
        <v>634</v>
      </c>
    </row>
    <row r="595" spans="1:1">
      <c r="A595" s="60">
        <v>635</v>
      </c>
    </row>
    <row r="596" spans="1:1">
      <c r="A596" s="60">
        <v>636</v>
      </c>
    </row>
    <row r="597" spans="1:1">
      <c r="A597" s="60">
        <v>637</v>
      </c>
    </row>
    <row r="598" spans="1:1">
      <c r="A598" s="60">
        <v>638</v>
      </c>
    </row>
    <row r="599" spans="1:1">
      <c r="A599" s="60">
        <v>639</v>
      </c>
    </row>
    <row r="600" spans="1:1">
      <c r="A600" s="60">
        <v>640</v>
      </c>
    </row>
    <row r="601" spans="1:1">
      <c r="A601" s="60">
        <v>641</v>
      </c>
    </row>
    <row r="602" spans="1:1">
      <c r="A602" s="60">
        <v>642</v>
      </c>
    </row>
    <row r="603" spans="1:1">
      <c r="A603" s="60">
        <v>643</v>
      </c>
    </row>
    <row r="604" spans="1:1">
      <c r="A604" s="60">
        <v>644</v>
      </c>
    </row>
    <row r="605" spans="1:1">
      <c r="A605" s="60">
        <v>645</v>
      </c>
    </row>
    <row r="606" spans="1:1">
      <c r="A606" s="60">
        <v>646</v>
      </c>
    </row>
    <row r="607" spans="1:1">
      <c r="A607" s="60">
        <v>647</v>
      </c>
    </row>
    <row r="608" spans="1:1">
      <c r="A608" s="60">
        <v>648</v>
      </c>
    </row>
    <row r="609" spans="1:1">
      <c r="A609" s="60">
        <v>649</v>
      </c>
    </row>
    <row r="610" spans="1:1">
      <c r="A610" s="60">
        <v>650</v>
      </c>
    </row>
  </sheetData>
  <dataConsolidate function="var">
    <dataRefs count="1">
      <dataRef ref="A1:IV65536" sheet="BASE DONNEES CLIENT"/>
    </dataRefs>
  </dataConsolidate>
  <phoneticPr fontId="13" type="noConversion"/>
  <pageMargins left="0.19" right="0.16" top="0.17" bottom="0.17" header="0.17" footer="0.3"/>
  <pageSetup paperSize="9" orientation="portrait" horizontalDpi="4294967295" verticalDpi="0" r:id="rId1"/>
</worksheet>
</file>

<file path=xl/worksheets/sheet3.xml><?xml version="1.0" encoding="utf-8"?>
<worksheet xmlns="http://schemas.openxmlformats.org/spreadsheetml/2006/main" xmlns:r="http://schemas.openxmlformats.org/officeDocument/2006/relationships">
  <sheetPr codeName="Feuil13"/>
  <dimension ref="B1:Q48"/>
  <sheetViews>
    <sheetView showGridLines="0" showZeros="0" zoomScaleNormal="100" workbookViewId="0">
      <selection activeCell="N1" sqref="N1"/>
    </sheetView>
  </sheetViews>
  <sheetFormatPr baseColWidth="10" defaultRowHeight="12.75"/>
  <cols>
    <col min="1" max="1" width="3.28515625" style="1" customWidth="1"/>
    <col min="2" max="2" width="22.7109375" style="1" customWidth="1"/>
    <col min="3" max="5" width="11.42578125" style="1"/>
    <col min="6" max="6" width="9.42578125" style="1" customWidth="1"/>
    <col min="7" max="7" width="10.5703125" style="1" customWidth="1"/>
    <col min="8" max="9" width="11.42578125" style="1"/>
    <col min="10" max="10" width="11.42578125" style="6"/>
    <col min="11" max="16384" width="11.42578125" style="1"/>
  </cols>
  <sheetData>
    <row r="1" spans="2:17" ht="26.25">
      <c r="J1" s="3"/>
      <c r="N1" s="76" t="s">
        <v>1618</v>
      </c>
    </row>
    <row r="2" spans="2:17" ht="26.25">
      <c r="B2" s="85"/>
      <c r="C2" s="85"/>
      <c r="D2" s="85"/>
      <c r="E2" s="85"/>
      <c r="F2" s="85"/>
      <c r="G2" s="85"/>
      <c r="H2" s="85"/>
      <c r="I2" s="85"/>
      <c r="J2" s="3"/>
      <c r="K2"/>
      <c r="L2"/>
      <c r="M2"/>
      <c r="N2"/>
      <c r="O2"/>
      <c r="P2"/>
      <c r="Q2"/>
    </row>
    <row r="3" spans="2:17" ht="18.75">
      <c r="B3" s="77" t="s">
        <v>1584</v>
      </c>
      <c r="C3" s="78"/>
      <c r="D3" s="78"/>
      <c r="E3" s="78"/>
      <c r="F3" s="78"/>
      <c r="G3" s="78"/>
      <c r="H3" s="78"/>
      <c r="I3" s="78"/>
      <c r="J3" s="4"/>
      <c r="K3"/>
      <c r="L3"/>
      <c r="M3"/>
      <c r="N3"/>
      <c r="O3"/>
      <c r="P3"/>
      <c r="Q3"/>
    </row>
    <row r="4" spans="2:17" ht="19.5" thickBot="1">
      <c r="B4" s="77"/>
      <c r="C4" s="78"/>
      <c r="D4" s="78"/>
      <c r="E4" s="78"/>
      <c r="F4" s="78"/>
      <c r="G4" s="78"/>
      <c r="H4" s="78"/>
      <c r="I4" s="78"/>
      <c r="J4" s="78"/>
      <c r="K4"/>
      <c r="L4"/>
      <c r="M4"/>
      <c r="N4"/>
      <c r="O4"/>
      <c r="P4"/>
      <c r="Q4"/>
    </row>
    <row r="5" spans="2:17" ht="16.5" thickBot="1">
      <c r="B5" s="79" t="s">
        <v>1594</v>
      </c>
      <c r="C5" s="80"/>
      <c r="D5" s="80"/>
      <c r="E5" s="80"/>
      <c r="F5" s="81"/>
      <c r="G5" s="22" t="s">
        <v>1592</v>
      </c>
      <c r="H5" s="93" t="str">
        <f ca="1">INDEX(bd_tel_1,param_num_ligne)</f>
        <v>04.90.82.44.69</v>
      </c>
      <c r="I5" s="94"/>
      <c r="K5"/>
      <c r="L5"/>
      <c r="M5"/>
      <c r="N5"/>
      <c r="O5"/>
      <c r="P5"/>
      <c r="Q5"/>
    </row>
    <row r="6" spans="2:17" ht="16.5" thickBot="1">
      <c r="B6" s="2" t="s">
        <v>1585</v>
      </c>
      <c r="C6" s="7"/>
      <c r="D6" s="95"/>
      <c r="E6" s="96"/>
      <c r="F6" s="97"/>
      <c r="G6" s="5" t="s">
        <v>1586</v>
      </c>
      <c r="H6" s="8"/>
      <c r="I6" s="9"/>
      <c r="K6"/>
      <c r="L6"/>
      <c r="M6"/>
      <c r="N6"/>
      <c r="O6"/>
      <c r="P6"/>
      <c r="Q6"/>
    </row>
    <row r="7" spans="2:17" ht="16.5" thickBot="1">
      <c r="B7" s="10"/>
      <c r="C7" s="11"/>
      <c r="D7" s="11"/>
      <c r="E7" s="11"/>
      <c r="F7" s="12"/>
      <c r="G7" s="22" t="s">
        <v>1587</v>
      </c>
      <c r="H7" s="93">
        <f ca="1">INDEX(bd_portable,param_num_ligne)</f>
        <v>0</v>
      </c>
      <c r="I7" s="94"/>
      <c r="K7"/>
      <c r="L7"/>
      <c r="M7"/>
      <c r="N7"/>
      <c r="O7"/>
      <c r="P7"/>
      <c r="Q7"/>
    </row>
    <row r="8" spans="2:17" ht="16.5" thickBot="1">
      <c r="B8" s="13" t="s">
        <v>1588</v>
      </c>
      <c r="C8" s="14"/>
      <c r="D8" s="14"/>
      <c r="E8" s="14"/>
      <c r="F8" s="15"/>
      <c r="G8" s="5" t="s">
        <v>1596</v>
      </c>
      <c r="H8" s="82"/>
      <c r="I8" s="83"/>
      <c r="K8"/>
      <c r="L8"/>
      <c r="M8"/>
      <c r="N8"/>
      <c r="O8"/>
      <c r="P8"/>
      <c r="Q8"/>
    </row>
    <row r="9" spans="2:17" ht="16.5" thickBot="1">
      <c r="B9" s="30" t="s">
        <v>1589</v>
      </c>
      <c r="C9" s="98" t="str">
        <f ca="1">INDEX(bd_adresse_1,param_num_ligne)</f>
        <v>12 AV DE LA VIOLETTE</v>
      </c>
      <c r="D9" s="98"/>
      <c r="E9" s="98"/>
      <c r="F9" s="99"/>
      <c r="G9" s="28" t="s">
        <v>1603</v>
      </c>
      <c r="H9" s="26">
        <f ca="1">INDEX(bd_tel_2,param_num_ligne)</f>
        <v>0</v>
      </c>
      <c r="I9" s="27"/>
      <c r="K9"/>
      <c r="L9"/>
      <c r="M9"/>
      <c r="N9"/>
      <c r="O9"/>
      <c r="P9"/>
      <c r="Q9"/>
    </row>
    <row r="10" spans="2:17" ht="16.5" thickBot="1">
      <c r="B10" s="71"/>
      <c r="C10" s="100">
        <f ca="1">INDEX(bd_adresse_2,param_num_ligne)</f>
        <v>0</v>
      </c>
      <c r="D10" s="100"/>
      <c r="E10" s="100"/>
      <c r="F10" s="101"/>
      <c r="G10" s="33" t="s">
        <v>1604</v>
      </c>
      <c r="H10" s="34">
        <f ca="1">INDEX(bd_tcp,param_num_ligne)</f>
        <v>0</v>
      </c>
      <c r="I10" s="16"/>
      <c r="K10"/>
      <c r="L10"/>
      <c r="M10"/>
      <c r="N10"/>
      <c r="O10"/>
      <c r="P10"/>
      <c r="Q10"/>
    </row>
    <row r="11" spans="2:17" ht="16.5" thickBot="1">
      <c r="B11" s="31"/>
      <c r="C11" s="32">
        <f ca="1">INDEX(bd_cp,param_num_ligne)</f>
        <v>84000</v>
      </c>
      <c r="D11" s="90" t="str">
        <f ca="1">INDEX(bd_ville,param_num_ligne)</f>
        <v>AVIGNON</v>
      </c>
      <c r="E11" s="91"/>
      <c r="F11" s="92"/>
      <c r="G11" s="29" t="s">
        <v>1613</v>
      </c>
      <c r="H11" s="68" t="str">
        <f ca="1">INDEX(bd_autre,param_num_ligne)</f>
        <v>voir Avinens</v>
      </c>
      <c r="I11" s="27"/>
      <c r="K11"/>
      <c r="L11"/>
      <c r="M11"/>
      <c r="N11"/>
      <c r="O11"/>
      <c r="P11"/>
      <c r="Q11"/>
    </row>
    <row r="12" spans="2:17" ht="15.75">
      <c r="B12" s="23" t="s">
        <v>1590</v>
      </c>
      <c r="C12" s="24" t="s">
        <v>1599</v>
      </c>
      <c r="D12" s="6"/>
      <c r="E12" s="25" t="s">
        <v>1601</v>
      </c>
      <c r="F12" s="6"/>
      <c r="G12" s="6"/>
      <c r="H12" s="6"/>
      <c r="I12" s="6"/>
      <c r="K12"/>
      <c r="L12"/>
      <c r="M12"/>
      <c r="N12"/>
      <c r="O12"/>
      <c r="P12"/>
      <c r="Q12"/>
    </row>
    <row r="13" spans="2:17" ht="15.75">
      <c r="B13" s="20"/>
      <c r="C13" s="24" t="s">
        <v>1600</v>
      </c>
      <c r="D13" s="17"/>
      <c r="E13" s="25" t="s">
        <v>1595</v>
      </c>
      <c r="F13" s="6"/>
      <c r="K13"/>
      <c r="L13"/>
      <c r="M13"/>
      <c r="N13"/>
      <c r="O13"/>
      <c r="P13"/>
      <c r="Q13"/>
    </row>
    <row r="14" spans="2:17">
      <c r="B14" s="21"/>
      <c r="C14" s="24" t="s">
        <v>1598</v>
      </c>
      <c r="D14" s="6"/>
      <c r="E14" s="25" t="s">
        <v>1602</v>
      </c>
      <c r="F14" s="6"/>
      <c r="G14" s="6"/>
      <c r="H14" s="18"/>
      <c r="I14" s="6"/>
      <c r="K14"/>
      <c r="L14"/>
      <c r="M14"/>
      <c r="N14"/>
      <c r="O14"/>
      <c r="P14"/>
      <c r="Q14"/>
    </row>
    <row r="15" spans="2:17">
      <c r="B15" s="20"/>
      <c r="C15" s="24" t="s">
        <v>1597</v>
      </c>
      <c r="D15" s="6"/>
      <c r="G15" s="6"/>
      <c r="H15" s="18"/>
      <c r="I15" s="6"/>
      <c r="K15"/>
      <c r="L15"/>
      <c r="M15"/>
      <c r="N15"/>
      <c r="O15"/>
      <c r="P15"/>
      <c r="Q15"/>
    </row>
    <row r="16" spans="2:17">
      <c r="K16"/>
      <c r="L16"/>
      <c r="M16"/>
      <c r="N16"/>
      <c r="O16"/>
      <c r="P16"/>
      <c r="Q16"/>
    </row>
    <row r="17" spans="2:17" ht="16.5" thickBot="1">
      <c r="B17" s="54" t="s">
        <v>1611</v>
      </c>
      <c r="C17" s="35"/>
      <c r="D17" s="35"/>
      <c r="E17" s="35"/>
      <c r="F17" s="35"/>
      <c r="G17" s="35"/>
      <c r="H17" s="35"/>
      <c r="I17" s="35"/>
      <c r="K17"/>
      <c r="L17"/>
      <c r="M17"/>
      <c r="N17"/>
      <c r="O17"/>
      <c r="P17"/>
      <c r="Q17"/>
    </row>
    <row r="18" spans="2:17" ht="13.5" thickBot="1">
      <c r="B18" s="19" t="s">
        <v>1591</v>
      </c>
      <c r="C18" s="86" t="s">
        <v>1607</v>
      </c>
      <c r="D18" s="87"/>
      <c r="E18" s="87"/>
      <c r="F18" s="88"/>
      <c r="G18" s="88"/>
      <c r="H18" s="88"/>
      <c r="I18" s="89"/>
      <c r="K18"/>
      <c r="L18"/>
      <c r="M18"/>
      <c r="N18"/>
      <c r="O18"/>
      <c r="P18"/>
      <c r="Q18"/>
    </row>
    <row r="19" spans="2:17">
      <c r="B19" s="73"/>
      <c r="C19" s="84"/>
      <c r="D19" s="84"/>
      <c r="E19" s="84"/>
      <c r="F19" s="84"/>
      <c r="G19" s="84"/>
      <c r="H19" s="84"/>
      <c r="I19" s="84"/>
      <c r="K19"/>
      <c r="L19"/>
      <c r="M19"/>
      <c r="N19"/>
      <c r="O19"/>
      <c r="P19"/>
      <c r="Q19"/>
    </row>
    <row r="20" spans="2:17">
      <c r="B20" s="35"/>
      <c r="C20" s="35"/>
      <c r="D20" s="35"/>
      <c r="E20" s="35"/>
      <c r="F20" s="35"/>
      <c r="G20" s="35"/>
      <c r="H20" s="35"/>
      <c r="I20" s="35"/>
      <c r="K20"/>
      <c r="L20"/>
      <c r="M20"/>
      <c r="N20"/>
      <c r="O20"/>
      <c r="P20"/>
      <c r="Q20"/>
    </row>
    <row r="21" spans="2:17">
      <c r="B21" s="35"/>
      <c r="C21" s="35"/>
      <c r="D21" s="35"/>
      <c r="E21" s="35"/>
      <c r="F21" s="35"/>
      <c r="G21" s="35"/>
      <c r="H21" s="35"/>
      <c r="I21" s="35"/>
      <c r="K21"/>
      <c r="L21"/>
      <c r="M21"/>
      <c r="N21"/>
      <c r="O21"/>
      <c r="P21"/>
      <c r="Q21"/>
    </row>
    <row r="22" spans="2:17">
      <c r="B22" s="35"/>
      <c r="C22" s="35"/>
      <c r="D22" s="35"/>
      <c r="E22" s="35"/>
      <c r="F22" s="35"/>
      <c r="G22" s="35"/>
      <c r="H22" s="35"/>
      <c r="I22" s="35"/>
      <c r="K22"/>
      <c r="L22"/>
      <c r="M22"/>
      <c r="N22"/>
      <c r="O22"/>
      <c r="P22"/>
      <c r="Q22"/>
    </row>
    <row r="23" spans="2:17">
      <c r="B23" s="35"/>
      <c r="C23" s="35"/>
      <c r="D23" s="35"/>
      <c r="E23" s="35"/>
      <c r="F23" s="35"/>
      <c r="G23" s="35"/>
      <c r="H23" s="35"/>
      <c r="I23" s="35"/>
      <c r="K23"/>
      <c r="L23"/>
      <c r="M23"/>
      <c r="N23"/>
      <c r="O23"/>
      <c r="P23"/>
      <c r="Q23"/>
    </row>
    <row r="24" spans="2:17">
      <c r="B24" s="35"/>
      <c r="C24" s="35"/>
      <c r="D24" s="35"/>
      <c r="E24" s="35"/>
      <c r="F24" s="35"/>
      <c r="G24" s="35"/>
      <c r="H24" s="35"/>
      <c r="I24" s="35"/>
    </row>
    <row r="25" spans="2:17">
      <c r="B25" s="35"/>
      <c r="C25" s="35"/>
      <c r="D25" s="35"/>
      <c r="E25" s="35"/>
      <c r="F25" s="35"/>
      <c r="G25" s="35"/>
      <c r="H25" s="35"/>
      <c r="I25" s="35"/>
    </row>
    <row r="26" spans="2:17">
      <c r="B26" s="35"/>
      <c r="C26" s="35"/>
      <c r="D26" s="35"/>
      <c r="E26" s="35"/>
      <c r="F26" s="35"/>
      <c r="G26" s="35"/>
      <c r="H26" s="35"/>
      <c r="I26" s="35"/>
    </row>
    <row r="27" spans="2:17">
      <c r="B27" s="35"/>
      <c r="C27" s="35"/>
      <c r="D27" s="35"/>
      <c r="E27" s="35"/>
      <c r="F27" s="35"/>
      <c r="G27" s="35"/>
      <c r="H27" s="35"/>
      <c r="I27" s="35"/>
    </row>
    <row r="28" spans="2:17">
      <c r="B28" s="35"/>
      <c r="C28" s="35"/>
      <c r="D28" s="35"/>
      <c r="E28" s="35"/>
      <c r="F28" s="35"/>
      <c r="G28" s="35"/>
      <c r="H28" s="35"/>
      <c r="I28" s="35"/>
    </row>
    <row r="29" spans="2:17">
      <c r="B29" s="35"/>
      <c r="C29" s="35"/>
      <c r="D29" s="35"/>
      <c r="E29" s="35"/>
      <c r="F29" s="35"/>
      <c r="G29" s="35"/>
      <c r="H29" s="35"/>
      <c r="I29" s="35"/>
    </row>
    <row r="30" spans="2:17">
      <c r="B30" s="35"/>
      <c r="C30" s="35"/>
      <c r="D30" s="35"/>
      <c r="E30" s="35"/>
      <c r="F30" s="35"/>
      <c r="G30" s="35"/>
      <c r="H30" s="35"/>
      <c r="I30" s="35"/>
    </row>
    <row r="31" spans="2:17">
      <c r="B31" s="35"/>
      <c r="C31" s="35"/>
      <c r="D31" s="35"/>
      <c r="E31" s="35"/>
      <c r="F31" s="35"/>
      <c r="G31" s="35"/>
      <c r="H31" s="35"/>
      <c r="I31" s="35"/>
    </row>
    <row r="32" spans="2:17">
      <c r="B32" s="35"/>
      <c r="C32" s="35"/>
      <c r="D32" s="35"/>
      <c r="E32" s="35"/>
      <c r="F32" s="35"/>
      <c r="G32" s="35"/>
      <c r="H32" s="35"/>
      <c r="I32" s="35"/>
    </row>
    <row r="33" spans="2:9">
      <c r="B33" s="35"/>
      <c r="C33" s="35"/>
      <c r="D33" s="35"/>
      <c r="E33" s="35"/>
      <c r="F33" s="35"/>
      <c r="G33" s="35"/>
      <c r="H33" s="35"/>
      <c r="I33" s="35"/>
    </row>
    <row r="34" spans="2:9">
      <c r="B34" s="35"/>
      <c r="C34" s="35"/>
      <c r="D34" s="35"/>
      <c r="E34" s="35"/>
      <c r="F34" s="35"/>
      <c r="G34" s="35"/>
      <c r="H34" s="35"/>
      <c r="I34" s="35"/>
    </row>
    <row r="35" spans="2:9">
      <c r="B35" s="35"/>
      <c r="C35" s="35"/>
      <c r="D35" s="35"/>
      <c r="E35" s="35"/>
      <c r="F35" s="35"/>
      <c r="G35" s="35"/>
      <c r="H35" s="35"/>
      <c r="I35" s="35"/>
    </row>
    <row r="36" spans="2:9">
      <c r="B36" s="35"/>
      <c r="C36" s="35"/>
      <c r="D36" s="35"/>
      <c r="E36" s="35"/>
      <c r="F36" s="35"/>
      <c r="G36" s="35"/>
      <c r="H36" s="35"/>
      <c r="I36" s="35"/>
    </row>
    <row r="37" spans="2:9">
      <c r="B37" s="35"/>
      <c r="C37" s="35"/>
      <c r="D37" s="35"/>
      <c r="E37" s="35"/>
      <c r="F37" s="35"/>
      <c r="G37" s="35"/>
      <c r="H37" s="35"/>
      <c r="I37" s="35"/>
    </row>
    <row r="38" spans="2:9">
      <c r="B38" s="35"/>
      <c r="C38" s="35"/>
      <c r="D38" s="35"/>
      <c r="E38" s="35"/>
      <c r="F38" s="35"/>
      <c r="G38" s="35"/>
      <c r="H38" s="35"/>
      <c r="I38" s="35"/>
    </row>
    <row r="39" spans="2:9">
      <c r="B39" s="35"/>
      <c r="C39" s="35"/>
      <c r="D39" s="35"/>
      <c r="E39" s="35"/>
      <c r="F39" s="35"/>
      <c r="G39" s="35"/>
      <c r="H39" s="35"/>
      <c r="I39" s="35"/>
    </row>
    <row r="40" spans="2:9">
      <c r="B40" s="35"/>
      <c r="C40" s="35"/>
      <c r="D40" s="35"/>
      <c r="E40" s="35"/>
      <c r="F40" s="35"/>
      <c r="G40" s="35"/>
      <c r="H40" s="35"/>
      <c r="I40" s="35"/>
    </row>
    <row r="41" spans="2:9">
      <c r="B41" s="35"/>
      <c r="C41" s="35"/>
      <c r="D41" s="35"/>
      <c r="E41" s="35"/>
      <c r="F41" s="35"/>
      <c r="G41" s="35"/>
      <c r="H41" s="35"/>
      <c r="I41" s="35"/>
    </row>
    <row r="42" spans="2:9">
      <c r="B42" s="35"/>
      <c r="C42" s="35"/>
      <c r="D42" s="35"/>
      <c r="E42" s="35"/>
      <c r="F42" s="35"/>
      <c r="G42" s="35"/>
      <c r="H42" s="35"/>
      <c r="I42" s="35"/>
    </row>
    <row r="43" spans="2:9">
      <c r="B43" s="35"/>
      <c r="C43" s="35"/>
      <c r="D43" s="35"/>
      <c r="E43" s="35"/>
      <c r="F43" s="35"/>
      <c r="G43" s="35"/>
      <c r="H43" s="35"/>
      <c r="I43" s="35"/>
    </row>
    <row r="44" spans="2:9">
      <c r="B44" s="35"/>
      <c r="C44" s="35"/>
      <c r="D44" s="35"/>
      <c r="E44" s="35"/>
      <c r="F44" s="35"/>
      <c r="G44" s="35"/>
      <c r="H44" s="35"/>
      <c r="I44" s="35"/>
    </row>
    <row r="45" spans="2:9">
      <c r="B45" s="35"/>
      <c r="C45" s="35"/>
      <c r="D45" s="35"/>
      <c r="E45" s="35"/>
      <c r="F45" s="35"/>
      <c r="G45" s="35"/>
      <c r="H45" s="35"/>
      <c r="I45" s="35"/>
    </row>
    <row r="46" spans="2:9">
      <c r="B46" s="35"/>
      <c r="C46" s="35"/>
      <c r="D46" s="35"/>
      <c r="E46" s="35"/>
      <c r="F46" s="35"/>
      <c r="G46" s="35"/>
      <c r="H46" s="35"/>
      <c r="I46" s="35"/>
    </row>
    <row r="47" spans="2:9">
      <c r="B47" s="35"/>
      <c r="C47" s="35"/>
      <c r="D47" s="35"/>
      <c r="E47" s="35"/>
      <c r="F47" s="35"/>
      <c r="G47" s="35"/>
      <c r="H47" s="35"/>
      <c r="I47" s="35"/>
    </row>
    <row r="48" spans="2:9">
      <c r="B48" s="35"/>
      <c r="C48" s="35"/>
      <c r="D48" s="35"/>
      <c r="E48" s="35"/>
      <c r="F48" s="35"/>
      <c r="G48" s="35"/>
      <c r="H48" s="35"/>
      <c r="I48" s="35"/>
    </row>
  </sheetData>
  <mergeCells count="13">
    <mergeCell ref="D6:F6"/>
    <mergeCell ref="C9:F9"/>
    <mergeCell ref="C10:F10"/>
    <mergeCell ref="B3:I3"/>
    <mergeCell ref="B5:F5"/>
    <mergeCell ref="H8:I8"/>
    <mergeCell ref="C19:I19"/>
    <mergeCell ref="B2:I2"/>
    <mergeCell ref="C18:I18"/>
    <mergeCell ref="D11:F11"/>
    <mergeCell ref="H5:I5"/>
    <mergeCell ref="H7:I7"/>
    <mergeCell ref="B4:J4"/>
  </mergeCells>
  <phoneticPr fontId="13" type="noConversion"/>
  <conditionalFormatting sqref="C10:F10">
    <cfRule type="containsText" dxfId="1" priority="1" stopIfTrue="1" operator="containsText" text="0">
      <formula>NOT(ISERROR(SEARCH("0",C10)))</formula>
    </cfRule>
  </conditionalFormatting>
  <hyperlinks>
    <hyperlink ref="N1" r:id="rId1"/>
  </hyperlinks>
  <pageMargins left="0.19" right="0.16" top="0.75" bottom="0.75" header="0.3" footer="0.3"/>
  <pageSetup paperSize="9" orientation="portrait" horizontalDpi="4294967294" verticalDpi="0" r:id="rId2"/>
  <drawing r:id="rId3"/>
  <legacyDrawing r:id="rId4"/>
</worksheet>
</file>

<file path=xl/worksheets/sheet4.xml><?xml version="1.0" encoding="utf-8"?>
<worksheet xmlns="http://schemas.openxmlformats.org/spreadsheetml/2006/main" xmlns:r="http://schemas.openxmlformats.org/officeDocument/2006/relationships">
  <sheetPr codeName="Feuil15"/>
  <dimension ref="A1:J22"/>
  <sheetViews>
    <sheetView showGridLines="0" tabSelected="1" workbookViewId="0">
      <selection activeCell="G23" sqref="G23"/>
    </sheetView>
  </sheetViews>
  <sheetFormatPr baseColWidth="10" defaultRowHeight="12.75"/>
  <cols>
    <col min="1" max="1" width="2.7109375" customWidth="1"/>
    <col min="2" max="2" width="13.42578125" customWidth="1"/>
    <col min="3" max="3" width="33.85546875" customWidth="1"/>
    <col min="4" max="4" width="2.7109375" customWidth="1"/>
    <col min="5" max="5" width="10.28515625" customWidth="1"/>
    <col min="7" max="7" width="12.140625" bestFit="1" customWidth="1"/>
    <col min="8" max="8" width="61.7109375" customWidth="1"/>
  </cols>
  <sheetData>
    <row r="1" spans="1:10" ht="47.25" customHeight="1">
      <c r="A1" s="1"/>
      <c r="B1" s="1"/>
      <c r="C1" s="1"/>
      <c r="D1" s="1"/>
      <c r="E1" s="1"/>
      <c r="F1" s="1"/>
      <c r="G1" s="1"/>
      <c r="H1" s="1"/>
      <c r="I1" s="3"/>
      <c r="J1" s="76" t="s">
        <v>1618</v>
      </c>
    </row>
    <row r="2" spans="1:10" ht="26.25">
      <c r="A2" s="85"/>
      <c r="B2" s="85"/>
      <c r="C2" s="85"/>
      <c r="D2" s="50"/>
      <c r="E2" s="50"/>
      <c r="F2" s="50"/>
      <c r="G2" s="50"/>
      <c r="H2" s="50"/>
      <c r="I2" s="3"/>
    </row>
    <row r="3" spans="1:10" ht="18.75">
      <c r="A3" s="77"/>
      <c r="B3" s="102"/>
      <c r="C3" s="102"/>
      <c r="D3" s="49"/>
      <c r="E3" s="49"/>
      <c r="F3" s="49"/>
      <c r="G3" s="49"/>
      <c r="H3" s="49"/>
      <c r="I3" s="4"/>
    </row>
    <row r="4" spans="1:10" ht="18.75">
      <c r="A4" s="48" t="s">
        <v>1608</v>
      </c>
      <c r="B4" s="49"/>
      <c r="C4" s="49"/>
      <c r="D4" s="49"/>
      <c r="E4" s="49"/>
      <c r="F4" s="49"/>
      <c r="G4" s="48" t="s">
        <v>1610</v>
      </c>
      <c r="H4" s="49"/>
      <c r="I4" s="49"/>
    </row>
    <row r="5" spans="1:10" ht="46.5" customHeight="1" thickBot="1">
      <c r="A5" s="103"/>
      <c r="B5" s="104"/>
      <c r="C5" s="104"/>
      <c r="D5" s="104"/>
      <c r="E5" s="104"/>
      <c r="F5" s="36"/>
      <c r="G5" s="105"/>
      <c r="H5" s="105"/>
      <c r="I5" s="6"/>
    </row>
    <row r="6" spans="1:10" ht="16.5" thickBot="1">
      <c r="B6" s="44" t="s">
        <v>372</v>
      </c>
      <c r="C6" s="55" t="s">
        <v>1620</v>
      </c>
      <c r="D6" s="40"/>
      <c r="E6" s="72" t="str">
        <f ca="1">INDEX(bd_nom,param_num_ligne)</f>
        <v>FAVATIER GINETTE Bis</v>
      </c>
      <c r="F6" s="36"/>
      <c r="G6" s="52" t="s">
        <v>1614</v>
      </c>
      <c r="H6" s="53" t="s">
        <v>1609</v>
      </c>
      <c r="I6" s="6"/>
    </row>
    <row r="7" spans="1:10" ht="16.5" thickBot="1">
      <c r="B7" s="45" t="s">
        <v>373</v>
      </c>
      <c r="C7" s="56" t="s">
        <v>1101</v>
      </c>
      <c r="D7" s="40"/>
      <c r="F7" s="74">
        <v>1</v>
      </c>
      <c r="G7" s="70">
        <v>40841</v>
      </c>
      <c r="H7" s="51" t="s">
        <v>1619</v>
      </c>
      <c r="I7" s="6"/>
    </row>
    <row r="8" spans="1:10" ht="16.5" thickBot="1">
      <c r="B8" s="45" t="s">
        <v>374</v>
      </c>
      <c r="C8" s="57"/>
      <c r="D8" s="39"/>
      <c r="E8" s="40"/>
      <c r="F8" s="75">
        <v>2</v>
      </c>
      <c r="G8" s="70"/>
      <c r="H8" s="51"/>
      <c r="I8" s="6"/>
    </row>
    <row r="9" spans="1:10" ht="16.5" thickBot="1">
      <c r="B9" s="45" t="s">
        <v>375</v>
      </c>
      <c r="C9" s="61">
        <v>84000</v>
      </c>
      <c r="D9" s="37"/>
      <c r="E9" s="37"/>
      <c r="F9" s="74">
        <v>3</v>
      </c>
      <c r="G9" s="70"/>
      <c r="H9" s="51"/>
      <c r="I9" s="6"/>
    </row>
    <row r="10" spans="1:10" ht="16.5" thickBot="1">
      <c r="B10" s="45" t="s">
        <v>376</v>
      </c>
      <c r="C10" s="57" t="s">
        <v>775</v>
      </c>
      <c r="D10" s="37"/>
      <c r="F10" s="75">
        <v>4</v>
      </c>
      <c r="G10" s="70"/>
      <c r="H10" s="51"/>
      <c r="I10" s="6"/>
    </row>
    <row r="11" spans="1:10" ht="16.5" thickBot="1">
      <c r="B11" s="45" t="s">
        <v>377</v>
      </c>
      <c r="C11" s="58" t="s">
        <v>1102</v>
      </c>
      <c r="D11" s="38"/>
      <c r="E11" s="38"/>
      <c r="F11" s="74">
        <v>5</v>
      </c>
      <c r="G11" s="70"/>
      <c r="H11" s="51"/>
      <c r="I11" s="6"/>
    </row>
    <row r="12" spans="1:10" ht="16.5" thickBot="1">
      <c r="B12" s="45" t="s">
        <v>378</v>
      </c>
      <c r="C12" s="56"/>
      <c r="D12" s="41"/>
      <c r="E12" s="40"/>
      <c r="F12" s="75">
        <v>6</v>
      </c>
      <c r="G12" s="70"/>
      <c r="H12" s="51"/>
      <c r="I12" s="6"/>
    </row>
    <row r="13" spans="1:10" ht="16.5" thickBot="1">
      <c r="B13" s="45" t="s">
        <v>379</v>
      </c>
      <c r="C13" s="59"/>
      <c r="D13" s="41"/>
      <c r="E13" s="40"/>
      <c r="F13" s="74">
        <v>7</v>
      </c>
      <c r="G13" s="70"/>
      <c r="H13" s="51"/>
      <c r="I13" s="6"/>
    </row>
    <row r="14" spans="1:10" ht="16.5" thickBot="1">
      <c r="B14" s="46" t="s">
        <v>1604</v>
      </c>
      <c r="C14" s="56"/>
      <c r="D14" s="41"/>
      <c r="E14" s="40"/>
      <c r="F14" s="75">
        <v>8</v>
      </c>
      <c r="G14" s="70"/>
      <c r="H14" s="51"/>
      <c r="I14" s="6"/>
    </row>
    <row r="15" spans="1:10" ht="16.5" thickBot="1">
      <c r="B15" s="46" t="s">
        <v>1613</v>
      </c>
      <c r="C15" s="56" t="s">
        <v>1606</v>
      </c>
      <c r="D15" s="40"/>
      <c r="E15" s="40"/>
      <c r="F15" s="74">
        <v>9</v>
      </c>
      <c r="G15" s="70"/>
      <c r="H15" s="51"/>
      <c r="I15" s="6"/>
    </row>
    <row r="16" spans="1:10" ht="16.5" thickBot="1">
      <c r="B16" s="46" t="s">
        <v>1599</v>
      </c>
      <c r="C16" s="62"/>
      <c r="D16" s="42"/>
      <c r="E16" s="42"/>
      <c r="F16" s="75">
        <v>10</v>
      </c>
      <c r="G16" s="70"/>
      <c r="H16" s="51"/>
    </row>
    <row r="17" spans="2:5">
      <c r="B17" s="46" t="s">
        <v>1600</v>
      </c>
      <c r="C17" s="62"/>
      <c r="D17" s="43"/>
      <c r="E17" s="43"/>
    </row>
    <row r="18" spans="2:5">
      <c r="B18" s="46" t="s">
        <v>1598</v>
      </c>
      <c r="C18" s="62"/>
      <c r="D18" s="43"/>
      <c r="E18" s="43"/>
    </row>
    <row r="19" spans="2:5">
      <c r="B19" s="46" t="s">
        <v>1597</v>
      </c>
      <c r="C19" s="62"/>
      <c r="D19" s="43"/>
      <c r="E19" s="43"/>
    </row>
    <row r="20" spans="2:5">
      <c r="B20" s="46" t="s">
        <v>1601</v>
      </c>
      <c r="C20" s="62"/>
      <c r="D20" s="43"/>
      <c r="E20" s="43"/>
    </row>
    <row r="21" spans="2:5">
      <c r="B21" s="46" t="s">
        <v>1595</v>
      </c>
      <c r="C21" s="62"/>
      <c r="D21" s="43"/>
      <c r="E21" s="43"/>
    </row>
    <row r="22" spans="2:5" ht="13.5" thickBot="1">
      <c r="B22" s="47" t="s">
        <v>1602</v>
      </c>
      <c r="C22" s="63"/>
      <c r="D22" s="43"/>
      <c r="E22" s="43"/>
    </row>
  </sheetData>
  <mergeCells count="4">
    <mergeCell ref="A2:C2"/>
    <mergeCell ref="A3:C3"/>
    <mergeCell ref="A5:E5"/>
    <mergeCell ref="G5:H5"/>
  </mergeCells>
  <phoneticPr fontId="13" type="noConversion"/>
  <conditionalFormatting sqref="C10:D10">
    <cfRule type="containsText" dxfId="0" priority="1" stopIfTrue="1" operator="containsText" text="0">
      <formula>NOT(ISERROR(SEARCH("0",C10)))</formula>
    </cfRule>
  </conditionalFormatting>
  <hyperlinks>
    <hyperlink ref="J1" r:id="rId1"/>
  </hyperlinks>
  <pageMargins left="0.7" right="0.7" top="0.75" bottom="0.75" header="0.3" footer="0.3"/>
  <pageSetup paperSize="9" orientation="portrait" horizontalDpi="4294967294" verticalDpi="0" r:id="rId2"/>
  <drawing r:id="rId3"/>
  <legacyDrawing r:id="rId4"/>
</worksheet>
</file>

<file path=xl/worksheets/sheet5.xml><?xml version="1.0" encoding="utf-8"?>
<worksheet xmlns="http://schemas.openxmlformats.org/spreadsheetml/2006/main" xmlns:r="http://schemas.openxmlformats.org/officeDocument/2006/relationships">
  <sheetPr codeName="Feuil16"/>
  <dimension ref="A4:B4"/>
  <sheetViews>
    <sheetView workbookViewId="0">
      <selection activeCell="A4" sqref="A4"/>
    </sheetView>
  </sheetViews>
  <sheetFormatPr baseColWidth="10" defaultRowHeight="12.75"/>
  <cols>
    <col min="1" max="1" width="57.28515625" customWidth="1"/>
  </cols>
  <sheetData>
    <row r="4" spans="1:2">
      <c r="A4" s="69" t="s">
        <v>1615</v>
      </c>
      <c r="B4">
        <v>415</v>
      </c>
    </row>
  </sheetData>
  <phoneticPr fontId="13"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vt:i4>
      </vt:variant>
    </vt:vector>
  </HeadingPairs>
  <TitlesOfParts>
    <vt:vector size="6" baseType="lpstr">
      <vt:lpstr>MENU</vt:lpstr>
      <vt:lpstr>BASE DONNEES CLIENT</vt:lpstr>
      <vt:lpstr>FICHE CLIENT</vt:lpstr>
      <vt:lpstr>ENREGISTREMENT</vt:lpstr>
      <vt:lpstr>paramètres</vt:lpstr>
      <vt:lpstr>param_num_ligne</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 Courret</dc:creator>
  <cp:lastModifiedBy>Michel</cp:lastModifiedBy>
  <cp:lastPrinted>2011-10-20T16:18:45Z</cp:lastPrinted>
  <dcterms:created xsi:type="dcterms:W3CDTF">2009-11-04T08:00:51Z</dcterms:created>
  <dcterms:modified xsi:type="dcterms:W3CDTF">2011-10-25T21:15:24Z</dcterms:modified>
</cp:coreProperties>
</file>