
<file path=[Content_Types].xml><?xml version="1.0" encoding="utf-8"?>
<Types xmlns="http://schemas.openxmlformats.org/package/2006/content-types">
  <Override PartName="/xl/charts/chart6.xml" ContentType="application/vnd.openxmlformats-officedocument.drawingml.chart+xml"/>
  <Override PartName="/xl/theme/themeOverride4.xml" ContentType="application/vnd.openxmlformats-officedocument.themeOverride+xml"/>
  <Override PartName="/xl/theme/theme1.xml" ContentType="application/vnd.openxmlformats-officedocument.theme+xml"/>
  <Override PartName="/xl/styles.xml" ContentType="application/vnd.openxmlformats-officedocument.spreadsheetml.styles+xml"/>
  <Override PartName="/xl/charts/chart4.xml" ContentType="application/vnd.openxmlformats-officedocument.drawingml.chart+xml"/>
  <Override PartName="/xl/drawings/drawing6.xml" ContentType="application/vnd.openxmlformats-officedocument.drawingml.chartshapes+xml"/>
  <Override PartName="/xl/drawings/drawing7.xml" ContentType="application/vnd.openxmlformats-officedocument.drawing+xml"/>
  <Override PartName="/xl/charts/chart5.xml" ContentType="application/vnd.openxmlformats-officedocument.drawingml.chart+xml"/>
  <Override PartName="/xl/drawings/drawing8.xml" ContentType="application/vnd.openxmlformats-officedocument.drawingml.chartshapes+xml"/>
  <Override PartName="/xl/theme/themeOverride2.xml" ContentType="application/vnd.openxmlformats-officedocument.themeOverride+xml"/>
  <Override PartName="/xl/theme/themeOverride3.xml" ContentType="application/vnd.openxmlformats-officedocument.themeOverride+xml"/>
  <Override PartName="/xl/worksheets/sheet6.xml" ContentType="application/vnd.openxmlformats-officedocument.spreadsheetml.worksheet+xml"/>
  <Default Extension="jpeg" ContentType="image/jpeg"/>
  <Override PartName="/xl/charts/chart2.xml" ContentType="application/vnd.openxmlformats-officedocument.drawingml.chart+xml"/>
  <Override PartName="/xl/drawings/drawing4.xml" ContentType="application/vnd.openxmlformats-officedocument.drawingml.chartshapes+xml"/>
  <Override PartName="/xl/charts/chart3.xml" ContentType="application/vnd.openxmlformats-officedocument.drawingml.chart+xml"/>
  <Override PartName="/xl/drawings/drawing5.xml" ContentType="application/vnd.openxmlformats-officedocument.drawingml.chartshapes+xml"/>
  <Override PartName="/xl/theme/themeOverride1.xml" ContentType="application/vnd.openxmlformats-officedocument.themeOverride+xml"/>
  <Override PartName="/xl/vbaProject.bin" ContentType="application/vnd.ms-office.vbaProject"/>
  <Default Extension="rels" ContentType="application/vnd.openxmlformats-package.relationships+xml"/>
  <Default Extension="xml" ContentType="application/xml"/>
  <Override PartName="/xl/workbook.xml" ContentType="application/vnd.ms-excel.sheet.macroEnabled.main+xml"/>
  <Override PartName="/xl/worksheets/sheet4.xml" ContentType="application/vnd.openxmlformats-officedocument.spreadsheetml.worksheet+xml"/>
  <Override PartName="/xl/worksheets/sheet5.xml" ContentType="application/vnd.openxmlformats-officedocument.spreadsheetml.worksheet+xml"/>
  <Override PartName="/xl/drawings/drawing2.xml" ContentType="application/vnd.openxmlformats-officedocument.drawing+xml"/>
  <Override PartName="/xl/charts/chart1.xml" ContentType="application/vnd.openxmlformats-officedocument.drawingml.chart+xml"/>
  <Override PartName="/xl/drawings/drawing3.xml" ContentType="application/vnd.openxmlformats-officedocument.drawingml.chartshapes+xml"/>
  <Override PartName="/xl/drawings/drawing15.xml" ContentType="application/vnd.openxmlformats-officedocument.drawingml.chartshapes+xml"/>
  <Override PartName="/xl/drawings/drawing16.xml" ContentType="application/vnd.openxmlformats-officedocument.drawingml.chartshapes+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drawings/drawing1.xml" ContentType="application/vnd.openxmlformats-officedocument.drawing+xml"/>
  <Override PartName="/xl/drawings/drawing13.xml" ContentType="application/vnd.openxmlformats-officedocument.drawingml.chartshapes+xml"/>
  <Override PartName="/xl/drawings/drawing14.xml" ContentType="application/vnd.openxmlformats-officedocument.drawingml.chartshapes+xml"/>
  <Override PartName="/xl/worksheets/sheet1.xml" ContentType="application/vnd.openxmlformats-officedocument.spreadsheetml.worksheet+xml"/>
  <Override PartName="/xl/drawings/drawing11.xml" ContentType="application/vnd.openxmlformats-officedocument.drawingml.chartshapes+xml"/>
  <Override PartName="/xl/drawings/drawing12.xml" ContentType="application/vnd.openxmlformats-officedocument.drawing+xml"/>
  <Override PartName="/xl/calcChain.xml" ContentType="application/vnd.openxmlformats-officedocument.spreadsheetml.calcChain+xml"/>
  <Override PartName="/xl/sharedStrings.xml" ContentType="application/vnd.openxmlformats-officedocument.spreadsheetml.sharedStrings+xml"/>
  <Override PartName="/xl/drawings/drawing10.xml" ContentType="application/vnd.openxmlformats-officedocument.drawingml.chartshapes+xml"/>
  <Override PartName="/xl/charts/chart8.xml" ContentType="application/vnd.openxmlformats-officedocument.drawingml.chart+xml"/>
  <Override PartName="/xl/charts/chart9.xml" ContentType="application/vnd.openxmlformats-officedocument.drawingml.chart+xml"/>
  <Override PartName="/xl/charts/chart11.xml" ContentType="application/vnd.openxmlformats-officedocument.drawingml.chart+xml"/>
  <Override PartName="/xl/charts/chart12.xml" ContentType="application/vnd.openxmlformats-officedocument.drawingml.chart+xml"/>
  <Override PartName="/xl/theme/themeOverride6.xml" ContentType="application/vnd.openxmlformats-officedocument.themeOverride+xml"/>
  <Override PartName="/docProps/core.xml" ContentType="application/vnd.openxmlformats-package.core-properties+xml"/>
  <Default Extension="bin" ContentType="application/vnd.openxmlformats-officedocument.spreadsheetml.printerSettings"/>
  <Default Extension="png" ContentType="image/png"/>
  <Override PartName="/xl/drawings/drawing9.xml" ContentType="application/vnd.openxmlformats-officedocument.drawingml.chartshapes+xml"/>
  <Override PartName="/xl/charts/chart7.xml" ContentType="application/vnd.openxmlformats-officedocument.drawingml.chart+xml"/>
  <Override PartName="/xl/charts/chart10.xml" ContentType="application/vnd.openxmlformats-officedocument.drawingml.chart+xml"/>
  <Override PartName="/xl/theme/themeOverride5.xml" ContentType="application/vnd.openxmlformats-officedocument.themeOverride+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6" codeName="{8C4F1C90-05EB-6A55-5F09-09C24B55AC0B}"/>
  <workbookPr codeName="ThisWorkbook"/>
  <bookViews>
    <workbookView xWindow="240" yWindow="90" windowWidth="19320" windowHeight="8160" tabRatio="836"/>
  </bookViews>
  <sheets>
    <sheet name="Nouveau" sheetId="3" r:id="rId1"/>
    <sheet name="Interface" sheetId="28" state="hidden" r:id="rId2"/>
    <sheet name="Janvier" sheetId="1" r:id="rId3"/>
    <sheet name="Février" sheetId="26" r:id="rId4"/>
    <sheet name="Mars" sheetId="25" r:id="rId5"/>
    <sheet name="File_Active" sheetId="27" r:id="rId6"/>
  </sheets>
  <definedNames>
    <definedName name="_xlnm._FilterDatabase" localSheetId="1" hidden="1">Interface!$A$2:$A$10</definedName>
    <definedName name="A_15">#REF!</definedName>
    <definedName name="A_18">#REF!</definedName>
    <definedName name="A_25">#REF!</definedName>
    <definedName name="A_8">#REF!</definedName>
    <definedName name="A_9">#REF!</definedName>
    <definedName name="A_Acceuil">#REF!</definedName>
    <definedName name="A_Boulogne">#REF!</definedName>
    <definedName name="A_Calais">#REF!</definedName>
    <definedName name="A_Coll">#REF!</definedName>
    <definedName name="A_Courriel">#REF!</definedName>
    <definedName name="A_Desvres">#REF!</definedName>
    <definedName name="A_Entourage">#REF!</definedName>
    <definedName name="A_Etaples">#REF!</definedName>
    <definedName name="A_F">#REF!</definedName>
    <definedName name="A_H">#REF!</definedName>
    <definedName name="A_Hesdin">#REF!</definedName>
    <definedName name="A_Ind">#REF!</definedName>
    <definedName name="A_Marquise">#REF!</definedName>
    <definedName name="A_Montreuil">#REF!</definedName>
    <definedName name="A_Outreau">#REF!</definedName>
    <definedName name="A_PAEJ">#REF!</definedName>
    <definedName name="A_Parents">#REF!</definedName>
    <definedName name="A_Portel">#REF!</definedName>
    <definedName name="A_Prof">#REF!</definedName>
    <definedName name="A_Tel">#REF!</definedName>
    <definedName name="AOUT_15">#REF!</definedName>
    <definedName name="AOUT_18">#REF!</definedName>
    <definedName name="AOUT_25">#REF!</definedName>
    <definedName name="AOUT_8">#REF!</definedName>
    <definedName name="AOUT_9">#REF!</definedName>
    <definedName name="AOUT_acceuil">#REF!</definedName>
    <definedName name="AOUT_Boulogne">#REF!</definedName>
    <definedName name="AOUT_Calais">#REF!</definedName>
    <definedName name="AOUT_Coll">#REF!</definedName>
    <definedName name="AOUT_Courriel">#REF!</definedName>
    <definedName name="AOUT_Desvres">#REF!</definedName>
    <definedName name="AOUT_Entourage">#REF!</definedName>
    <definedName name="AOUT_Etaples">#REF!</definedName>
    <definedName name="AOUT_F">#REF!</definedName>
    <definedName name="AOUT_H">#REF!</definedName>
    <definedName name="AOUT_Hesdin">#REF!</definedName>
    <definedName name="AOUT_Ind">#REF!</definedName>
    <definedName name="AOUT_Marquise">#REF!</definedName>
    <definedName name="AOUT_Montreuil">#REF!</definedName>
    <definedName name="AOUT_Outreau">#REF!</definedName>
    <definedName name="AOUT_PAEJ">#REF!</definedName>
    <definedName name="AOUT_Parents">#REF!</definedName>
    <definedName name="AOUT_Portel">#REF!</definedName>
    <definedName name="AOUT_Prof">#REF!</definedName>
    <definedName name="AOUT_Tel">#REF!</definedName>
    <definedName name="BD_Date" localSheetId="3">OFFSET(Février!$B$1,1,0,COUNTA(Février!$A:$A)-1,1)</definedName>
    <definedName name="BD_Date" localSheetId="4">OFFSET(Mars!$B$1,1,0,COUNTA(Mars!$A:$A)-1,1)</definedName>
    <definedName name="BD_Date">OFFSET(Janvier!$B$1,1,0,COUNTA(Janvier!$A:$A)-1,1)</definedName>
    <definedName name="BD_Nom" localSheetId="3">OFFSET(Février!$C$1,1,0,COUNTA(Février!$A:$A)-1,1)</definedName>
    <definedName name="BD_Nom" localSheetId="4">OFFSET(Mars!$C$1,1,0,COUNTA(Mars!$A:$A)-1,1)</definedName>
    <definedName name="BD_Nom">OFFSET(Janvier!$C$1,1,0,COUNTA(Janvier!$A:$A)-1,1)</definedName>
    <definedName name="Date">OFFSET(Janvier!$B:$B,1,,,)</definedName>
    <definedName name="DATES">OFFSET(Janvier!$B$1,1,0,COUNTA(Janvier!$A:$A)-1,1)</definedName>
    <definedName name="DEC_15">#REF!</definedName>
    <definedName name="DEC_18">#REF!</definedName>
    <definedName name="DEC_25">#REF!</definedName>
    <definedName name="DEC_8">#REF!</definedName>
    <definedName name="DEC_9">#REF!</definedName>
    <definedName name="DEC_acceuil">#REF!</definedName>
    <definedName name="DEC_Boulogne">#REF!</definedName>
    <definedName name="DEC_Calais">#REF!</definedName>
    <definedName name="DEC_Coll">#REF!</definedName>
    <definedName name="DEC_Courriel">#REF!</definedName>
    <definedName name="DEC_Desvres">#REF!</definedName>
    <definedName name="DEC_Entourage">#REF!</definedName>
    <definedName name="DEC_Etaples">#REF!</definedName>
    <definedName name="DEC_F">#REF!</definedName>
    <definedName name="DEC_H">#REF!</definedName>
    <definedName name="DEC_Hesdin">#REF!</definedName>
    <definedName name="DEC_Ind">#REF!</definedName>
    <definedName name="DEC_Marquise">#REF!</definedName>
    <definedName name="DEC_Montreuil">#REF!</definedName>
    <definedName name="DEC_Outreau">#REF!</definedName>
    <definedName name="DEC_PAEJ">#REF!</definedName>
    <definedName name="DEC_Parents">#REF!</definedName>
    <definedName name="DEC_Portel">#REF!</definedName>
    <definedName name="DEC_Prof">#REF!</definedName>
    <definedName name="DEC_Tel">#REF!</definedName>
    <definedName name="educateur">OFFSET(Interface!$J$1,1,,COUNTA(Interface!$J:$J)-1,)</definedName>
    <definedName name="F_Calais">Février!$AI$14</definedName>
    <definedName name="FEV_15">Février!$AN$20</definedName>
    <definedName name="FEV_18">Février!$AO$20</definedName>
    <definedName name="FEV_25">Février!$AP$20</definedName>
    <definedName name="FEV_8">Février!$AL$20</definedName>
    <definedName name="FEV_9">Février!$AM$20</definedName>
    <definedName name="Fev_Acceuil">Février!$AQ$5</definedName>
    <definedName name="FEV_Boulogne">Février!$AI$12</definedName>
    <definedName name="FEV_Coll">Février!$AH$5</definedName>
    <definedName name="FEV_Courriel">Février!$AO$5</definedName>
    <definedName name="FEV_Desvre">Février!$AI$16</definedName>
    <definedName name="FEV_Entourage">Février!$AN$5</definedName>
    <definedName name="FEV_Etaples">Février!$AI$18</definedName>
    <definedName name="FEV_F">Février!$AM$13</definedName>
    <definedName name="FEV_H">Février!$AL$13</definedName>
    <definedName name="FEV_Hesdin">Février!$AI$20</definedName>
    <definedName name="FEV_Ind">Février!$AI$5</definedName>
    <definedName name="FEV_Marquise">Février!$AI$24</definedName>
    <definedName name="FEV_Montreuil">Février!$AI$26</definedName>
    <definedName name="FEV_Outreau">Février!$AI$28</definedName>
    <definedName name="FEV_PAEJ">Février!$AK$5</definedName>
    <definedName name="FEV_Parents">Février!$AM$5</definedName>
    <definedName name="FEV_Portel">Février!$AI$22</definedName>
    <definedName name="FEV_Prof">Février!$AP$5</definedName>
    <definedName name="FEV_Tel">Février!$AL$5</definedName>
    <definedName name="Fiche_Nom">OFFSET(File_Active!$B$2,0,0,COUNTA(File_Active!#REF!),)</definedName>
    <definedName name="J_15">Janvier!$AN$20</definedName>
    <definedName name="J_18">Janvier!$AO$20</definedName>
    <definedName name="J_25">Janvier!$AP$20</definedName>
    <definedName name="J_8">Janvier!$AL$20</definedName>
    <definedName name="J_9">Janvier!$AM$20</definedName>
    <definedName name="J_acceuil">Janvier!$AH$5</definedName>
    <definedName name="J_Boulogne">Janvier!$AI$12</definedName>
    <definedName name="J_Calais">Janvier!$AI$14</definedName>
    <definedName name="J_Coll">Janvier!$AI$5</definedName>
    <definedName name="J_Courriel">Janvier!$AP$5</definedName>
    <definedName name="J_Desvres">Janvier!$AI$16</definedName>
    <definedName name="J_Entourage">Janvier!$AO$5</definedName>
    <definedName name="J_Etaples">Janvier!$AI$18</definedName>
    <definedName name="J_F">Janvier!$AL$13</definedName>
    <definedName name="J_H">Janvier!$AM$13</definedName>
    <definedName name="J_Hesdin">Janvier!$AI$20</definedName>
    <definedName name="J_Ind">Janvier!$AJ$5</definedName>
    <definedName name="J_Marquise">Janvier!$AI$24</definedName>
    <definedName name="J_Montreuil">Janvier!$AI$26</definedName>
    <definedName name="J_Outreau">Janvier!$AI$28</definedName>
    <definedName name="J_PAEJ">Janvier!$AL$5</definedName>
    <definedName name="J_Parent">Janvier!$AN$5</definedName>
    <definedName name="J_Portel">Janvier!$AI$22</definedName>
    <definedName name="J_Prof">Janvier!$AQ$5</definedName>
    <definedName name="J_Tel">Janvier!$AM$5</definedName>
    <definedName name="JUILLET_15">#REF!</definedName>
    <definedName name="JUILLET_18">#REF!</definedName>
    <definedName name="JUILLET_25">#REF!</definedName>
    <definedName name="JUILLET_25.">#REF!</definedName>
    <definedName name="JUILLET_8">#REF!</definedName>
    <definedName name="JUILLET_9">#REF!</definedName>
    <definedName name="JUILLET_acceuil">#REF!</definedName>
    <definedName name="JUILLET_Boulogne">#REF!</definedName>
    <definedName name="JUILLET_Calais">#REF!</definedName>
    <definedName name="JUILLET_Coll">#REF!</definedName>
    <definedName name="JUILLET_Courriel">#REF!</definedName>
    <definedName name="JUILLET_Desvres">#REF!</definedName>
    <definedName name="JUILLET_Entourage">#REF!</definedName>
    <definedName name="JUILLET_Etaples">#REF!</definedName>
    <definedName name="JUILLET_F">#REF!</definedName>
    <definedName name="JUILLET_H">#REF!</definedName>
    <definedName name="JUILLET_Hesdin">#REF!</definedName>
    <definedName name="JUILLET_Ind">#REF!</definedName>
    <definedName name="JUILLET_Marquise">#REF!</definedName>
    <definedName name="JUILLET_Montreuil">#REF!</definedName>
    <definedName name="JUILLET_Outreau">#REF!</definedName>
    <definedName name="JUILLET_PAEJ">#REF!</definedName>
    <definedName name="JUILLET_Parent">#REF!</definedName>
    <definedName name="JUILLET_Portel">#REF!</definedName>
    <definedName name="JUILLET_Prof">#REF!</definedName>
    <definedName name="JUILLET_Tel">#REF!</definedName>
    <definedName name="JUIN_15">#REF!</definedName>
    <definedName name="JUIN_18">#REF!</definedName>
    <definedName name="JUIN_25.">#REF!</definedName>
    <definedName name="JUIN_8">#REF!</definedName>
    <definedName name="JUIN_9">#REF!</definedName>
    <definedName name="JUIN_acceuil">#REF!</definedName>
    <definedName name="JUIN_Boulogne">#REF!</definedName>
    <definedName name="JUIN_Calais">#REF!</definedName>
    <definedName name="JUIN_Coll">#REF!</definedName>
    <definedName name="JUIN_Courriel">#REF!</definedName>
    <definedName name="JUIN_Desvres">#REF!</definedName>
    <definedName name="JUIN_Entourage">#REF!</definedName>
    <definedName name="JUIN_Etaples">#REF!</definedName>
    <definedName name="JUIN_F">#REF!</definedName>
    <definedName name="JUIN_H">#REF!</definedName>
    <definedName name="JUIN_Hesdin">#REF!</definedName>
    <definedName name="JUIN_Ind">#REF!</definedName>
    <definedName name="JUIN_Marquise">#REF!</definedName>
    <definedName name="JUIN_Montreuil">#REF!</definedName>
    <definedName name="JUIN_Outreau">#REF!</definedName>
    <definedName name="JUIN_PAEJ">#REF!</definedName>
    <definedName name="JUIN_Parents">#REF!</definedName>
    <definedName name="JUIN_Portel">#REF!</definedName>
    <definedName name="JUIN_Prof">#REF!</definedName>
    <definedName name="JUIN_Tel">#REF!</definedName>
    <definedName name="Lieux">OFFSET(Interface!$A$1,1,,COUNTA(Interface!$A:$A)-1,)</definedName>
    <definedName name="MAI_15">#REF!</definedName>
    <definedName name="MAI_18">#REF!</definedName>
    <definedName name="MAI_25">#REF!</definedName>
    <definedName name="MAI_8">#REF!</definedName>
    <definedName name="MAI_9">#REF!</definedName>
    <definedName name="MAI_acceuil">#REF!</definedName>
    <definedName name="MAI_Boulogne">#REF!</definedName>
    <definedName name="MAI_Calais">#REF!</definedName>
    <definedName name="MAI_Coll">#REF!</definedName>
    <definedName name="MAI_Courriel">#REF!</definedName>
    <definedName name="MAI_Desvres">#REF!</definedName>
    <definedName name="MAI_Entourage">#REF!</definedName>
    <definedName name="MAI_Etaples">#REF!</definedName>
    <definedName name="MAI_F">#REF!</definedName>
    <definedName name="MAI_H">#REF!</definedName>
    <definedName name="MAI_Hesdin">#REF!</definedName>
    <definedName name="MAI_Ind">#REF!</definedName>
    <definedName name="MAI_Marquise">#REF!</definedName>
    <definedName name="MAI_Montreuil">#REF!</definedName>
    <definedName name="MAI_Outreau">#REF!</definedName>
    <definedName name="MAI_PAEJ">#REF!</definedName>
    <definedName name="MAI_Parents">#REF!</definedName>
    <definedName name="MAI_Portel">#REF!</definedName>
    <definedName name="MAI_Prof">#REF!</definedName>
    <definedName name="MAI_Tel">#REF!</definedName>
    <definedName name="Mars_15">Mars!$AN$20</definedName>
    <definedName name="Mars_18">Mars!$AO$20</definedName>
    <definedName name="Mars_25">Mars!$AP$20</definedName>
    <definedName name="Mars_8">Mars!$AL$20</definedName>
    <definedName name="Mars_9">Mars!$AM$20</definedName>
    <definedName name="Mars_acceuil">Mars!$AQ$5</definedName>
    <definedName name="Mars_Boulogne">Mars!$AI$12</definedName>
    <definedName name="Mars_Calais">Mars!$AI$14</definedName>
    <definedName name="Mars_Coll">Mars!$AH$5</definedName>
    <definedName name="Mars_Courriel">Mars!$AO$5</definedName>
    <definedName name="Mars_Desvres">Mars!$AI$16</definedName>
    <definedName name="Mars_Entourage">Mars!$AN$5</definedName>
    <definedName name="Mars_Etaples">Mars!$AI$18</definedName>
    <definedName name="Mars_F">Mars!$AM$13</definedName>
    <definedName name="Mars_H">Mars!$AL$13</definedName>
    <definedName name="Mars_Hesdin">Mars!$AI$20</definedName>
    <definedName name="Mars_Ind">Mars!$AI$5</definedName>
    <definedName name="Mars_Marquise">Mars!$AI$24</definedName>
    <definedName name="Mars_Montreuil">Mars!$AI$26</definedName>
    <definedName name="Mars_Outreau">Mars!$AI$28</definedName>
    <definedName name="Mars_PAEJ">Mars!$AK$5</definedName>
    <definedName name="Mars_Parents">Mars!$AM$5</definedName>
    <definedName name="Mars_Portel">Mars!$AI$22</definedName>
    <definedName name="Mars_Prof">Mars!$AP$5</definedName>
    <definedName name="Mars_Tel">Mars!$AL$5</definedName>
    <definedName name="Mois">Interface!$G$2:$G$13</definedName>
    <definedName name="Nom_annuaire">OFFSET(Interface!$K$1,1,,COUNTA(Interface!$K:$K)-1,)</definedName>
    <definedName name="Noms">OFFSET(File_Active!$B$2,0,0,COUNTA(File_Active!A:A),0)</definedName>
    <definedName name="NOV_15">#REF!</definedName>
    <definedName name="NOV_18">#REF!</definedName>
    <definedName name="NOV_25">#REF!</definedName>
    <definedName name="NOV_8">#REF!</definedName>
    <definedName name="NOV_9">#REF!</definedName>
    <definedName name="NOV_acceuil">#REF!</definedName>
    <definedName name="NOV_Boulogne">#REF!</definedName>
    <definedName name="NOV_Calais">#REF!</definedName>
    <definedName name="NOV_Coll">#REF!</definedName>
    <definedName name="NOV_Courriel">#REF!</definedName>
    <definedName name="NOV_Desvres">#REF!</definedName>
    <definedName name="NOV_Entourage">#REF!</definedName>
    <definedName name="NOV_Etaples">#REF!</definedName>
    <definedName name="NOV_F">#REF!</definedName>
    <definedName name="NOV_H">#REF!</definedName>
    <definedName name="NOV_Hesdin">#REF!</definedName>
    <definedName name="NOV_Ind">#REF!</definedName>
    <definedName name="NOV_Marquise">#REF!</definedName>
    <definedName name="NOV_Montreuil">#REF!</definedName>
    <definedName name="NOV_Outreau">#REF!</definedName>
    <definedName name="NOV_PAEJ">#REF!</definedName>
    <definedName name="NOV_Parents">#REF!</definedName>
    <definedName name="NOV_Portel">#REF!</definedName>
    <definedName name="NOV_Prof">#REF!</definedName>
    <definedName name="NOV_Tel">#REF!</definedName>
    <definedName name="OCT_15">#REF!</definedName>
    <definedName name="OCT_18">#REF!</definedName>
    <definedName name="OCT_25">#REF!</definedName>
    <definedName name="OCT_8">#REF!</definedName>
    <definedName name="OCT_9">#REF!</definedName>
    <definedName name="OCT_acceuil">#REF!</definedName>
    <definedName name="OCT_Boulogne">#REF!</definedName>
    <definedName name="OCT_Calais">#REF!</definedName>
    <definedName name="OCT_Coll">#REF!</definedName>
    <definedName name="OCT_Courriel">#REF!</definedName>
    <definedName name="OCT_Desvres">#REF!</definedName>
    <definedName name="OCT_Entourage">#REF!</definedName>
    <definedName name="OCT_Etaples">#REF!</definedName>
    <definedName name="OCT_F">#REF!</definedName>
    <definedName name="OCT_H">#REF!</definedName>
    <definedName name="OCT_Hesdin">#REF!</definedName>
    <definedName name="OCT_Ind">#REF!</definedName>
    <definedName name="OCT_Marquise">#REF!</definedName>
    <definedName name="OCT_Montreuil">#REF!</definedName>
    <definedName name="OCT_Outreau">#REF!</definedName>
    <definedName name="OCT_PAEJ">#REF!</definedName>
    <definedName name="OCT_Parents">#REF!</definedName>
    <definedName name="OCT_Portel">#REF!</definedName>
    <definedName name="OCT_Prof">#REF!</definedName>
    <definedName name="OCT_Tel">#REF!</definedName>
    <definedName name="Septbre_15">#REF!</definedName>
    <definedName name="Septbre_18">#REF!</definedName>
    <definedName name="Septbre_25">#REF!</definedName>
    <definedName name="Septbre_8">#REF!</definedName>
    <definedName name="Septbre_9">#REF!</definedName>
    <definedName name="Septbre_acceuil">#REF!</definedName>
    <definedName name="Septbre_Boulogne">#REF!</definedName>
    <definedName name="Septbre_Calais">#REF!</definedName>
    <definedName name="Septbre_Coll">#REF!</definedName>
    <definedName name="Septbre_Courriel">#REF!</definedName>
    <definedName name="Septbre_Desvres">#REF!</definedName>
    <definedName name="Septbre_Entourage">#REF!</definedName>
    <definedName name="Septbre_Etaples">#REF!</definedName>
    <definedName name="Septbre_F">#REF!</definedName>
    <definedName name="Septbre_H">#REF!</definedName>
    <definedName name="Septbre_Hesdin">#REF!</definedName>
    <definedName name="Septbre_Ind">#REF!</definedName>
    <definedName name="Septbre_Marquise">#REF!</definedName>
    <definedName name="Septbre_Montreuil">#REF!</definedName>
    <definedName name="Septbre_Outreau">#REF!</definedName>
    <definedName name="Septbre_PAEJ">#REF!</definedName>
    <definedName name="Septbre_Parents">#REF!</definedName>
    <definedName name="Septbre_Portel">#REF!</definedName>
    <definedName name="Septbre_Prof">#REF!</definedName>
    <definedName name="Septbre_TEL">#REF!</definedName>
    <definedName name="solver_eng" localSheetId="0" hidden="1">1</definedName>
    <definedName name="solver_neg" localSheetId="0" hidden="1">1</definedName>
    <definedName name="solver_num" localSheetId="0" hidden="1">0</definedName>
    <definedName name="solver_opt" localSheetId="0" hidden="1">Nouveau!$J$8</definedName>
    <definedName name="solver_typ" localSheetId="0" hidden="1">1</definedName>
    <definedName name="solver_val" localSheetId="0" hidden="1">0</definedName>
    <definedName name="solver_ver" localSheetId="0" hidden="1">3</definedName>
    <definedName name="Z_65C0662A_4FFB_4943_99CD_6F446BE97BEE_.wvu.FilterData" localSheetId="1" hidden="1">Interface!$A$2:$A$10</definedName>
    <definedName name="_xlnm.Print_Area" localSheetId="2">Janvier!$AH$3:$AR$29</definedName>
  </definedNames>
  <calcPr calcId="114210" fullCalcOnLoad="1"/>
  <customWorkbookViews>
    <customWorkbookView name="Nouveau" guid="{65C0662A-4FFB-4943-99CD-6F446BE97BEE}" maximized="1" windowWidth="1362" windowHeight="553" tabRatio="836" activeSheetId="3"/>
  </customWorkbookViews>
</workbook>
</file>

<file path=xl/calcChain.xml><?xml version="1.0" encoding="utf-8"?>
<calcChain xmlns="http://schemas.openxmlformats.org/spreadsheetml/2006/main">
  <c r="AM13" i="26"/>
  <c r="AL13"/>
  <c r="AM13" i="25"/>
  <c r="AL13"/>
  <c r="AH5" i="26"/>
  <c r="AL5" i="25"/>
  <c r="AL5" i="26"/>
  <c r="AI28" i="1"/>
  <c r="AI26"/>
  <c r="AI24"/>
  <c r="AI22"/>
  <c r="AI20"/>
  <c r="AI18"/>
  <c r="AI16"/>
  <c r="AI14"/>
  <c r="AI12"/>
  <c r="AM5"/>
  <c r="AM28" i="25"/>
  <c r="AM26"/>
  <c r="AJ5"/>
  <c r="AI5"/>
  <c r="AH5"/>
  <c r="AM28" i="26"/>
  <c r="AM26"/>
  <c r="AJ5"/>
  <c r="AI5"/>
  <c r="AM28" i="1"/>
  <c r="AM26"/>
  <c r="AL20"/>
  <c r="AQ5"/>
  <c r="AK5"/>
  <c r="AJ5"/>
  <c r="AI5"/>
  <c r="AL13"/>
  <c r="AM13"/>
  <c r="S1" i="25"/>
  <c r="V1" i="1"/>
  <c r="AI28" i="25"/>
  <c r="AI26"/>
  <c r="AI24"/>
  <c r="AI22"/>
  <c r="AI20"/>
  <c r="AI18"/>
  <c r="AI16"/>
  <c r="AI14"/>
  <c r="AI12"/>
  <c r="AI28" i="26"/>
  <c r="AI26"/>
  <c r="AI24"/>
  <c r="AI22"/>
  <c r="AI20"/>
  <c r="AI18"/>
  <c r="AI16"/>
  <c r="AI14"/>
  <c r="AI12"/>
  <c r="AQ5"/>
  <c r="AH5" i="1"/>
  <c r="AQ5" i="25"/>
  <c r="AP5"/>
  <c r="AO5"/>
  <c r="AN5"/>
  <c r="AM5"/>
  <c r="AK5"/>
  <c r="AP20"/>
  <c r="AL20"/>
  <c r="AP5" i="26"/>
  <c r="AO5"/>
  <c r="AN5"/>
  <c r="AM5"/>
  <c r="AK5"/>
  <c r="AP20"/>
  <c r="AL20"/>
  <c r="V1"/>
  <c r="AP5" i="1"/>
  <c r="AN5"/>
  <c r="AL5"/>
  <c r="AP20"/>
  <c r="AM20" i="25"/>
  <c r="AM20" i="26"/>
  <c r="AM20" i="1"/>
  <c r="AN20" i="25"/>
  <c r="AN20" i="26"/>
  <c r="AN20" i="1"/>
  <c r="AO20" i="26"/>
  <c r="AO20" i="25"/>
  <c r="AO20" i="1"/>
  <c r="AO5"/>
</calcChain>
</file>

<file path=xl/sharedStrings.xml><?xml version="1.0" encoding="utf-8"?>
<sst xmlns="http://schemas.openxmlformats.org/spreadsheetml/2006/main" count="249" uniqueCount="95">
  <si>
    <t>Date</t>
  </si>
  <si>
    <t>Nom</t>
  </si>
  <si>
    <t xml:space="preserve"> Sexe</t>
  </si>
  <si>
    <t>Acc. Coll</t>
  </si>
  <si>
    <t>Acc. Ind</t>
  </si>
  <si>
    <t>Hors PAEJ</t>
  </si>
  <si>
    <t>Age</t>
  </si>
  <si>
    <t>Aide par Tel</t>
  </si>
  <si>
    <t>Parents</t>
  </si>
  <si>
    <t>Entourage</t>
  </si>
  <si>
    <t>Courriel</t>
  </si>
  <si>
    <t>Prof.</t>
  </si>
  <si>
    <t>Autre</t>
  </si>
  <si>
    <t>Educ</t>
  </si>
  <si>
    <t>N°</t>
  </si>
  <si>
    <t xml:space="preserve">Homme </t>
  </si>
  <si>
    <t>Femme</t>
  </si>
  <si>
    <t>Tranche d'age</t>
  </si>
  <si>
    <t>moins de 8 ans</t>
  </si>
  <si>
    <t xml:space="preserve">9-14 </t>
  </si>
  <si>
    <t>15-17</t>
  </si>
  <si>
    <t>18-25</t>
  </si>
  <si>
    <t>plus de 25 ans</t>
  </si>
  <si>
    <t>Nombre d'acceuil</t>
  </si>
  <si>
    <t>Homme</t>
  </si>
  <si>
    <t>Boulogne</t>
  </si>
  <si>
    <t>Etaples</t>
  </si>
  <si>
    <t>Montreuil</t>
  </si>
  <si>
    <t>Hesdin</t>
  </si>
  <si>
    <t>Desvres</t>
  </si>
  <si>
    <t xml:space="preserve">Marquise </t>
  </si>
  <si>
    <t>Le Portel</t>
  </si>
  <si>
    <t>Outreau</t>
  </si>
  <si>
    <t>Calais</t>
  </si>
  <si>
    <t>Lieux de permanence</t>
  </si>
  <si>
    <t xml:space="preserve">Lieux de permanence </t>
  </si>
  <si>
    <t>Nombre d'acceuil par lieu de permanence</t>
  </si>
  <si>
    <t>BOULOGNE</t>
  </si>
  <si>
    <t>CALAIS</t>
  </si>
  <si>
    <t>DESVRES</t>
  </si>
  <si>
    <t>ETAPLES</t>
  </si>
  <si>
    <t>HESDIN</t>
  </si>
  <si>
    <t>LE PORTEL</t>
  </si>
  <si>
    <t>MARQUISE</t>
  </si>
  <si>
    <t>MONTREUIL</t>
  </si>
  <si>
    <t>OUTREAU</t>
  </si>
  <si>
    <t xml:space="preserve"> </t>
  </si>
  <si>
    <t>Tranches d'âges</t>
  </si>
  <si>
    <t>Mois</t>
  </si>
  <si>
    <t>Lieux</t>
  </si>
  <si>
    <t>Educateurs</t>
  </si>
  <si>
    <t>damien</t>
  </si>
  <si>
    <t>Nom Annuaire</t>
  </si>
  <si>
    <t>Wacquinghen</t>
  </si>
  <si>
    <t>Damien</t>
  </si>
  <si>
    <t>Fanny</t>
  </si>
  <si>
    <t>Adele</t>
  </si>
  <si>
    <t>Sexe</t>
  </si>
  <si>
    <t>Rendez-vous</t>
  </si>
  <si>
    <t>Acc Familial</t>
  </si>
  <si>
    <t>Collectif</t>
  </si>
  <si>
    <t>Individuel</t>
  </si>
  <si>
    <t>Familial</t>
  </si>
  <si>
    <t>Types d'accueils</t>
  </si>
  <si>
    <t>Rendez-Vous</t>
  </si>
  <si>
    <t>Avec Rdv</t>
  </si>
  <si>
    <t>Sans Rdv</t>
  </si>
  <si>
    <t>Types Accueils</t>
  </si>
  <si>
    <t>Acc. Familial</t>
  </si>
  <si>
    <t>Nouvel Enregistrement</t>
  </si>
  <si>
    <t>Formulaire d'impression</t>
  </si>
  <si>
    <t>Formulaire de recherche</t>
  </si>
  <si>
    <t>Déverouiller/Verrouiller</t>
  </si>
  <si>
    <t>types d'accueils</t>
  </si>
  <si>
    <t>Maud</t>
  </si>
  <si>
    <t>Stagiaire 1</t>
  </si>
  <si>
    <t>Stagiaire 2</t>
  </si>
  <si>
    <t>Janvier</t>
  </si>
  <si>
    <t>Février</t>
  </si>
  <si>
    <t>Mars</t>
  </si>
  <si>
    <t>Avril</t>
  </si>
  <si>
    <t>Mai</t>
  </si>
  <si>
    <t>Juin</t>
  </si>
  <si>
    <t>Juillet</t>
  </si>
  <si>
    <t>Aout</t>
  </si>
  <si>
    <t>Septembre</t>
  </si>
  <si>
    <t>Octobre</t>
  </si>
  <si>
    <t>Novembre</t>
  </si>
  <si>
    <t>Decembre</t>
  </si>
  <si>
    <t xml:space="preserve">Base de données </t>
  </si>
  <si>
    <t>14/02/2012</t>
  </si>
  <si>
    <t>Martin</t>
  </si>
  <si>
    <t/>
  </si>
  <si>
    <t>Non</t>
  </si>
  <si>
    <t>NSP</t>
  </si>
</sst>
</file>

<file path=xl/styles.xml><?xml version="1.0" encoding="utf-8"?>
<styleSheet xmlns="http://schemas.openxmlformats.org/spreadsheetml/2006/main">
  <numFmts count="1">
    <numFmt numFmtId="164" formatCode="mm/dd/yyyy"/>
  </numFmts>
  <fonts count="22">
    <font>
      <sz val="11"/>
      <color theme="1"/>
      <name val="Calibri"/>
      <family val="2"/>
      <scheme val="minor"/>
    </font>
    <font>
      <b/>
      <sz val="11"/>
      <color indexed="8"/>
      <name val="Calibri"/>
      <family val="2"/>
    </font>
    <font>
      <sz val="11"/>
      <name val="Calibri"/>
      <family val="2"/>
    </font>
    <font>
      <b/>
      <sz val="11"/>
      <name val="Calibri"/>
      <family val="2"/>
    </font>
    <font>
      <b/>
      <sz val="16"/>
      <name val="Calibri"/>
      <family val="2"/>
    </font>
    <font>
      <sz val="8"/>
      <name val="Calibri"/>
      <family val="2"/>
    </font>
    <font>
      <b/>
      <sz val="11"/>
      <color indexed="8"/>
      <name val="Calibri"/>
      <family val="2"/>
    </font>
    <font>
      <b/>
      <sz val="11"/>
      <color indexed="9"/>
      <name val="Calibri"/>
      <family val="2"/>
    </font>
    <font>
      <b/>
      <sz val="12"/>
      <color indexed="9"/>
      <name val="Calibri"/>
      <family val="2"/>
    </font>
    <font>
      <b/>
      <sz val="11"/>
      <color indexed="9"/>
      <name val="Calibri"/>
      <family val="2"/>
    </font>
    <font>
      <sz val="11"/>
      <name val="Calibri"/>
      <family val="2"/>
    </font>
    <font>
      <sz val="11"/>
      <color indexed="56"/>
      <name val="Calibri"/>
      <family val="2"/>
    </font>
    <font>
      <sz val="11"/>
      <color indexed="55"/>
      <name val="Calibri"/>
      <family val="2"/>
    </font>
    <font>
      <b/>
      <sz val="14"/>
      <color indexed="8"/>
      <name val="Calibri"/>
      <family val="2"/>
    </font>
    <font>
      <sz val="11"/>
      <color indexed="18"/>
      <name val="Calibri"/>
      <family val="2"/>
    </font>
    <font>
      <b/>
      <sz val="16"/>
      <color indexed="8"/>
      <name val="Calibri"/>
      <family val="2"/>
    </font>
    <font>
      <sz val="11"/>
      <color indexed="30"/>
      <name val="Calibri"/>
      <family val="2"/>
    </font>
    <font>
      <sz val="11"/>
      <color indexed="30"/>
      <name val="Calibri"/>
      <family val="2"/>
    </font>
    <font>
      <b/>
      <sz val="11"/>
      <name val="Calibri"/>
      <family val="2"/>
    </font>
    <font>
      <b/>
      <sz val="20"/>
      <color indexed="9"/>
      <name val="Calibri"/>
      <family val="2"/>
    </font>
    <font>
      <b/>
      <sz val="16"/>
      <color indexed="9"/>
      <name val="Calibri"/>
      <family val="2"/>
    </font>
    <font>
      <sz val="11"/>
      <color theme="0"/>
      <name val="Calibri"/>
      <family val="2"/>
      <scheme val="minor"/>
    </font>
  </fonts>
  <fills count="12">
    <fill>
      <patternFill patternType="none"/>
    </fill>
    <fill>
      <patternFill patternType="gray125"/>
    </fill>
    <fill>
      <patternFill patternType="solid">
        <fgColor indexed="9"/>
        <bgColor indexed="64"/>
      </patternFill>
    </fill>
    <fill>
      <patternFill patternType="solid">
        <fgColor indexed="30"/>
        <bgColor indexed="64"/>
      </patternFill>
    </fill>
    <fill>
      <patternFill patternType="solid">
        <fgColor indexed="9"/>
        <bgColor indexed="31"/>
      </patternFill>
    </fill>
    <fill>
      <patternFill patternType="solid">
        <fgColor indexed="30"/>
        <bgColor indexed="62"/>
      </patternFill>
    </fill>
    <fill>
      <patternFill patternType="solid">
        <fgColor indexed="63"/>
        <bgColor indexed="64"/>
      </patternFill>
    </fill>
    <fill>
      <patternFill patternType="solid">
        <fgColor indexed="8"/>
        <bgColor indexed="64"/>
      </patternFill>
    </fill>
    <fill>
      <patternFill patternType="solid">
        <fgColor indexed="44"/>
        <bgColor indexed="64"/>
      </patternFill>
    </fill>
    <fill>
      <patternFill patternType="solid">
        <fgColor indexed="49"/>
        <bgColor indexed="64"/>
      </patternFill>
    </fill>
    <fill>
      <patternFill patternType="solid">
        <fgColor indexed="12"/>
        <bgColor indexed="64"/>
      </patternFill>
    </fill>
    <fill>
      <patternFill patternType="solid">
        <fgColor theme="8"/>
      </patternFill>
    </fill>
  </fills>
  <borders count="28">
    <border>
      <left/>
      <right/>
      <top/>
      <bottom/>
      <diagonal/>
    </border>
    <border>
      <left/>
      <right/>
      <top/>
      <bottom style="thin">
        <color indexed="64"/>
      </bottom>
      <diagonal/>
    </border>
    <border>
      <left/>
      <right/>
      <top style="thin">
        <color indexed="64"/>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30"/>
      </left>
      <right style="thin">
        <color indexed="30"/>
      </right>
      <top style="thin">
        <color indexed="30"/>
      </top>
      <bottom/>
      <diagonal/>
    </border>
    <border>
      <left style="thin">
        <color indexed="56"/>
      </left>
      <right style="thin">
        <color indexed="56"/>
      </right>
      <top style="thin">
        <color indexed="56"/>
      </top>
      <bottom style="thin">
        <color indexed="56"/>
      </bottom>
      <diagonal/>
    </border>
    <border>
      <left/>
      <right style="thick">
        <color indexed="9"/>
      </right>
      <top/>
      <bottom/>
      <diagonal/>
    </border>
    <border>
      <left/>
      <right/>
      <top/>
      <bottom style="thick">
        <color indexed="9"/>
      </bottom>
      <diagonal/>
    </border>
    <border>
      <left/>
      <right style="thick">
        <color indexed="9"/>
      </right>
      <top/>
      <bottom style="thick">
        <color indexed="9"/>
      </bottom>
      <diagonal/>
    </border>
    <border>
      <left/>
      <right/>
      <top style="thick">
        <color indexed="9"/>
      </top>
      <bottom/>
      <diagonal/>
    </border>
    <border>
      <left/>
      <right style="thick">
        <color indexed="9"/>
      </right>
      <top style="thick">
        <color indexed="9"/>
      </top>
      <bottom/>
      <diagonal/>
    </border>
    <border>
      <left style="thick">
        <color indexed="9"/>
      </left>
      <right/>
      <top style="thick">
        <color indexed="9"/>
      </top>
      <bottom/>
      <diagonal/>
    </border>
    <border>
      <left style="thick">
        <color indexed="9"/>
      </left>
      <right/>
      <top/>
      <bottom/>
      <diagonal/>
    </border>
    <border>
      <left style="thick">
        <color indexed="9"/>
      </left>
      <right/>
      <top/>
      <bottom style="thick">
        <color indexed="9"/>
      </bottom>
      <diagonal/>
    </border>
    <border>
      <left style="medium">
        <color indexed="22"/>
      </left>
      <right/>
      <top style="medium">
        <color indexed="22"/>
      </top>
      <bottom/>
      <diagonal/>
    </border>
    <border>
      <left/>
      <right/>
      <top style="medium">
        <color indexed="22"/>
      </top>
      <bottom/>
      <diagonal/>
    </border>
    <border>
      <left/>
      <right style="medium">
        <color indexed="22"/>
      </right>
      <top style="medium">
        <color indexed="22"/>
      </top>
      <bottom/>
      <diagonal/>
    </border>
    <border>
      <left style="medium">
        <color indexed="22"/>
      </left>
      <right/>
      <top/>
      <bottom style="medium">
        <color indexed="22"/>
      </bottom>
      <diagonal/>
    </border>
    <border>
      <left/>
      <right/>
      <top/>
      <bottom style="medium">
        <color indexed="22"/>
      </bottom>
      <diagonal/>
    </border>
    <border>
      <left/>
      <right style="medium">
        <color indexed="22"/>
      </right>
      <top/>
      <bottom style="medium">
        <color indexed="22"/>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style="thin">
        <color indexed="64"/>
      </left>
      <right/>
      <top/>
      <bottom/>
      <diagonal/>
    </border>
    <border>
      <left/>
      <right style="thin">
        <color indexed="64"/>
      </right>
      <top style="thin">
        <color indexed="64"/>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s>
  <cellStyleXfs count="2">
    <xf numFmtId="0" fontId="0" fillId="0" borderId="0"/>
    <xf numFmtId="0" fontId="21" fillId="11" borderId="0" applyNumberFormat="0" applyBorder="0" applyAlignment="0" applyProtection="0"/>
  </cellStyleXfs>
  <cellXfs count="118">
    <xf numFmtId="0" fontId="0" fillId="0" borderId="0" xfId="0"/>
    <xf numFmtId="0" fontId="2" fillId="2" borderId="0" xfId="0" applyFont="1" applyFill="1" applyBorder="1"/>
    <xf numFmtId="14" fontId="4" fillId="2" borderId="0" xfId="0" applyNumberFormat="1" applyFont="1" applyFill="1" applyBorder="1" applyAlignment="1">
      <alignment horizontal="center" vertical="center"/>
    </xf>
    <xf numFmtId="14" fontId="4" fillId="2" borderId="0" xfId="0" applyNumberFormat="1" applyFont="1" applyFill="1" applyBorder="1" applyAlignment="1">
      <alignment vertical="center"/>
    </xf>
    <xf numFmtId="0" fontId="7" fillId="3" borderId="0" xfId="0" applyFont="1" applyFill="1" applyBorder="1" applyAlignment="1" applyProtection="1">
      <alignment horizontal="center" vertical="center"/>
    </xf>
    <xf numFmtId="0" fontId="9" fillId="3" borderId="0" xfId="0" applyFont="1" applyFill="1" applyBorder="1" applyAlignment="1" applyProtection="1">
      <alignment horizontal="center" vertical="center"/>
    </xf>
    <xf numFmtId="22" fontId="0" fillId="0" borderId="0" xfId="0" applyNumberFormat="1"/>
    <xf numFmtId="14" fontId="0" fillId="0" borderId="0" xfId="0" applyNumberFormat="1"/>
    <xf numFmtId="0" fontId="7" fillId="3" borderId="1" xfId="0" applyFont="1" applyFill="1" applyBorder="1" applyAlignment="1" applyProtection="1">
      <alignment horizontal="center" vertical="center"/>
      <protection hidden="1"/>
    </xf>
    <xf numFmtId="0" fontId="9" fillId="3" borderId="1" xfId="0" applyFont="1" applyFill="1" applyBorder="1" applyAlignment="1" applyProtection="1">
      <alignment horizontal="center" vertical="center"/>
      <protection hidden="1"/>
    </xf>
    <xf numFmtId="0" fontId="2" fillId="2" borderId="0" xfId="0" applyFont="1" applyFill="1" applyBorder="1" applyProtection="1">
      <protection hidden="1"/>
    </xf>
    <xf numFmtId="14" fontId="4" fillId="2" borderId="0" xfId="0" applyNumberFormat="1" applyFont="1" applyFill="1" applyBorder="1" applyAlignment="1" applyProtection="1">
      <alignment horizontal="center" vertical="center"/>
      <protection hidden="1"/>
    </xf>
    <xf numFmtId="17" fontId="2" fillId="2" borderId="0" xfId="0" applyNumberFormat="1" applyFont="1" applyFill="1" applyBorder="1" applyProtection="1">
      <protection hidden="1"/>
    </xf>
    <xf numFmtId="0" fontId="2" fillId="2" borderId="0" xfId="0" applyFont="1" applyFill="1" applyBorder="1" applyAlignment="1" applyProtection="1">
      <protection hidden="1"/>
    </xf>
    <xf numFmtId="0" fontId="0" fillId="0" borderId="0" xfId="0" applyProtection="1">
      <protection hidden="1"/>
    </xf>
    <xf numFmtId="0" fontId="0" fillId="0" borderId="0" xfId="0" applyNumberFormat="1" applyProtection="1">
      <protection hidden="1"/>
    </xf>
    <xf numFmtId="0" fontId="0" fillId="0" borderId="0" xfId="0" applyAlignment="1" applyProtection="1">
      <alignment horizontal="left"/>
      <protection hidden="1"/>
    </xf>
    <xf numFmtId="14" fontId="4" fillId="2" borderId="0" xfId="0" applyNumberFormat="1" applyFont="1" applyFill="1" applyBorder="1" applyAlignment="1" applyProtection="1">
      <alignment vertical="center"/>
      <protection hidden="1"/>
    </xf>
    <xf numFmtId="0" fontId="13" fillId="0" borderId="0" xfId="0" applyFont="1"/>
    <xf numFmtId="14" fontId="2" fillId="2" borderId="0" xfId="0" applyNumberFormat="1" applyFont="1" applyFill="1" applyBorder="1" applyAlignment="1" applyProtection="1">
      <alignment horizontal="center" vertical="center"/>
      <protection hidden="1"/>
    </xf>
    <xf numFmtId="14" fontId="4" fillId="2" borderId="2" xfId="0" applyNumberFormat="1" applyFont="1" applyFill="1" applyBorder="1" applyAlignment="1" applyProtection="1">
      <alignment horizontal="center" vertical="center"/>
      <protection hidden="1"/>
    </xf>
    <xf numFmtId="14" fontId="4" fillId="2" borderId="3" xfId="0" applyNumberFormat="1" applyFont="1" applyFill="1" applyBorder="1" applyAlignment="1" applyProtection="1">
      <alignment vertical="center"/>
      <protection hidden="1"/>
    </xf>
    <xf numFmtId="14" fontId="4" fillId="2" borderId="4" xfId="0" applyNumberFormat="1" applyFont="1" applyFill="1" applyBorder="1" applyAlignment="1" applyProtection="1">
      <alignment vertical="center"/>
      <protection hidden="1"/>
    </xf>
    <xf numFmtId="0" fontId="7" fillId="3" borderId="5" xfId="0" applyFont="1" applyFill="1" applyBorder="1" applyAlignment="1">
      <alignment horizontal="center" vertical="center"/>
    </xf>
    <xf numFmtId="0" fontId="3" fillId="2" borderId="0" xfId="0" applyFont="1" applyFill="1" applyBorder="1" applyAlignment="1" applyProtection="1">
      <alignment horizontal="center" vertical="center"/>
      <protection hidden="1"/>
    </xf>
    <xf numFmtId="0" fontId="0" fillId="0" borderId="0" xfId="0" applyAlignment="1">
      <alignment horizontal="center" vertical="center"/>
    </xf>
    <xf numFmtId="164" fontId="9" fillId="3" borderId="1" xfId="0" applyNumberFormat="1" applyFont="1" applyFill="1" applyBorder="1" applyAlignment="1" applyProtection="1">
      <alignment horizontal="center" vertical="center"/>
      <protection hidden="1"/>
    </xf>
    <xf numFmtId="164" fontId="3" fillId="2" borderId="0" xfId="0" applyNumberFormat="1" applyFont="1" applyFill="1" applyBorder="1" applyAlignment="1" applyProtection="1">
      <alignment horizontal="center" vertical="center"/>
      <protection hidden="1"/>
    </xf>
    <xf numFmtId="164" fontId="9" fillId="3" borderId="0" xfId="0" applyNumberFormat="1" applyFont="1" applyFill="1" applyBorder="1" applyAlignment="1" applyProtection="1">
      <alignment horizontal="center" vertical="center"/>
    </xf>
    <xf numFmtId="0" fontId="3" fillId="2" borderId="0" xfId="0" applyFont="1" applyFill="1" applyBorder="1" applyAlignment="1">
      <alignment horizontal="center" vertical="center"/>
    </xf>
    <xf numFmtId="164" fontId="3" fillId="2" borderId="0" xfId="0" applyNumberFormat="1" applyFont="1" applyFill="1" applyBorder="1" applyAlignment="1">
      <alignment horizontal="center" vertical="center"/>
    </xf>
    <xf numFmtId="0" fontId="0" fillId="4" borderId="6" xfId="0" applyFont="1" applyFill="1" applyBorder="1"/>
    <xf numFmtId="0" fontId="0" fillId="2" borderId="6" xfId="0" applyFont="1" applyFill="1" applyBorder="1"/>
    <xf numFmtId="0" fontId="18" fillId="5" borderId="6" xfId="0" applyFont="1" applyFill="1" applyBorder="1" applyAlignment="1">
      <alignment horizontal="center" vertical="center"/>
    </xf>
    <xf numFmtId="0" fontId="15" fillId="6" borderId="0" xfId="1" applyFont="1" applyFill="1" applyBorder="1" applyAlignment="1" applyProtection="1">
      <alignment vertical="center"/>
      <protection hidden="1"/>
    </xf>
    <xf numFmtId="0" fontId="21" fillId="6" borderId="0" xfId="1" applyFill="1" applyProtection="1">
      <protection hidden="1"/>
    </xf>
    <xf numFmtId="0" fontId="16" fillId="6" borderId="0" xfId="1" applyFont="1" applyFill="1" applyBorder="1" applyAlignment="1" applyProtection="1">
      <protection hidden="1"/>
    </xf>
    <xf numFmtId="0" fontId="14" fillId="6" borderId="0" xfId="1" applyFont="1" applyFill="1" applyProtection="1">
      <protection hidden="1"/>
    </xf>
    <xf numFmtId="0" fontId="12" fillId="6" borderId="0" xfId="1" applyFont="1" applyFill="1" applyProtection="1">
      <protection hidden="1"/>
    </xf>
    <xf numFmtId="0" fontId="21" fillId="6" borderId="7" xfId="1" applyFill="1" applyBorder="1" applyProtection="1">
      <protection hidden="1"/>
    </xf>
    <xf numFmtId="0" fontId="0" fillId="6" borderId="0" xfId="0" applyFill="1" applyProtection="1">
      <protection hidden="1"/>
    </xf>
    <xf numFmtId="0" fontId="0" fillId="6" borderId="7" xfId="0" applyFill="1" applyBorder="1" applyProtection="1">
      <protection hidden="1"/>
    </xf>
    <xf numFmtId="0" fontId="17" fillId="6" borderId="0" xfId="1" applyFont="1" applyFill="1" applyBorder="1" applyProtection="1">
      <protection hidden="1"/>
    </xf>
    <xf numFmtId="0" fontId="21" fillId="6" borderId="0" xfId="1" applyFill="1" applyAlignment="1" applyProtection="1">
      <protection hidden="1"/>
    </xf>
    <xf numFmtId="0" fontId="10" fillId="6" borderId="0" xfId="1" applyFont="1" applyFill="1" applyAlignment="1" applyProtection="1">
      <protection hidden="1"/>
    </xf>
    <xf numFmtId="0" fontId="21" fillId="6" borderId="0" xfId="1" applyFill="1" applyAlignment="1" applyProtection="1">
      <alignment horizontal="center"/>
      <protection hidden="1"/>
    </xf>
    <xf numFmtId="0" fontId="11" fillId="6" borderId="0" xfId="1" applyFont="1" applyFill="1" applyProtection="1">
      <protection hidden="1"/>
    </xf>
    <xf numFmtId="0" fontId="21" fillId="6" borderId="0" xfId="1" applyFill="1" applyBorder="1" applyProtection="1">
      <protection hidden="1"/>
    </xf>
    <xf numFmtId="0" fontId="21" fillId="6" borderId="0" xfId="1" applyFill="1" applyBorder="1" applyAlignment="1" applyProtection="1">
      <protection hidden="1"/>
    </xf>
    <xf numFmtId="0" fontId="11" fillId="6" borderId="0" xfId="0" applyFont="1" applyFill="1" applyProtection="1">
      <protection hidden="1"/>
    </xf>
    <xf numFmtId="0" fontId="1" fillId="6" borderId="0" xfId="0" applyFont="1" applyFill="1" applyAlignment="1" applyProtection="1">
      <alignment horizontal="center" vertical="center"/>
      <protection hidden="1"/>
    </xf>
    <xf numFmtId="0" fontId="0" fillId="6" borderId="0" xfId="0" applyFill="1" applyBorder="1" applyProtection="1">
      <protection hidden="1"/>
    </xf>
    <xf numFmtId="0" fontId="0" fillId="6" borderId="0" xfId="0" applyFill="1" applyBorder="1" applyAlignment="1" applyProtection="1">
      <protection hidden="1"/>
    </xf>
    <xf numFmtId="0" fontId="0" fillId="6" borderId="8" xfId="0" applyFill="1" applyBorder="1" applyProtection="1">
      <protection hidden="1"/>
    </xf>
    <xf numFmtId="0" fontId="0" fillId="6" borderId="8" xfId="0" applyFill="1" applyBorder="1" applyAlignment="1" applyProtection="1">
      <protection hidden="1"/>
    </xf>
    <xf numFmtId="0" fontId="0" fillId="6" borderId="9" xfId="0" applyFill="1" applyBorder="1" applyProtection="1">
      <protection hidden="1"/>
    </xf>
    <xf numFmtId="0" fontId="0" fillId="6" borderId="10" xfId="0" applyFill="1" applyBorder="1" applyProtection="1">
      <protection hidden="1"/>
    </xf>
    <xf numFmtId="0" fontId="0" fillId="6" borderId="11" xfId="0" applyFill="1" applyBorder="1" applyProtection="1">
      <protection hidden="1"/>
    </xf>
    <xf numFmtId="0" fontId="0" fillId="6" borderId="12" xfId="0" applyFill="1" applyBorder="1" applyProtection="1">
      <protection hidden="1"/>
    </xf>
    <xf numFmtId="0" fontId="0" fillId="6" borderId="13" xfId="0" applyFill="1" applyBorder="1" applyProtection="1">
      <protection hidden="1"/>
    </xf>
    <xf numFmtId="0" fontId="0" fillId="6" borderId="14" xfId="0" applyFill="1" applyBorder="1" applyProtection="1">
      <protection hidden="1"/>
    </xf>
    <xf numFmtId="164" fontId="2" fillId="0" borderId="0" xfId="0" applyNumberFormat="1" applyFont="1" applyFill="1" applyBorder="1" applyAlignment="1" applyProtection="1">
      <alignment vertical="center"/>
      <protection hidden="1"/>
    </xf>
    <xf numFmtId="0" fontId="2" fillId="0" borderId="0" xfId="0" applyFont="1" applyFill="1" applyBorder="1" applyAlignment="1" applyProtection="1">
      <alignment vertical="center"/>
      <protection hidden="1"/>
    </xf>
    <xf numFmtId="0" fontId="3" fillId="10" borderId="21" xfId="0" applyFont="1" applyFill="1" applyBorder="1" applyAlignment="1" applyProtection="1">
      <alignment horizontal="center" vertical="center"/>
      <protection hidden="1"/>
    </xf>
    <xf numFmtId="164" fontId="3" fillId="10" borderId="21" xfId="0" applyNumberFormat="1" applyFont="1" applyFill="1" applyBorder="1" applyAlignment="1" applyProtection="1">
      <alignment horizontal="center" vertical="center"/>
      <protection hidden="1"/>
    </xf>
    <xf numFmtId="0" fontId="19" fillId="7" borderId="12" xfId="1" applyFont="1" applyFill="1" applyBorder="1" applyAlignment="1" applyProtection="1">
      <alignment horizontal="center" vertical="center"/>
      <protection hidden="1"/>
    </xf>
    <xf numFmtId="0" fontId="19" fillId="7" borderId="10" xfId="1" applyFont="1" applyFill="1" applyBorder="1" applyAlignment="1" applyProtection="1">
      <alignment horizontal="center" vertical="center"/>
      <protection hidden="1"/>
    </xf>
    <xf numFmtId="0" fontId="19" fillId="7" borderId="11" xfId="1" applyFont="1" applyFill="1" applyBorder="1" applyAlignment="1" applyProtection="1">
      <alignment horizontal="center" vertical="center"/>
      <protection hidden="1"/>
    </xf>
    <xf numFmtId="0" fontId="19" fillId="7" borderId="13" xfId="1" applyFont="1" applyFill="1" applyBorder="1" applyAlignment="1" applyProtection="1">
      <alignment horizontal="center" vertical="center"/>
      <protection hidden="1"/>
    </xf>
    <xf numFmtId="0" fontId="19" fillId="7" borderId="0" xfId="1" applyFont="1" applyFill="1" applyBorder="1" applyAlignment="1" applyProtection="1">
      <alignment horizontal="center" vertical="center"/>
      <protection hidden="1"/>
    </xf>
    <xf numFmtId="0" fontId="19" fillId="7" borderId="7" xfId="1" applyFont="1" applyFill="1" applyBorder="1" applyAlignment="1" applyProtection="1">
      <alignment horizontal="center" vertical="center"/>
      <protection hidden="1"/>
    </xf>
    <xf numFmtId="0" fontId="19" fillId="7" borderId="14" xfId="1" applyFont="1" applyFill="1" applyBorder="1" applyAlignment="1" applyProtection="1">
      <alignment horizontal="center" vertical="center"/>
      <protection hidden="1"/>
    </xf>
    <xf numFmtId="0" fontId="19" fillId="7" borderId="8" xfId="1" applyFont="1" applyFill="1" applyBorder="1" applyAlignment="1" applyProtection="1">
      <alignment horizontal="center" vertical="center"/>
      <protection hidden="1"/>
    </xf>
    <xf numFmtId="0" fontId="19" fillId="7" borderId="9" xfId="1" applyFont="1" applyFill="1" applyBorder="1" applyAlignment="1" applyProtection="1">
      <alignment horizontal="center" vertical="center"/>
      <protection hidden="1"/>
    </xf>
    <xf numFmtId="0" fontId="20" fillId="7" borderId="15" xfId="1" applyFont="1" applyFill="1" applyBorder="1" applyAlignment="1" applyProtection="1">
      <alignment horizontal="center" vertical="center"/>
      <protection hidden="1"/>
    </xf>
    <xf numFmtId="0" fontId="20" fillId="7" borderId="16" xfId="1" applyFont="1" applyFill="1" applyBorder="1" applyAlignment="1" applyProtection="1">
      <alignment horizontal="center" vertical="center"/>
      <protection hidden="1"/>
    </xf>
    <xf numFmtId="0" fontId="20" fillId="7" borderId="17" xfId="1" applyFont="1" applyFill="1" applyBorder="1" applyAlignment="1" applyProtection="1">
      <alignment horizontal="center" vertical="center"/>
      <protection hidden="1"/>
    </xf>
    <xf numFmtId="0" fontId="20" fillId="7" borderId="18" xfId="1" applyFont="1" applyFill="1" applyBorder="1" applyAlignment="1" applyProtection="1">
      <alignment horizontal="center" vertical="center"/>
      <protection hidden="1"/>
    </xf>
    <xf numFmtId="0" fontId="20" fillId="7" borderId="19" xfId="1" applyFont="1" applyFill="1" applyBorder="1" applyAlignment="1" applyProtection="1">
      <alignment horizontal="center" vertical="center"/>
      <protection hidden="1"/>
    </xf>
    <xf numFmtId="0" fontId="20" fillId="7" borderId="20" xfId="1" applyFont="1" applyFill="1" applyBorder="1" applyAlignment="1" applyProtection="1">
      <alignment horizontal="center" vertical="center"/>
      <protection hidden="1"/>
    </xf>
    <xf numFmtId="0" fontId="20" fillId="7" borderId="15" xfId="0" applyFont="1" applyFill="1" applyBorder="1" applyAlignment="1" applyProtection="1">
      <alignment horizontal="center" vertical="center"/>
      <protection hidden="1"/>
    </xf>
    <xf numFmtId="0" fontId="20" fillId="7" borderId="16" xfId="0" applyFont="1" applyFill="1" applyBorder="1" applyAlignment="1" applyProtection="1">
      <alignment horizontal="center" vertical="center"/>
      <protection hidden="1"/>
    </xf>
    <xf numFmtId="0" fontId="20" fillId="7" borderId="17" xfId="0" applyFont="1" applyFill="1" applyBorder="1" applyAlignment="1" applyProtection="1">
      <alignment horizontal="center" vertical="center"/>
      <protection hidden="1"/>
    </xf>
    <xf numFmtId="0" fontId="20" fillId="7" borderId="18" xfId="0" applyFont="1" applyFill="1" applyBorder="1" applyAlignment="1" applyProtection="1">
      <alignment horizontal="center" vertical="center"/>
      <protection hidden="1"/>
    </xf>
    <xf numFmtId="0" fontId="20" fillId="7" borderId="19" xfId="0" applyFont="1" applyFill="1" applyBorder="1" applyAlignment="1" applyProtection="1">
      <alignment horizontal="center" vertical="center"/>
      <protection hidden="1"/>
    </xf>
    <xf numFmtId="0" fontId="20" fillId="7" borderId="20" xfId="0" applyFont="1" applyFill="1" applyBorder="1" applyAlignment="1" applyProtection="1">
      <alignment horizontal="center" vertical="center"/>
      <protection hidden="1"/>
    </xf>
    <xf numFmtId="0" fontId="20" fillId="7" borderId="12" xfId="0" applyFont="1" applyFill="1" applyBorder="1" applyAlignment="1" applyProtection="1">
      <alignment horizontal="center" vertical="center"/>
      <protection hidden="1"/>
    </xf>
    <xf numFmtId="0" fontId="20" fillId="7" borderId="10" xfId="0" applyFont="1" applyFill="1" applyBorder="1" applyAlignment="1" applyProtection="1">
      <alignment horizontal="center" vertical="center"/>
      <protection hidden="1"/>
    </xf>
    <xf numFmtId="0" fontId="20" fillId="7" borderId="11" xfId="0" applyFont="1" applyFill="1" applyBorder="1" applyAlignment="1" applyProtection="1">
      <alignment horizontal="center" vertical="center"/>
      <protection hidden="1"/>
    </xf>
    <xf numFmtId="0" fontId="20" fillId="7" borderId="14" xfId="0" applyFont="1" applyFill="1" applyBorder="1" applyAlignment="1" applyProtection="1">
      <alignment horizontal="center" vertical="center"/>
      <protection hidden="1"/>
    </xf>
    <xf numFmtId="0" fontId="20" fillId="7" borderId="8" xfId="0" applyFont="1" applyFill="1" applyBorder="1" applyAlignment="1" applyProtection="1">
      <alignment horizontal="center" vertical="center"/>
      <protection hidden="1"/>
    </xf>
    <xf numFmtId="0" fontId="20" fillId="7" borderId="9" xfId="0" applyFont="1" applyFill="1" applyBorder="1" applyAlignment="1" applyProtection="1">
      <alignment horizontal="center" vertical="center"/>
      <protection hidden="1"/>
    </xf>
    <xf numFmtId="0" fontId="0" fillId="0" borderId="0" xfId="0" applyAlignment="1">
      <alignment horizontal="center"/>
    </xf>
    <xf numFmtId="0" fontId="6" fillId="8" borderId="21" xfId="0" applyFont="1" applyFill="1" applyBorder="1" applyAlignment="1" applyProtection="1">
      <alignment horizontal="center" vertical="center"/>
      <protection hidden="1"/>
    </xf>
    <xf numFmtId="0" fontId="7" fillId="3" borderId="21" xfId="0" applyFont="1" applyFill="1" applyBorder="1" applyAlignment="1" applyProtection="1">
      <alignment horizontal="center" vertical="center"/>
      <protection hidden="1"/>
    </xf>
    <xf numFmtId="0" fontId="3" fillId="8" borderId="21" xfId="0" applyFont="1" applyFill="1" applyBorder="1" applyAlignment="1" applyProtection="1">
      <alignment horizontal="center" vertical="center"/>
      <protection hidden="1"/>
    </xf>
    <xf numFmtId="0" fontId="7" fillId="3" borderId="22" xfId="0" applyFont="1" applyFill="1" applyBorder="1" applyAlignment="1" applyProtection="1">
      <alignment horizontal="center" vertical="center"/>
      <protection hidden="1"/>
    </xf>
    <xf numFmtId="0" fontId="7" fillId="3" borderId="24" xfId="0" applyFont="1" applyFill="1" applyBorder="1" applyAlignment="1" applyProtection="1">
      <alignment horizontal="center" vertical="center"/>
      <protection hidden="1"/>
    </xf>
    <xf numFmtId="0" fontId="7" fillId="3" borderId="26" xfId="0" applyFont="1" applyFill="1" applyBorder="1" applyAlignment="1" applyProtection="1">
      <alignment horizontal="center" vertical="center"/>
      <protection hidden="1"/>
    </xf>
    <xf numFmtId="0" fontId="7" fillId="3" borderId="27" xfId="0" applyFont="1" applyFill="1" applyBorder="1" applyAlignment="1" applyProtection="1">
      <alignment horizontal="center" vertical="center"/>
      <protection hidden="1"/>
    </xf>
    <xf numFmtId="0" fontId="8" fillId="3" borderId="21" xfId="0" applyFont="1" applyFill="1" applyBorder="1" applyAlignment="1" applyProtection="1">
      <alignment horizontal="center" vertical="center"/>
      <protection hidden="1"/>
    </xf>
    <xf numFmtId="0" fontId="9" fillId="3" borderId="21" xfId="0" applyFont="1" applyFill="1" applyBorder="1" applyAlignment="1" applyProtection="1">
      <alignment horizontal="center" vertical="center"/>
      <protection hidden="1"/>
    </xf>
    <xf numFmtId="0" fontId="3" fillId="9" borderId="21" xfId="0" applyFont="1" applyFill="1" applyBorder="1" applyAlignment="1" applyProtection="1">
      <alignment horizontal="center" vertical="center"/>
      <protection hidden="1"/>
    </xf>
    <xf numFmtId="0" fontId="7" fillId="3" borderId="23" xfId="0" applyFont="1" applyFill="1" applyBorder="1" applyAlignment="1" applyProtection="1">
      <alignment horizontal="center" vertical="center"/>
      <protection hidden="1"/>
    </xf>
    <xf numFmtId="0" fontId="7" fillId="3" borderId="25" xfId="0" applyFont="1" applyFill="1" applyBorder="1" applyAlignment="1" applyProtection="1">
      <alignment horizontal="center" vertical="center"/>
      <protection hidden="1"/>
    </xf>
    <xf numFmtId="0" fontId="4" fillId="2" borderId="0" xfId="0" applyNumberFormat="1" applyFont="1" applyFill="1" applyBorder="1" applyAlignment="1" applyProtection="1">
      <alignment horizontal="center" vertical="center"/>
      <protection hidden="1"/>
    </xf>
    <xf numFmtId="14" fontId="3" fillId="2" borderId="0" xfId="0" applyNumberFormat="1" applyFont="1" applyFill="1" applyBorder="1" applyAlignment="1" applyProtection="1">
      <alignment horizontal="center" vertical="center"/>
      <protection hidden="1"/>
    </xf>
    <xf numFmtId="0" fontId="3" fillId="8" borderId="22" xfId="0" applyFont="1" applyFill="1" applyBorder="1" applyAlignment="1" applyProtection="1">
      <alignment horizontal="center" vertical="center"/>
      <protection hidden="1"/>
    </xf>
    <xf numFmtId="0" fontId="3" fillId="8" borderId="24" xfId="0" applyFont="1" applyFill="1" applyBorder="1" applyAlignment="1" applyProtection="1">
      <alignment horizontal="center" vertical="center"/>
      <protection hidden="1"/>
    </xf>
    <xf numFmtId="0" fontId="3" fillId="8" borderId="26" xfId="0" applyFont="1" applyFill="1" applyBorder="1" applyAlignment="1" applyProtection="1">
      <alignment horizontal="center" vertical="center"/>
      <protection hidden="1"/>
    </xf>
    <xf numFmtId="0" fontId="3" fillId="8" borderId="27" xfId="0" applyFont="1" applyFill="1" applyBorder="1" applyAlignment="1" applyProtection="1">
      <alignment horizontal="center" vertical="center"/>
      <protection hidden="1"/>
    </xf>
    <xf numFmtId="0" fontId="18" fillId="9" borderId="21" xfId="0" applyFont="1" applyFill="1" applyBorder="1" applyAlignment="1" applyProtection="1">
      <alignment horizontal="center" vertical="center"/>
      <protection hidden="1"/>
    </xf>
    <xf numFmtId="0" fontId="7" fillId="3" borderId="21" xfId="0" applyFont="1" applyFill="1" applyBorder="1" applyAlignment="1">
      <alignment horizontal="center" vertical="center"/>
    </xf>
    <xf numFmtId="0" fontId="6" fillId="8" borderId="21" xfId="0" applyFont="1" applyFill="1" applyBorder="1" applyAlignment="1">
      <alignment horizontal="center" vertical="center"/>
    </xf>
    <xf numFmtId="0" fontId="8" fillId="3" borderId="21" xfId="0" applyFont="1" applyFill="1" applyBorder="1" applyAlignment="1">
      <alignment horizontal="center" vertical="center"/>
    </xf>
    <xf numFmtId="0" fontId="3" fillId="9" borderId="21" xfId="0" applyFont="1" applyFill="1" applyBorder="1" applyAlignment="1">
      <alignment horizontal="center" vertical="center"/>
    </xf>
    <xf numFmtId="0" fontId="3" fillId="8" borderId="21" xfId="0" applyFont="1" applyFill="1" applyBorder="1" applyAlignment="1">
      <alignment horizontal="center" vertical="center"/>
    </xf>
    <xf numFmtId="0" fontId="9" fillId="3" borderId="21" xfId="0" applyFont="1" applyFill="1" applyBorder="1" applyAlignment="1">
      <alignment horizontal="center" vertical="center"/>
    </xf>
  </cellXfs>
  <cellStyles count="2">
    <cellStyle name="Accent5" xfId="1" builtinId="45"/>
    <cellStyle name="Normal" xfId="0" builtinId="0"/>
  </cellStyles>
  <dxfs count="0"/>
  <tableStyles count="0" defaultTableStyle="TableStyleMedium2" defaultPivotStyle="PivotStyleLight16"/>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microsoft.com/office/2006/relationships/vbaProject" Target="vbaProject.bin"/><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charts/_rels/chart1.xml.rels><?xml version="1.0" encoding="UTF-8" standalone="yes"?>
<Relationships xmlns="http://schemas.openxmlformats.org/package/2006/relationships"><Relationship Id="rId1" Type="http://schemas.openxmlformats.org/officeDocument/2006/relationships/chartUserShapes" Target="../drawings/drawing3.xml"/></Relationships>
</file>

<file path=xl/charts/_rels/chart2.xml.rels><?xml version="1.0" encoding="UTF-8" standalone="yes"?>
<Relationships xmlns="http://schemas.openxmlformats.org/package/2006/relationships"><Relationship Id="rId1" Type="http://schemas.openxmlformats.org/officeDocument/2006/relationships/chartUserShapes" Target="../drawings/drawing4.xml"/></Relationships>
</file>

<file path=xl/charts/_rels/chart3.xml.rels><?xml version="1.0" encoding="UTF-8" standalone="yes"?>
<Relationships xmlns="http://schemas.openxmlformats.org/package/2006/relationships"><Relationship Id="rId1" Type="http://schemas.openxmlformats.org/officeDocument/2006/relationships/chartUserShapes" Target="../drawings/drawing5.xml"/></Relationships>
</file>

<file path=xl/charts/_rels/chart4.xml.rels><?xml version="1.0" encoding="UTF-8" standalone="yes"?>
<Relationships xmlns="http://schemas.openxmlformats.org/package/2006/relationships"><Relationship Id="rId1" Type="http://schemas.openxmlformats.org/officeDocument/2006/relationships/chartUserShapes" Target="../drawings/drawing6.xml"/></Relationships>
</file>

<file path=xl/charts/_rels/chart5.xml.rels><?xml version="1.0" encoding="UTF-8" standalone="yes"?>
<Relationships xmlns="http://schemas.openxmlformats.org/package/2006/relationships"><Relationship Id="rId1" Type="http://schemas.openxmlformats.org/officeDocument/2006/relationships/chartUserShapes" Target="../drawings/drawing8.xml"/></Relationships>
</file>

<file path=xl/charts/_rels/chart6.xml.rels><?xml version="1.0" encoding="UTF-8" standalone="yes"?>
<Relationships xmlns="http://schemas.openxmlformats.org/package/2006/relationships"><Relationship Id="rId1" Type="http://schemas.openxmlformats.org/officeDocument/2006/relationships/chartUserShapes" Target="../drawings/drawing9.xml"/></Relationships>
</file>

<file path=xl/charts/_rels/chart7.xml.rels><?xml version="1.0" encoding="UTF-8" standalone="yes"?>
<Relationships xmlns="http://schemas.openxmlformats.org/package/2006/relationships"><Relationship Id="rId2" Type="http://schemas.openxmlformats.org/officeDocument/2006/relationships/chartUserShapes" Target="../drawings/drawing10.xml"/><Relationship Id="rId1" Type="http://schemas.openxmlformats.org/officeDocument/2006/relationships/themeOverride" Target="../theme/themeOverride1.xml"/></Relationships>
</file>

<file path=xl/charts/_rels/chart8.xml.rels><?xml version="1.0" encoding="UTF-8" standalone="yes"?>
<Relationships xmlns="http://schemas.openxmlformats.org/package/2006/relationships"><Relationship Id="rId2" Type="http://schemas.openxmlformats.org/officeDocument/2006/relationships/chartUserShapes" Target="../drawings/drawing11.xml"/><Relationship Id="rId1" Type="http://schemas.openxmlformats.org/officeDocument/2006/relationships/themeOverride" Target="../theme/themeOverride2.xml"/></Relationships>
</file>

<file path=xl/charts/_rels/chart9.xml.rels><?xml version="1.0" encoding="UTF-8" standalone="yes"?>
<Relationships xmlns="http://schemas.openxmlformats.org/package/2006/relationships"><Relationship Id="rId2" Type="http://schemas.openxmlformats.org/officeDocument/2006/relationships/chartUserShapes" Target="../drawings/drawing13.xml"/><Relationship Id="rId1" Type="http://schemas.openxmlformats.org/officeDocument/2006/relationships/themeOverride" Target="../theme/themeOverride3.xml"/></Relationships>
</file>

<file path=xl/charts/_rels/chart10.xml.rels><?xml version="1.0" encoding="UTF-8" standalone="yes"?>
<Relationships xmlns="http://schemas.openxmlformats.org/package/2006/relationships"><Relationship Id="rId2" Type="http://schemas.openxmlformats.org/officeDocument/2006/relationships/chartUserShapes" Target="../drawings/drawing14.xml"/><Relationship Id="rId1" Type="http://schemas.openxmlformats.org/officeDocument/2006/relationships/themeOverride" Target="../theme/themeOverride4.xml"/></Relationships>
</file>

<file path=xl/charts/_rels/chart11.xml.rels><?xml version="1.0" encoding="UTF-8" standalone="yes"?>
<Relationships xmlns="http://schemas.openxmlformats.org/package/2006/relationships"><Relationship Id="rId2" Type="http://schemas.openxmlformats.org/officeDocument/2006/relationships/chartUserShapes" Target="../drawings/drawing15.xml"/><Relationship Id="rId1" Type="http://schemas.openxmlformats.org/officeDocument/2006/relationships/themeOverride" Target="../theme/themeOverride5.xml"/></Relationships>
</file>

<file path=xl/charts/_rels/chart12.xml.rels><?xml version="1.0" encoding="UTF-8" standalone="yes"?>
<Relationships xmlns="http://schemas.openxmlformats.org/package/2006/relationships"><Relationship Id="rId2" Type="http://schemas.openxmlformats.org/officeDocument/2006/relationships/chartUserShapes" Target="../drawings/drawing16.xml"/><Relationship Id="rId1" Type="http://schemas.openxmlformats.org/officeDocument/2006/relationships/themeOverride" Target="../theme/themeOverride6.xml"/></Relationships>
</file>

<file path=xl/charts/chart1.xml><?xml version="1.0" encoding="utf-8"?>
<c:chartSpace xmlns:c="http://schemas.openxmlformats.org/drawingml/2006/chart" xmlns:a="http://schemas.openxmlformats.org/drawingml/2006/main" xmlns:r="http://schemas.openxmlformats.org/officeDocument/2006/relationships">
  <c:lang val="fr-FR"/>
  <c:style val="34"/>
  <c:chart>
    <c:title>
      <c:tx>
        <c:rich>
          <a:bodyPr/>
          <a:lstStyle/>
          <a:p>
            <a:pPr>
              <a:defRPr/>
            </a:pPr>
            <a:r>
              <a:rPr lang="fr-FR"/>
              <a:t>Fréquentation</a:t>
            </a:r>
            <a:r>
              <a:rPr lang="fr-FR" baseline="0"/>
              <a:t> Homme Femme</a:t>
            </a:r>
          </a:p>
          <a:p>
            <a:pPr>
              <a:defRPr/>
            </a:pPr>
            <a:r>
              <a:rPr lang="fr-FR" baseline="0"/>
              <a:t>Janvier</a:t>
            </a:r>
          </a:p>
        </c:rich>
      </c:tx>
      <c:spPr>
        <a:noFill/>
        <a:ln w="25400">
          <a:noFill/>
        </a:ln>
      </c:spPr>
    </c:title>
    <c:view3D>
      <c:rotX val="30"/>
      <c:perspective val="30"/>
    </c:view3D>
    <c:plotArea>
      <c:layout/>
      <c:pie3DChart>
        <c:varyColors val="1"/>
        <c:ser>
          <c:idx val="0"/>
          <c:order val="0"/>
          <c:dPt>
            <c:idx val="0"/>
          </c:dPt>
          <c:dPt>
            <c:idx val="1"/>
          </c:dPt>
          <c:dLbls>
            <c:spPr>
              <a:noFill/>
              <a:ln w="25400">
                <a:noFill/>
              </a:ln>
            </c:spPr>
            <c:showPercent val="1"/>
            <c:showLeaderLines val="1"/>
          </c:dLbls>
          <c:cat>
            <c:strRef>
              <c:f>Janvier!$AL$11:$AM$11</c:f>
              <c:strCache>
                <c:ptCount val="2"/>
                <c:pt idx="0">
                  <c:v>Femme</c:v>
                </c:pt>
                <c:pt idx="1">
                  <c:v>Homme</c:v>
                </c:pt>
              </c:strCache>
            </c:strRef>
          </c:cat>
          <c:val>
            <c:numRef>
              <c:f>Janvier!$AL$13:$AM$13</c:f>
              <c:numCache>
                <c:formatCode>General</c:formatCode>
                <c:ptCount val="2"/>
                <c:pt idx="0">
                  <c:v>0</c:v>
                </c:pt>
                <c:pt idx="1">
                  <c:v>0</c:v>
                </c:pt>
              </c:numCache>
            </c:numRef>
          </c:val>
        </c:ser>
        <c:dLbls>
          <c:showPercent val="1"/>
        </c:dLbls>
      </c:pie3DChart>
      <c:spPr>
        <a:noFill/>
        <a:ln w="25400">
          <a:noFill/>
        </a:ln>
      </c:spPr>
    </c:plotArea>
    <c:legend>
      <c:legendPos val="r"/>
      <c:layout>
        <c:manualLayout>
          <c:xMode val="edge"/>
          <c:yMode val="edge"/>
          <c:x val="0.40638030295129307"/>
          <c:y val="0.19070927413144928"/>
          <c:w val="0.1872400713256811"/>
          <c:h val="5.8679776655830553E-2"/>
        </c:manualLayout>
      </c:layout>
    </c:legend>
    <c:plotVisOnly val="1"/>
    <c:dispBlanksAs val="zero"/>
  </c:chart>
  <c:spPr>
    <a:ln>
      <a:noFill/>
    </a:ln>
  </c:spPr>
  <c:printSettings>
    <c:headerFooter/>
    <c:pageMargins b="0.75000000000000011" l="0.70000000000000007" r="0.70000000000000007" t="0.75000000000000011" header="0.30000000000000004" footer="0.30000000000000004"/>
    <c:pageSetup orientation="portrait"/>
  </c:printSettings>
  <c:userShapes r:id="rId1"/>
</c:chartSpace>
</file>

<file path=xl/charts/chart2.xml><?xml version="1.0" encoding="utf-8"?>
<c:chartSpace xmlns:c="http://schemas.openxmlformats.org/drawingml/2006/chart" xmlns:a="http://schemas.openxmlformats.org/drawingml/2006/main" xmlns:r="http://schemas.openxmlformats.org/officeDocument/2006/relationships">
  <c:lang val="fr-FR"/>
  <c:style val="34"/>
  <c:chart>
    <c:title>
      <c:tx>
        <c:rich>
          <a:bodyPr/>
          <a:lstStyle/>
          <a:p>
            <a:pPr>
              <a:defRPr/>
            </a:pPr>
            <a:r>
              <a:rPr lang="fr-FR"/>
              <a:t>AGES</a:t>
            </a:r>
          </a:p>
          <a:p>
            <a:pPr>
              <a:defRPr/>
            </a:pPr>
            <a:r>
              <a:rPr lang="fr-FR"/>
              <a:t>Janvier</a:t>
            </a:r>
          </a:p>
        </c:rich>
      </c:tx>
      <c:spPr>
        <a:noFill/>
        <a:ln w="25400">
          <a:noFill/>
        </a:ln>
      </c:spPr>
    </c:title>
    <c:view3D>
      <c:rotX val="30"/>
      <c:perspective val="30"/>
    </c:view3D>
    <c:plotArea>
      <c:layout/>
      <c:pie3DChart>
        <c:varyColors val="1"/>
        <c:ser>
          <c:idx val="0"/>
          <c:order val="0"/>
          <c:dPt>
            <c:idx val="0"/>
          </c:dPt>
          <c:dPt>
            <c:idx val="1"/>
          </c:dPt>
          <c:dPt>
            <c:idx val="2"/>
          </c:dPt>
          <c:dPt>
            <c:idx val="3"/>
          </c:dPt>
          <c:dPt>
            <c:idx val="4"/>
          </c:dPt>
          <c:dLbls>
            <c:spPr>
              <a:noFill/>
              <a:ln w="25400">
                <a:noFill/>
              </a:ln>
            </c:spPr>
            <c:showPercent val="1"/>
            <c:showLeaderLines val="1"/>
          </c:dLbls>
          <c:cat>
            <c:strRef>
              <c:f>Janvier!$AL$18:$AP$18</c:f>
              <c:strCache>
                <c:ptCount val="5"/>
                <c:pt idx="0">
                  <c:v>moins de 8 ans</c:v>
                </c:pt>
                <c:pt idx="1">
                  <c:v>9-14 </c:v>
                </c:pt>
                <c:pt idx="2">
                  <c:v>15-17</c:v>
                </c:pt>
                <c:pt idx="3">
                  <c:v>18-25</c:v>
                </c:pt>
                <c:pt idx="4">
                  <c:v>plus de 25 ans</c:v>
                </c:pt>
              </c:strCache>
            </c:strRef>
          </c:cat>
          <c:val>
            <c:numRef>
              <c:f>Janvier!$AL$20:$AP$20</c:f>
              <c:numCache>
                <c:formatCode>General</c:formatCode>
                <c:ptCount val="5"/>
                <c:pt idx="0">
                  <c:v>0</c:v>
                </c:pt>
                <c:pt idx="1">
                  <c:v>0</c:v>
                </c:pt>
                <c:pt idx="2">
                  <c:v>0</c:v>
                </c:pt>
                <c:pt idx="3">
                  <c:v>0</c:v>
                </c:pt>
                <c:pt idx="4">
                  <c:v>0</c:v>
                </c:pt>
              </c:numCache>
            </c:numRef>
          </c:val>
        </c:ser>
        <c:dLbls>
          <c:showPercent val="1"/>
        </c:dLbls>
      </c:pie3DChart>
      <c:spPr>
        <a:noFill/>
        <a:ln w="25400">
          <a:noFill/>
        </a:ln>
      </c:spPr>
    </c:plotArea>
    <c:legend>
      <c:legendPos val="r"/>
      <c:layout>
        <c:manualLayout>
          <c:xMode val="edge"/>
          <c:yMode val="edge"/>
          <c:x val="8.0272215497735305E-2"/>
          <c:y val="0.18352941176470589"/>
          <c:w val="0.83809635163737195"/>
          <c:h val="7.7647058823529416E-2"/>
        </c:manualLayout>
      </c:layout>
      <c:txPr>
        <a:bodyPr/>
        <a:lstStyle/>
        <a:p>
          <a:pPr>
            <a:defRPr sz="1600"/>
          </a:pPr>
          <a:endParaRPr lang="fr-FR"/>
        </a:p>
      </c:txPr>
    </c:legend>
    <c:plotVisOnly val="1"/>
    <c:dispBlanksAs val="zero"/>
  </c:chart>
  <c:spPr>
    <a:ln>
      <a:noFill/>
    </a:ln>
  </c:spPr>
  <c:printSettings>
    <c:headerFooter/>
    <c:pageMargins b="0.75000000000000011" l="0.70000000000000007" r="0.70000000000000007" t="0.75000000000000011" header="0.30000000000000004" footer="0.30000000000000004"/>
    <c:pageSetup orientation="portrait"/>
  </c:printSettings>
  <c:userShapes r:id="rId1"/>
</c:chartSpace>
</file>

<file path=xl/charts/chart3.xml><?xml version="1.0" encoding="utf-8"?>
<c:chartSpace xmlns:c="http://schemas.openxmlformats.org/drawingml/2006/chart" xmlns:a="http://schemas.openxmlformats.org/drawingml/2006/main" xmlns:r="http://schemas.openxmlformats.org/officeDocument/2006/relationships">
  <c:lang val="fr-FR"/>
  <c:style val="34"/>
  <c:chart>
    <c:title>
      <c:tx>
        <c:rich>
          <a:bodyPr/>
          <a:lstStyle/>
          <a:p>
            <a:pPr>
              <a:defRPr/>
            </a:pPr>
            <a:r>
              <a:rPr lang="fr-FR"/>
              <a:t>JANVIER 2012</a:t>
            </a:r>
          </a:p>
        </c:rich>
      </c:tx>
      <c:spPr>
        <a:noFill/>
        <a:ln w="25400">
          <a:noFill/>
        </a:ln>
      </c:spPr>
    </c:title>
    <c:view3D>
      <c:rotX val="0"/>
      <c:rotY val="0"/>
      <c:depthPercent val="100"/>
      <c:perspective val="10"/>
    </c:view3D>
    <c:plotArea>
      <c:layout>
        <c:manualLayout>
          <c:layoutTarget val="inner"/>
          <c:xMode val="edge"/>
          <c:yMode val="edge"/>
          <c:x val="4.7528010012903403E-2"/>
          <c:y val="0.11142146155304057"/>
          <c:w val="0.9031271927733211"/>
          <c:h val="0.87413531589867055"/>
        </c:manualLayout>
      </c:layout>
      <c:bar3DChart>
        <c:barDir val="col"/>
        <c:grouping val="clustered"/>
        <c:ser>
          <c:idx val="0"/>
          <c:order val="0"/>
          <c:tx>
            <c:v>Nombre d'acceuil</c:v>
          </c:tx>
          <c:dLbls>
            <c:dLbl>
              <c:idx val="0"/>
              <c:showVal val="1"/>
              <c:showSerName val="1"/>
            </c:dLbl>
            <c:spPr>
              <a:noFill/>
              <a:ln w="25400">
                <a:noFill/>
              </a:ln>
            </c:spPr>
            <c:txPr>
              <a:bodyPr/>
              <a:lstStyle/>
              <a:p>
                <a:pPr>
                  <a:defRPr sz="1200" b="1"/>
                </a:pPr>
                <a:endParaRPr lang="fr-FR"/>
              </a:p>
            </c:txPr>
            <c:showSerName val="1"/>
          </c:dLbls>
          <c:cat>
            <c:strLit>
              <c:ptCount val="1"/>
              <c:pt idx="0">
                <c:v>Janvier 2012</c:v>
              </c:pt>
            </c:strLit>
          </c:cat>
          <c:val>
            <c:numRef>
              <c:f>Janvier!$AH$5</c:f>
              <c:numCache>
                <c:formatCode>General</c:formatCode>
                <c:ptCount val="1"/>
                <c:pt idx="0">
                  <c:v>2</c:v>
                </c:pt>
              </c:numCache>
            </c:numRef>
          </c:val>
        </c:ser>
        <c:ser>
          <c:idx val="1"/>
          <c:order val="1"/>
          <c:tx>
            <c:strRef>
              <c:f>Janvier!$AI$3</c:f>
              <c:strCache>
                <c:ptCount val="1"/>
                <c:pt idx="0">
                  <c:v>Acc. Coll</c:v>
                </c:pt>
              </c:strCache>
            </c:strRef>
          </c:tx>
          <c:dLbls>
            <c:dLbl>
              <c:idx val="0"/>
              <c:spPr>
                <a:noFill/>
                <a:ln w="25400">
                  <a:noFill/>
                </a:ln>
              </c:spPr>
              <c:txPr>
                <a:bodyPr/>
                <a:lstStyle/>
                <a:p>
                  <a:pPr>
                    <a:defRPr sz="1200" b="1"/>
                  </a:pPr>
                  <a:endParaRPr lang="fr-FR"/>
                </a:p>
              </c:txPr>
              <c:showVal val="1"/>
              <c:showSerName val="1"/>
            </c:dLbl>
            <c:delete val="1"/>
          </c:dLbls>
          <c:cat>
            <c:strLit>
              <c:ptCount val="1"/>
              <c:pt idx="0">
                <c:v>Janvier 2012</c:v>
              </c:pt>
            </c:strLit>
          </c:cat>
          <c:val>
            <c:numRef>
              <c:f>Janvier!$AI$5</c:f>
              <c:numCache>
                <c:formatCode>General</c:formatCode>
                <c:ptCount val="1"/>
                <c:pt idx="0">
                  <c:v>0</c:v>
                </c:pt>
              </c:numCache>
            </c:numRef>
          </c:val>
        </c:ser>
        <c:ser>
          <c:idx val="2"/>
          <c:order val="2"/>
          <c:tx>
            <c:strRef>
              <c:f>Janvier!$AJ$3</c:f>
              <c:strCache>
                <c:ptCount val="1"/>
                <c:pt idx="0">
                  <c:v>Acc. Ind</c:v>
                </c:pt>
              </c:strCache>
            </c:strRef>
          </c:tx>
          <c:dLbls>
            <c:dLbl>
              <c:idx val="0"/>
              <c:spPr>
                <a:noFill/>
                <a:ln w="25400">
                  <a:noFill/>
                </a:ln>
              </c:spPr>
              <c:txPr>
                <a:bodyPr/>
                <a:lstStyle/>
                <a:p>
                  <a:pPr>
                    <a:defRPr sz="1200" b="1"/>
                  </a:pPr>
                  <a:endParaRPr lang="fr-FR"/>
                </a:p>
              </c:txPr>
              <c:showVal val="1"/>
              <c:showSerName val="1"/>
            </c:dLbl>
            <c:delete val="1"/>
          </c:dLbls>
          <c:cat>
            <c:strLit>
              <c:ptCount val="1"/>
              <c:pt idx="0">
                <c:v>Janvier 2012</c:v>
              </c:pt>
            </c:strLit>
          </c:cat>
          <c:val>
            <c:numRef>
              <c:f>Janvier!$AJ$5</c:f>
              <c:numCache>
                <c:formatCode>General</c:formatCode>
                <c:ptCount val="1"/>
                <c:pt idx="0">
                  <c:v>0</c:v>
                </c:pt>
              </c:numCache>
            </c:numRef>
          </c:val>
        </c:ser>
        <c:ser>
          <c:idx val="3"/>
          <c:order val="3"/>
          <c:tx>
            <c:strRef>
              <c:f>Janvier!$AL$3</c:f>
              <c:strCache>
                <c:ptCount val="1"/>
                <c:pt idx="0">
                  <c:v>Hors PAEJ</c:v>
                </c:pt>
              </c:strCache>
            </c:strRef>
          </c:tx>
          <c:dLbls>
            <c:dLbl>
              <c:idx val="0"/>
              <c:spPr>
                <a:noFill/>
                <a:ln w="25400">
                  <a:noFill/>
                </a:ln>
              </c:spPr>
              <c:txPr>
                <a:bodyPr/>
                <a:lstStyle/>
                <a:p>
                  <a:pPr>
                    <a:defRPr sz="1200" b="1"/>
                  </a:pPr>
                  <a:endParaRPr lang="fr-FR"/>
                </a:p>
              </c:txPr>
              <c:showVal val="1"/>
              <c:showSerName val="1"/>
            </c:dLbl>
            <c:delete val="1"/>
          </c:dLbls>
          <c:cat>
            <c:strLit>
              <c:ptCount val="1"/>
              <c:pt idx="0">
                <c:v>Janvier 2012</c:v>
              </c:pt>
            </c:strLit>
          </c:cat>
          <c:val>
            <c:numRef>
              <c:f>Janvier!$AL$5</c:f>
              <c:numCache>
                <c:formatCode>General</c:formatCode>
                <c:ptCount val="1"/>
                <c:pt idx="0">
                  <c:v>0</c:v>
                </c:pt>
              </c:numCache>
            </c:numRef>
          </c:val>
        </c:ser>
        <c:ser>
          <c:idx val="4"/>
          <c:order val="4"/>
          <c:tx>
            <c:strRef>
              <c:f>Janvier!$AM$3</c:f>
              <c:strCache>
                <c:ptCount val="1"/>
                <c:pt idx="0">
                  <c:v>Aide par Tel</c:v>
                </c:pt>
              </c:strCache>
            </c:strRef>
          </c:tx>
          <c:dLbls>
            <c:dLbl>
              <c:idx val="0"/>
              <c:spPr>
                <a:noFill/>
                <a:ln w="25400">
                  <a:noFill/>
                </a:ln>
              </c:spPr>
              <c:txPr>
                <a:bodyPr/>
                <a:lstStyle/>
                <a:p>
                  <a:pPr>
                    <a:defRPr sz="1200" b="1"/>
                  </a:pPr>
                  <a:endParaRPr lang="fr-FR"/>
                </a:p>
              </c:txPr>
              <c:showVal val="1"/>
              <c:showSerName val="1"/>
            </c:dLbl>
            <c:delete val="1"/>
          </c:dLbls>
          <c:cat>
            <c:strLit>
              <c:ptCount val="1"/>
              <c:pt idx="0">
                <c:v>Janvier 2012</c:v>
              </c:pt>
            </c:strLit>
          </c:cat>
          <c:val>
            <c:numRef>
              <c:f>Janvier!$AM$5</c:f>
              <c:numCache>
                <c:formatCode>General</c:formatCode>
                <c:ptCount val="1"/>
                <c:pt idx="0">
                  <c:v>0</c:v>
                </c:pt>
              </c:numCache>
            </c:numRef>
          </c:val>
        </c:ser>
        <c:ser>
          <c:idx val="5"/>
          <c:order val="5"/>
          <c:tx>
            <c:strRef>
              <c:f>Janvier!$AN$3</c:f>
              <c:strCache>
                <c:ptCount val="1"/>
                <c:pt idx="0">
                  <c:v>Parents</c:v>
                </c:pt>
              </c:strCache>
            </c:strRef>
          </c:tx>
          <c:dLbls>
            <c:dLbl>
              <c:idx val="0"/>
              <c:spPr>
                <a:noFill/>
                <a:ln w="25400">
                  <a:noFill/>
                </a:ln>
              </c:spPr>
              <c:txPr>
                <a:bodyPr/>
                <a:lstStyle/>
                <a:p>
                  <a:pPr>
                    <a:defRPr sz="1200" b="1"/>
                  </a:pPr>
                  <a:endParaRPr lang="fr-FR"/>
                </a:p>
              </c:txPr>
              <c:showVal val="1"/>
              <c:showSerName val="1"/>
            </c:dLbl>
            <c:delete val="1"/>
          </c:dLbls>
          <c:cat>
            <c:strLit>
              <c:ptCount val="1"/>
              <c:pt idx="0">
                <c:v>Janvier 2012</c:v>
              </c:pt>
            </c:strLit>
          </c:cat>
          <c:val>
            <c:numRef>
              <c:f>Janvier!$AN$5</c:f>
              <c:numCache>
                <c:formatCode>General</c:formatCode>
                <c:ptCount val="1"/>
                <c:pt idx="0">
                  <c:v>0</c:v>
                </c:pt>
              </c:numCache>
            </c:numRef>
          </c:val>
        </c:ser>
        <c:ser>
          <c:idx val="6"/>
          <c:order val="6"/>
          <c:tx>
            <c:strRef>
              <c:f>Janvier!$AO$3</c:f>
              <c:strCache>
                <c:ptCount val="1"/>
                <c:pt idx="0">
                  <c:v>Entourage</c:v>
                </c:pt>
              </c:strCache>
            </c:strRef>
          </c:tx>
          <c:dLbls>
            <c:dLbl>
              <c:idx val="0"/>
              <c:spPr>
                <a:noFill/>
                <a:ln w="25400">
                  <a:noFill/>
                </a:ln>
              </c:spPr>
              <c:txPr>
                <a:bodyPr/>
                <a:lstStyle/>
                <a:p>
                  <a:pPr>
                    <a:defRPr sz="1200" b="1"/>
                  </a:pPr>
                  <a:endParaRPr lang="fr-FR"/>
                </a:p>
              </c:txPr>
              <c:showVal val="1"/>
              <c:showSerName val="1"/>
            </c:dLbl>
            <c:delete val="1"/>
          </c:dLbls>
          <c:cat>
            <c:strLit>
              <c:ptCount val="1"/>
              <c:pt idx="0">
                <c:v>Janvier 2012</c:v>
              </c:pt>
            </c:strLit>
          </c:cat>
          <c:val>
            <c:numRef>
              <c:f>Janvier!$AO$5</c:f>
              <c:numCache>
                <c:formatCode>General</c:formatCode>
                <c:ptCount val="1"/>
                <c:pt idx="0">
                  <c:v>0</c:v>
                </c:pt>
              </c:numCache>
            </c:numRef>
          </c:val>
        </c:ser>
        <c:ser>
          <c:idx val="7"/>
          <c:order val="7"/>
          <c:tx>
            <c:strRef>
              <c:f>Janvier!$AP$3</c:f>
              <c:strCache>
                <c:ptCount val="1"/>
                <c:pt idx="0">
                  <c:v>Courriel</c:v>
                </c:pt>
              </c:strCache>
            </c:strRef>
          </c:tx>
          <c:dLbls>
            <c:dLbl>
              <c:idx val="0"/>
              <c:spPr>
                <a:noFill/>
                <a:ln w="25400">
                  <a:noFill/>
                </a:ln>
              </c:spPr>
              <c:txPr>
                <a:bodyPr/>
                <a:lstStyle/>
                <a:p>
                  <a:pPr>
                    <a:defRPr sz="1200" b="1"/>
                  </a:pPr>
                  <a:endParaRPr lang="fr-FR"/>
                </a:p>
              </c:txPr>
              <c:showVal val="1"/>
              <c:showSerName val="1"/>
            </c:dLbl>
            <c:delete val="1"/>
          </c:dLbls>
          <c:cat>
            <c:strLit>
              <c:ptCount val="1"/>
              <c:pt idx="0">
                <c:v>Janvier 2012</c:v>
              </c:pt>
            </c:strLit>
          </c:cat>
          <c:val>
            <c:numRef>
              <c:f>Janvier!$AP$5</c:f>
              <c:numCache>
                <c:formatCode>General</c:formatCode>
                <c:ptCount val="1"/>
                <c:pt idx="0">
                  <c:v>0</c:v>
                </c:pt>
              </c:numCache>
            </c:numRef>
          </c:val>
        </c:ser>
        <c:ser>
          <c:idx val="8"/>
          <c:order val="8"/>
          <c:tx>
            <c:strRef>
              <c:f>Janvier!$AQ$3</c:f>
              <c:strCache>
                <c:ptCount val="1"/>
                <c:pt idx="0">
                  <c:v>Prof.</c:v>
                </c:pt>
              </c:strCache>
            </c:strRef>
          </c:tx>
          <c:dLbls>
            <c:dLbl>
              <c:idx val="0"/>
              <c:spPr>
                <a:noFill/>
                <a:ln w="25400">
                  <a:noFill/>
                </a:ln>
              </c:spPr>
              <c:txPr>
                <a:bodyPr/>
                <a:lstStyle/>
                <a:p>
                  <a:pPr>
                    <a:defRPr sz="1200" b="1"/>
                  </a:pPr>
                  <a:endParaRPr lang="fr-FR"/>
                </a:p>
              </c:txPr>
              <c:showVal val="1"/>
              <c:showSerName val="1"/>
            </c:dLbl>
            <c:delete val="1"/>
          </c:dLbls>
          <c:cat>
            <c:strLit>
              <c:ptCount val="1"/>
              <c:pt idx="0">
                <c:v>Janvier 2012</c:v>
              </c:pt>
            </c:strLit>
          </c:cat>
          <c:val>
            <c:numRef>
              <c:f>Janvier!$AQ$5</c:f>
              <c:numCache>
                <c:formatCode>General</c:formatCode>
                <c:ptCount val="1"/>
                <c:pt idx="0">
                  <c:v>0</c:v>
                </c:pt>
              </c:numCache>
            </c:numRef>
          </c:val>
        </c:ser>
        <c:ser>
          <c:idx val="9"/>
          <c:order val="9"/>
          <c:tx>
            <c:strRef>
              <c:f>Janvier!$AK$3</c:f>
              <c:strCache>
                <c:ptCount val="1"/>
                <c:pt idx="0">
                  <c:v>Acc Familial</c:v>
                </c:pt>
              </c:strCache>
            </c:strRef>
          </c:tx>
          <c:dLbls>
            <c:spPr>
              <a:noFill/>
              <a:ln w="25400">
                <a:noFill/>
              </a:ln>
            </c:spPr>
            <c:showVal val="1"/>
          </c:dLbls>
          <c:val>
            <c:numRef>
              <c:f>Janvier!$AK$5</c:f>
              <c:numCache>
                <c:formatCode>General</c:formatCode>
                <c:ptCount val="1"/>
                <c:pt idx="0">
                  <c:v>0</c:v>
                </c:pt>
              </c:numCache>
            </c:numRef>
          </c:val>
        </c:ser>
        <c:dLbls>
          <c:showVal val="1"/>
        </c:dLbls>
        <c:shape val="cylinder"/>
        <c:axId val="36736000"/>
        <c:axId val="36750080"/>
        <c:axId val="0"/>
      </c:bar3DChart>
      <c:catAx>
        <c:axId val="36736000"/>
        <c:scaling>
          <c:orientation val="minMax"/>
        </c:scaling>
        <c:delete val="1"/>
        <c:axPos val="b"/>
        <c:tickLblPos val="none"/>
        <c:crossAx val="36750080"/>
        <c:crosses val="autoZero"/>
        <c:auto val="1"/>
        <c:lblAlgn val="ctr"/>
        <c:lblOffset val="100"/>
      </c:catAx>
      <c:valAx>
        <c:axId val="36750080"/>
        <c:scaling>
          <c:orientation val="minMax"/>
        </c:scaling>
        <c:axPos val="l"/>
        <c:majorGridlines/>
        <c:numFmt formatCode="General" sourceLinked="1"/>
        <c:majorTickMark val="none"/>
        <c:tickLblPos val="nextTo"/>
        <c:crossAx val="36736000"/>
        <c:crosses val="autoZero"/>
        <c:crossBetween val="between"/>
        <c:majorUnit val="1"/>
      </c:valAx>
      <c:spPr>
        <a:noFill/>
        <a:ln w="25400">
          <a:noFill/>
        </a:ln>
      </c:spPr>
    </c:plotArea>
    <c:legend>
      <c:legendPos val="r"/>
      <c:layout>
        <c:manualLayout>
          <c:xMode val="edge"/>
          <c:yMode val="edge"/>
          <c:x val="0.93037330513578986"/>
          <c:y val="0.31949458483754511"/>
          <c:w val="6.4144771184966073E-2"/>
          <c:h val="0.43501805054151627"/>
        </c:manualLayout>
      </c:layout>
    </c:legend>
    <c:plotVisOnly val="1"/>
    <c:dispBlanksAs val="gap"/>
  </c:chart>
  <c:spPr>
    <a:solidFill>
      <a:schemeClr val="lt1"/>
    </a:solidFill>
    <a:ln w="25400" cap="flat" cmpd="sng" algn="ctr">
      <a:noFill/>
      <a:prstDash val="solid"/>
    </a:ln>
    <a:effectLst/>
  </c:spPr>
  <c:txPr>
    <a:bodyPr/>
    <a:lstStyle/>
    <a:p>
      <a:pPr>
        <a:defRPr>
          <a:solidFill>
            <a:schemeClr val="dk1"/>
          </a:solidFill>
          <a:latin typeface="+mn-lt"/>
          <a:ea typeface="+mn-ea"/>
          <a:cs typeface="+mn-cs"/>
        </a:defRPr>
      </a:pPr>
      <a:endParaRPr lang="fr-FR"/>
    </a:p>
  </c:txPr>
  <c:printSettings>
    <c:headerFooter/>
    <c:pageMargins b="0.75000000000000011" l="0.25" r="0.25" t="0.75000000000000011" header="0.30000000000000004" footer="0.30000000000000004"/>
    <c:pageSetup paperSize="9" orientation="landscape" horizontalDpi="-3" verticalDpi="300"/>
  </c:printSettings>
  <c:userShapes r:id="rId1"/>
</c:chartSpace>
</file>

<file path=xl/charts/chart4.xml><?xml version="1.0" encoding="utf-8"?>
<c:chartSpace xmlns:c="http://schemas.openxmlformats.org/drawingml/2006/chart" xmlns:a="http://schemas.openxmlformats.org/drawingml/2006/main" xmlns:r="http://schemas.openxmlformats.org/officeDocument/2006/relationships">
  <c:lang val="fr-FR"/>
  <c:style val="34"/>
  <c:chart>
    <c:title>
      <c:tx>
        <c:rich>
          <a:bodyPr/>
          <a:lstStyle/>
          <a:p>
            <a:pPr>
              <a:defRPr/>
            </a:pPr>
            <a:r>
              <a:rPr lang="fr-FR"/>
              <a:t>Fréquentation par lieux de Permanence</a:t>
            </a:r>
          </a:p>
          <a:p>
            <a:pPr>
              <a:defRPr/>
            </a:pPr>
            <a:r>
              <a:rPr lang="fr-FR"/>
              <a:t>Janvier</a:t>
            </a:r>
          </a:p>
        </c:rich>
      </c:tx>
      <c:spPr>
        <a:noFill/>
        <a:ln w="25400">
          <a:noFill/>
        </a:ln>
      </c:spPr>
    </c:title>
    <c:view3D>
      <c:rotX val="0"/>
      <c:rotY val="0"/>
      <c:depthPercent val="100"/>
      <c:perspective val="10"/>
    </c:view3D>
    <c:sideWall>
      <c:spPr>
        <a:noFill/>
        <a:ln w="25400">
          <a:noFill/>
        </a:ln>
      </c:spPr>
    </c:sideWall>
    <c:backWall>
      <c:spPr>
        <a:noFill/>
        <a:ln w="25400">
          <a:noFill/>
        </a:ln>
      </c:spPr>
    </c:backWall>
    <c:plotArea>
      <c:layout>
        <c:manualLayout>
          <c:layoutTarget val="inner"/>
          <c:xMode val="edge"/>
          <c:yMode val="edge"/>
          <c:x val="4.7528010012903403E-2"/>
          <c:y val="0.11142146155304057"/>
          <c:w val="0.9031271927733211"/>
          <c:h val="0.87413531589867055"/>
        </c:manualLayout>
      </c:layout>
      <c:bar3DChart>
        <c:barDir val="col"/>
        <c:grouping val="clustered"/>
        <c:ser>
          <c:idx val="0"/>
          <c:order val="0"/>
          <c:tx>
            <c:strRef>
              <c:f>Janvier!$AH$12</c:f>
              <c:strCache>
                <c:ptCount val="1"/>
                <c:pt idx="0">
                  <c:v>Boulogne</c:v>
                </c:pt>
              </c:strCache>
            </c:strRef>
          </c:tx>
          <c:dLbls>
            <c:dLbl>
              <c:idx val="0"/>
              <c:showVal val="1"/>
              <c:showSerName val="1"/>
            </c:dLbl>
            <c:spPr>
              <a:noFill/>
              <a:ln w="25400">
                <a:noFill/>
              </a:ln>
            </c:spPr>
            <c:txPr>
              <a:bodyPr/>
              <a:lstStyle/>
              <a:p>
                <a:pPr>
                  <a:defRPr sz="1200" b="1"/>
                </a:pPr>
                <a:endParaRPr lang="fr-FR"/>
              </a:p>
            </c:txPr>
            <c:showSerName val="1"/>
          </c:dLbls>
          <c:val>
            <c:numRef>
              <c:f>Janvier!$AI$12</c:f>
              <c:numCache>
                <c:formatCode>General</c:formatCode>
                <c:ptCount val="1"/>
                <c:pt idx="0">
                  <c:v>0</c:v>
                </c:pt>
              </c:numCache>
            </c:numRef>
          </c:val>
        </c:ser>
        <c:ser>
          <c:idx val="1"/>
          <c:order val="1"/>
          <c:tx>
            <c:strRef>
              <c:f>Janvier!$AH$14</c:f>
              <c:strCache>
                <c:ptCount val="1"/>
                <c:pt idx="0">
                  <c:v>Calais</c:v>
                </c:pt>
              </c:strCache>
            </c:strRef>
          </c:tx>
          <c:dLbls>
            <c:spPr>
              <a:noFill/>
              <a:ln w="25400">
                <a:noFill/>
              </a:ln>
            </c:spPr>
            <c:showVal val="1"/>
          </c:dLbls>
          <c:val>
            <c:numRef>
              <c:f>Janvier!$AI$14</c:f>
              <c:numCache>
                <c:formatCode>General</c:formatCode>
                <c:ptCount val="1"/>
                <c:pt idx="0">
                  <c:v>0</c:v>
                </c:pt>
              </c:numCache>
            </c:numRef>
          </c:val>
        </c:ser>
        <c:ser>
          <c:idx val="2"/>
          <c:order val="2"/>
          <c:tx>
            <c:strRef>
              <c:f>Janvier!$AH$16</c:f>
              <c:strCache>
                <c:ptCount val="1"/>
                <c:pt idx="0">
                  <c:v>Desvres</c:v>
                </c:pt>
              </c:strCache>
            </c:strRef>
          </c:tx>
          <c:dLbls>
            <c:spPr>
              <a:noFill/>
              <a:ln w="25400">
                <a:noFill/>
              </a:ln>
            </c:spPr>
            <c:showVal val="1"/>
          </c:dLbls>
          <c:val>
            <c:numRef>
              <c:f>Janvier!$AI$16</c:f>
              <c:numCache>
                <c:formatCode>General</c:formatCode>
                <c:ptCount val="1"/>
                <c:pt idx="0">
                  <c:v>0</c:v>
                </c:pt>
              </c:numCache>
            </c:numRef>
          </c:val>
        </c:ser>
        <c:ser>
          <c:idx val="3"/>
          <c:order val="3"/>
          <c:tx>
            <c:strRef>
              <c:f>Janvier!$AH$18</c:f>
              <c:strCache>
                <c:ptCount val="1"/>
                <c:pt idx="0">
                  <c:v>Etaples</c:v>
                </c:pt>
              </c:strCache>
            </c:strRef>
          </c:tx>
          <c:dLbls>
            <c:spPr>
              <a:noFill/>
              <a:ln w="25400">
                <a:noFill/>
              </a:ln>
            </c:spPr>
            <c:showVal val="1"/>
          </c:dLbls>
          <c:val>
            <c:numRef>
              <c:f>Janvier!$AI$18</c:f>
              <c:numCache>
                <c:formatCode>General</c:formatCode>
                <c:ptCount val="1"/>
                <c:pt idx="0">
                  <c:v>0</c:v>
                </c:pt>
              </c:numCache>
            </c:numRef>
          </c:val>
        </c:ser>
        <c:ser>
          <c:idx val="4"/>
          <c:order val="4"/>
          <c:tx>
            <c:strRef>
              <c:f>Janvier!$AH$20</c:f>
              <c:strCache>
                <c:ptCount val="1"/>
                <c:pt idx="0">
                  <c:v>Hesdin</c:v>
                </c:pt>
              </c:strCache>
            </c:strRef>
          </c:tx>
          <c:dLbls>
            <c:spPr>
              <a:noFill/>
              <a:ln w="25400">
                <a:noFill/>
              </a:ln>
            </c:spPr>
            <c:showVal val="1"/>
          </c:dLbls>
          <c:val>
            <c:numRef>
              <c:f>Janvier!$AI$20</c:f>
              <c:numCache>
                <c:formatCode>General</c:formatCode>
                <c:ptCount val="1"/>
                <c:pt idx="0">
                  <c:v>0</c:v>
                </c:pt>
              </c:numCache>
            </c:numRef>
          </c:val>
        </c:ser>
        <c:ser>
          <c:idx val="5"/>
          <c:order val="5"/>
          <c:tx>
            <c:strRef>
              <c:f>Janvier!$AH$22</c:f>
              <c:strCache>
                <c:ptCount val="1"/>
                <c:pt idx="0">
                  <c:v>Le Portel</c:v>
                </c:pt>
              </c:strCache>
            </c:strRef>
          </c:tx>
          <c:dLbls>
            <c:spPr>
              <a:noFill/>
              <a:ln w="25400">
                <a:noFill/>
              </a:ln>
            </c:spPr>
            <c:showVal val="1"/>
          </c:dLbls>
          <c:val>
            <c:numRef>
              <c:f>Janvier!$AI$22</c:f>
              <c:numCache>
                <c:formatCode>General</c:formatCode>
                <c:ptCount val="1"/>
                <c:pt idx="0">
                  <c:v>0</c:v>
                </c:pt>
              </c:numCache>
            </c:numRef>
          </c:val>
        </c:ser>
        <c:ser>
          <c:idx val="6"/>
          <c:order val="6"/>
          <c:tx>
            <c:strRef>
              <c:f>Janvier!$AH$24</c:f>
              <c:strCache>
                <c:ptCount val="1"/>
                <c:pt idx="0">
                  <c:v>Marquise </c:v>
                </c:pt>
              </c:strCache>
            </c:strRef>
          </c:tx>
          <c:dLbls>
            <c:spPr>
              <a:noFill/>
              <a:ln w="25400">
                <a:noFill/>
              </a:ln>
            </c:spPr>
            <c:showVal val="1"/>
          </c:dLbls>
          <c:val>
            <c:numRef>
              <c:f>Janvier!$AI$24</c:f>
              <c:numCache>
                <c:formatCode>General</c:formatCode>
                <c:ptCount val="1"/>
                <c:pt idx="0">
                  <c:v>0</c:v>
                </c:pt>
              </c:numCache>
            </c:numRef>
          </c:val>
        </c:ser>
        <c:ser>
          <c:idx val="7"/>
          <c:order val="7"/>
          <c:tx>
            <c:strRef>
              <c:f>Janvier!$AH$26</c:f>
              <c:strCache>
                <c:ptCount val="1"/>
                <c:pt idx="0">
                  <c:v>Montreuil</c:v>
                </c:pt>
              </c:strCache>
            </c:strRef>
          </c:tx>
          <c:dLbls>
            <c:spPr>
              <a:noFill/>
              <a:ln w="25400">
                <a:noFill/>
              </a:ln>
            </c:spPr>
            <c:showVal val="1"/>
          </c:dLbls>
          <c:val>
            <c:numRef>
              <c:f>Janvier!$AI$26</c:f>
              <c:numCache>
                <c:formatCode>General</c:formatCode>
                <c:ptCount val="1"/>
                <c:pt idx="0">
                  <c:v>0</c:v>
                </c:pt>
              </c:numCache>
            </c:numRef>
          </c:val>
        </c:ser>
        <c:ser>
          <c:idx val="8"/>
          <c:order val="8"/>
          <c:tx>
            <c:strRef>
              <c:f>Janvier!$AH$28</c:f>
              <c:strCache>
                <c:ptCount val="1"/>
                <c:pt idx="0">
                  <c:v>Outreau</c:v>
                </c:pt>
              </c:strCache>
            </c:strRef>
          </c:tx>
          <c:dLbls>
            <c:spPr>
              <a:noFill/>
              <a:ln w="25400">
                <a:noFill/>
              </a:ln>
            </c:spPr>
            <c:showVal val="1"/>
          </c:dLbls>
          <c:val>
            <c:numRef>
              <c:f>Janvier!$AI$28</c:f>
              <c:numCache>
                <c:formatCode>General</c:formatCode>
                <c:ptCount val="1"/>
                <c:pt idx="0">
                  <c:v>0</c:v>
                </c:pt>
              </c:numCache>
            </c:numRef>
          </c:val>
        </c:ser>
        <c:dLbls>
          <c:showVal val="1"/>
        </c:dLbls>
        <c:shape val="cylinder"/>
        <c:axId val="51371392"/>
        <c:axId val="51377280"/>
        <c:axId val="0"/>
      </c:bar3DChart>
      <c:catAx>
        <c:axId val="51371392"/>
        <c:scaling>
          <c:orientation val="minMax"/>
        </c:scaling>
        <c:delete val="1"/>
        <c:axPos val="b"/>
        <c:tickLblPos val="none"/>
        <c:crossAx val="51377280"/>
        <c:crosses val="autoZero"/>
        <c:auto val="1"/>
        <c:lblAlgn val="ctr"/>
        <c:lblOffset val="100"/>
      </c:catAx>
      <c:valAx>
        <c:axId val="51377280"/>
        <c:scaling>
          <c:orientation val="minMax"/>
        </c:scaling>
        <c:axPos val="l"/>
        <c:majorGridlines/>
        <c:numFmt formatCode="General" sourceLinked="1"/>
        <c:majorTickMark val="none"/>
        <c:tickLblPos val="nextTo"/>
        <c:crossAx val="51371392"/>
        <c:crosses val="autoZero"/>
        <c:crossBetween val="between"/>
        <c:majorUnit val="1"/>
      </c:valAx>
      <c:spPr>
        <a:noFill/>
        <a:ln w="25400">
          <a:noFill/>
        </a:ln>
      </c:spPr>
    </c:plotArea>
    <c:legend>
      <c:legendPos val="r"/>
      <c:layout>
        <c:manualLayout>
          <c:xMode val="edge"/>
          <c:yMode val="edge"/>
          <c:x val="0.95292880711250039"/>
          <c:y val="0.36804308797127466"/>
          <c:w val="4.214561639727888E-2"/>
          <c:h val="0.38779174147217232"/>
        </c:manualLayout>
      </c:layout>
    </c:legend>
    <c:plotVisOnly val="1"/>
    <c:dispBlanksAs val="gap"/>
  </c:chart>
  <c:spPr>
    <a:solidFill>
      <a:schemeClr val="lt1"/>
    </a:solidFill>
    <a:ln w="25400" cap="flat" cmpd="sng" algn="ctr">
      <a:noFill/>
      <a:prstDash val="solid"/>
    </a:ln>
    <a:effectLst/>
  </c:spPr>
  <c:txPr>
    <a:bodyPr/>
    <a:lstStyle/>
    <a:p>
      <a:pPr>
        <a:defRPr>
          <a:solidFill>
            <a:schemeClr val="dk1"/>
          </a:solidFill>
          <a:latin typeface="+mn-lt"/>
          <a:ea typeface="+mn-ea"/>
          <a:cs typeface="+mn-cs"/>
        </a:defRPr>
      </a:pPr>
      <a:endParaRPr lang="fr-FR"/>
    </a:p>
  </c:txPr>
  <c:printSettings>
    <c:headerFooter/>
    <c:pageMargins b="0.75000000000000011" l="0.25" r="0.25" t="0.75000000000000011" header="0.30000000000000004" footer="0.30000000000000004"/>
    <c:pageSetup paperSize="9" orientation="landscape" horizontalDpi="-3" verticalDpi="0"/>
  </c:printSettings>
  <c:userShapes r:id="rId1"/>
</c:chartSpace>
</file>

<file path=xl/charts/chart5.xml><?xml version="1.0" encoding="utf-8"?>
<c:chartSpace xmlns:c="http://schemas.openxmlformats.org/drawingml/2006/chart" xmlns:a="http://schemas.openxmlformats.org/drawingml/2006/main" xmlns:r="http://schemas.openxmlformats.org/officeDocument/2006/relationships">
  <c:lang val="fr-FR"/>
  <c:chart>
    <c:title>
      <c:tx>
        <c:rich>
          <a:bodyPr/>
          <a:lstStyle/>
          <a:p>
            <a:pPr>
              <a:defRPr/>
            </a:pPr>
            <a:r>
              <a:rPr lang="fr-FR"/>
              <a:t>AGES</a:t>
            </a:r>
          </a:p>
          <a:p>
            <a:pPr>
              <a:defRPr/>
            </a:pPr>
            <a:r>
              <a:rPr lang="fr-FR"/>
              <a:t>Février</a:t>
            </a:r>
          </a:p>
        </c:rich>
      </c:tx>
      <c:spPr>
        <a:noFill/>
        <a:ln w="25400">
          <a:noFill/>
        </a:ln>
      </c:spPr>
    </c:title>
    <c:view3D>
      <c:rotX val="30"/>
      <c:perspective val="30"/>
    </c:view3D>
    <c:plotArea>
      <c:layout>
        <c:manualLayout>
          <c:layoutTarget val="inner"/>
          <c:xMode val="edge"/>
          <c:yMode val="edge"/>
          <c:x val="9.3055555555555586E-2"/>
          <c:y val="0.24323636628754741"/>
          <c:w val="0.81388888888888899"/>
          <c:h val="0.64767096821230674"/>
        </c:manualLayout>
      </c:layout>
      <c:pie3DChart>
        <c:varyColors val="1"/>
        <c:ser>
          <c:idx val="0"/>
          <c:order val="0"/>
          <c:dPt>
            <c:idx val="0"/>
          </c:dPt>
          <c:dPt>
            <c:idx val="1"/>
          </c:dPt>
          <c:dPt>
            <c:idx val="2"/>
          </c:dPt>
          <c:dPt>
            <c:idx val="3"/>
          </c:dPt>
          <c:dPt>
            <c:idx val="4"/>
          </c:dPt>
          <c:dLbls>
            <c:spPr>
              <a:noFill/>
              <a:ln w="25400">
                <a:noFill/>
              </a:ln>
            </c:spPr>
            <c:showCatName val="1"/>
            <c:showPercent val="1"/>
            <c:showLeaderLines val="1"/>
          </c:dLbls>
          <c:cat>
            <c:strRef>
              <c:f>Février!$AL$18:$AP$18</c:f>
              <c:strCache>
                <c:ptCount val="5"/>
                <c:pt idx="0">
                  <c:v>moins de 8 ans</c:v>
                </c:pt>
                <c:pt idx="1">
                  <c:v>9-14 </c:v>
                </c:pt>
                <c:pt idx="2">
                  <c:v>15-17</c:v>
                </c:pt>
                <c:pt idx="3">
                  <c:v>18-25</c:v>
                </c:pt>
                <c:pt idx="4">
                  <c:v>plus de 25 ans</c:v>
                </c:pt>
              </c:strCache>
            </c:strRef>
          </c:cat>
          <c:val>
            <c:numRef>
              <c:f>Février!$AL$20:$AP$20</c:f>
              <c:numCache>
                <c:formatCode>General</c:formatCode>
                <c:ptCount val="5"/>
                <c:pt idx="0">
                  <c:v>0</c:v>
                </c:pt>
                <c:pt idx="1">
                  <c:v>0</c:v>
                </c:pt>
                <c:pt idx="2">
                  <c:v>0</c:v>
                </c:pt>
                <c:pt idx="3">
                  <c:v>0</c:v>
                </c:pt>
                <c:pt idx="4">
                  <c:v>0</c:v>
                </c:pt>
              </c:numCache>
            </c:numRef>
          </c:val>
        </c:ser>
        <c:dLbls>
          <c:showCatName val="1"/>
          <c:showPercent val="1"/>
        </c:dLbls>
      </c:pie3DChart>
      <c:spPr>
        <a:noFill/>
        <a:ln w="25400">
          <a:noFill/>
        </a:ln>
      </c:spPr>
    </c:plotArea>
    <c:plotVisOnly val="1"/>
    <c:dispBlanksAs val="zero"/>
  </c:chart>
  <c:spPr>
    <a:ln>
      <a:noFill/>
    </a:ln>
  </c:spPr>
  <c:printSettings>
    <c:headerFooter/>
    <c:pageMargins b="0.75000000000000011" l="0.70000000000000007" r="0.70000000000000007" t="0.75000000000000011" header="0.30000000000000004" footer="0.30000000000000004"/>
    <c:pageSetup paperSize="9" orientation="landscape" horizontalDpi="-3" verticalDpi="0"/>
  </c:printSettings>
  <c:userShapes r:id="rId1"/>
</c:chartSpace>
</file>

<file path=xl/charts/chart6.xml><?xml version="1.0" encoding="utf-8"?>
<c:chartSpace xmlns:c="http://schemas.openxmlformats.org/drawingml/2006/chart" xmlns:a="http://schemas.openxmlformats.org/drawingml/2006/main" xmlns:r="http://schemas.openxmlformats.org/officeDocument/2006/relationships">
  <c:lang val="fr-FR"/>
  <c:chart>
    <c:title>
      <c:tx>
        <c:rich>
          <a:bodyPr/>
          <a:lstStyle/>
          <a:p>
            <a:pPr>
              <a:defRPr/>
            </a:pPr>
            <a:r>
              <a:rPr lang="fr-FR"/>
              <a:t>SEXES</a:t>
            </a:r>
          </a:p>
          <a:p>
            <a:pPr>
              <a:defRPr/>
            </a:pPr>
            <a:r>
              <a:rPr lang="fr-FR"/>
              <a:t>Février</a:t>
            </a:r>
          </a:p>
        </c:rich>
      </c:tx>
      <c:spPr>
        <a:noFill/>
        <a:ln w="25400">
          <a:noFill/>
        </a:ln>
      </c:spPr>
    </c:title>
    <c:view3D>
      <c:rotX val="30"/>
      <c:perspective val="30"/>
    </c:view3D>
    <c:plotArea>
      <c:layout/>
      <c:pie3DChart>
        <c:varyColors val="1"/>
        <c:ser>
          <c:idx val="0"/>
          <c:order val="0"/>
          <c:dPt>
            <c:idx val="0"/>
          </c:dPt>
          <c:dPt>
            <c:idx val="1"/>
          </c:dPt>
          <c:dLbls>
            <c:spPr>
              <a:noFill/>
              <a:ln w="25400">
                <a:noFill/>
              </a:ln>
            </c:spPr>
            <c:showPercent val="1"/>
            <c:showLeaderLines val="1"/>
          </c:dLbls>
          <c:cat>
            <c:strRef>
              <c:f>Février!$AL$11:$AM$11</c:f>
              <c:strCache>
                <c:ptCount val="2"/>
                <c:pt idx="0">
                  <c:v>Homme </c:v>
                </c:pt>
                <c:pt idx="1">
                  <c:v>Femme</c:v>
                </c:pt>
              </c:strCache>
            </c:strRef>
          </c:cat>
          <c:val>
            <c:numRef>
              <c:f>Février!$AL$13:$AM$13</c:f>
              <c:numCache>
                <c:formatCode>General</c:formatCode>
                <c:ptCount val="2"/>
                <c:pt idx="0">
                  <c:v>0</c:v>
                </c:pt>
                <c:pt idx="1">
                  <c:v>0</c:v>
                </c:pt>
              </c:numCache>
            </c:numRef>
          </c:val>
        </c:ser>
        <c:dLbls>
          <c:showPercent val="1"/>
        </c:dLbls>
      </c:pie3DChart>
      <c:spPr>
        <a:noFill/>
        <a:ln w="25400">
          <a:noFill/>
        </a:ln>
      </c:spPr>
    </c:plotArea>
    <c:legend>
      <c:legendPos val="r"/>
      <c:layout>
        <c:manualLayout>
          <c:xMode val="edge"/>
          <c:yMode val="edge"/>
          <c:x val="0.404858833157833"/>
          <c:y val="0.18483412322274881"/>
          <c:w val="0.18758459269646263"/>
          <c:h val="5.6872037914691941E-2"/>
        </c:manualLayout>
      </c:layout>
    </c:legend>
    <c:plotVisOnly val="1"/>
    <c:dispBlanksAs val="zero"/>
  </c:chart>
  <c:spPr>
    <a:ln>
      <a:noFill/>
    </a:ln>
  </c:spPr>
  <c:printSettings>
    <c:headerFooter/>
    <c:pageMargins b="0.75000000000000011" l="0.70000000000000007" r="0.70000000000000007" t="0.75000000000000011" header="0.30000000000000004" footer="0.30000000000000004"/>
    <c:pageSetup paperSize="9" orientation="landscape" horizontalDpi="-3" verticalDpi="0"/>
  </c:printSettings>
  <c:userShapes r:id="rId1"/>
</c:chartSpace>
</file>

<file path=xl/charts/chart7.xml><?xml version="1.0" encoding="utf-8"?>
<c:chartSpace xmlns:c="http://schemas.openxmlformats.org/drawingml/2006/chart" xmlns:a="http://schemas.openxmlformats.org/drawingml/2006/main" xmlns:r="http://schemas.openxmlformats.org/officeDocument/2006/relationships">
  <c:lang val="fr-FR"/>
  <c:style val="34"/>
  <c:chart>
    <c:title>
      <c:tx>
        <c:rich>
          <a:bodyPr/>
          <a:lstStyle/>
          <a:p>
            <a:pPr>
              <a:defRPr/>
            </a:pPr>
            <a:r>
              <a:rPr lang="fr-FR"/>
              <a:t>FEVRIER 2012</a:t>
            </a:r>
          </a:p>
        </c:rich>
      </c:tx>
      <c:spPr>
        <a:noFill/>
        <a:ln w="25400">
          <a:noFill/>
        </a:ln>
      </c:spPr>
    </c:title>
    <c:view3D>
      <c:rotX val="0"/>
      <c:rotY val="0"/>
      <c:depthPercent val="100"/>
      <c:perspective val="10"/>
    </c:view3D>
    <c:plotArea>
      <c:layout/>
      <c:bar3DChart>
        <c:barDir val="col"/>
        <c:grouping val="clustered"/>
        <c:ser>
          <c:idx val="0"/>
          <c:order val="0"/>
          <c:tx>
            <c:strRef>
              <c:f>Février!$AH$3</c:f>
              <c:strCache>
                <c:ptCount val="1"/>
                <c:pt idx="0">
                  <c:v>Acc. Coll</c:v>
                </c:pt>
              </c:strCache>
            </c:strRef>
          </c:tx>
          <c:dLbls>
            <c:dLbl>
              <c:idx val="0"/>
              <c:spPr>
                <a:noFill/>
                <a:ln w="25400">
                  <a:noFill/>
                </a:ln>
              </c:spPr>
              <c:txPr>
                <a:bodyPr/>
                <a:lstStyle/>
                <a:p>
                  <a:pPr>
                    <a:defRPr/>
                  </a:pPr>
                  <a:endParaRPr lang="fr-FR"/>
                </a:p>
              </c:txPr>
              <c:showVal val="1"/>
              <c:showSerName val="1"/>
            </c:dLbl>
            <c:spPr>
              <a:noFill/>
              <a:ln w="25400">
                <a:noFill/>
              </a:ln>
            </c:spPr>
            <c:showSerName val="1"/>
          </c:dLbls>
          <c:cat>
            <c:strLit>
              <c:ptCount val="1"/>
              <c:pt idx="0">
                <c:v>FEVRIER 2012</c:v>
              </c:pt>
            </c:strLit>
          </c:cat>
          <c:val>
            <c:numRef>
              <c:f>Février!$AH$5</c:f>
              <c:numCache>
                <c:formatCode>General</c:formatCode>
                <c:ptCount val="1"/>
                <c:pt idx="0">
                  <c:v>0</c:v>
                </c:pt>
              </c:numCache>
            </c:numRef>
          </c:val>
        </c:ser>
        <c:ser>
          <c:idx val="1"/>
          <c:order val="1"/>
          <c:tx>
            <c:strRef>
              <c:f>Février!$AI$3</c:f>
              <c:strCache>
                <c:ptCount val="1"/>
                <c:pt idx="0">
                  <c:v>Acc. Ind</c:v>
                </c:pt>
              </c:strCache>
            </c:strRef>
          </c:tx>
          <c:dLbls>
            <c:dLbl>
              <c:idx val="0"/>
              <c:spPr>
                <a:noFill/>
                <a:ln w="25400">
                  <a:noFill/>
                </a:ln>
              </c:spPr>
              <c:txPr>
                <a:bodyPr/>
                <a:lstStyle/>
                <a:p>
                  <a:pPr>
                    <a:defRPr/>
                  </a:pPr>
                  <a:endParaRPr lang="fr-FR"/>
                </a:p>
              </c:txPr>
              <c:showVal val="1"/>
              <c:showSerName val="1"/>
            </c:dLbl>
            <c:delete val="1"/>
          </c:dLbls>
          <c:cat>
            <c:strLit>
              <c:ptCount val="1"/>
              <c:pt idx="0">
                <c:v>FEVRIER 2012</c:v>
              </c:pt>
            </c:strLit>
          </c:cat>
          <c:val>
            <c:numRef>
              <c:f>Février!$AI$5</c:f>
              <c:numCache>
                <c:formatCode>General</c:formatCode>
                <c:ptCount val="1"/>
                <c:pt idx="0">
                  <c:v>0</c:v>
                </c:pt>
              </c:numCache>
            </c:numRef>
          </c:val>
        </c:ser>
        <c:ser>
          <c:idx val="2"/>
          <c:order val="2"/>
          <c:tx>
            <c:strRef>
              <c:f>Février!$AK$3</c:f>
              <c:strCache>
                <c:ptCount val="1"/>
                <c:pt idx="0">
                  <c:v>Hors PAEJ</c:v>
                </c:pt>
              </c:strCache>
            </c:strRef>
          </c:tx>
          <c:dLbls>
            <c:dLbl>
              <c:idx val="0"/>
              <c:spPr>
                <a:noFill/>
                <a:ln w="25400">
                  <a:noFill/>
                </a:ln>
              </c:spPr>
              <c:txPr>
                <a:bodyPr/>
                <a:lstStyle/>
                <a:p>
                  <a:pPr>
                    <a:defRPr/>
                  </a:pPr>
                  <a:endParaRPr lang="fr-FR"/>
                </a:p>
              </c:txPr>
              <c:showVal val="1"/>
              <c:showSerName val="1"/>
            </c:dLbl>
            <c:delete val="1"/>
          </c:dLbls>
          <c:cat>
            <c:strLit>
              <c:ptCount val="1"/>
              <c:pt idx="0">
                <c:v>FEVRIER 2012</c:v>
              </c:pt>
            </c:strLit>
          </c:cat>
          <c:val>
            <c:numRef>
              <c:f>Février!$AK$5</c:f>
              <c:numCache>
                <c:formatCode>General</c:formatCode>
                <c:ptCount val="1"/>
                <c:pt idx="0">
                  <c:v>0</c:v>
                </c:pt>
              </c:numCache>
            </c:numRef>
          </c:val>
        </c:ser>
        <c:ser>
          <c:idx val="3"/>
          <c:order val="3"/>
          <c:tx>
            <c:strRef>
              <c:f>Février!$AL$3</c:f>
              <c:strCache>
                <c:ptCount val="1"/>
                <c:pt idx="0">
                  <c:v>Aide par Tel</c:v>
                </c:pt>
              </c:strCache>
            </c:strRef>
          </c:tx>
          <c:dLbls>
            <c:dLbl>
              <c:idx val="0"/>
              <c:spPr>
                <a:noFill/>
                <a:ln w="25400">
                  <a:noFill/>
                </a:ln>
              </c:spPr>
              <c:txPr>
                <a:bodyPr/>
                <a:lstStyle/>
                <a:p>
                  <a:pPr>
                    <a:defRPr/>
                  </a:pPr>
                  <a:endParaRPr lang="fr-FR"/>
                </a:p>
              </c:txPr>
              <c:showVal val="1"/>
              <c:showSerName val="1"/>
            </c:dLbl>
            <c:delete val="1"/>
          </c:dLbls>
          <c:cat>
            <c:strLit>
              <c:ptCount val="1"/>
              <c:pt idx="0">
                <c:v>FEVRIER 2012</c:v>
              </c:pt>
            </c:strLit>
          </c:cat>
          <c:val>
            <c:numRef>
              <c:f>Février!$AL$5</c:f>
              <c:numCache>
                <c:formatCode>General</c:formatCode>
                <c:ptCount val="1"/>
                <c:pt idx="0">
                  <c:v>0</c:v>
                </c:pt>
              </c:numCache>
            </c:numRef>
          </c:val>
        </c:ser>
        <c:ser>
          <c:idx val="4"/>
          <c:order val="4"/>
          <c:tx>
            <c:strRef>
              <c:f>Février!$AM$3</c:f>
              <c:strCache>
                <c:ptCount val="1"/>
                <c:pt idx="0">
                  <c:v>Parents</c:v>
                </c:pt>
              </c:strCache>
            </c:strRef>
          </c:tx>
          <c:dLbls>
            <c:dLbl>
              <c:idx val="0"/>
              <c:spPr>
                <a:noFill/>
                <a:ln w="25400">
                  <a:noFill/>
                </a:ln>
              </c:spPr>
              <c:txPr>
                <a:bodyPr/>
                <a:lstStyle/>
                <a:p>
                  <a:pPr>
                    <a:defRPr/>
                  </a:pPr>
                  <a:endParaRPr lang="fr-FR"/>
                </a:p>
              </c:txPr>
              <c:showVal val="1"/>
              <c:showSerName val="1"/>
            </c:dLbl>
            <c:delete val="1"/>
          </c:dLbls>
          <c:cat>
            <c:strLit>
              <c:ptCount val="1"/>
              <c:pt idx="0">
                <c:v>FEVRIER 2012</c:v>
              </c:pt>
            </c:strLit>
          </c:cat>
          <c:val>
            <c:numRef>
              <c:f>Février!$AM$5</c:f>
              <c:numCache>
                <c:formatCode>General</c:formatCode>
                <c:ptCount val="1"/>
                <c:pt idx="0">
                  <c:v>0</c:v>
                </c:pt>
              </c:numCache>
            </c:numRef>
          </c:val>
        </c:ser>
        <c:ser>
          <c:idx val="5"/>
          <c:order val="5"/>
          <c:tx>
            <c:strRef>
              <c:f>Février!$AN$3</c:f>
              <c:strCache>
                <c:ptCount val="1"/>
                <c:pt idx="0">
                  <c:v>Entourage</c:v>
                </c:pt>
              </c:strCache>
            </c:strRef>
          </c:tx>
          <c:dLbls>
            <c:dLbl>
              <c:idx val="0"/>
              <c:spPr>
                <a:noFill/>
                <a:ln w="25400">
                  <a:noFill/>
                </a:ln>
              </c:spPr>
              <c:txPr>
                <a:bodyPr/>
                <a:lstStyle/>
                <a:p>
                  <a:pPr>
                    <a:defRPr/>
                  </a:pPr>
                  <a:endParaRPr lang="fr-FR"/>
                </a:p>
              </c:txPr>
              <c:showVal val="1"/>
              <c:showSerName val="1"/>
            </c:dLbl>
            <c:delete val="1"/>
          </c:dLbls>
          <c:cat>
            <c:strLit>
              <c:ptCount val="1"/>
              <c:pt idx="0">
                <c:v>FEVRIER 2012</c:v>
              </c:pt>
            </c:strLit>
          </c:cat>
          <c:val>
            <c:numRef>
              <c:f>Février!$AN$5</c:f>
              <c:numCache>
                <c:formatCode>General</c:formatCode>
                <c:ptCount val="1"/>
                <c:pt idx="0">
                  <c:v>0</c:v>
                </c:pt>
              </c:numCache>
            </c:numRef>
          </c:val>
        </c:ser>
        <c:ser>
          <c:idx val="6"/>
          <c:order val="6"/>
          <c:tx>
            <c:strRef>
              <c:f>Février!$AO$3</c:f>
              <c:strCache>
                <c:ptCount val="1"/>
                <c:pt idx="0">
                  <c:v>Courriel</c:v>
                </c:pt>
              </c:strCache>
            </c:strRef>
          </c:tx>
          <c:dLbls>
            <c:dLbl>
              <c:idx val="0"/>
              <c:spPr>
                <a:noFill/>
                <a:ln w="25400">
                  <a:noFill/>
                </a:ln>
              </c:spPr>
              <c:txPr>
                <a:bodyPr/>
                <a:lstStyle/>
                <a:p>
                  <a:pPr>
                    <a:defRPr/>
                  </a:pPr>
                  <a:endParaRPr lang="fr-FR"/>
                </a:p>
              </c:txPr>
              <c:showVal val="1"/>
              <c:showSerName val="1"/>
            </c:dLbl>
            <c:delete val="1"/>
          </c:dLbls>
          <c:cat>
            <c:strLit>
              <c:ptCount val="1"/>
              <c:pt idx="0">
                <c:v>FEVRIER 2012</c:v>
              </c:pt>
            </c:strLit>
          </c:cat>
          <c:val>
            <c:numRef>
              <c:f>Février!$AO$5</c:f>
              <c:numCache>
                <c:formatCode>General</c:formatCode>
                <c:ptCount val="1"/>
                <c:pt idx="0">
                  <c:v>0</c:v>
                </c:pt>
              </c:numCache>
            </c:numRef>
          </c:val>
        </c:ser>
        <c:ser>
          <c:idx val="7"/>
          <c:order val="7"/>
          <c:tx>
            <c:strRef>
              <c:f>Février!$AP$3</c:f>
              <c:strCache>
                <c:ptCount val="1"/>
                <c:pt idx="0">
                  <c:v>Prof.</c:v>
                </c:pt>
              </c:strCache>
            </c:strRef>
          </c:tx>
          <c:dLbls>
            <c:dLbl>
              <c:idx val="0"/>
              <c:spPr>
                <a:noFill/>
                <a:ln w="25400">
                  <a:noFill/>
                </a:ln>
              </c:spPr>
              <c:txPr>
                <a:bodyPr/>
                <a:lstStyle/>
                <a:p>
                  <a:pPr>
                    <a:defRPr/>
                  </a:pPr>
                  <a:endParaRPr lang="fr-FR"/>
                </a:p>
              </c:txPr>
              <c:showVal val="1"/>
              <c:showSerName val="1"/>
            </c:dLbl>
            <c:delete val="1"/>
          </c:dLbls>
          <c:cat>
            <c:strLit>
              <c:ptCount val="1"/>
              <c:pt idx="0">
                <c:v>FEVRIER 2012</c:v>
              </c:pt>
            </c:strLit>
          </c:cat>
          <c:val>
            <c:numRef>
              <c:f>Février!$AP$5</c:f>
              <c:numCache>
                <c:formatCode>General</c:formatCode>
                <c:ptCount val="1"/>
                <c:pt idx="0">
                  <c:v>0</c:v>
                </c:pt>
              </c:numCache>
            </c:numRef>
          </c:val>
        </c:ser>
        <c:ser>
          <c:idx val="8"/>
          <c:order val="8"/>
          <c:tx>
            <c:strRef>
              <c:f>Février!$AQ$3</c:f>
              <c:strCache>
                <c:ptCount val="1"/>
                <c:pt idx="0">
                  <c:v>Nombre d'acceuil</c:v>
                </c:pt>
              </c:strCache>
            </c:strRef>
          </c:tx>
          <c:dLbls>
            <c:dLbl>
              <c:idx val="0"/>
              <c:spPr>
                <a:noFill/>
                <a:ln w="25400">
                  <a:noFill/>
                </a:ln>
              </c:spPr>
              <c:txPr>
                <a:bodyPr/>
                <a:lstStyle/>
                <a:p>
                  <a:pPr>
                    <a:defRPr/>
                  </a:pPr>
                  <a:endParaRPr lang="fr-FR"/>
                </a:p>
              </c:txPr>
              <c:showVal val="1"/>
              <c:showSerName val="1"/>
            </c:dLbl>
            <c:delete val="1"/>
          </c:dLbls>
          <c:cat>
            <c:strLit>
              <c:ptCount val="1"/>
              <c:pt idx="0">
                <c:v>FEVRIER 2012</c:v>
              </c:pt>
            </c:strLit>
          </c:cat>
          <c:val>
            <c:numRef>
              <c:f>Février!$AQ$5</c:f>
              <c:numCache>
                <c:formatCode>General</c:formatCode>
                <c:ptCount val="1"/>
                <c:pt idx="0">
                  <c:v>0</c:v>
                </c:pt>
              </c:numCache>
            </c:numRef>
          </c:val>
        </c:ser>
        <c:ser>
          <c:idx val="9"/>
          <c:order val="9"/>
          <c:tx>
            <c:strRef>
              <c:f>Février!$AJ$3</c:f>
              <c:strCache>
                <c:ptCount val="1"/>
                <c:pt idx="0">
                  <c:v>Acc. Familial</c:v>
                </c:pt>
              </c:strCache>
            </c:strRef>
          </c:tx>
          <c:dLbls>
            <c:spPr>
              <a:noFill/>
              <a:ln w="25400">
                <a:noFill/>
              </a:ln>
            </c:spPr>
            <c:showVal val="1"/>
          </c:dLbls>
          <c:val>
            <c:numRef>
              <c:f>Février!$AJ$5</c:f>
              <c:numCache>
                <c:formatCode>General</c:formatCode>
                <c:ptCount val="1"/>
                <c:pt idx="0">
                  <c:v>0</c:v>
                </c:pt>
              </c:numCache>
            </c:numRef>
          </c:val>
        </c:ser>
        <c:dLbls>
          <c:showVal val="1"/>
        </c:dLbls>
        <c:shape val="cylinder"/>
        <c:axId val="35342976"/>
        <c:axId val="35361152"/>
        <c:axId val="0"/>
      </c:bar3DChart>
      <c:catAx>
        <c:axId val="35342976"/>
        <c:scaling>
          <c:orientation val="minMax"/>
        </c:scaling>
        <c:delete val="1"/>
        <c:axPos val="b"/>
        <c:tickLblPos val="none"/>
        <c:crossAx val="35361152"/>
        <c:crosses val="autoZero"/>
        <c:auto val="1"/>
        <c:lblAlgn val="ctr"/>
        <c:lblOffset val="100"/>
      </c:catAx>
      <c:valAx>
        <c:axId val="35361152"/>
        <c:scaling>
          <c:orientation val="minMax"/>
        </c:scaling>
        <c:axPos val="l"/>
        <c:majorGridlines/>
        <c:numFmt formatCode="General" sourceLinked="1"/>
        <c:majorTickMark val="none"/>
        <c:tickLblPos val="nextTo"/>
        <c:crossAx val="35342976"/>
        <c:crosses val="autoZero"/>
        <c:crossBetween val="between"/>
        <c:majorUnit val="1"/>
      </c:valAx>
      <c:spPr>
        <a:noFill/>
        <a:ln w="25400">
          <a:noFill/>
        </a:ln>
      </c:spPr>
    </c:plotArea>
    <c:legend>
      <c:legendPos val="r"/>
      <c:layout>
        <c:manualLayout>
          <c:xMode val="edge"/>
          <c:yMode val="edge"/>
          <c:x val="0.92681525324737146"/>
          <c:y val="0.31949458483754511"/>
          <c:w val="6.8501190543235918E-2"/>
          <c:h val="0.43501805054151627"/>
        </c:manualLayout>
      </c:layout>
    </c:legend>
    <c:plotVisOnly val="1"/>
    <c:dispBlanksAs val="gap"/>
  </c:chart>
  <c:spPr>
    <a:solidFill>
      <a:schemeClr val="lt1"/>
    </a:solidFill>
    <a:ln w="25400" cap="flat" cmpd="sng" algn="ctr">
      <a:noFill/>
      <a:prstDash val="solid"/>
    </a:ln>
    <a:effectLst/>
  </c:spPr>
  <c:txPr>
    <a:bodyPr/>
    <a:lstStyle/>
    <a:p>
      <a:pPr>
        <a:defRPr>
          <a:solidFill>
            <a:schemeClr val="dk1"/>
          </a:solidFill>
          <a:latin typeface="+mn-lt"/>
          <a:ea typeface="+mn-ea"/>
          <a:cs typeface="+mn-cs"/>
        </a:defRPr>
      </a:pPr>
      <a:endParaRPr lang="fr-FR"/>
    </a:p>
  </c:txPr>
  <c:printSettings>
    <c:headerFooter/>
    <c:pageMargins b="0.75000000000000011" l="0.70000000000000007" r="0.70000000000000007" t="0.75000000000000011" header="0.30000000000000004" footer="0.30000000000000004"/>
    <c:pageSetup paperSize="9" orientation="landscape" horizontalDpi="-3" verticalDpi="0"/>
  </c:printSettings>
  <c:userShapes r:id="rId2"/>
</c:chartSpace>
</file>

<file path=xl/charts/chart8.xml><?xml version="1.0" encoding="utf-8"?>
<c:chartSpace xmlns:c="http://schemas.openxmlformats.org/drawingml/2006/chart" xmlns:a="http://schemas.openxmlformats.org/drawingml/2006/main" xmlns:r="http://schemas.openxmlformats.org/officeDocument/2006/relationships">
  <c:lang val="fr-FR"/>
  <c:style val="34"/>
  <c:chart>
    <c:title>
      <c:tx>
        <c:rich>
          <a:bodyPr/>
          <a:lstStyle/>
          <a:p>
            <a:pPr>
              <a:defRPr/>
            </a:pPr>
            <a:r>
              <a:rPr lang="fr-FR" sz="1800" b="1" i="0" baseline="0">
                <a:effectLst/>
              </a:rPr>
              <a:t>Fréquentation par lieux de Permanence</a:t>
            </a:r>
            <a:endParaRPr lang="fr-FR">
              <a:effectLst/>
            </a:endParaRPr>
          </a:p>
          <a:p>
            <a:pPr>
              <a:defRPr/>
            </a:pPr>
            <a:r>
              <a:rPr lang="fr-FR" sz="1800" b="1" i="0" baseline="0">
                <a:effectLst/>
              </a:rPr>
              <a:t>Fevrier</a:t>
            </a:r>
            <a:endParaRPr lang="fr-FR">
              <a:effectLst/>
            </a:endParaRPr>
          </a:p>
        </c:rich>
      </c:tx>
      <c:spPr>
        <a:noFill/>
        <a:ln w="25400">
          <a:noFill/>
        </a:ln>
      </c:spPr>
    </c:title>
    <c:view3D>
      <c:rotX val="0"/>
      <c:rotY val="0"/>
      <c:depthPercent val="100"/>
      <c:perspective val="10"/>
    </c:view3D>
    <c:plotArea>
      <c:layout/>
      <c:bar3DChart>
        <c:barDir val="col"/>
        <c:grouping val="clustered"/>
        <c:ser>
          <c:idx val="0"/>
          <c:order val="0"/>
          <c:tx>
            <c:strRef>
              <c:f>Février!$AH$12</c:f>
              <c:strCache>
                <c:ptCount val="1"/>
                <c:pt idx="0">
                  <c:v>Boulogne</c:v>
                </c:pt>
              </c:strCache>
            </c:strRef>
          </c:tx>
          <c:dLbls>
            <c:dLbl>
              <c:idx val="0"/>
              <c:spPr>
                <a:noFill/>
                <a:ln w="25400">
                  <a:noFill/>
                </a:ln>
              </c:spPr>
              <c:txPr>
                <a:bodyPr/>
                <a:lstStyle/>
                <a:p>
                  <a:pPr>
                    <a:defRPr/>
                  </a:pPr>
                  <a:endParaRPr lang="fr-FR"/>
                </a:p>
              </c:txPr>
              <c:showVal val="1"/>
              <c:showSerName val="1"/>
            </c:dLbl>
            <c:spPr>
              <a:noFill/>
              <a:ln w="25400">
                <a:noFill/>
              </a:ln>
            </c:spPr>
            <c:showSerName val="1"/>
          </c:dLbls>
          <c:val>
            <c:numRef>
              <c:f>Février!$AI$12</c:f>
              <c:numCache>
                <c:formatCode>General</c:formatCode>
                <c:ptCount val="1"/>
                <c:pt idx="0">
                  <c:v>0</c:v>
                </c:pt>
              </c:numCache>
            </c:numRef>
          </c:val>
        </c:ser>
        <c:ser>
          <c:idx val="1"/>
          <c:order val="1"/>
          <c:tx>
            <c:strRef>
              <c:f>Février!$AH$14</c:f>
              <c:strCache>
                <c:ptCount val="1"/>
                <c:pt idx="0">
                  <c:v>Calais</c:v>
                </c:pt>
              </c:strCache>
            </c:strRef>
          </c:tx>
          <c:dLbls>
            <c:spPr>
              <a:noFill/>
              <a:ln w="25400">
                <a:noFill/>
              </a:ln>
            </c:spPr>
            <c:showVal val="1"/>
          </c:dLbls>
          <c:val>
            <c:numRef>
              <c:f>Février!$AI$14</c:f>
              <c:numCache>
                <c:formatCode>General</c:formatCode>
                <c:ptCount val="1"/>
                <c:pt idx="0">
                  <c:v>0</c:v>
                </c:pt>
              </c:numCache>
            </c:numRef>
          </c:val>
        </c:ser>
        <c:ser>
          <c:idx val="2"/>
          <c:order val="2"/>
          <c:tx>
            <c:strRef>
              <c:f>Février!$AH$16</c:f>
              <c:strCache>
                <c:ptCount val="1"/>
                <c:pt idx="0">
                  <c:v>Desvres</c:v>
                </c:pt>
              </c:strCache>
            </c:strRef>
          </c:tx>
          <c:dLbls>
            <c:spPr>
              <a:noFill/>
              <a:ln w="25400">
                <a:noFill/>
              </a:ln>
            </c:spPr>
            <c:showVal val="1"/>
          </c:dLbls>
          <c:val>
            <c:numRef>
              <c:f>Février!$AI$16</c:f>
              <c:numCache>
                <c:formatCode>General</c:formatCode>
                <c:ptCount val="1"/>
                <c:pt idx="0">
                  <c:v>0</c:v>
                </c:pt>
              </c:numCache>
            </c:numRef>
          </c:val>
        </c:ser>
        <c:ser>
          <c:idx val="3"/>
          <c:order val="3"/>
          <c:tx>
            <c:strRef>
              <c:f>Février!$AH$18</c:f>
              <c:strCache>
                <c:ptCount val="1"/>
                <c:pt idx="0">
                  <c:v>Etaples</c:v>
                </c:pt>
              </c:strCache>
            </c:strRef>
          </c:tx>
          <c:dLbls>
            <c:spPr>
              <a:noFill/>
              <a:ln w="25400">
                <a:noFill/>
              </a:ln>
            </c:spPr>
            <c:showVal val="1"/>
          </c:dLbls>
          <c:val>
            <c:numRef>
              <c:f>Février!$AI$18</c:f>
              <c:numCache>
                <c:formatCode>General</c:formatCode>
                <c:ptCount val="1"/>
                <c:pt idx="0">
                  <c:v>0</c:v>
                </c:pt>
              </c:numCache>
            </c:numRef>
          </c:val>
        </c:ser>
        <c:ser>
          <c:idx val="4"/>
          <c:order val="4"/>
          <c:tx>
            <c:strRef>
              <c:f>Février!$AH$20</c:f>
              <c:strCache>
                <c:ptCount val="1"/>
                <c:pt idx="0">
                  <c:v>Hesdin</c:v>
                </c:pt>
              </c:strCache>
            </c:strRef>
          </c:tx>
          <c:dLbls>
            <c:spPr>
              <a:noFill/>
              <a:ln w="25400">
                <a:noFill/>
              </a:ln>
            </c:spPr>
            <c:showVal val="1"/>
          </c:dLbls>
          <c:val>
            <c:numRef>
              <c:f>Février!$AI$20</c:f>
              <c:numCache>
                <c:formatCode>General</c:formatCode>
                <c:ptCount val="1"/>
                <c:pt idx="0">
                  <c:v>0</c:v>
                </c:pt>
              </c:numCache>
            </c:numRef>
          </c:val>
        </c:ser>
        <c:ser>
          <c:idx val="5"/>
          <c:order val="5"/>
          <c:tx>
            <c:strRef>
              <c:f>Février!$AH$22</c:f>
              <c:strCache>
                <c:ptCount val="1"/>
                <c:pt idx="0">
                  <c:v>Le Portel</c:v>
                </c:pt>
              </c:strCache>
            </c:strRef>
          </c:tx>
          <c:dLbls>
            <c:spPr>
              <a:noFill/>
              <a:ln w="25400">
                <a:noFill/>
              </a:ln>
            </c:spPr>
            <c:showVal val="1"/>
          </c:dLbls>
          <c:val>
            <c:numRef>
              <c:f>Février!$AI$22</c:f>
              <c:numCache>
                <c:formatCode>General</c:formatCode>
                <c:ptCount val="1"/>
                <c:pt idx="0">
                  <c:v>0</c:v>
                </c:pt>
              </c:numCache>
            </c:numRef>
          </c:val>
        </c:ser>
        <c:ser>
          <c:idx val="6"/>
          <c:order val="6"/>
          <c:tx>
            <c:strRef>
              <c:f>Février!$AH$24</c:f>
              <c:strCache>
                <c:ptCount val="1"/>
                <c:pt idx="0">
                  <c:v>Marquise </c:v>
                </c:pt>
              </c:strCache>
            </c:strRef>
          </c:tx>
          <c:dLbls>
            <c:spPr>
              <a:noFill/>
              <a:ln w="25400">
                <a:noFill/>
              </a:ln>
            </c:spPr>
            <c:showVal val="1"/>
          </c:dLbls>
          <c:val>
            <c:numRef>
              <c:f>Février!$AI$24</c:f>
              <c:numCache>
                <c:formatCode>General</c:formatCode>
                <c:ptCount val="1"/>
                <c:pt idx="0">
                  <c:v>0</c:v>
                </c:pt>
              </c:numCache>
            </c:numRef>
          </c:val>
        </c:ser>
        <c:ser>
          <c:idx val="7"/>
          <c:order val="7"/>
          <c:tx>
            <c:strRef>
              <c:f>Février!$AH$26</c:f>
              <c:strCache>
                <c:ptCount val="1"/>
                <c:pt idx="0">
                  <c:v>Montreuil</c:v>
                </c:pt>
              </c:strCache>
            </c:strRef>
          </c:tx>
          <c:dLbls>
            <c:spPr>
              <a:noFill/>
              <a:ln w="25400">
                <a:noFill/>
              </a:ln>
            </c:spPr>
            <c:showVal val="1"/>
          </c:dLbls>
          <c:val>
            <c:numRef>
              <c:f>Février!$AI$26</c:f>
              <c:numCache>
                <c:formatCode>General</c:formatCode>
                <c:ptCount val="1"/>
                <c:pt idx="0">
                  <c:v>0</c:v>
                </c:pt>
              </c:numCache>
            </c:numRef>
          </c:val>
        </c:ser>
        <c:ser>
          <c:idx val="8"/>
          <c:order val="8"/>
          <c:tx>
            <c:strRef>
              <c:f>Février!$AH$28</c:f>
              <c:strCache>
                <c:ptCount val="1"/>
                <c:pt idx="0">
                  <c:v>Outreau</c:v>
                </c:pt>
              </c:strCache>
            </c:strRef>
          </c:tx>
          <c:dLbls>
            <c:spPr>
              <a:noFill/>
              <a:ln w="25400">
                <a:noFill/>
              </a:ln>
            </c:spPr>
            <c:showVal val="1"/>
          </c:dLbls>
          <c:val>
            <c:numRef>
              <c:f>Février!$AI$28</c:f>
              <c:numCache>
                <c:formatCode>General</c:formatCode>
                <c:ptCount val="1"/>
                <c:pt idx="0">
                  <c:v>0</c:v>
                </c:pt>
              </c:numCache>
            </c:numRef>
          </c:val>
        </c:ser>
        <c:dLbls>
          <c:showVal val="1"/>
        </c:dLbls>
        <c:shape val="cylinder"/>
        <c:axId val="35523968"/>
        <c:axId val="35533952"/>
        <c:axId val="0"/>
      </c:bar3DChart>
      <c:catAx>
        <c:axId val="35523968"/>
        <c:scaling>
          <c:orientation val="minMax"/>
        </c:scaling>
        <c:delete val="1"/>
        <c:axPos val="b"/>
        <c:tickLblPos val="none"/>
        <c:crossAx val="35533952"/>
        <c:crosses val="autoZero"/>
        <c:auto val="1"/>
        <c:lblAlgn val="ctr"/>
        <c:lblOffset val="100"/>
      </c:catAx>
      <c:valAx>
        <c:axId val="35533952"/>
        <c:scaling>
          <c:orientation val="minMax"/>
        </c:scaling>
        <c:axPos val="l"/>
        <c:majorGridlines/>
        <c:numFmt formatCode="General" sourceLinked="1"/>
        <c:majorTickMark val="none"/>
        <c:tickLblPos val="nextTo"/>
        <c:crossAx val="35523968"/>
        <c:crosses val="autoZero"/>
        <c:crossBetween val="between"/>
        <c:majorUnit val="1"/>
      </c:valAx>
      <c:spPr>
        <a:noFill/>
        <a:ln w="25400">
          <a:noFill/>
        </a:ln>
      </c:spPr>
    </c:plotArea>
    <c:legend>
      <c:legendPos val="r"/>
      <c:layout>
        <c:manualLayout>
          <c:xMode val="edge"/>
          <c:yMode val="edge"/>
          <c:x val="0.94762191450933175"/>
          <c:y val="0.36642599277978338"/>
          <c:w val="4.6357615894039736E-2"/>
          <c:h val="0.38989169675090252"/>
        </c:manualLayout>
      </c:layout>
    </c:legend>
    <c:plotVisOnly val="1"/>
    <c:dispBlanksAs val="gap"/>
  </c:chart>
  <c:spPr>
    <a:solidFill>
      <a:schemeClr val="lt1"/>
    </a:solidFill>
    <a:ln w="25400" cap="flat" cmpd="sng" algn="ctr">
      <a:noFill/>
      <a:prstDash val="solid"/>
    </a:ln>
    <a:effectLst/>
  </c:spPr>
  <c:txPr>
    <a:bodyPr/>
    <a:lstStyle/>
    <a:p>
      <a:pPr>
        <a:defRPr>
          <a:solidFill>
            <a:schemeClr val="dk1"/>
          </a:solidFill>
          <a:latin typeface="+mn-lt"/>
          <a:ea typeface="+mn-ea"/>
          <a:cs typeface="+mn-cs"/>
        </a:defRPr>
      </a:pPr>
      <a:endParaRPr lang="fr-FR"/>
    </a:p>
  </c:txPr>
  <c:printSettings>
    <c:headerFooter/>
    <c:pageMargins b="0.75000000000000011" l="0.70000000000000007" r="0.70000000000000007" t="0.75000000000000011" header="0.30000000000000004" footer="0.30000000000000004"/>
    <c:pageSetup paperSize="9" orientation="landscape" horizontalDpi="-3" verticalDpi="0"/>
  </c:printSettings>
  <c:userShapes r:id="rId2"/>
</c:chartSpace>
</file>

<file path=xl/charts/chart9.xml><?xml version="1.0" encoding="utf-8"?>
<c:chartSpace xmlns:c="http://schemas.openxmlformats.org/drawingml/2006/chart" xmlns:a="http://schemas.openxmlformats.org/drawingml/2006/main" xmlns:r="http://schemas.openxmlformats.org/officeDocument/2006/relationships">
  <c:lang val="fr-FR"/>
  <c:style val="34"/>
  <c:chart>
    <c:title>
      <c:tx>
        <c:rich>
          <a:bodyPr/>
          <a:lstStyle/>
          <a:p>
            <a:pPr>
              <a:defRPr/>
            </a:pPr>
            <a:r>
              <a:rPr lang="fr-FR"/>
              <a:t>MARS 2012</a:t>
            </a:r>
          </a:p>
        </c:rich>
      </c:tx>
      <c:spPr>
        <a:noFill/>
        <a:ln w="25400">
          <a:noFill/>
        </a:ln>
      </c:spPr>
    </c:title>
    <c:view3D>
      <c:rotX val="0"/>
      <c:rotY val="0"/>
      <c:depthPercent val="100"/>
      <c:perspective val="10"/>
    </c:view3D>
    <c:plotArea>
      <c:layout/>
      <c:bar3DChart>
        <c:barDir val="col"/>
        <c:grouping val="clustered"/>
        <c:ser>
          <c:idx val="0"/>
          <c:order val="0"/>
          <c:tx>
            <c:strRef>
              <c:f>Mars!$AH$3</c:f>
              <c:strCache>
                <c:ptCount val="1"/>
                <c:pt idx="0">
                  <c:v>Acc. Coll</c:v>
                </c:pt>
              </c:strCache>
            </c:strRef>
          </c:tx>
          <c:dLbls>
            <c:dLbl>
              <c:idx val="0"/>
              <c:spPr>
                <a:noFill/>
                <a:ln w="25400">
                  <a:noFill/>
                </a:ln>
              </c:spPr>
              <c:txPr>
                <a:bodyPr/>
                <a:lstStyle/>
                <a:p>
                  <a:pPr>
                    <a:defRPr/>
                  </a:pPr>
                  <a:endParaRPr lang="fr-FR"/>
                </a:p>
              </c:txPr>
              <c:showVal val="1"/>
              <c:showSerName val="1"/>
            </c:dLbl>
            <c:spPr>
              <a:noFill/>
              <a:ln w="25400">
                <a:noFill/>
              </a:ln>
            </c:spPr>
            <c:showSerName val="1"/>
          </c:dLbls>
          <c:cat>
            <c:strLit>
              <c:ptCount val="1"/>
              <c:pt idx="0">
                <c:v>MARS 2012</c:v>
              </c:pt>
            </c:strLit>
          </c:cat>
          <c:val>
            <c:numRef>
              <c:f>Mars!$AH$5</c:f>
              <c:numCache>
                <c:formatCode>General</c:formatCode>
                <c:ptCount val="1"/>
                <c:pt idx="0">
                  <c:v>0</c:v>
                </c:pt>
              </c:numCache>
            </c:numRef>
          </c:val>
        </c:ser>
        <c:ser>
          <c:idx val="1"/>
          <c:order val="1"/>
          <c:tx>
            <c:strRef>
              <c:f>Mars!$AI$3</c:f>
              <c:strCache>
                <c:ptCount val="1"/>
                <c:pt idx="0">
                  <c:v>Acc. Ind</c:v>
                </c:pt>
              </c:strCache>
            </c:strRef>
          </c:tx>
          <c:dLbls>
            <c:dLbl>
              <c:idx val="0"/>
              <c:spPr>
                <a:noFill/>
                <a:ln w="25400">
                  <a:noFill/>
                </a:ln>
              </c:spPr>
              <c:txPr>
                <a:bodyPr/>
                <a:lstStyle/>
                <a:p>
                  <a:pPr>
                    <a:defRPr/>
                  </a:pPr>
                  <a:endParaRPr lang="fr-FR"/>
                </a:p>
              </c:txPr>
              <c:showVal val="1"/>
              <c:showSerName val="1"/>
            </c:dLbl>
            <c:delete val="1"/>
          </c:dLbls>
          <c:cat>
            <c:strLit>
              <c:ptCount val="1"/>
              <c:pt idx="0">
                <c:v>MARS 2012</c:v>
              </c:pt>
            </c:strLit>
          </c:cat>
          <c:val>
            <c:numRef>
              <c:f>Mars!$AI$5</c:f>
              <c:numCache>
                <c:formatCode>General</c:formatCode>
                <c:ptCount val="1"/>
                <c:pt idx="0">
                  <c:v>0</c:v>
                </c:pt>
              </c:numCache>
            </c:numRef>
          </c:val>
        </c:ser>
        <c:ser>
          <c:idx val="2"/>
          <c:order val="2"/>
          <c:tx>
            <c:strRef>
              <c:f>Mars!$AK$3</c:f>
              <c:strCache>
                <c:ptCount val="1"/>
                <c:pt idx="0">
                  <c:v>Hors PAEJ</c:v>
                </c:pt>
              </c:strCache>
            </c:strRef>
          </c:tx>
          <c:dLbls>
            <c:dLbl>
              <c:idx val="0"/>
              <c:spPr>
                <a:noFill/>
                <a:ln w="25400">
                  <a:noFill/>
                </a:ln>
              </c:spPr>
              <c:txPr>
                <a:bodyPr/>
                <a:lstStyle/>
                <a:p>
                  <a:pPr>
                    <a:defRPr/>
                  </a:pPr>
                  <a:endParaRPr lang="fr-FR"/>
                </a:p>
              </c:txPr>
              <c:showVal val="1"/>
              <c:showSerName val="1"/>
            </c:dLbl>
            <c:delete val="1"/>
          </c:dLbls>
          <c:cat>
            <c:strLit>
              <c:ptCount val="1"/>
              <c:pt idx="0">
                <c:v>MARS 2012</c:v>
              </c:pt>
            </c:strLit>
          </c:cat>
          <c:val>
            <c:numRef>
              <c:f>Mars!$AK$5</c:f>
              <c:numCache>
                <c:formatCode>General</c:formatCode>
                <c:ptCount val="1"/>
                <c:pt idx="0">
                  <c:v>0</c:v>
                </c:pt>
              </c:numCache>
            </c:numRef>
          </c:val>
        </c:ser>
        <c:ser>
          <c:idx val="3"/>
          <c:order val="3"/>
          <c:tx>
            <c:strRef>
              <c:f>Mars!$AL$3</c:f>
              <c:strCache>
                <c:ptCount val="1"/>
                <c:pt idx="0">
                  <c:v>Aide par Tel</c:v>
                </c:pt>
              </c:strCache>
            </c:strRef>
          </c:tx>
          <c:dLbls>
            <c:dLbl>
              <c:idx val="0"/>
              <c:spPr>
                <a:noFill/>
                <a:ln w="25400">
                  <a:noFill/>
                </a:ln>
              </c:spPr>
              <c:txPr>
                <a:bodyPr/>
                <a:lstStyle/>
                <a:p>
                  <a:pPr>
                    <a:defRPr/>
                  </a:pPr>
                  <a:endParaRPr lang="fr-FR"/>
                </a:p>
              </c:txPr>
              <c:showVal val="1"/>
              <c:showSerName val="1"/>
            </c:dLbl>
            <c:delete val="1"/>
          </c:dLbls>
          <c:cat>
            <c:strLit>
              <c:ptCount val="1"/>
              <c:pt idx="0">
                <c:v>MARS 2012</c:v>
              </c:pt>
            </c:strLit>
          </c:cat>
          <c:val>
            <c:numRef>
              <c:f>Mars!$AL$5</c:f>
              <c:numCache>
                <c:formatCode>General</c:formatCode>
                <c:ptCount val="1"/>
                <c:pt idx="0">
                  <c:v>0</c:v>
                </c:pt>
              </c:numCache>
            </c:numRef>
          </c:val>
        </c:ser>
        <c:ser>
          <c:idx val="4"/>
          <c:order val="4"/>
          <c:tx>
            <c:strRef>
              <c:f>Mars!$AM$3</c:f>
              <c:strCache>
                <c:ptCount val="1"/>
                <c:pt idx="0">
                  <c:v>Parents</c:v>
                </c:pt>
              </c:strCache>
            </c:strRef>
          </c:tx>
          <c:dLbls>
            <c:dLbl>
              <c:idx val="0"/>
              <c:spPr>
                <a:noFill/>
                <a:ln w="25400">
                  <a:noFill/>
                </a:ln>
              </c:spPr>
              <c:txPr>
                <a:bodyPr/>
                <a:lstStyle/>
                <a:p>
                  <a:pPr>
                    <a:defRPr/>
                  </a:pPr>
                  <a:endParaRPr lang="fr-FR"/>
                </a:p>
              </c:txPr>
              <c:showVal val="1"/>
              <c:showSerName val="1"/>
            </c:dLbl>
            <c:delete val="1"/>
          </c:dLbls>
          <c:cat>
            <c:strLit>
              <c:ptCount val="1"/>
              <c:pt idx="0">
                <c:v>MARS 2012</c:v>
              </c:pt>
            </c:strLit>
          </c:cat>
          <c:val>
            <c:numRef>
              <c:f>Mars!$AM$5</c:f>
              <c:numCache>
                <c:formatCode>General</c:formatCode>
                <c:ptCount val="1"/>
                <c:pt idx="0">
                  <c:v>0</c:v>
                </c:pt>
              </c:numCache>
            </c:numRef>
          </c:val>
        </c:ser>
        <c:ser>
          <c:idx val="5"/>
          <c:order val="5"/>
          <c:tx>
            <c:strRef>
              <c:f>Mars!$AN$3</c:f>
              <c:strCache>
                <c:ptCount val="1"/>
                <c:pt idx="0">
                  <c:v>Entourage</c:v>
                </c:pt>
              </c:strCache>
            </c:strRef>
          </c:tx>
          <c:dLbls>
            <c:dLbl>
              <c:idx val="0"/>
              <c:spPr>
                <a:noFill/>
                <a:ln w="25400">
                  <a:noFill/>
                </a:ln>
              </c:spPr>
              <c:txPr>
                <a:bodyPr/>
                <a:lstStyle/>
                <a:p>
                  <a:pPr>
                    <a:defRPr/>
                  </a:pPr>
                  <a:endParaRPr lang="fr-FR"/>
                </a:p>
              </c:txPr>
              <c:showVal val="1"/>
              <c:showSerName val="1"/>
            </c:dLbl>
            <c:delete val="1"/>
          </c:dLbls>
          <c:cat>
            <c:strLit>
              <c:ptCount val="1"/>
              <c:pt idx="0">
                <c:v>MARS 2012</c:v>
              </c:pt>
            </c:strLit>
          </c:cat>
          <c:val>
            <c:numRef>
              <c:f>Mars!$AN$5</c:f>
              <c:numCache>
                <c:formatCode>General</c:formatCode>
                <c:ptCount val="1"/>
                <c:pt idx="0">
                  <c:v>0</c:v>
                </c:pt>
              </c:numCache>
            </c:numRef>
          </c:val>
        </c:ser>
        <c:ser>
          <c:idx val="6"/>
          <c:order val="6"/>
          <c:tx>
            <c:strRef>
              <c:f>Mars!$AO$3</c:f>
              <c:strCache>
                <c:ptCount val="1"/>
                <c:pt idx="0">
                  <c:v>Courriel</c:v>
                </c:pt>
              </c:strCache>
            </c:strRef>
          </c:tx>
          <c:dLbls>
            <c:dLbl>
              <c:idx val="0"/>
              <c:spPr>
                <a:noFill/>
                <a:ln w="25400">
                  <a:noFill/>
                </a:ln>
              </c:spPr>
              <c:txPr>
                <a:bodyPr/>
                <a:lstStyle/>
                <a:p>
                  <a:pPr>
                    <a:defRPr/>
                  </a:pPr>
                  <a:endParaRPr lang="fr-FR"/>
                </a:p>
              </c:txPr>
              <c:showVal val="1"/>
              <c:showSerName val="1"/>
            </c:dLbl>
            <c:delete val="1"/>
          </c:dLbls>
          <c:cat>
            <c:strLit>
              <c:ptCount val="1"/>
              <c:pt idx="0">
                <c:v>MARS 2012</c:v>
              </c:pt>
            </c:strLit>
          </c:cat>
          <c:val>
            <c:numRef>
              <c:f>Mars!$AO$5</c:f>
              <c:numCache>
                <c:formatCode>General</c:formatCode>
                <c:ptCount val="1"/>
                <c:pt idx="0">
                  <c:v>0</c:v>
                </c:pt>
              </c:numCache>
            </c:numRef>
          </c:val>
        </c:ser>
        <c:ser>
          <c:idx val="7"/>
          <c:order val="7"/>
          <c:tx>
            <c:strRef>
              <c:f>Mars!$AP$3</c:f>
              <c:strCache>
                <c:ptCount val="1"/>
                <c:pt idx="0">
                  <c:v>Prof.</c:v>
                </c:pt>
              </c:strCache>
            </c:strRef>
          </c:tx>
          <c:dLbls>
            <c:dLbl>
              <c:idx val="0"/>
              <c:spPr>
                <a:noFill/>
                <a:ln w="25400">
                  <a:noFill/>
                </a:ln>
              </c:spPr>
              <c:txPr>
                <a:bodyPr/>
                <a:lstStyle/>
                <a:p>
                  <a:pPr>
                    <a:defRPr/>
                  </a:pPr>
                  <a:endParaRPr lang="fr-FR"/>
                </a:p>
              </c:txPr>
              <c:showVal val="1"/>
              <c:showSerName val="1"/>
            </c:dLbl>
            <c:delete val="1"/>
          </c:dLbls>
          <c:cat>
            <c:strLit>
              <c:ptCount val="1"/>
              <c:pt idx="0">
                <c:v>MARS 2012</c:v>
              </c:pt>
            </c:strLit>
          </c:cat>
          <c:val>
            <c:numRef>
              <c:f>Mars!$AP$5</c:f>
              <c:numCache>
                <c:formatCode>General</c:formatCode>
                <c:ptCount val="1"/>
                <c:pt idx="0">
                  <c:v>0</c:v>
                </c:pt>
              </c:numCache>
            </c:numRef>
          </c:val>
        </c:ser>
        <c:ser>
          <c:idx val="8"/>
          <c:order val="8"/>
          <c:tx>
            <c:strRef>
              <c:f>Mars!$AQ$3</c:f>
              <c:strCache>
                <c:ptCount val="1"/>
                <c:pt idx="0">
                  <c:v>Nombre d'acceuil</c:v>
                </c:pt>
              </c:strCache>
            </c:strRef>
          </c:tx>
          <c:dLbls>
            <c:dLbl>
              <c:idx val="0"/>
              <c:spPr>
                <a:noFill/>
                <a:ln w="25400">
                  <a:noFill/>
                </a:ln>
              </c:spPr>
              <c:txPr>
                <a:bodyPr/>
                <a:lstStyle/>
                <a:p>
                  <a:pPr>
                    <a:defRPr/>
                  </a:pPr>
                  <a:endParaRPr lang="fr-FR"/>
                </a:p>
              </c:txPr>
              <c:showVal val="1"/>
              <c:showSerName val="1"/>
            </c:dLbl>
            <c:delete val="1"/>
          </c:dLbls>
          <c:cat>
            <c:strLit>
              <c:ptCount val="1"/>
              <c:pt idx="0">
                <c:v>MARS 2012</c:v>
              </c:pt>
            </c:strLit>
          </c:cat>
          <c:val>
            <c:numRef>
              <c:f>Mars!$AQ$5</c:f>
              <c:numCache>
                <c:formatCode>General</c:formatCode>
                <c:ptCount val="1"/>
                <c:pt idx="0">
                  <c:v>0</c:v>
                </c:pt>
              </c:numCache>
            </c:numRef>
          </c:val>
        </c:ser>
        <c:ser>
          <c:idx val="9"/>
          <c:order val="9"/>
          <c:tx>
            <c:strRef>
              <c:f>Mars!$AJ$3</c:f>
              <c:strCache>
                <c:ptCount val="1"/>
                <c:pt idx="0">
                  <c:v>Acc. Familial</c:v>
                </c:pt>
              </c:strCache>
            </c:strRef>
          </c:tx>
          <c:dLbls>
            <c:spPr>
              <a:noFill/>
              <a:ln w="25400">
                <a:noFill/>
              </a:ln>
            </c:spPr>
            <c:showVal val="1"/>
          </c:dLbls>
          <c:val>
            <c:numRef>
              <c:f>Mars!$AJ$5</c:f>
              <c:numCache>
                <c:formatCode>General</c:formatCode>
                <c:ptCount val="1"/>
                <c:pt idx="0">
                  <c:v>0</c:v>
                </c:pt>
              </c:numCache>
            </c:numRef>
          </c:val>
        </c:ser>
        <c:dLbls>
          <c:showVal val="1"/>
        </c:dLbls>
        <c:shape val="cylinder"/>
        <c:axId val="51612288"/>
        <c:axId val="51638656"/>
        <c:axId val="0"/>
      </c:bar3DChart>
      <c:catAx>
        <c:axId val="51612288"/>
        <c:scaling>
          <c:orientation val="minMax"/>
        </c:scaling>
        <c:delete val="1"/>
        <c:axPos val="b"/>
        <c:tickLblPos val="none"/>
        <c:crossAx val="51638656"/>
        <c:crosses val="autoZero"/>
        <c:auto val="1"/>
        <c:lblAlgn val="ctr"/>
        <c:lblOffset val="100"/>
      </c:catAx>
      <c:valAx>
        <c:axId val="51638656"/>
        <c:scaling>
          <c:orientation val="minMax"/>
        </c:scaling>
        <c:axPos val="l"/>
        <c:majorGridlines/>
        <c:numFmt formatCode="General" sourceLinked="1"/>
        <c:majorTickMark val="none"/>
        <c:tickLblPos val="nextTo"/>
        <c:crossAx val="51612288"/>
        <c:crosses val="autoZero"/>
        <c:crossBetween val="between"/>
        <c:majorUnit val="1"/>
      </c:valAx>
      <c:spPr>
        <a:noFill/>
        <a:ln w="25400">
          <a:noFill/>
        </a:ln>
      </c:spPr>
    </c:plotArea>
    <c:legend>
      <c:legendPos val="r"/>
      <c:layout>
        <c:manualLayout>
          <c:xMode val="edge"/>
          <c:yMode val="edge"/>
          <c:x val="0.90652851827958314"/>
          <c:y val="0.34514663871900181"/>
          <c:w val="8.6795283665066475E-2"/>
          <c:h val="0.37134080326464036"/>
        </c:manualLayout>
      </c:layout>
    </c:legend>
    <c:plotVisOnly val="1"/>
    <c:dispBlanksAs val="gap"/>
  </c:chart>
  <c:spPr>
    <a:solidFill>
      <a:schemeClr val="lt1"/>
    </a:solidFill>
    <a:ln w="25400" cap="flat" cmpd="sng" algn="ctr">
      <a:noFill/>
      <a:prstDash val="solid"/>
    </a:ln>
    <a:effectLst/>
  </c:spPr>
  <c:txPr>
    <a:bodyPr/>
    <a:lstStyle/>
    <a:p>
      <a:pPr>
        <a:defRPr>
          <a:solidFill>
            <a:schemeClr val="dk1"/>
          </a:solidFill>
          <a:latin typeface="+mn-lt"/>
          <a:ea typeface="+mn-ea"/>
          <a:cs typeface="+mn-cs"/>
        </a:defRPr>
      </a:pPr>
      <a:endParaRPr lang="fr-FR"/>
    </a:p>
  </c:txPr>
  <c:printSettings>
    <c:headerFooter/>
    <c:pageMargins b="0.75000000000000011" l="0.70000000000000007" r="0.70000000000000007" t="0.75000000000000011" header="0.30000000000000004" footer="0.30000000000000004"/>
    <c:pageSetup paperSize="9" orientation="landscape" horizontalDpi="-3" verticalDpi="0"/>
  </c:printSettings>
  <c:userShapes r:id="rId2"/>
</c:chartSpace>
</file>

<file path=xl/charts/chart10.xml><?xml version="1.0" encoding="utf-8"?>
<c:chartSpace xmlns:c="http://schemas.openxmlformats.org/drawingml/2006/chart" xmlns:a="http://schemas.openxmlformats.org/drawingml/2006/main" xmlns:r="http://schemas.openxmlformats.org/officeDocument/2006/relationships">
  <c:lang val="fr-FR"/>
  <c:style val="34"/>
  <c:chart>
    <c:title>
      <c:tx>
        <c:rich>
          <a:bodyPr/>
          <a:lstStyle/>
          <a:p>
            <a:pPr>
              <a:defRPr/>
            </a:pPr>
            <a:r>
              <a:rPr lang="fr-FR"/>
              <a:t>Fréquentation Homme/Femme</a:t>
            </a:r>
          </a:p>
          <a:p>
            <a:pPr>
              <a:defRPr/>
            </a:pPr>
            <a:r>
              <a:rPr lang="fr-FR"/>
              <a:t>Mars</a:t>
            </a:r>
          </a:p>
        </c:rich>
      </c:tx>
      <c:spPr>
        <a:noFill/>
        <a:ln w="25400">
          <a:noFill/>
        </a:ln>
      </c:spPr>
    </c:title>
    <c:view3D>
      <c:rotX val="30"/>
      <c:perspective val="30"/>
    </c:view3D>
    <c:plotArea>
      <c:layout/>
      <c:pie3DChart>
        <c:varyColors val="1"/>
        <c:ser>
          <c:idx val="0"/>
          <c:order val="0"/>
          <c:dPt>
            <c:idx val="0"/>
          </c:dPt>
          <c:dPt>
            <c:idx val="1"/>
          </c:dPt>
          <c:dLbls>
            <c:spPr>
              <a:noFill/>
              <a:ln w="25400">
                <a:noFill/>
              </a:ln>
            </c:spPr>
            <c:showPercent val="1"/>
            <c:showLeaderLines val="1"/>
          </c:dLbls>
          <c:cat>
            <c:strRef>
              <c:f>Mars!$AL$11:$AM$11</c:f>
              <c:strCache>
                <c:ptCount val="2"/>
                <c:pt idx="0">
                  <c:v>Homme </c:v>
                </c:pt>
                <c:pt idx="1">
                  <c:v>Femme</c:v>
                </c:pt>
              </c:strCache>
            </c:strRef>
          </c:cat>
          <c:val>
            <c:numRef>
              <c:f>Mars!$AL$13:$AM$13</c:f>
              <c:numCache>
                <c:formatCode>General</c:formatCode>
                <c:ptCount val="2"/>
                <c:pt idx="0">
                  <c:v>0</c:v>
                </c:pt>
                <c:pt idx="1">
                  <c:v>0</c:v>
                </c:pt>
              </c:numCache>
            </c:numRef>
          </c:val>
        </c:ser>
        <c:dLbls>
          <c:showPercent val="1"/>
        </c:dLbls>
      </c:pie3DChart>
      <c:spPr>
        <a:noFill/>
        <a:ln w="25400">
          <a:noFill/>
        </a:ln>
      </c:spPr>
    </c:plotArea>
    <c:legend>
      <c:legendPos val="r"/>
      <c:layout>
        <c:manualLayout>
          <c:xMode val="edge"/>
          <c:yMode val="edge"/>
          <c:x val="0.38269581840797434"/>
          <c:y val="0.19070927413144928"/>
          <c:w val="0.23128138590742797"/>
          <c:h val="5.8679776655830553E-2"/>
        </c:manualLayout>
      </c:layout>
      <c:txPr>
        <a:bodyPr/>
        <a:lstStyle/>
        <a:p>
          <a:pPr rtl="0">
            <a:defRPr/>
          </a:pPr>
          <a:endParaRPr lang="fr-FR"/>
        </a:p>
      </c:txPr>
    </c:legend>
    <c:plotVisOnly val="1"/>
    <c:dispBlanksAs val="zero"/>
  </c:chart>
  <c:spPr>
    <a:ln>
      <a:noFill/>
    </a:ln>
  </c:spPr>
  <c:printSettings>
    <c:headerFooter/>
    <c:pageMargins b="0.75000000000000011" l="0.70000000000000007" r="0.70000000000000007" t="0.75000000000000011" header="0.30000000000000004" footer="0.30000000000000004"/>
    <c:pageSetup/>
  </c:printSettings>
  <c:userShapes r:id="rId2"/>
</c:chartSpace>
</file>

<file path=xl/charts/chart11.xml><?xml version="1.0" encoding="utf-8"?>
<c:chartSpace xmlns:c="http://schemas.openxmlformats.org/drawingml/2006/chart" xmlns:a="http://schemas.openxmlformats.org/drawingml/2006/main" xmlns:r="http://schemas.openxmlformats.org/officeDocument/2006/relationships">
  <c:lang val="fr-FR"/>
  <c:style val="34"/>
  <c:chart>
    <c:title>
      <c:tx>
        <c:rich>
          <a:bodyPr/>
          <a:lstStyle/>
          <a:p>
            <a:pPr>
              <a:defRPr/>
            </a:pPr>
            <a:r>
              <a:rPr lang="fr-FR"/>
              <a:t>AGES</a:t>
            </a:r>
          </a:p>
          <a:p>
            <a:pPr>
              <a:defRPr/>
            </a:pPr>
            <a:r>
              <a:rPr lang="fr-FR"/>
              <a:t>Mars</a:t>
            </a:r>
          </a:p>
        </c:rich>
      </c:tx>
      <c:spPr>
        <a:noFill/>
        <a:ln w="25400">
          <a:noFill/>
        </a:ln>
      </c:spPr>
    </c:title>
    <c:view3D>
      <c:rotX val="30"/>
      <c:perspective val="30"/>
    </c:view3D>
    <c:plotArea>
      <c:layout/>
      <c:pie3DChart>
        <c:varyColors val="1"/>
        <c:ser>
          <c:idx val="0"/>
          <c:order val="0"/>
          <c:dPt>
            <c:idx val="0"/>
          </c:dPt>
          <c:dPt>
            <c:idx val="1"/>
          </c:dPt>
          <c:dPt>
            <c:idx val="2"/>
          </c:dPt>
          <c:dPt>
            <c:idx val="3"/>
          </c:dPt>
          <c:dPt>
            <c:idx val="4"/>
          </c:dPt>
          <c:dLbls>
            <c:spPr>
              <a:noFill/>
              <a:ln w="25400">
                <a:noFill/>
              </a:ln>
            </c:spPr>
            <c:showPercent val="1"/>
            <c:showLeaderLines val="1"/>
          </c:dLbls>
          <c:cat>
            <c:strRef>
              <c:f>Mars!$AL$18:$AP$18</c:f>
              <c:strCache>
                <c:ptCount val="5"/>
                <c:pt idx="0">
                  <c:v>moins de 8 ans</c:v>
                </c:pt>
                <c:pt idx="1">
                  <c:v>9-14 </c:v>
                </c:pt>
                <c:pt idx="2">
                  <c:v>15-17</c:v>
                </c:pt>
                <c:pt idx="3">
                  <c:v>18-25</c:v>
                </c:pt>
                <c:pt idx="4">
                  <c:v>plus de 25 ans</c:v>
                </c:pt>
              </c:strCache>
            </c:strRef>
          </c:cat>
          <c:val>
            <c:numRef>
              <c:f>Mars!$AL$20:$AP$20</c:f>
              <c:numCache>
                <c:formatCode>General</c:formatCode>
                <c:ptCount val="5"/>
                <c:pt idx="0">
                  <c:v>0</c:v>
                </c:pt>
                <c:pt idx="1">
                  <c:v>0</c:v>
                </c:pt>
                <c:pt idx="2">
                  <c:v>0</c:v>
                </c:pt>
                <c:pt idx="3">
                  <c:v>0</c:v>
                </c:pt>
                <c:pt idx="4">
                  <c:v>0</c:v>
                </c:pt>
              </c:numCache>
            </c:numRef>
          </c:val>
        </c:ser>
        <c:dLbls>
          <c:showPercent val="1"/>
        </c:dLbls>
      </c:pie3DChart>
      <c:spPr>
        <a:noFill/>
        <a:ln w="25400">
          <a:noFill/>
        </a:ln>
      </c:spPr>
    </c:plotArea>
    <c:legend>
      <c:legendPos val="r"/>
      <c:layout>
        <c:manualLayout>
          <c:xMode val="edge"/>
          <c:yMode val="edge"/>
          <c:x val="0.19462025316455697"/>
          <c:y val="0.18439758883160837"/>
          <c:w val="0.60917721518987344"/>
          <c:h val="5.6737719640494885E-2"/>
        </c:manualLayout>
      </c:layout>
    </c:legend>
    <c:plotVisOnly val="1"/>
    <c:dispBlanksAs val="zero"/>
  </c:chart>
  <c:spPr>
    <a:ln>
      <a:noFill/>
    </a:ln>
  </c:spPr>
  <c:printSettings>
    <c:headerFooter/>
    <c:pageMargins b="0.75000000000000011" l="0.70000000000000007" r="0.70000000000000007" t="0.75000000000000011" header="0.30000000000000004" footer="0.30000000000000004"/>
    <c:pageSetup/>
  </c:printSettings>
  <c:userShapes r:id="rId2"/>
</c:chartSpace>
</file>

<file path=xl/charts/chart12.xml><?xml version="1.0" encoding="utf-8"?>
<c:chartSpace xmlns:c="http://schemas.openxmlformats.org/drawingml/2006/chart" xmlns:a="http://schemas.openxmlformats.org/drawingml/2006/main" xmlns:r="http://schemas.openxmlformats.org/officeDocument/2006/relationships">
  <c:lang val="fr-FR"/>
  <c:style val="34"/>
  <c:chart>
    <c:title>
      <c:tx>
        <c:rich>
          <a:bodyPr/>
          <a:lstStyle/>
          <a:p>
            <a:pPr>
              <a:defRPr/>
            </a:pPr>
            <a:r>
              <a:rPr lang="fr-FR" sz="1800" b="1" i="0" baseline="0">
                <a:effectLst/>
              </a:rPr>
              <a:t>Fréquentation par lieux de Permanence</a:t>
            </a:r>
            <a:endParaRPr lang="fr-FR">
              <a:effectLst/>
            </a:endParaRPr>
          </a:p>
          <a:p>
            <a:pPr>
              <a:defRPr/>
            </a:pPr>
            <a:r>
              <a:rPr lang="fr-FR" sz="1800" b="1" i="0" baseline="0">
                <a:effectLst/>
              </a:rPr>
              <a:t>Mars</a:t>
            </a:r>
            <a:endParaRPr lang="fr-FR">
              <a:effectLst/>
            </a:endParaRPr>
          </a:p>
          <a:p>
            <a:pPr>
              <a:defRPr/>
            </a:pPr>
            <a:endParaRPr lang="fr-FR"/>
          </a:p>
        </c:rich>
      </c:tx>
      <c:spPr>
        <a:noFill/>
        <a:ln w="25400">
          <a:noFill/>
        </a:ln>
      </c:spPr>
    </c:title>
    <c:view3D>
      <c:rotX val="0"/>
      <c:rotY val="0"/>
      <c:depthPercent val="100"/>
      <c:perspective val="10"/>
    </c:view3D>
    <c:plotArea>
      <c:layout/>
      <c:bar3DChart>
        <c:barDir val="col"/>
        <c:grouping val="clustered"/>
        <c:ser>
          <c:idx val="0"/>
          <c:order val="0"/>
          <c:tx>
            <c:strRef>
              <c:f>Mars!$AH$12</c:f>
              <c:strCache>
                <c:ptCount val="1"/>
                <c:pt idx="0">
                  <c:v>Boulogne</c:v>
                </c:pt>
              </c:strCache>
            </c:strRef>
          </c:tx>
          <c:dLbls>
            <c:dLbl>
              <c:idx val="0"/>
              <c:spPr>
                <a:noFill/>
                <a:ln w="25400">
                  <a:noFill/>
                </a:ln>
              </c:spPr>
              <c:txPr>
                <a:bodyPr/>
                <a:lstStyle/>
                <a:p>
                  <a:pPr>
                    <a:defRPr/>
                  </a:pPr>
                  <a:endParaRPr lang="fr-FR"/>
                </a:p>
              </c:txPr>
              <c:showVal val="1"/>
              <c:showSerName val="1"/>
            </c:dLbl>
            <c:spPr>
              <a:noFill/>
              <a:ln w="25400">
                <a:noFill/>
              </a:ln>
            </c:spPr>
            <c:showSerName val="1"/>
          </c:dLbls>
          <c:val>
            <c:numRef>
              <c:f>Mars!$AI$12</c:f>
              <c:numCache>
                <c:formatCode>General</c:formatCode>
                <c:ptCount val="1"/>
                <c:pt idx="0">
                  <c:v>0</c:v>
                </c:pt>
              </c:numCache>
            </c:numRef>
          </c:val>
        </c:ser>
        <c:ser>
          <c:idx val="1"/>
          <c:order val="1"/>
          <c:tx>
            <c:strRef>
              <c:f>Mars!$AH$14</c:f>
              <c:strCache>
                <c:ptCount val="1"/>
                <c:pt idx="0">
                  <c:v>Calais</c:v>
                </c:pt>
              </c:strCache>
            </c:strRef>
          </c:tx>
          <c:dLbls>
            <c:spPr>
              <a:noFill/>
              <a:ln w="25400">
                <a:noFill/>
              </a:ln>
            </c:spPr>
            <c:showVal val="1"/>
          </c:dLbls>
          <c:val>
            <c:numRef>
              <c:f>Mars!$AI$14</c:f>
              <c:numCache>
                <c:formatCode>General</c:formatCode>
                <c:ptCount val="1"/>
                <c:pt idx="0">
                  <c:v>0</c:v>
                </c:pt>
              </c:numCache>
            </c:numRef>
          </c:val>
        </c:ser>
        <c:ser>
          <c:idx val="2"/>
          <c:order val="2"/>
          <c:tx>
            <c:strRef>
              <c:f>Mars!$AH$16</c:f>
              <c:strCache>
                <c:ptCount val="1"/>
                <c:pt idx="0">
                  <c:v>Desvres</c:v>
                </c:pt>
              </c:strCache>
            </c:strRef>
          </c:tx>
          <c:dLbls>
            <c:spPr>
              <a:noFill/>
              <a:ln w="25400">
                <a:noFill/>
              </a:ln>
            </c:spPr>
            <c:showVal val="1"/>
          </c:dLbls>
          <c:val>
            <c:numRef>
              <c:f>Mars!$AI$16</c:f>
              <c:numCache>
                <c:formatCode>General</c:formatCode>
                <c:ptCount val="1"/>
                <c:pt idx="0">
                  <c:v>0</c:v>
                </c:pt>
              </c:numCache>
            </c:numRef>
          </c:val>
        </c:ser>
        <c:ser>
          <c:idx val="3"/>
          <c:order val="3"/>
          <c:tx>
            <c:strRef>
              <c:f>Mars!$AH$18</c:f>
              <c:strCache>
                <c:ptCount val="1"/>
                <c:pt idx="0">
                  <c:v>Etaples</c:v>
                </c:pt>
              </c:strCache>
            </c:strRef>
          </c:tx>
          <c:dLbls>
            <c:spPr>
              <a:noFill/>
              <a:ln w="25400">
                <a:noFill/>
              </a:ln>
            </c:spPr>
            <c:showVal val="1"/>
          </c:dLbls>
          <c:val>
            <c:numRef>
              <c:f>Mars!$AI$18</c:f>
              <c:numCache>
                <c:formatCode>General</c:formatCode>
                <c:ptCount val="1"/>
                <c:pt idx="0">
                  <c:v>0</c:v>
                </c:pt>
              </c:numCache>
            </c:numRef>
          </c:val>
        </c:ser>
        <c:ser>
          <c:idx val="4"/>
          <c:order val="4"/>
          <c:tx>
            <c:strRef>
              <c:f>Mars!$AH$20</c:f>
              <c:strCache>
                <c:ptCount val="1"/>
                <c:pt idx="0">
                  <c:v>Hesdin</c:v>
                </c:pt>
              </c:strCache>
            </c:strRef>
          </c:tx>
          <c:dLbls>
            <c:spPr>
              <a:noFill/>
              <a:ln w="25400">
                <a:noFill/>
              </a:ln>
            </c:spPr>
            <c:showVal val="1"/>
          </c:dLbls>
          <c:val>
            <c:numRef>
              <c:f>Mars!$AI$20</c:f>
              <c:numCache>
                <c:formatCode>General</c:formatCode>
                <c:ptCount val="1"/>
                <c:pt idx="0">
                  <c:v>0</c:v>
                </c:pt>
              </c:numCache>
            </c:numRef>
          </c:val>
        </c:ser>
        <c:ser>
          <c:idx val="5"/>
          <c:order val="5"/>
          <c:tx>
            <c:strRef>
              <c:f>Mars!$AH$22</c:f>
              <c:strCache>
                <c:ptCount val="1"/>
                <c:pt idx="0">
                  <c:v>Le Portel</c:v>
                </c:pt>
              </c:strCache>
            </c:strRef>
          </c:tx>
          <c:dLbls>
            <c:spPr>
              <a:noFill/>
              <a:ln w="25400">
                <a:noFill/>
              </a:ln>
            </c:spPr>
            <c:showVal val="1"/>
          </c:dLbls>
          <c:val>
            <c:numRef>
              <c:f>Mars!$AI$22</c:f>
              <c:numCache>
                <c:formatCode>General</c:formatCode>
                <c:ptCount val="1"/>
                <c:pt idx="0">
                  <c:v>0</c:v>
                </c:pt>
              </c:numCache>
            </c:numRef>
          </c:val>
        </c:ser>
        <c:ser>
          <c:idx val="6"/>
          <c:order val="6"/>
          <c:tx>
            <c:strRef>
              <c:f>Mars!$AH$24</c:f>
              <c:strCache>
                <c:ptCount val="1"/>
                <c:pt idx="0">
                  <c:v>Marquise </c:v>
                </c:pt>
              </c:strCache>
            </c:strRef>
          </c:tx>
          <c:dLbls>
            <c:spPr>
              <a:noFill/>
              <a:ln w="25400">
                <a:noFill/>
              </a:ln>
            </c:spPr>
            <c:showVal val="1"/>
          </c:dLbls>
          <c:val>
            <c:numRef>
              <c:f>Mars!$AI$24</c:f>
              <c:numCache>
                <c:formatCode>General</c:formatCode>
                <c:ptCount val="1"/>
                <c:pt idx="0">
                  <c:v>0</c:v>
                </c:pt>
              </c:numCache>
            </c:numRef>
          </c:val>
        </c:ser>
        <c:ser>
          <c:idx val="7"/>
          <c:order val="7"/>
          <c:tx>
            <c:strRef>
              <c:f>Mars!$AH$26</c:f>
              <c:strCache>
                <c:ptCount val="1"/>
                <c:pt idx="0">
                  <c:v>Montreuil</c:v>
                </c:pt>
              </c:strCache>
            </c:strRef>
          </c:tx>
          <c:dLbls>
            <c:spPr>
              <a:noFill/>
              <a:ln w="25400">
                <a:noFill/>
              </a:ln>
            </c:spPr>
            <c:showVal val="1"/>
          </c:dLbls>
          <c:val>
            <c:numRef>
              <c:f>Mars!$AI$26</c:f>
              <c:numCache>
                <c:formatCode>General</c:formatCode>
                <c:ptCount val="1"/>
                <c:pt idx="0">
                  <c:v>0</c:v>
                </c:pt>
              </c:numCache>
            </c:numRef>
          </c:val>
        </c:ser>
        <c:ser>
          <c:idx val="8"/>
          <c:order val="8"/>
          <c:tx>
            <c:strRef>
              <c:f>Mars!$AH$28</c:f>
              <c:strCache>
                <c:ptCount val="1"/>
                <c:pt idx="0">
                  <c:v>Outreau</c:v>
                </c:pt>
              </c:strCache>
            </c:strRef>
          </c:tx>
          <c:dLbls>
            <c:spPr>
              <a:noFill/>
              <a:ln w="25400">
                <a:noFill/>
              </a:ln>
            </c:spPr>
            <c:showVal val="1"/>
          </c:dLbls>
          <c:val>
            <c:numRef>
              <c:f>Mars!$AI$28</c:f>
              <c:numCache>
                <c:formatCode>General</c:formatCode>
                <c:ptCount val="1"/>
                <c:pt idx="0">
                  <c:v>0</c:v>
                </c:pt>
              </c:numCache>
            </c:numRef>
          </c:val>
        </c:ser>
        <c:dLbls>
          <c:showVal val="1"/>
        </c:dLbls>
        <c:shape val="cylinder"/>
        <c:axId val="51671040"/>
        <c:axId val="51672576"/>
        <c:axId val="0"/>
      </c:bar3DChart>
      <c:catAx>
        <c:axId val="51671040"/>
        <c:scaling>
          <c:orientation val="minMax"/>
        </c:scaling>
        <c:delete val="1"/>
        <c:axPos val="b"/>
        <c:tickLblPos val="none"/>
        <c:crossAx val="51672576"/>
        <c:crosses val="autoZero"/>
        <c:auto val="1"/>
        <c:lblAlgn val="ctr"/>
        <c:lblOffset val="100"/>
      </c:catAx>
      <c:valAx>
        <c:axId val="51672576"/>
        <c:scaling>
          <c:orientation val="minMax"/>
        </c:scaling>
        <c:axPos val="l"/>
        <c:majorGridlines/>
        <c:numFmt formatCode="General" sourceLinked="1"/>
        <c:majorTickMark val="none"/>
        <c:tickLblPos val="nextTo"/>
        <c:crossAx val="51671040"/>
        <c:crosses val="autoZero"/>
        <c:crossBetween val="between"/>
        <c:majorUnit val="1"/>
      </c:valAx>
      <c:spPr>
        <a:noFill/>
        <a:ln w="25400">
          <a:noFill/>
        </a:ln>
      </c:spPr>
    </c:plotArea>
    <c:legend>
      <c:legendPos val="r"/>
      <c:layout>
        <c:manualLayout>
          <c:xMode val="edge"/>
          <c:yMode val="edge"/>
          <c:x val="0.93364267882749119"/>
          <c:y val="0.40566100024107005"/>
          <c:w val="5.9413625016294894E-2"/>
          <c:h val="0.33962316299252376"/>
        </c:manualLayout>
      </c:layout>
    </c:legend>
    <c:plotVisOnly val="1"/>
    <c:dispBlanksAs val="gap"/>
  </c:chart>
  <c:spPr>
    <a:solidFill>
      <a:schemeClr val="lt1"/>
    </a:solidFill>
    <a:ln w="25400" cap="flat" cmpd="sng" algn="ctr">
      <a:noFill/>
      <a:prstDash val="solid"/>
    </a:ln>
    <a:effectLst/>
  </c:spPr>
  <c:txPr>
    <a:bodyPr/>
    <a:lstStyle/>
    <a:p>
      <a:pPr>
        <a:defRPr>
          <a:solidFill>
            <a:schemeClr val="dk1"/>
          </a:solidFill>
          <a:latin typeface="+mn-lt"/>
          <a:ea typeface="+mn-ea"/>
          <a:cs typeface="+mn-cs"/>
        </a:defRPr>
      </a:pPr>
      <a:endParaRPr lang="fr-FR"/>
    </a:p>
  </c:txPr>
  <c:printSettings>
    <c:headerFooter/>
    <c:pageMargins b="0.75000000000000011" l="0.70000000000000007" r="0.70000000000000007" t="0.75000000000000011" header="0.30000000000000004" footer="0.30000000000000004"/>
    <c:pageSetup paperSize="9" orientation="landscape" horizontalDpi="-3" verticalDpi="0"/>
  </c:printSettings>
  <c:userShapes r:id="rId2"/>
</c:chartSpace>
</file>

<file path=xl/drawings/_rels/drawing1.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image" Target="../media/image2.jpeg"/><Relationship Id="rId1" Type="http://schemas.openxmlformats.org/officeDocument/2006/relationships/image" Target="../media/image1.jpeg"/><Relationship Id="rId6" Type="http://schemas.openxmlformats.org/officeDocument/2006/relationships/hyperlink" Target="http://forum.excel-pratique.com/excel/userform-t28518.html#http://forum.excel-pratique.com/excel/userform-t28518.html" TargetMode="External"/><Relationship Id="rId5" Type="http://schemas.openxmlformats.org/officeDocument/2006/relationships/image" Target="../media/image5.png"/><Relationship Id="rId4" Type="http://schemas.openxmlformats.org/officeDocument/2006/relationships/image" Target="../media/image4.jpeg"/></Relationships>
</file>

<file path=xl/drawings/_rels/drawing2.xml.rels><?xml version="1.0" encoding="UTF-8" standalone="yes"?>
<Relationships xmlns="http://schemas.openxmlformats.org/package/2006/relationships"><Relationship Id="rId3" Type="http://schemas.openxmlformats.org/officeDocument/2006/relationships/chart" Target="../charts/chart3.xml"/><Relationship Id="rId2" Type="http://schemas.openxmlformats.org/officeDocument/2006/relationships/chart" Target="../charts/chart2.xml"/><Relationship Id="rId1" Type="http://schemas.openxmlformats.org/officeDocument/2006/relationships/chart" Target="../charts/chart1.xml"/><Relationship Id="rId4" Type="http://schemas.openxmlformats.org/officeDocument/2006/relationships/chart" Target="../charts/chart4.xml"/></Relationships>
</file>

<file path=xl/drawings/_rels/drawing3.xml.rels><?xml version="1.0" encoding="UTF-8" standalone="yes"?>
<Relationships xmlns="http://schemas.openxmlformats.org/package/2006/relationships"><Relationship Id="rId1" Type="http://schemas.openxmlformats.org/officeDocument/2006/relationships/image" Target="../media/image6.jpeg"/></Relationships>
</file>

<file path=xl/drawings/_rels/drawing4.xml.rels><?xml version="1.0" encoding="UTF-8" standalone="yes"?>
<Relationships xmlns="http://schemas.openxmlformats.org/package/2006/relationships"><Relationship Id="rId1" Type="http://schemas.openxmlformats.org/officeDocument/2006/relationships/image" Target="../media/image6.jpeg"/></Relationships>
</file>

<file path=xl/drawings/_rels/drawing5.xml.rels><?xml version="1.0" encoding="UTF-8" standalone="yes"?>
<Relationships xmlns="http://schemas.openxmlformats.org/package/2006/relationships"><Relationship Id="rId1" Type="http://schemas.openxmlformats.org/officeDocument/2006/relationships/image" Target="../media/image7.jpeg"/></Relationships>
</file>

<file path=xl/drawings/_rels/drawing6.xml.rels><?xml version="1.0" encoding="UTF-8" standalone="yes"?>
<Relationships xmlns="http://schemas.openxmlformats.org/package/2006/relationships"><Relationship Id="rId1" Type="http://schemas.openxmlformats.org/officeDocument/2006/relationships/image" Target="../media/image7.jpeg"/></Relationships>
</file>

<file path=xl/drawings/_rels/drawing7.xml.rels><?xml version="1.0" encoding="UTF-8" standalone="yes"?>
<Relationships xmlns="http://schemas.openxmlformats.org/package/2006/relationships"><Relationship Id="rId3" Type="http://schemas.openxmlformats.org/officeDocument/2006/relationships/chart" Target="../charts/chart7.xml"/><Relationship Id="rId2" Type="http://schemas.openxmlformats.org/officeDocument/2006/relationships/chart" Target="../charts/chart6.xml"/><Relationship Id="rId1" Type="http://schemas.openxmlformats.org/officeDocument/2006/relationships/chart" Target="../charts/chart5.xml"/><Relationship Id="rId4" Type="http://schemas.openxmlformats.org/officeDocument/2006/relationships/chart" Target="../charts/chart8.xml"/></Relationships>
</file>

<file path=xl/drawings/_rels/drawing8.xml.rels><?xml version="1.0" encoding="UTF-8" standalone="yes"?>
<Relationships xmlns="http://schemas.openxmlformats.org/package/2006/relationships"><Relationship Id="rId1" Type="http://schemas.openxmlformats.org/officeDocument/2006/relationships/image" Target="../media/image6.jpeg"/></Relationships>
</file>

<file path=xl/drawings/_rels/drawing9.xml.rels><?xml version="1.0" encoding="UTF-8" standalone="yes"?>
<Relationships xmlns="http://schemas.openxmlformats.org/package/2006/relationships"><Relationship Id="rId1" Type="http://schemas.openxmlformats.org/officeDocument/2006/relationships/image" Target="../media/image6.jpeg"/></Relationships>
</file>

<file path=xl/drawings/_rels/drawing10.xml.rels><?xml version="1.0" encoding="UTF-8" standalone="yes"?>
<Relationships xmlns="http://schemas.openxmlformats.org/package/2006/relationships"><Relationship Id="rId1" Type="http://schemas.openxmlformats.org/officeDocument/2006/relationships/image" Target="../media/image7.jpeg"/></Relationships>
</file>

<file path=xl/drawings/_rels/drawing11.xml.rels><?xml version="1.0" encoding="UTF-8" standalone="yes"?>
<Relationships xmlns="http://schemas.openxmlformats.org/package/2006/relationships"><Relationship Id="rId1" Type="http://schemas.openxmlformats.org/officeDocument/2006/relationships/image" Target="../media/image7.jpeg"/></Relationships>
</file>

<file path=xl/drawings/_rels/drawing12.xml.rels><?xml version="1.0" encoding="UTF-8" standalone="yes"?>
<Relationships xmlns="http://schemas.openxmlformats.org/package/2006/relationships"><Relationship Id="rId3" Type="http://schemas.openxmlformats.org/officeDocument/2006/relationships/chart" Target="../charts/chart11.xml"/><Relationship Id="rId2" Type="http://schemas.openxmlformats.org/officeDocument/2006/relationships/chart" Target="../charts/chart10.xml"/><Relationship Id="rId1" Type="http://schemas.openxmlformats.org/officeDocument/2006/relationships/chart" Target="../charts/chart9.xml"/><Relationship Id="rId4" Type="http://schemas.openxmlformats.org/officeDocument/2006/relationships/chart" Target="../charts/chart12.xml"/></Relationships>
</file>

<file path=xl/drawings/_rels/drawing13.xml.rels><?xml version="1.0" encoding="UTF-8" standalone="yes"?>
<Relationships xmlns="http://schemas.openxmlformats.org/package/2006/relationships"><Relationship Id="rId1" Type="http://schemas.openxmlformats.org/officeDocument/2006/relationships/image" Target="../media/image7.jpeg"/></Relationships>
</file>

<file path=xl/drawings/_rels/drawing14.xml.rels><?xml version="1.0" encoding="UTF-8" standalone="yes"?>
<Relationships xmlns="http://schemas.openxmlformats.org/package/2006/relationships"><Relationship Id="rId1" Type="http://schemas.openxmlformats.org/officeDocument/2006/relationships/image" Target="../media/image6.jpeg"/></Relationships>
</file>

<file path=xl/drawings/_rels/drawing15.xml.rels><?xml version="1.0" encoding="UTF-8" standalone="yes"?>
<Relationships xmlns="http://schemas.openxmlformats.org/package/2006/relationships"><Relationship Id="rId1" Type="http://schemas.openxmlformats.org/officeDocument/2006/relationships/image" Target="../media/image6.jpeg"/></Relationships>
</file>

<file path=xl/drawings/_rels/drawing16.xml.rels><?xml version="1.0" encoding="UTF-8" standalone="yes"?>
<Relationships xmlns="http://schemas.openxmlformats.org/package/2006/relationships"><Relationship Id="rId1" Type="http://schemas.openxmlformats.org/officeDocument/2006/relationships/image" Target="../media/image7.jpeg"/></Relationships>
</file>

<file path=xl/drawings/drawing1.xml><?xml version="1.0" encoding="utf-8"?>
<xdr:wsDr xmlns:xdr="http://schemas.openxmlformats.org/drawingml/2006/spreadsheetDrawing" xmlns:a="http://schemas.openxmlformats.org/drawingml/2006/main">
  <xdr:twoCellAnchor>
    <xdr:from>
      <xdr:col>9</xdr:col>
      <xdr:colOff>269401</xdr:colOff>
      <xdr:row>29</xdr:row>
      <xdr:rowOff>111353</xdr:rowOff>
    </xdr:from>
    <xdr:to>
      <xdr:col>9</xdr:col>
      <xdr:colOff>833453</xdr:colOff>
      <xdr:row>32</xdr:row>
      <xdr:rowOff>69273</xdr:rowOff>
    </xdr:to>
    <xdr:pic macro="[0]!lock_1">
      <xdr:nvPicPr>
        <xdr:cNvPr id="28" name="Image 27"/>
        <xdr:cNvPicPr>
          <a:picLocks noChangeAspect="1"/>
        </xdr:cNvPicPr>
      </xdr:nvPicPr>
      <xdr:blipFill>
        <a:blip xmlns:r="http://schemas.openxmlformats.org/officeDocument/2006/relationships" r:embed="rId1" cstate="print">
          <a:extLst>
            <a:ext uri="{28A0092B-C50C-407E-A947-70E740481C1C}"/>
          </a:extLst>
        </a:blip>
        <a:stretch>
          <a:fillRect/>
        </a:stretch>
      </xdr:blipFill>
      <xdr:spPr>
        <a:xfrm>
          <a:off x="11353037" y="8822398"/>
          <a:ext cx="564052" cy="581375"/>
        </a:xfrm>
        <a:prstGeom prst="roundRect">
          <a:avLst>
            <a:gd name="adj" fmla="val 4167"/>
          </a:avLst>
        </a:prstGeom>
        <a:solidFill>
          <a:srgbClr val="FFFFFF"/>
        </a:solidFill>
        <a:ln w="28575" cap="sq">
          <a:solidFill>
            <a:schemeClr val="tx1"/>
          </a:solidFill>
          <a:miter lim="800000"/>
        </a:ln>
        <a:effectLst>
          <a:reflection blurRad="12700" stA="28000" endPos="28000" dist="5000" dir="5400000" sy="-100000" algn="bl" rotWithShape="0"/>
        </a:effectLst>
      </xdr:spPr>
    </xdr:pic>
    <xdr:clientData/>
  </xdr:twoCellAnchor>
  <xdr:twoCellAnchor>
    <xdr:from>
      <xdr:col>8</xdr:col>
      <xdr:colOff>640773</xdr:colOff>
      <xdr:row>29</xdr:row>
      <xdr:rowOff>121228</xdr:rowOff>
    </xdr:from>
    <xdr:to>
      <xdr:col>9</xdr:col>
      <xdr:colOff>134609</xdr:colOff>
      <xdr:row>32</xdr:row>
      <xdr:rowOff>85195</xdr:rowOff>
    </xdr:to>
    <xdr:pic macro="[0]!Un_Lock">
      <xdr:nvPicPr>
        <xdr:cNvPr id="29" name="Image 28"/>
        <xdr:cNvPicPr>
          <a:picLocks noChangeAspect="1"/>
        </xdr:cNvPicPr>
      </xdr:nvPicPr>
      <xdr:blipFill>
        <a:blip xmlns:r="http://schemas.openxmlformats.org/officeDocument/2006/relationships" r:embed="rId2" cstate="print">
          <a:extLst>
            <a:ext uri="{28A0092B-C50C-407E-A947-70E740481C1C}"/>
          </a:extLst>
        </a:blip>
        <a:stretch>
          <a:fillRect/>
        </a:stretch>
      </xdr:blipFill>
      <xdr:spPr>
        <a:xfrm>
          <a:off x="10668000" y="8832273"/>
          <a:ext cx="550245" cy="587422"/>
        </a:xfrm>
        <a:prstGeom prst="roundRect">
          <a:avLst>
            <a:gd name="adj" fmla="val 4167"/>
          </a:avLst>
        </a:prstGeom>
        <a:solidFill>
          <a:srgbClr val="FFFFFF"/>
        </a:solidFill>
        <a:ln w="28575" cap="sq">
          <a:solidFill>
            <a:schemeClr val="tx1"/>
          </a:solidFill>
          <a:miter lim="800000"/>
        </a:ln>
        <a:effectLst>
          <a:reflection blurRad="12700" stA="28000" endPos="28000" dist="5000" dir="5400000" sy="-100000" algn="bl" rotWithShape="0"/>
        </a:effectLst>
      </xdr:spPr>
    </xdr:pic>
    <xdr:clientData/>
  </xdr:twoCellAnchor>
  <xdr:twoCellAnchor>
    <xdr:from>
      <xdr:col>4</xdr:col>
      <xdr:colOff>432057</xdr:colOff>
      <xdr:row>29</xdr:row>
      <xdr:rowOff>17320</xdr:rowOff>
    </xdr:from>
    <xdr:to>
      <xdr:col>4</xdr:col>
      <xdr:colOff>1229591</xdr:colOff>
      <xdr:row>32</xdr:row>
      <xdr:rowOff>103909</xdr:rowOff>
    </xdr:to>
    <xdr:pic macro="[0]!Impressions">
      <xdr:nvPicPr>
        <xdr:cNvPr id="30" name="Image 29"/>
        <xdr:cNvPicPr>
          <a:picLocks noChangeAspect="1"/>
        </xdr:cNvPicPr>
      </xdr:nvPicPr>
      <xdr:blipFill>
        <a:blip xmlns:r="http://schemas.openxmlformats.org/officeDocument/2006/relationships" r:embed="rId3" cstate="print">
          <a:extLst>
            <a:ext uri="{28A0092B-C50C-407E-A947-70E740481C1C}"/>
          </a:extLst>
        </a:blip>
        <a:stretch>
          <a:fillRect/>
        </a:stretch>
      </xdr:blipFill>
      <xdr:spPr>
        <a:xfrm>
          <a:off x="4865512" y="8728365"/>
          <a:ext cx="797534" cy="710044"/>
        </a:xfrm>
        <a:prstGeom prst="roundRect">
          <a:avLst>
            <a:gd name="adj" fmla="val 4167"/>
          </a:avLst>
        </a:prstGeom>
        <a:solidFill>
          <a:srgbClr val="FFFFFF"/>
        </a:solidFill>
        <a:ln w="28575" cap="sq">
          <a:solidFill>
            <a:schemeClr val="tx1"/>
          </a:solidFill>
          <a:miter lim="800000"/>
        </a:ln>
        <a:effectLst>
          <a:reflection blurRad="12700" stA="28000" endPos="28000" dist="5000" dir="5400000" sy="-100000" algn="bl" rotWithShape="0"/>
        </a:effectLst>
      </xdr:spPr>
    </xdr:pic>
    <xdr:clientData/>
  </xdr:twoCellAnchor>
  <xdr:twoCellAnchor>
    <xdr:from>
      <xdr:col>8</xdr:col>
      <xdr:colOff>865910</xdr:colOff>
      <xdr:row>20</xdr:row>
      <xdr:rowOff>225136</xdr:rowOff>
    </xdr:from>
    <xdr:to>
      <xdr:col>9</xdr:col>
      <xdr:colOff>565283</xdr:colOff>
      <xdr:row>23</xdr:row>
      <xdr:rowOff>51954</xdr:rowOff>
    </xdr:to>
    <xdr:pic macro="[0]!rechercher">
      <xdr:nvPicPr>
        <xdr:cNvPr id="8" name="Image 7"/>
        <xdr:cNvPicPr>
          <a:picLocks noChangeAspect="1"/>
        </xdr:cNvPicPr>
      </xdr:nvPicPr>
      <xdr:blipFill>
        <a:blip xmlns:r="http://schemas.openxmlformats.org/officeDocument/2006/relationships" r:embed="rId4" cstate="print">
          <a:extLst>
            <a:ext uri="{28A0092B-C50C-407E-A947-70E740481C1C}"/>
          </a:extLst>
        </a:blip>
        <a:stretch>
          <a:fillRect/>
        </a:stretch>
      </xdr:blipFill>
      <xdr:spPr>
        <a:xfrm>
          <a:off x="10893137" y="6598227"/>
          <a:ext cx="755782" cy="762000"/>
        </a:xfrm>
        <a:prstGeom prst="roundRect">
          <a:avLst>
            <a:gd name="adj" fmla="val 4167"/>
          </a:avLst>
        </a:prstGeom>
        <a:solidFill>
          <a:srgbClr val="FFFFFF"/>
        </a:solidFill>
        <a:ln w="28575" cap="sq">
          <a:solidFill>
            <a:schemeClr val="tx1"/>
          </a:solidFill>
          <a:miter lim="800000"/>
        </a:ln>
        <a:effectLst>
          <a:reflection blurRad="12700" stA="28000" endPos="28000" dist="5000" dir="5400000" sy="-100000" algn="bl" rotWithShape="0"/>
        </a:effectLst>
      </xdr:spPr>
    </xdr:pic>
    <xdr:clientData/>
  </xdr:twoCellAnchor>
  <xdr:twoCellAnchor>
    <xdr:from>
      <xdr:col>4</xdr:col>
      <xdr:colOff>431351</xdr:colOff>
      <xdr:row>20</xdr:row>
      <xdr:rowOff>137326</xdr:rowOff>
    </xdr:from>
    <xdr:to>
      <xdr:col>4</xdr:col>
      <xdr:colOff>1212274</xdr:colOff>
      <xdr:row>22</xdr:row>
      <xdr:rowOff>259772</xdr:rowOff>
    </xdr:to>
    <xdr:pic macro="[0]!controle">
      <xdr:nvPicPr>
        <xdr:cNvPr id="36" name="Image 35"/>
        <xdr:cNvPicPr>
          <a:picLocks noChangeAspect="1"/>
        </xdr:cNvPicPr>
      </xdr:nvPicPr>
      <xdr:blipFill>
        <a:blip xmlns:r="http://schemas.openxmlformats.org/officeDocument/2006/relationships" r:embed="rId5" cstate="print">
          <a:extLst>
            <a:ext uri="{28A0092B-C50C-407E-A947-70E740481C1C}"/>
          </a:extLst>
        </a:blip>
        <a:stretch>
          <a:fillRect/>
        </a:stretch>
      </xdr:blipFill>
      <xdr:spPr>
        <a:xfrm>
          <a:off x="4864806" y="6510417"/>
          <a:ext cx="780923" cy="763219"/>
        </a:xfrm>
        <a:prstGeom prst="roundRect">
          <a:avLst>
            <a:gd name="adj" fmla="val 4167"/>
          </a:avLst>
        </a:prstGeom>
        <a:solidFill>
          <a:srgbClr val="FFFFFF"/>
        </a:solidFill>
        <a:ln w="38100" cap="sq">
          <a:solidFill>
            <a:schemeClr val="tx1"/>
          </a:solidFill>
          <a:miter lim="800000"/>
        </a:ln>
        <a:effectLst>
          <a:reflection blurRad="12700" stA="28000" endPos="28000" dist="5000" dir="5400000" sy="-100000" algn="bl" rotWithShape="0"/>
        </a:effectLst>
      </xdr:spPr>
      <xdr:style>
        <a:lnRef idx="0">
          <a:scrgbClr r="0" g="0" b="0"/>
        </a:lnRef>
        <a:fillRef idx="1002">
          <a:schemeClr val="dk2"/>
        </a:fillRef>
        <a:effectRef idx="0">
          <a:scrgbClr r="0" g="0" b="0"/>
        </a:effectRef>
        <a:fontRef idx="major"/>
      </xdr:style>
    </xdr:pic>
    <xdr:clientData/>
  </xdr:twoCellAnchor>
  <xdr:twoCellAnchor>
    <xdr:from>
      <xdr:col>10</xdr:col>
      <xdr:colOff>466725</xdr:colOff>
      <xdr:row>16</xdr:row>
      <xdr:rowOff>142875</xdr:rowOff>
    </xdr:from>
    <xdr:to>
      <xdr:col>27</xdr:col>
      <xdr:colOff>381000</xdr:colOff>
      <xdr:row>45</xdr:row>
      <xdr:rowOff>123825</xdr:rowOff>
    </xdr:to>
    <xdr:sp macro="" textlink="">
      <xdr:nvSpPr>
        <xdr:cNvPr id="1030" name="Text Box 6"/>
        <xdr:cNvSpPr txBox="1">
          <a:spLocks noChangeArrowheads="1"/>
        </xdr:cNvSpPr>
      </xdr:nvSpPr>
      <xdr:spPr bwMode="auto">
        <a:xfrm>
          <a:off x="12687300" y="5153025"/>
          <a:ext cx="14211300" cy="6781800"/>
        </a:xfrm>
        <a:prstGeom prst="rect">
          <a:avLst/>
        </a:prstGeom>
        <a:solidFill>
          <a:srgbClr val="FFFFFF"/>
        </a:solidFill>
        <a:ln w="9525">
          <a:solidFill>
            <a:srgbClr val="000000"/>
          </a:solidFill>
          <a:miter lim="800000"/>
          <a:headEnd/>
          <a:tailEnd/>
        </a:ln>
      </xdr:spPr>
      <xdr:txBody>
        <a:bodyPr vertOverflow="clip" wrap="square" lIns="36576" tIns="36576" rIns="0" bIns="0" anchor="t" upright="1"/>
        <a:lstStyle/>
        <a:p>
          <a:pPr algn="l" rtl="0">
            <a:defRPr sz="1000"/>
          </a:pPr>
          <a:r>
            <a:rPr lang="fr-FR" sz="1800" b="0" i="0" u="none" strike="noStrike" baseline="0">
              <a:solidFill>
                <a:srgbClr val="000000"/>
              </a:solidFill>
              <a:latin typeface="Calibri"/>
            </a:rPr>
            <a:t>Bonsoir Forum !</a:t>
          </a:r>
        </a:p>
        <a:p>
          <a:pPr algn="l" rtl="0">
            <a:defRPr sz="1000"/>
          </a:pPr>
          <a:endParaRPr lang="fr-FR" sz="1800" b="0" i="0" u="none" strike="noStrike" baseline="0">
            <a:solidFill>
              <a:srgbClr val="000000"/>
            </a:solidFill>
            <a:latin typeface="Calibri"/>
          </a:endParaRPr>
        </a:p>
        <a:p>
          <a:pPr algn="l" rtl="0">
            <a:defRPr sz="1000"/>
          </a:pPr>
          <a:r>
            <a:rPr lang="fr-FR" sz="1800" b="0" i="0" u="none" strike="noStrike" baseline="0">
              <a:solidFill>
                <a:srgbClr val="000000"/>
              </a:solidFill>
              <a:latin typeface="Calibri"/>
            </a:rPr>
            <a:t>J'ai créé une userform d'enregistrement, et lors de l'enregistrement j'aimerai créer une vérification de l’existence du nom qui va être enregistrer, dans une autre feuille. Et le cas échéant, si il n'existe pas dans cette feuille, appliquer l'enregistrement dans celle-ci, avec un MsgBox demandant la confirmation. ( Tout ça avec l'userform Enregistrement )</a:t>
          </a:r>
        </a:p>
        <a:p>
          <a:pPr algn="l" rtl="0">
            <a:defRPr sz="1000"/>
          </a:pPr>
          <a:endParaRPr lang="fr-FR" sz="1800" b="0" i="0" u="none" strike="noStrike" baseline="0">
            <a:solidFill>
              <a:srgbClr val="000000"/>
            </a:solidFill>
            <a:latin typeface="Calibri"/>
          </a:endParaRPr>
        </a:p>
        <a:p>
          <a:pPr algn="l" rtl="0">
            <a:defRPr sz="1000"/>
          </a:pPr>
          <a:r>
            <a:rPr lang="fr-FR" sz="1800" b="0" i="0" u="none" strike="noStrike" baseline="0">
              <a:solidFill>
                <a:srgbClr val="000000"/>
              </a:solidFill>
              <a:latin typeface="Calibri"/>
            </a:rPr>
            <a:t>Pour résumer brièvement :</a:t>
          </a:r>
        </a:p>
        <a:p>
          <a:pPr algn="l" rtl="0">
            <a:defRPr sz="1000"/>
          </a:pPr>
          <a:r>
            <a:rPr lang="fr-FR" sz="1800" b="0" i="0" u="none" strike="noStrike" baseline="0">
              <a:solidFill>
                <a:srgbClr val="000000"/>
              </a:solidFill>
              <a:latin typeface="Calibri"/>
            </a:rPr>
            <a:t>- Enregistrement</a:t>
          </a:r>
        </a:p>
        <a:p>
          <a:pPr algn="l" rtl="0">
            <a:defRPr sz="1000"/>
          </a:pPr>
          <a:r>
            <a:rPr lang="fr-FR" sz="1800" b="0" i="0" u="none" strike="noStrike" baseline="0">
              <a:solidFill>
                <a:srgbClr val="000000"/>
              </a:solidFill>
              <a:latin typeface="Calibri"/>
            </a:rPr>
            <a:t>-Vérification de l’existence du nom dans la page File_Active</a:t>
          </a:r>
        </a:p>
        <a:p>
          <a:pPr algn="l" rtl="0">
            <a:defRPr sz="1000"/>
          </a:pPr>
          <a:r>
            <a:rPr lang="fr-FR" sz="1800" b="0" i="0" u="none" strike="noStrike" baseline="0">
              <a:solidFill>
                <a:srgbClr val="000000"/>
              </a:solidFill>
              <a:latin typeface="Calibri"/>
            </a:rPr>
            <a:t>-Si non</a:t>
          </a:r>
        </a:p>
        <a:p>
          <a:pPr algn="l" rtl="0">
            <a:defRPr sz="1000"/>
          </a:pPr>
          <a:r>
            <a:rPr lang="fr-FR" sz="1800" b="0" i="0" u="none" strike="noStrike" baseline="0">
              <a:solidFill>
                <a:srgbClr val="000000"/>
              </a:solidFill>
              <a:latin typeface="Calibri"/>
            </a:rPr>
            <a:t>-Enregistrement dans la page:</a:t>
          </a:r>
        </a:p>
        <a:p>
          <a:pPr algn="l" rtl="0">
            <a:defRPr sz="1000"/>
          </a:pPr>
          <a:r>
            <a:rPr lang="fr-FR" sz="1800" b="0" i="0" u="none" strike="noStrike" baseline="0">
              <a:solidFill>
                <a:srgbClr val="000000"/>
              </a:solidFill>
              <a:latin typeface="Calibri"/>
            </a:rPr>
            <a:t>° du mois concerné</a:t>
          </a:r>
        </a:p>
        <a:p>
          <a:pPr algn="l" rtl="0">
            <a:defRPr sz="1000"/>
          </a:pPr>
          <a:r>
            <a:rPr lang="fr-FR" sz="1800" b="0" i="0" u="none" strike="noStrike" baseline="0">
              <a:solidFill>
                <a:srgbClr val="000000"/>
              </a:solidFill>
              <a:latin typeface="Calibri"/>
            </a:rPr>
            <a:t>° et dans File Active</a:t>
          </a:r>
        </a:p>
        <a:p>
          <a:pPr algn="l" rtl="0">
            <a:defRPr sz="1000"/>
          </a:pPr>
          <a:r>
            <a:rPr lang="fr-FR" sz="1800" b="0" i="0" u="none" strike="noStrike" baseline="0">
              <a:solidFill>
                <a:srgbClr val="000000"/>
              </a:solidFill>
              <a:latin typeface="Calibri"/>
            </a:rPr>
            <a:t>-Si oui enregistrement Simple dans le mois concerné.</a:t>
          </a:r>
        </a:p>
        <a:p>
          <a:pPr algn="l" rtl="0">
            <a:defRPr sz="1000"/>
          </a:pPr>
          <a:endParaRPr lang="fr-FR" sz="1800" b="0" i="0" u="none" strike="noStrike" baseline="0">
            <a:solidFill>
              <a:srgbClr val="000000"/>
            </a:solidFill>
            <a:latin typeface="Calibri"/>
          </a:endParaRPr>
        </a:p>
        <a:p>
          <a:pPr algn="l" rtl="0">
            <a:defRPr sz="1000"/>
          </a:pPr>
          <a:r>
            <a:rPr lang="fr-FR" sz="1800" b="0" i="0" u="none" strike="noStrike" baseline="0">
              <a:solidFill>
                <a:srgbClr val="000000"/>
              </a:solidFill>
              <a:latin typeface="Calibri"/>
            </a:rPr>
            <a:t>J'aimerai aussi beaucoup savoir comment utiliser mon userform Recherche pour que sur plusieurs critères elle, donne accès au bonne enregistrement, (mais ça ce n'est vraiment pas urgent) ce qui m'intéresse aussi c'est de savoir combien de critères je peux donner à l'utilisateur, pour éviter que le système rame.</a:t>
          </a:r>
        </a:p>
        <a:p>
          <a:pPr algn="l" rtl="0">
            <a:defRPr sz="1000"/>
          </a:pPr>
          <a:endParaRPr lang="fr-FR" sz="1800" b="0" i="0" u="none" strike="noStrike" baseline="0">
            <a:solidFill>
              <a:srgbClr val="000000"/>
            </a:solidFill>
            <a:latin typeface="Calibri"/>
          </a:endParaRPr>
        </a:p>
        <a:p>
          <a:pPr algn="l" rtl="0">
            <a:defRPr sz="1000"/>
          </a:pPr>
          <a:endParaRPr lang="fr-FR" sz="1800" b="0" i="0" u="none" strike="noStrike" baseline="0">
            <a:solidFill>
              <a:srgbClr val="000000"/>
            </a:solidFill>
            <a:latin typeface="Calibri"/>
          </a:endParaRPr>
        </a:p>
        <a:p>
          <a:pPr algn="l" rtl="0">
            <a:defRPr sz="1000"/>
          </a:pPr>
          <a:r>
            <a:rPr lang="fr-FR" sz="1800" b="0" i="0" u="none" strike="noStrike" baseline="0">
              <a:solidFill>
                <a:srgbClr val="000000"/>
              </a:solidFill>
              <a:latin typeface="Calibri"/>
            </a:rPr>
            <a:t>Merci d'avance pour votre aide précieuse !</a:t>
          </a:r>
        </a:p>
        <a:p>
          <a:pPr algn="l" rtl="0">
            <a:defRPr sz="1000"/>
          </a:pPr>
          <a:endParaRPr lang="fr-FR" sz="1800" b="0" i="0" u="none" strike="noStrike" baseline="0">
            <a:solidFill>
              <a:srgbClr val="000000"/>
            </a:solidFill>
            <a:latin typeface="Calibri"/>
          </a:endParaRPr>
        </a:p>
        <a:p>
          <a:pPr algn="l" rtl="0">
            <a:defRPr sz="1000"/>
          </a:pPr>
          <a:r>
            <a:rPr lang="fr-FR" sz="1800" b="0" i="0" u="none" strike="noStrike" baseline="0">
              <a:solidFill>
                <a:srgbClr val="000000"/>
              </a:solidFill>
              <a:latin typeface="Calibri"/>
            </a:rPr>
            <a:t>Corentin</a:t>
          </a:r>
        </a:p>
        <a:p>
          <a:pPr algn="l" rtl="0">
            <a:defRPr sz="1000"/>
          </a:pPr>
          <a:endParaRPr lang="fr-FR" sz="1800" b="0" i="0" u="none" strike="noStrike" baseline="0">
            <a:solidFill>
              <a:srgbClr val="000000"/>
            </a:solidFill>
            <a:latin typeface="Calibri"/>
          </a:endParaRPr>
        </a:p>
        <a:p>
          <a:pPr algn="l" rtl="0">
            <a:defRPr sz="1000"/>
          </a:pPr>
          <a:endParaRPr lang="fr-FR" sz="1800" b="0" i="0" u="none" strike="noStrike" baseline="0">
            <a:solidFill>
              <a:srgbClr val="000000"/>
            </a:solidFill>
            <a:latin typeface="Calibri"/>
          </a:endParaRPr>
        </a:p>
        <a:p>
          <a:pPr algn="l" rtl="0">
            <a:defRPr sz="1000"/>
          </a:pPr>
          <a:r>
            <a:rPr lang="fr-FR" sz="1800" b="0" i="0" u="none" strike="noStrike" baseline="0">
              <a:solidFill>
                <a:srgbClr val="000000"/>
              </a:solidFill>
              <a:latin typeface="Calibri"/>
            </a:rPr>
            <a:t>P.S: Désolé pour le message précédent mais Bug système .</a:t>
          </a:r>
        </a:p>
      </xdr:txBody>
    </xdr:sp>
    <xdr:clientData/>
  </xdr:twoCellAnchor>
  <xdr:twoCellAnchor>
    <xdr:from>
      <xdr:col>9</xdr:col>
      <xdr:colOff>952500</xdr:colOff>
      <xdr:row>2</xdr:row>
      <xdr:rowOff>47625</xdr:rowOff>
    </xdr:from>
    <xdr:to>
      <xdr:col>23</xdr:col>
      <xdr:colOff>104775</xdr:colOff>
      <xdr:row>4</xdr:row>
      <xdr:rowOff>228600</xdr:rowOff>
    </xdr:to>
    <xdr:sp macro="" textlink="">
      <xdr:nvSpPr>
        <xdr:cNvPr id="1031" name="Text Box 7">
          <a:hlinkClick xmlns:r="http://schemas.openxmlformats.org/officeDocument/2006/relationships" r:id="rId6"/>
        </xdr:cNvPr>
        <xdr:cNvSpPr txBox="1">
          <a:spLocks noChangeArrowheads="1"/>
        </xdr:cNvSpPr>
      </xdr:nvSpPr>
      <xdr:spPr bwMode="auto">
        <a:xfrm>
          <a:off x="12039600" y="752475"/>
          <a:ext cx="11534775" cy="704850"/>
        </a:xfrm>
        <a:prstGeom prst="rect">
          <a:avLst/>
        </a:prstGeom>
        <a:solidFill>
          <a:srgbClr val="FFFFFF"/>
        </a:solidFill>
        <a:ln w="9525">
          <a:solidFill>
            <a:srgbClr val="000000"/>
          </a:solidFill>
          <a:miter lim="800000"/>
          <a:headEnd/>
          <a:tailEnd/>
        </a:ln>
      </xdr:spPr>
      <xdr:txBody>
        <a:bodyPr vertOverflow="clip" wrap="square" lIns="45720" tIns="45720" rIns="0" bIns="0" anchor="t" upright="1"/>
        <a:lstStyle/>
        <a:p>
          <a:pPr algn="l" rtl="0">
            <a:defRPr sz="1000"/>
          </a:pPr>
          <a:r>
            <a:rPr lang="fr-FR" sz="2200" b="0" i="0" u="none" strike="noStrike" baseline="0">
              <a:solidFill>
                <a:srgbClr val="000000"/>
              </a:solidFill>
              <a:latin typeface="Calibri"/>
            </a:rPr>
            <a:t>http://forum.excel-pratique.com/excel/userform-t28518.html</a:t>
          </a: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18</xdr:col>
      <xdr:colOff>381000</xdr:colOff>
      <xdr:row>31</xdr:row>
      <xdr:rowOff>38100</xdr:rowOff>
    </xdr:from>
    <xdr:to>
      <xdr:col>24</xdr:col>
      <xdr:colOff>704850</xdr:colOff>
      <xdr:row>51</xdr:row>
      <xdr:rowOff>123825</xdr:rowOff>
    </xdr:to>
    <xdr:graphicFrame macro="">
      <xdr:nvGraphicFramePr>
        <xdr:cNvPr id="3073" name="Janvier_Graph_Sexe"/>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25</xdr:col>
      <xdr:colOff>1600200</xdr:colOff>
      <xdr:row>32</xdr:row>
      <xdr:rowOff>133350</xdr:rowOff>
    </xdr:from>
    <xdr:to>
      <xdr:col>30</xdr:col>
      <xdr:colOff>295275</xdr:colOff>
      <xdr:row>53</xdr:row>
      <xdr:rowOff>180975</xdr:rowOff>
    </xdr:to>
    <xdr:graphicFrame macro="">
      <xdr:nvGraphicFramePr>
        <xdr:cNvPr id="3074" name="Janvier_Graph_Age"/>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18</xdr:col>
      <xdr:colOff>457200</xdr:colOff>
      <xdr:row>3</xdr:row>
      <xdr:rowOff>161925</xdr:rowOff>
    </xdr:from>
    <xdr:to>
      <xdr:col>30</xdr:col>
      <xdr:colOff>1409700</xdr:colOff>
      <xdr:row>30</xdr:row>
      <xdr:rowOff>152400</xdr:rowOff>
    </xdr:to>
    <xdr:graphicFrame macro="">
      <xdr:nvGraphicFramePr>
        <xdr:cNvPr id="3075" name="Janvier_graph_Principale"/>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18</xdr:col>
      <xdr:colOff>571500</xdr:colOff>
      <xdr:row>60</xdr:row>
      <xdr:rowOff>28575</xdr:rowOff>
    </xdr:from>
    <xdr:to>
      <xdr:col>31</xdr:col>
      <xdr:colOff>57150</xdr:colOff>
      <xdr:row>88</xdr:row>
      <xdr:rowOff>0</xdr:rowOff>
    </xdr:to>
    <xdr:graphicFrame macro="">
      <xdr:nvGraphicFramePr>
        <xdr:cNvPr id="3076" name="Janvier_Graph_Lieux"/>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wsDr>
</file>

<file path=xl/drawings/drawing3.xml><?xml version="1.0" encoding="utf-8"?>
<c:userShapes xmlns:c="http://schemas.openxmlformats.org/drawingml/2006/chart">
  <cdr:relSizeAnchor xmlns:cdr="http://schemas.openxmlformats.org/drawingml/2006/chartDrawing">
    <cdr:from>
      <cdr:x>0.87897</cdr:x>
      <cdr:y>0.83676</cdr:y>
    </cdr:from>
    <cdr:to>
      <cdr:x>0.98921</cdr:x>
      <cdr:y>0.9511</cdr:y>
    </cdr:to>
    <cdr:pic>
      <cdr:nvPicPr>
        <cdr:cNvPr id="2" name="Image 1"/>
        <cdr:cNvPicPr>
          <a:picLocks xmlns:a="http://schemas.openxmlformats.org/drawingml/2006/main" noChangeAspect="1"/>
        </cdr:cNvPicPr>
      </cdr:nvPicPr>
      <cdr:blipFill>
        <a:blip xmlns:a="http://schemas.openxmlformats.org/drawingml/2006/main" xmlns:r="http://schemas.openxmlformats.org/officeDocument/2006/relationships" r:embed="rId1">
          <a:extLst>
            <a:ext uri="{BEBA8EAE-BF5A-486C-A8C5-ECC9F3942E4B}"/>
            <a:ext uri="{28A0092B-C50C-407E-A947-70E740481C1C}"/>
          </a:extLst>
        </a:blip>
        <a:stretch xmlns:a="http://schemas.openxmlformats.org/drawingml/2006/main">
          <a:fillRect/>
        </a:stretch>
      </cdr:blipFill>
      <cdr:spPr>
        <a:xfrm xmlns:a="http://schemas.openxmlformats.org/drawingml/2006/main">
          <a:off x="6259285" y="3259791"/>
          <a:ext cx="785812" cy="445434"/>
        </a:xfrm>
        <a:prstGeom xmlns:a="http://schemas.openxmlformats.org/drawingml/2006/main" prst="roundRect">
          <a:avLst>
            <a:gd name="adj" fmla="val 16667"/>
          </a:avLst>
        </a:prstGeom>
        <a:ln xmlns:a="http://schemas.openxmlformats.org/drawingml/2006/main">
          <a:noFill/>
        </a:ln>
        <a:effectLst xmlns:a="http://schemas.openxmlformats.org/drawingml/2006/main">
          <a:outerShdw blurRad="152400" dist="12000" dir="900000" sy="98000" kx="110000" ky="200000" algn="tl" rotWithShape="0">
            <a:srgbClr val="000000">
              <a:alpha val="30000"/>
            </a:srgbClr>
          </a:outerShdw>
        </a:effectLst>
        <a:scene3d xmlns:a="http://schemas.openxmlformats.org/drawingml/2006/main">
          <a:camera prst="perspectiveRelaxed">
            <a:rot lat="19800000" lon="1200000" rev="20820000"/>
          </a:camera>
          <a:lightRig rig="threePt" dir="t"/>
        </a:scene3d>
        <a:sp3d xmlns:a="http://schemas.openxmlformats.org/drawingml/2006/main" contourW="6350" prstMaterial="matte">
          <a:bevelT w="101600" h="101600"/>
          <a:contourClr>
            <a:srgbClr val="969696"/>
          </a:contourClr>
        </a:sp3d>
      </cdr:spPr>
    </cdr:pic>
  </cdr:relSizeAnchor>
</c:userShapes>
</file>

<file path=xl/drawings/drawing4.xml><?xml version="1.0" encoding="utf-8"?>
<c:userShapes xmlns:c="http://schemas.openxmlformats.org/drawingml/2006/chart">
  <cdr:relSizeAnchor xmlns:cdr="http://schemas.openxmlformats.org/drawingml/2006/chartDrawing">
    <cdr:from>
      <cdr:x>0.84587</cdr:x>
      <cdr:y>0.82976</cdr:y>
    </cdr:from>
    <cdr:to>
      <cdr:x>0.96607</cdr:x>
      <cdr:y>0.9475</cdr:y>
    </cdr:to>
    <cdr:pic>
      <cdr:nvPicPr>
        <cdr:cNvPr id="2" name="Image 1"/>
        <cdr:cNvPicPr>
          <a:picLocks xmlns:a="http://schemas.openxmlformats.org/drawingml/2006/main" noChangeAspect="1"/>
        </cdr:cNvPicPr>
      </cdr:nvPicPr>
      <cdr:blipFill>
        <a:blip xmlns:a="http://schemas.openxmlformats.org/drawingml/2006/main" xmlns:r="http://schemas.openxmlformats.org/officeDocument/2006/relationships" r:embed="rId1">
          <a:extLst>
            <a:ext uri="{BEBA8EAE-BF5A-486C-A8C5-ECC9F3942E4B}"/>
            <a:ext uri="{28A0092B-C50C-407E-A947-70E740481C1C}"/>
          </a:extLst>
        </a:blip>
        <a:stretch xmlns:a="http://schemas.openxmlformats.org/drawingml/2006/main">
          <a:fillRect/>
        </a:stretch>
      </cdr:blipFill>
      <cdr:spPr>
        <a:xfrm xmlns:a="http://schemas.openxmlformats.org/drawingml/2006/main">
          <a:off x="5929314" y="3365728"/>
          <a:ext cx="842576" cy="477610"/>
        </a:xfrm>
        <a:prstGeom xmlns:a="http://schemas.openxmlformats.org/drawingml/2006/main" prst="roundRect">
          <a:avLst>
            <a:gd name="adj" fmla="val 16667"/>
          </a:avLst>
        </a:prstGeom>
        <a:ln xmlns:a="http://schemas.openxmlformats.org/drawingml/2006/main">
          <a:noFill/>
        </a:ln>
        <a:effectLst xmlns:a="http://schemas.openxmlformats.org/drawingml/2006/main">
          <a:outerShdw blurRad="152400" dist="12000" dir="900000" sy="98000" kx="110000" ky="200000" algn="tl" rotWithShape="0">
            <a:srgbClr val="000000">
              <a:alpha val="30000"/>
            </a:srgbClr>
          </a:outerShdw>
        </a:effectLst>
        <a:scene3d xmlns:a="http://schemas.openxmlformats.org/drawingml/2006/main">
          <a:camera prst="perspectiveRelaxed">
            <a:rot lat="19800000" lon="1200000" rev="20820000"/>
          </a:camera>
          <a:lightRig rig="threePt" dir="t"/>
        </a:scene3d>
        <a:sp3d xmlns:a="http://schemas.openxmlformats.org/drawingml/2006/main" contourW="6350" prstMaterial="matte">
          <a:bevelT w="101600" h="101600"/>
          <a:contourClr>
            <a:srgbClr val="969696"/>
          </a:contourClr>
        </a:sp3d>
      </cdr:spPr>
    </cdr:pic>
  </cdr:relSizeAnchor>
</c:userShapes>
</file>

<file path=xl/drawings/drawing5.xml><?xml version="1.0" encoding="utf-8"?>
<c:userShapes xmlns:c="http://schemas.openxmlformats.org/drawingml/2006/chart">
  <cdr:relSizeAnchor xmlns:cdr="http://schemas.openxmlformats.org/drawingml/2006/chartDrawing">
    <cdr:from>
      <cdr:x>0.94669</cdr:x>
      <cdr:y>0.87171</cdr:y>
    </cdr:from>
    <cdr:to>
      <cdr:x>1</cdr:x>
      <cdr:y>0.95934</cdr:y>
    </cdr:to>
    <cdr:pic macro="[1]!imprimer">
      <cdr:nvPicPr>
        <cdr:cNvPr id="2" name="Image 1"/>
        <cdr:cNvPicPr>
          <a:picLocks xmlns:a="http://schemas.openxmlformats.org/drawingml/2006/main" noChangeAspect="1"/>
        </cdr:cNvPicPr>
      </cdr:nvPicPr>
      <cdr:blipFill>
        <a:blip xmlns:a="http://schemas.openxmlformats.org/drawingml/2006/main" xmlns:r="http://schemas.openxmlformats.org/officeDocument/2006/relationships" r:embed="rId1">
          <a:extLst>
            <a:ext uri="{BEBA8EAE-BF5A-486C-A8C5-ECC9F3942E4B}"/>
            <a:ext uri="{28A0092B-C50C-407E-A947-70E740481C1C}"/>
          </a:extLst>
        </a:blip>
        <a:stretch xmlns:a="http://schemas.openxmlformats.org/drawingml/2006/main">
          <a:fillRect/>
        </a:stretch>
      </cdr:blipFill>
      <cdr:spPr>
        <a:xfrm xmlns:a="http://schemas.openxmlformats.org/drawingml/2006/main">
          <a:off x="15644813" y="4677555"/>
          <a:ext cx="881063" cy="470265"/>
        </a:xfrm>
        <a:prstGeom xmlns:a="http://schemas.openxmlformats.org/drawingml/2006/main" prst="roundRect">
          <a:avLst>
            <a:gd name="adj" fmla="val 16667"/>
          </a:avLst>
        </a:prstGeom>
        <a:ln xmlns:a="http://schemas.openxmlformats.org/drawingml/2006/main">
          <a:noFill/>
        </a:ln>
        <a:effectLst xmlns:a="http://schemas.openxmlformats.org/drawingml/2006/main">
          <a:outerShdw blurRad="152400" dist="12000" dir="900000" sy="98000" kx="110000" ky="200000" algn="tl" rotWithShape="0">
            <a:srgbClr val="000000">
              <a:alpha val="30000"/>
            </a:srgbClr>
          </a:outerShdw>
        </a:effectLst>
        <a:scene3d xmlns:a="http://schemas.openxmlformats.org/drawingml/2006/main">
          <a:camera prst="perspectiveRelaxed">
            <a:rot lat="19800000" lon="1200000" rev="20820000"/>
          </a:camera>
          <a:lightRig rig="threePt" dir="t"/>
        </a:scene3d>
        <a:sp3d xmlns:a="http://schemas.openxmlformats.org/drawingml/2006/main" contourW="6350" prstMaterial="matte">
          <a:bevelT w="101600" h="101600"/>
          <a:contourClr>
            <a:srgbClr val="969696"/>
          </a:contourClr>
        </a:sp3d>
      </cdr:spPr>
    </cdr:pic>
  </cdr:relSizeAnchor>
</c:userShapes>
</file>

<file path=xl/drawings/drawing6.xml><?xml version="1.0" encoding="utf-8"?>
<c:userShapes xmlns:c="http://schemas.openxmlformats.org/drawingml/2006/chart">
  <cdr:relSizeAnchor xmlns:cdr="http://schemas.openxmlformats.org/drawingml/2006/chartDrawing">
    <cdr:from>
      <cdr:x>0.94669</cdr:x>
      <cdr:y>0.87171</cdr:y>
    </cdr:from>
    <cdr:to>
      <cdr:x>1</cdr:x>
      <cdr:y>0.95934</cdr:y>
    </cdr:to>
    <cdr:pic macro="[1]!imprimer">
      <cdr:nvPicPr>
        <cdr:cNvPr id="2" name="Image 1"/>
        <cdr:cNvPicPr>
          <a:picLocks xmlns:a="http://schemas.openxmlformats.org/drawingml/2006/main" noChangeAspect="1"/>
        </cdr:cNvPicPr>
      </cdr:nvPicPr>
      <cdr:blipFill>
        <a:blip xmlns:a="http://schemas.openxmlformats.org/drawingml/2006/main" xmlns:r="http://schemas.openxmlformats.org/officeDocument/2006/relationships" r:embed="rId1">
          <a:extLst>
            <a:ext uri="{BEBA8EAE-BF5A-486C-A8C5-ECC9F3942E4B}"/>
            <a:ext uri="{28A0092B-C50C-407E-A947-70E740481C1C}"/>
          </a:extLst>
        </a:blip>
        <a:stretch xmlns:a="http://schemas.openxmlformats.org/drawingml/2006/main">
          <a:fillRect/>
        </a:stretch>
      </cdr:blipFill>
      <cdr:spPr>
        <a:xfrm xmlns:a="http://schemas.openxmlformats.org/drawingml/2006/main">
          <a:off x="15644813" y="4677555"/>
          <a:ext cx="881063" cy="470265"/>
        </a:xfrm>
        <a:prstGeom xmlns:a="http://schemas.openxmlformats.org/drawingml/2006/main" prst="roundRect">
          <a:avLst>
            <a:gd name="adj" fmla="val 16667"/>
          </a:avLst>
        </a:prstGeom>
        <a:ln xmlns:a="http://schemas.openxmlformats.org/drawingml/2006/main">
          <a:noFill/>
        </a:ln>
        <a:effectLst xmlns:a="http://schemas.openxmlformats.org/drawingml/2006/main">
          <a:outerShdw blurRad="152400" dist="12000" dir="900000" sy="98000" kx="110000" ky="200000" algn="tl" rotWithShape="0">
            <a:srgbClr val="000000">
              <a:alpha val="30000"/>
            </a:srgbClr>
          </a:outerShdw>
        </a:effectLst>
        <a:scene3d xmlns:a="http://schemas.openxmlformats.org/drawingml/2006/main">
          <a:camera prst="perspectiveRelaxed">
            <a:rot lat="19800000" lon="1200000" rev="20820000"/>
          </a:camera>
          <a:lightRig rig="threePt" dir="t"/>
        </a:scene3d>
        <a:sp3d xmlns:a="http://schemas.openxmlformats.org/drawingml/2006/main" contourW="6350" prstMaterial="matte">
          <a:bevelT w="101600" h="101600"/>
          <a:contourClr>
            <a:srgbClr val="969696"/>
          </a:contourClr>
        </a:sp3d>
      </cdr:spPr>
    </cdr:pic>
  </cdr:relSizeAnchor>
</c:userShapes>
</file>

<file path=xl/drawings/drawing7.xml><?xml version="1.0" encoding="utf-8"?>
<xdr:wsDr xmlns:xdr="http://schemas.openxmlformats.org/drawingml/2006/spreadsheetDrawing" xmlns:a="http://schemas.openxmlformats.org/drawingml/2006/main">
  <xdr:twoCellAnchor>
    <xdr:from>
      <xdr:col>25</xdr:col>
      <xdr:colOff>704850</xdr:colOff>
      <xdr:row>31</xdr:row>
      <xdr:rowOff>161925</xdr:rowOff>
    </xdr:from>
    <xdr:to>
      <xdr:col>31</xdr:col>
      <xdr:colOff>914400</xdr:colOff>
      <xdr:row>47</xdr:row>
      <xdr:rowOff>85725</xdr:rowOff>
    </xdr:to>
    <xdr:graphicFrame macro="">
      <xdr:nvGraphicFramePr>
        <xdr:cNvPr id="8193" name="Février_Graph_Age"/>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16</xdr:col>
      <xdr:colOff>685800</xdr:colOff>
      <xdr:row>31</xdr:row>
      <xdr:rowOff>171450</xdr:rowOff>
    </xdr:from>
    <xdr:to>
      <xdr:col>22</xdr:col>
      <xdr:colOff>485775</xdr:colOff>
      <xdr:row>52</xdr:row>
      <xdr:rowOff>171450</xdr:rowOff>
    </xdr:to>
    <xdr:graphicFrame macro="">
      <xdr:nvGraphicFramePr>
        <xdr:cNvPr id="8194" name="Février_Graph_Sexe"/>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16</xdr:col>
      <xdr:colOff>571500</xdr:colOff>
      <xdr:row>3</xdr:row>
      <xdr:rowOff>133350</xdr:rowOff>
    </xdr:from>
    <xdr:to>
      <xdr:col>32</xdr:col>
      <xdr:colOff>9525</xdr:colOff>
      <xdr:row>30</xdr:row>
      <xdr:rowOff>114300</xdr:rowOff>
    </xdr:to>
    <xdr:graphicFrame macro="">
      <xdr:nvGraphicFramePr>
        <xdr:cNvPr id="8195" name="Février_Graph_Principale"/>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16</xdr:col>
      <xdr:colOff>638175</xdr:colOff>
      <xdr:row>59</xdr:row>
      <xdr:rowOff>47625</xdr:rowOff>
    </xdr:from>
    <xdr:to>
      <xdr:col>31</xdr:col>
      <xdr:colOff>933450</xdr:colOff>
      <xdr:row>86</xdr:row>
      <xdr:rowOff>180975</xdr:rowOff>
    </xdr:to>
    <xdr:graphicFrame macro="">
      <xdr:nvGraphicFramePr>
        <xdr:cNvPr id="8196" name="Février_Graph_Lieux"/>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wsDr>
</file>

<file path=xl/drawings/drawing8.xml><?xml version="1.0" encoding="utf-8"?>
<c:userShapes xmlns:c="http://schemas.openxmlformats.org/drawingml/2006/chart">
  <cdr:relSizeAnchor xmlns:cdr="http://schemas.openxmlformats.org/drawingml/2006/chartDrawing">
    <cdr:from>
      <cdr:x>0.84356</cdr:x>
      <cdr:y>0.80241</cdr:y>
    </cdr:from>
    <cdr:to>
      <cdr:x>0.9903</cdr:x>
      <cdr:y>0.9459</cdr:y>
    </cdr:to>
    <cdr:pic>
      <cdr:nvPicPr>
        <cdr:cNvPr id="2" name="Image 1"/>
        <cdr:cNvPicPr>
          <a:picLocks xmlns:a="http://schemas.openxmlformats.org/drawingml/2006/main" noChangeAspect="1"/>
        </cdr:cNvPicPr>
      </cdr:nvPicPr>
      <cdr:blipFill>
        <a:blip xmlns:a="http://schemas.openxmlformats.org/drawingml/2006/main" xmlns:r="http://schemas.openxmlformats.org/officeDocument/2006/relationships" r:embed="rId1">
          <a:extLst>
            <a:ext uri="{BEBA8EAE-BF5A-486C-A8C5-ECC9F3942E4B}"/>
            <a:ext uri="{28A0092B-C50C-407E-A947-70E740481C1C}"/>
          </a:extLst>
        </a:blip>
        <a:stretch xmlns:a="http://schemas.openxmlformats.org/drawingml/2006/main">
          <a:fillRect/>
        </a:stretch>
      </cdr:blipFill>
      <cdr:spPr>
        <a:xfrm xmlns:a="http://schemas.openxmlformats.org/drawingml/2006/main">
          <a:off x="4392243" y="2408451"/>
          <a:ext cx="764042" cy="433401"/>
        </a:xfrm>
        <a:prstGeom xmlns:a="http://schemas.openxmlformats.org/drawingml/2006/main" prst="roundRect">
          <a:avLst>
            <a:gd name="adj" fmla="val 16667"/>
          </a:avLst>
        </a:prstGeom>
        <a:ln xmlns:a="http://schemas.openxmlformats.org/drawingml/2006/main">
          <a:noFill/>
        </a:ln>
        <a:effectLst xmlns:a="http://schemas.openxmlformats.org/drawingml/2006/main">
          <a:outerShdw blurRad="152400" dist="12000" dir="900000" sy="98000" kx="110000" ky="200000" algn="tl" rotWithShape="0">
            <a:srgbClr val="000000">
              <a:alpha val="30000"/>
            </a:srgbClr>
          </a:outerShdw>
        </a:effectLst>
        <a:scene3d xmlns:a="http://schemas.openxmlformats.org/drawingml/2006/main">
          <a:camera prst="perspectiveRelaxed">
            <a:rot lat="19800000" lon="1200000" rev="20820000"/>
          </a:camera>
          <a:lightRig rig="threePt" dir="t"/>
        </a:scene3d>
        <a:sp3d xmlns:a="http://schemas.openxmlformats.org/drawingml/2006/main" contourW="6350" prstMaterial="matte">
          <a:bevelT w="101600" h="101600"/>
          <a:contourClr>
            <a:srgbClr val="969696"/>
          </a:contourClr>
        </a:sp3d>
      </cdr:spPr>
    </cdr:pic>
  </cdr:relSizeAnchor>
</c:userShapes>
</file>

<file path=xl/drawings/drawing9.xml><?xml version="1.0" encoding="utf-8"?>
<c:userShapes xmlns:c="http://schemas.openxmlformats.org/drawingml/2006/chart">
  <cdr:relSizeAnchor xmlns:cdr="http://schemas.openxmlformats.org/drawingml/2006/chartDrawing">
    <cdr:from>
      <cdr:x>0.8046</cdr:x>
      <cdr:y>0.78993</cdr:y>
    </cdr:from>
    <cdr:to>
      <cdr:x>0.9636</cdr:x>
      <cdr:y>0.95329</cdr:y>
    </cdr:to>
    <cdr:pic>
      <cdr:nvPicPr>
        <cdr:cNvPr id="2" name="Image 1"/>
        <cdr:cNvPicPr>
          <a:picLocks xmlns:a="http://schemas.openxmlformats.org/drawingml/2006/main" noChangeAspect="1"/>
        </cdr:cNvPicPr>
      </cdr:nvPicPr>
      <cdr:blipFill>
        <a:blip xmlns:a="http://schemas.openxmlformats.org/drawingml/2006/main" xmlns:r="http://schemas.openxmlformats.org/officeDocument/2006/relationships" r:embed="rId1">
          <a:extLst>
            <a:ext uri="{BEBA8EAE-BF5A-486C-A8C5-ECC9F3942E4B}"/>
            <a:ext uri="{28A0092B-C50C-407E-A947-70E740481C1C}"/>
          </a:extLst>
        </a:blip>
        <a:stretch xmlns:a="http://schemas.openxmlformats.org/drawingml/2006/main">
          <a:fillRect/>
        </a:stretch>
      </cdr:blipFill>
      <cdr:spPr>
        <a:xfrm xmlns:a="http://schemas.openxmlformats.org/drawingml/2006/main">
          <a:off x="4000500" y="2166938"/>
          <a:ext cx="790575" cy="448133"/>
        </a:xfrm>
        <a:prstGeom xmlns:a="http://schemas.openxmlformats.org/drawingml/2006/main" prst="roundRect">
          <a:avLst>
            <a:gd name="adj" fmla="val 16667"/>
          </a:avLst>
        </a:prstGeom>
        <a:ln xmlns:a="http://schemas.openxmlformats.org/drawingml/2006/main">
          <a:noFill/>
        </a:ln>
        <a:effectLst xmlns:a="http://schemas.openxmlformats.org/drawingml/2006/main">
          <a:outerShdw blurRad="152400" dist="12000" dir="900000" sy="98000" kx="110000" ky="200000" algn="tl" rotWithShape="0">
            <a:srgbClr val="000000">
              <a:alpha val="30000"/>
            </a:srgbClr>
          </a:outerShdw>
        </a:effectLst>
        <a:scene3d xmlns:a="http://schemas.openxmlformats.org/drawingml/2006/main">
          <a:camera prst="perspectiveRelaxed">
            <a:rot lat="19800000" lon="1200000" rev="20820000"/>
          </a:camera>
          <a:lightRig rig="threePt" dir="t"/>
        </a:scene3d>
        <a:sp3d xmlns:a="http://schemas.openxmlformats.org/drawingml/2006/main" contourW="6350" prstMaterial="matte">
          <a:bevelT w="101600" h="101600"/>
          <a:contourClr>
            <a:srgbClr val="969696"/>
          </a:contourClr>
        </a:sp3d>
      </cdr:spPr>
    </cdr:pic>
  </cdr:relSizeAnchor>
</c:userShapes>
</file>

<file path=xl/drawings/drawing10.xml><?xml version="1.0" encoding="utf-8"?>
<c:userShapes xmlns:c="http://schemas.openxmlformats.org/drawingml/2006/chart">
  <cdr:relSizeAnchor xmlns:cdr="http://schemas.openxmlformats.org/drawingml/2006/chartDrawing">
    <cdr:from>
      <cdr:x>0.93156</cdr:x>
      <cdr:y>0.82802</cdr:y>
    </cdr:from>
    <cdr:to>
      <cdr:x>0.98176</cdr:x>
      <cdr:y>0.91053</cdr:y>
    </cdr:to>
    <cdr:pic>
      <cdr:nvPicPr>
        <cdr:cNvPr id="2" name="Image 1"/>
        <cdr:cNvPicPr>
          <a:picLocks xmlns:a="http://schemas.openxmlformats.org/drawingml/2006/main" noChangeAspect="1"/>
        </cdr:cNvPicPr>
      </cdr:nvPicPr>
      <cdr:blipFill>
        <a:blip xmlns:a="http://schemas.openxmlformats.org/drawingml/2006/main" xmlns:r="http://schemas.openxmlformats.org/officeDocument/2006/relationships" r:embed="rId1">
          <a:extLst>
            <a:ext uri="{BEBA8EAE-BF5A-486C-A8C5-ECC9F3942E4B}"/>
            <a:ext uri="{28A0092B-C50C-407E-A947-70E740481C1C}"/>
          </a:extLst>
        </a:blip>
        <a:stretch xmlns:a="http://schemas.openxmlformats.org/drawingml/2006/main">
          <a:fillRect/>
        </a:stretch>
      </cdr:blipFill>
      <cdr:spPr>
        <a:xfrm xmlns:a="http://schemas.openxmlformats.org/drawingml/2006/main">
          <a:off x="15882937" y="4400871"/>
          <a:ext cx="855826" cy="438549"/>
        </a:xfrm>
        <a:prstGeom xmlns:a="http://schemas.openxmlformats.org/drawingml/2006/main" prst="roundRect">
          <a:avLst>
            <a:gd name="adj" fmla="val 16667"/>
          </a:avLst>
        </a:prstGeom>
        <a:ln xmlns:a="http://schemas.openxmlformats.org/drawingml/2006/main">
          <a:noFill/>
        </a:ln>
        <a:effectLst xmlns:a="http://schemas.openxmlformats.org/drawingml/2006/main">
          <a:outerShdw blurRad="152400" dist="12000" dir="900000" sy="98000" kx="110000" ky="200000" algn="tl" rotWithShape="0">
            <a:srgbClr val="000000">
              <a:alpha val="30000"/>
            </a:srgbClr>
          </a:outerShdw>
        </a:effectLst>
        <a:scene3d xmlns:a="http://schemas.openxmlformats.org/drawingml/2006/main">
          <a:camera prst="perspectiveRelaxed">
            <a:rot lat="19800000" lon="1200000" rev="20820000"/>
          </a:camera>
          <a:lightRig rig="threePt" dir="t"/>
        </a:scene3d>
        <a:sp3d xmlns:a="http://schemas.openxmlformats.org/drawingml/2006/main" contourW="6350" prstMaterial="matte">
          <a:bevelT w="101600" h="101600"/>
          <a:contourClr>
            <a:srgbClr val="969696"/>
          </a:contourClr>
        </a:sp3d>
      </cdr:spPr>
    </cdr:pic>
  </cdr:relSizeAnchor>
</c:userShapes>
</file>

<file path=xl/drawings/drawing11.xml><?xml version="1.0" encoding="utf-8"?>
<c:userShapes xmlns:c="http://schemas.openxmlformats.org/drawingml/2006/chart">
  <cdr:relSizeAnchor xmlns:cdr="http://schemas.openxmlformats.org/drawingml/2006/chartDrawing">
    <cdr:from>
      <cdr:x>0.93156</cdr:x>
      <cdr:y>0.82802</cdr:y>
    </cdr:from>
    <cdr:to>
      <cdr:x>0.98176</cdr:x>
      <cdr:y>0.91053</cdr:y>
    </cdr:to>
    <cdr:pic>
      <cdr:nvPicPr>
        <cdr:cNvPr id="2" name="Image 1"/>
        <cdr:cNvPicPr>
          <a:picLocks xmlns:a="http://schemas.openxmlformats.org/drawingml/2006/main" noChangeAspect="1"/>
        </cdr:cNvPicPr>
      </cdr:nvPicPr>
      <cdr:blipFill>
        <a:blip xmlns:a="http://schemas.openxmlformats.org/drawingml/2006/main" xmlns:r="http://schemas.openxmlformats.org/officeDocument/2006/relationships" r:embed="rId1">
          <a:extLst>
            <a:ext uri="{BEBA8EAE-BF5A-486C-A8C5-ECC9F3942E4B}"/>
            <a:ext uri="{28A0092B-C50C-407E-A947-70E740481C1C}"/>
          </a:extLst>
        </a:blip>
        <a:stretch xmlns:a="http://schemas.openxmlformats.org/drawingml/2006/main">
          <a:fillRect/>
        </a:stretch>
      </cdr:blipFill>
      <cdr:spPr>
        <a:xfrm xmlns:a="http://schemas.openxmlformats.org/drawingml/2006/main">
          <a:off x="15882937" y="4400871"/>
          <a:ext cx="855826" cy="438549"/>
        </a:xfrm>
        <a:prstGeom xmlns:a="http://schemas.openxmlformats.org/drawingml/2006/main" prst="roundRect">
          <a:avLst>
            <a:gd name="adj" fmla="val 16667"/>
          </a:avLst>
        </a:prstGeom>
        <a:ln xmlns:a="http://schemas.openxmlformats.org/drawingml/2006/main">
          <a:noFill/>
        </a:ln>
        <a:effectLst xmlns:a="http://schemas.openxmlformats.org/drawingml/2006/main">
          <a:outerShdw blurRad="152400" dist="12000" dir="900000" sy="98000" kx="110000" ky="200000" algn="tl" rotWithShape="0">
            <a:srgbClr val="000000">
              <a:alpha val="30000"/>
            </a:srgbClr>
          </a:outerShdw>
        </a:effectLst>
        <a:scene3d xmlns:a="http://schemas.openxmlformats.org/drawingml/2006/main">
          <a:camera prst="perspectiveRelaxed">
            <a:rot lat="19800000" lon="1200000" rev="20820000"/>
          </a:camera>
          <a:lightRig rig="threePt" dir="t"/>
        </a:scene3d>
        <a:sp3d xmlns:a="http://schemas.openxmlformats.org/drawingml/2006/main" contourW="6350" prstMaterial="matte">
          <a:bevelT w="101600" h="101600"/>
          <a:contourClr>
            <a:srgbClr val="969696"/>
          </a:contourClr>
        </a:sp3d>
      </cdr:spPr>
    </cdr:pic>
  </cdr:relSizeAnchor>
</c:userShapes>
</file>

<file path=xl/drawings/drawing12.xml><?xml version="1.0" encoding="utf-8"?>
<xdr:wsDr xmlns:xdr="http://schemas.openxmlformats.org/drawingml/2006/spreadsheetDrawing" xmlns:a="http://schemas.openxmlformats.org/drawingml/2006/main">
  <xdr:twoCellAnchor>
    <xdr:from>
      <xdr:col>17</xdr:col>
      <xdr:colOff>152400</xdr:colOff>
      <xdr:row>5</xdr:row>
      <xdr:rowOff>76200</xdr:rowOff>
    </xdr:from>
    <xdr:to>
      <xdr:col>31</xdr:col>
      <xdr:colOff>904875</xdr:colOff>
      <xdr:row>34</xdr:row>
      <xdr:rowOff>114300</xdr:rowOff>
    </xdr:to>
    <xdr:graphicFrame macro="">
      <xdr:nvGraphicFramePr>
        <xdr:cNvPr id="13313" name="Mars_Graph_Principale"/>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17</xdr:col>
      <xdr:colOff>304800</xdr:colOff>
      <xdr:row>36</xdr:row>
      <xdr:rowOff>190500</xdr:rowOff>
    </xdr:from>
    <xdr:to>
      <xdr:col>23</xdr:col>
      <xdr:colOff>38100</xdr:colOff>
      <xdr:row>57</xdr:row>
      <xdr:rowOff>28575</xdr:rowOff>
    </xdr:to>
    <xdr:graphicFrame macro="">
      <xdr:nvGraphicFramePr>
        <xdr:cNvPr id="13314" name="Mars_Graph_Sexe"/>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23</xdr:col>
      <xdr:colOff>304800</xdr:colOff>
      <xdr:row>35</xdr:row>
      <xdr:rowOff>95250</xdr:rowOff>
    </xdr:from>
    <xdr:to>
      <xdr:col>31</xdr:col>
      <xdr:colOff>228600</xdr:colOff>
      <xdr:row>56</xdr:row>
      <xdr:rowOff>47625</xdr:rowOff>
    </xdr:to>
    <xdr:graphicFrame macro="">
      <xdr:nvGraphicFramePr>
        <xdr:cNvPr id="13315" name="Mars_Graph_Age"/>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17</xdr:col>
      <xdr:colOff>504825</xdr:colOff>
      <xdr:row>61</xdr:row>
      <xdr:rowOff>133350</xdr:rowOff>
    </xdr:from>
    <xdr:to>
      <xdr:col>31</xdr:col>
      <xdr:colOff>762000</xdr:colOff>
      <xdr:row>93</xdr:row>
      <xdr:rowOff>95250</xdr:rowOff>
    </xdr:to>
    <xdr:graphicFrame macro="">
      <xdr:nvGraphicFramePr>
        <xdr:cNvPr id="13316" name="Mars_Graph_Lieux"/>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wsDr>
</file>

<file path=xl/drawings/drawing13.xml><?xml version="1.0" encoding="utf-8"?>
<c:userShapes xmlns:c="http://schemas.openxmlformats.org/drawingml/2006/chart">
  <cdr:relSizeAnchor xmlns:cdr="http://schemas.openxmlformats.org/drawingml/2006/chartDrawing">
    <cdr:from>
      <cdr:x>0.93492</cdr:x>
      <cdr:y>0.87776</cdr:y>
    </cdr:from>
    <cdr:to>
      <cdr:x>0.97884</cdr:x>
      <cdr:y>0.94996</cdr:y>
    </cdr:to>
    <cdr:pic>
      <cdr:nvPicPr>
        <cdr:cNvPr id="2" name="Image 1"/>
        <cdr:cNvPicPr>
          <a:picLocks xmlns:a="http://schemas.openxmlformats.org/drawingml/2006/main" noChangeAspect="1"/>
        </cdr:cNvPicPr>
      </cdr:nvPicPr>
      <cdr:blipFill>
        <a:blip xmlns:a="http://schemas.openxmlformats.org/drawingml/2006/main" xmlns:r="http://schemas.openxmlformats.org/officeDocument/2006/relationships" r:embed="rId1">
          <a:extLst>
            <a:ext uri="{BEBA8EAE-BF5A-486C-A8C5-ECC9F3942E4B}"/>
            <a:ext uri="{28A0092B-C50C-407E-A947-70E740481C1C}"/>
          </a:extLst>
        </a:blip>
        <a:stretch xmlns:a="http://schemas.openxmlformats.org/drawingml/2006/main">
          <a:fillRect/>
        </a:stretch>
      </cdr:blipFill>
      <cdr:spPr>
        <a:xfrm xmlns:a="http://schemas.openxmlformats.org/drawingml/2006/main">
          <a:off x="15249951" y="5300661"/>
          <a:ext cx="716462" cy="436017"/>
        </a:xfrm>
        <a:prstGeom xmlns:a="http://schemas.openxmlformats.org/drawingml/2006/main" prst="roundRect">
          <a:avLst>
            <a:gd name="adj" fmla="val 16667"/>
          </a:avLst>
        </a:prstGeom>
        <a:ln xmlns:a="http://schemas.openxmlformats.org/drawingml/2006/main">
          <a:noFill/>
        </a:ln>
        <a:effectLst xmlns:a="http://schemas.openxmlformats.org/drawingml/2006/main">
          <a:outerShdw blurRad="152400" dist="12000" dir="900000" sy="98000" kx="110000" ky="200000" algn="tl" rotWithShape="0">
            <a:srgbClr val="000000">
              <a:alpha val="30000"/>
            </a:srgbClr>
          </a:outerShdw>
        </a:effectLst>
        <a:scene3d xmlns:a="http://schemas.openxmlformats.org/drawingml/2006/main">
          <a:camera prst="perspectiveRelaxed">
            <a:rot lat="19800000" lon="1200000" rev="20820000"/>
          </a:camera>
          <a:lightRig rig="threePt" dir="t"/>
        </a:scene3d>
        <a:sp3d xmlns:a="http://schemas.openxmlformats.org/drawingml/2006/main" contourW="6350" prstMaterial="matte">
          <a:bevelT w="101600" h="101600"/>
          <a:contourClr>
            <a:srgbClr val="969696"/>
          </a:contourClr>
        </a:sp3d>
      </cdr:spPr>
    </cdr:pic>
  </cdr:relSizeAnchor>
</c:userShapes>
</file>

<file path=xl/drawings/drawing14.xml><?xml version="1.0" encoding="utf-8"?>
<c:userShapes xmlns:c="http://schemas.openxmlformats.org/drawingml/2006/chart">
  <cdr:relSizeAnchor xmlns:cdr="http://schemas.openxmlformats.org/drawingml/2006/chartDrawing">
    <cdr:from>
      <cdr:x>0.8599</cdr:x>
      <cdr:y>0.84629</cdr:y>
    </cdr:from>
    <cdr:to>
      <cdr:x>0.98269</cdr:x>
      <cdr:y>0.97418</cdr:y>
    </cdr:to>
    <cdr:pic>
      <cdr:nvPicPr>
        <cdr:cNvPr id="2" name="Image 1"/>
        <cdr:cNvPicPr>
          <a:picLocks xmlns:a="http://schemas.openxmlformats.org/drawingml/2006/main" noChangeAspect="1"/>
        </cdr:cNvPicPr>
      </cdr:nvPicPr>
      <cdr:blipFill>
        <a:blip xmlns:a="http://schemas.openxmlformats.org/drawingml/2006/main" xmlns:r="http://schemas.openxmlformats.org/officeDocument/2006/relationships" r:embed="rId1">
          <a:extLst>
            <a:ext uri="{BEBA8EAE-BF5A-486C-A8C5-ECC9F3942E4B}"/>
            <a:ext uri="{28A0092B-C50C-407E-A947-70E740481C1C}"/>
          </a:extLst>
        </a:blip>
        <a:stretch xmlns:a="http://schemas.openxmlformats.org/drawingml/2006/main">
          <a:fillRect/>
        </a:stretch>
      </cdr:blipFill>
      <cdr:spPr>
        <a:xfrm xmlns:a="http://schemas.openxmlformats.org/drawingml/2006/main">
          <a:off x="6167437" y="3309938"/>
          <a:ext cx="882187" cy="500063"/>
        </a:xfrm>
        <a:prstGeom xmlns:a="http://schemas.openxmlformats.org/drawingml/2006/main" prst="roundRect">
          <a:avLst>
            <a:gd name="adj" fmla="val 16667"/>
          </a:avLst>
        </a:prstGeom>
        <a:ln xmlns:a="http://schemas.openxmlformats.org/drawingml/2006/main">
          <a:noFill/>
        </a:ln>
        <a:effectLst xmlns:a="http://schemas.openxmlformats.org/drawingml/2006/main">
          <a:outerShdw blurRad="152400" dist="12000" dir="900000" sy="98000" kx="110000" ky="200000" algn="tl" rotWithShape="0">
            <a:srgbClr val="000000">
              <a:alpha val="30000"/>
            </a:srgbClr>
          </a:outerShdw>
        </a:effectLst>
        <a:scene3d xmlns:a="http://schemas.openxmlformats.org/drawingml/2006/main">
          <a:camera prst="perspectiveRelaxed">
            <a:rot lat="19800000" lon="1200000" rev="20820000"/>
          </a:camera>
          <a:lightRig rig="threePt" dir="t"/>
        </a:scene3d>
        <a:sp3d xmlns:a="http://schemas.openxmlformats.org/drawingml/2006/main" contourW="6350" prstMaterial="matte">
          <a:bevelT w="101600" h="101600"/>
          <a:contourClr>
            <a:srgbClr val="969696"/>
          </a:contourClr>
        </a:sp3d>
      </cdr:spPr>
    </cdr:pic>
  </cdr:relSizeAnchor>
</c:userShapes>
</file>

<file path=xl/drawings/drawing15.xml><?xml version="1.0" encoding="utf-8"?>
<c:userShapes xmlns:c="http://schemas.openxmlformats.org/drawingml/2006/chart">
  <cdr:relSizeAnchor xmlns:cdr="http://schemas.openxmlformats.org/drawingml/2006/chartDrawing">
    <cdr:from>
      <cdr:x>0.83647</cdr:x>
      <cdr:y>0.8528</cdr:y>
    </cdr:from>
    <cdr:to>
      <cdr:x>0.97739</cdr:x>
      <cdr:y>0.97664</cdr:y>
    </cdr:to>
    <cdr:pic>
      <cdr:nvPicPr>
        <cdr:cNvPr id="2" name="Image 1"/>
        <cdr:cNvPicPr>
          <a:picLocks xmlns:a="http://schemas.openxmlformats.org/drawingml/2006/main" noChangeAspect="1"/>
        </cdr:cNvPicPr>
      </cdr:nvPicPr>
      <cdr:blipFill>
        <a:blip xmlns:a="http://schemas.openxmlformats.org/drawingml/2006/main" xmlns:r="http://schemas.openxmlformats.org/officeDocument/2006/relationships" r:embed="rId1">
          <a:extLst>
            <a:ext uri="{BEBA8EAE-BF5A-486C-A8C5-ECC9F3942E4B}"/>
            <a:ext uri="{28A0092B-C50C-407E-A947-70E740481C1C}"/>
          </a:extLst>
        </a:blip>
        <a:stretch xmlns:a="http://schemas.openxmlformats.org/drawingml/2006/main">
          <a:fillRect/>
        </a:stretch>
      </cdr:blipFill>
      <cdr:spPr>
        <a:xfrm xmlns:a="http://schemas.openxmlformats.org/drawingml/2006/main">
          <a:off x="5286376" y="3476625"/>
          <a:ext cx="890588" cy="504825"/>
        </a:xfrm>
        <a:prstGeom xmlns:a="http://schemas.openxmlformats.org/drawingml/2006/main" prst="roundRect">
          <a:avLst>
            <a:gd name="adj" fmla="val 16667"/>
          </a:avLst>
        </a:prstGeom>
        <a:ln xmlns:a="http://schemas.openxmlformats.org/drawingml/2006/main">
          <a:noFill/>
        </a:ln>
        <a:effectLst xmlns:a="http://schemas.openxmlformats.org/drawingml/2006/main">
          <a:outerShdw blurRad="152400" dist="12000" dir="900000" sy="98000" kx="110000" ky="200000" algn="tl" rotWithShape="0">
            <a:srgbClr val="000000">
              <a:alpha val="30000"/>
            </a:srgbClr>
          </a:outerShdw>
        </a:effectLst>
        <a:scene3d xmlns:a="http://schemas.openxmlformats.org/drawingml/2006/main">
          <a:camera prst="perspectiveRelaxed">
            <a:rot lat="19800000" lon="1200000" rev="20820000"/>
          </a:camera>
          <a:lightRig rig="threePt" dir="t"/>
        </a:scene3d>
        <a:sp3d xmlns:a="http://schemas.openxmlformats.org/drawingml/2006/main" contourW="6350" prstMaterial="matte">
          <a:bevelT w="101600" h="101600"/>
          <a:contourClr>
            <a:srgbClr val="969696"/>
          </a:contourClr>
        </a:sp3d>
      </cdr:spPr>
    </cdr:pic>
  </cdr:relSizeAnchor>
</c:userShapes>
</file>

<file path=xl/drawings/drawing16.xml><?xml version="1.0" encoding="utf-8"?>
<c:userShapes xmlns:c="http://schemas.openxmlformats.org/drawingml/2006/chart">
  <cdr:relSizeAnchor xmlns:cdr="http://schemas.openxmlformats.org/drawingml/2006/chartDrawing">
    <cdr:from>
      <cdr:x>0.93492</cdr:x>
      <cdr:y>0.87776</cdr:y>
    </cdr:from>
    <cdr:to>
      <cdr:x>0.97884</cdr:x>
      <cdr:y>0.94996</cdr:y>
    </cdr:to>
    <cdr:pic>
      <cdr:nvPicPr>
        <cdr:cNvPr id="2" name="Image 1"/>
        <cdr:cNvPicPr>
          <a:picLocks xmlns:a="http://schemas.openxmlformats.org/drawingml/2006/main" noChangeAspect="1"/>
        </cdr:cNvPicPr>
      </cdr:nvPicPr>
      <cdr:blipFill>
        <a:blip xmlns:a="http://schemas.openxmlformats.org/drawingml/2006/main" xmlns:r="http://schemas.openxmlformats.org/officeDocument/2006/relationships" r:embed="rId1">
          <a:extLst>
            <a:ext uri="{BEBA8EAE-BF5A-486C-A8C5-ECC9F3942E4B}"/>
            <a:ext uri="{28A0092B-C50C-407E-A947-70E740481C1C}"/>
          </a:extLst>
        </a:blip>
        <a:stretch xmlns:a="http://schemas.openxmlformats.org/drawingml/2006/main">
          <a:fillRect/>
        </a:stretch>
      </cdr:blipFill>
      <cdr:spPr>
        <a:xfrm xmlns:a="http://schemas.openxmlformats.org/drawingml/2006/main">
          <a:off x="15249951" y="5300661"/>
          <a:ext cx="716462" cy="436017"/>
        </a:xfrm>
        <a:prstGeom xmlns:a="http://schemas.openxmlformats.org/drawingml/2006/main" prst="roundRect">
          <a:avLst>
            <a:gd name="adj" fmla="val 16667"/>
          </a:avLst>
        </a:prstGeom>
        <a:ln xmlns:a="http://schemas.openxmlformats.org/drawingml/2006/main">
          <a:noFill/>
        </a:ln>
        <a:effectLst xmlns:a="http://schemas.openxmlformats.org/drawingml/2006/main">
          <a:outerShdw blurRad="152400" dist="12000" dir="900000" sy="98000" kx="110000" ky="200000" algn="tl" rotWithShape="0">
            <a:srgbClr val="000000">
              <a:alpha val="30000"/>
            </a:srgbClr>
          </a:outerShdw>
        </a:effectLst>
        <a:scene3d xmlns:a="http://schemas.openxmlformats.org/drawingml/2006/main">
          <a:camera prst="perspectiveRelaxed">
            <a:rot lat="19800000" lon="1200000" rev="20820000"/>
          </a:camera>
          <a:lightRig rig="threePt" dir="t"/>
        </a:scene3d>
        <a:sp3d xmlns:a="http://schemas.openxmlformats.org/drawingml/2006/main" contourW="6350" prstMaterial="matte">
          <a:bevelT w="101600" h="101600"/>
          <a:contourClr>
            <a:srgbClr val="969696"/>
          </a:contourClr>
        </a:sp3d>
      </cdr:spPr>
    </cdr:pic>
  </cdr:relSizeAnchor>
</c:userShapes>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noFill/>
        <a:effectLst>
          <a:outerShdw blurRad="50800" dist="38100" algn="l" rotWithShape="0">
            <a:prstClr val="black">
              <a:alpha val="40000"/>
            </a:prstClr>
          </a:outerShdw>
        </a:effectLst>
        <a:scene3d>
          <a:camera prst="orthographicFront"/>
          <a:lightRig rig="threePt" dir="t"/>
        </a:scene3d>
        <a:sp3d prstMaterial="powder">
          <a:bevelT w="165100" prst="coolSlant"/>
        </a:sp3d>
      </a:spPr>
      <a:bodyPr vertOverflow="clip" horzOverflow="clip" rtlCol="0" anchor="t"/>
      <a:lstStyle>
        <a:defPPr algn="l">
          <a:defRPr sz="1100"/>
        </a:defPPr>
      </a:lstStyle>
      <a:style>
        <a:lnRef idx="2">
          <a:schemeClr val="accent1">
            <a:shade val="50000"/>
          </a:schemeClr>
        </a:lnRef>
        <a:fillRef idx="1">
          <a:schemeClr val="accent1"/>
        </a:fillRef>
        <a:effectRef idx="0">
          <a:schemeClr val="accent1"/>
        </a:effectRef>
        <a:fontRef idx="minor">
          <a:schemeClr val="lt1"/>
        </a:fontRef>
      </a:style>
    </a:spDef>
  </a:objectDefaults>
  <a:extraClrSchemeLst/>
</a:theme>
</file>

<file path=xl/theme/themeOverride1.xml><?xml version="1.0" encoding="utf-8"?>
<a:themeOverride xmlns:a="http://schemas.openxmlformats.org/drawingml/2006/main">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Override>
</file>

<file path=xl/theme/themeOverride2.xml><?xml version="1.0" encoding="utf-8"?>
<a:themeOverride xmlns:a="http://schemas.openxmlformats.org/drawingml/2006/main">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Override>
</file>

<file path=xl/theme/themeOverride3.xml><?xml version="1.0" encoding="utf-8"?>
<a:themeOverride xmlns:a="http://schemas.openxmlformats.org/drawingml/2006/main">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Override>
</file>

<file path=xl/theme/themeOverride4.xml><?xml version="1.0" encoding="utf-8"?>
<a:themeOverride xmlns:a="http://schemas.openxmlformats.org/drawingml/2006/main">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Override>
</file>

<file path=xl/theme/themeOverride5.xml><?xml version="1.0" encoding="utf-8"?>
<a:themeOverride xmlns:a="http://schemas.openxmlformats.org/drawingml/2006/main">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Override>
</file>

<file path=xl/theme/themeOverride6.xml><?xml version="1.0" encoding="utf-8"?>
<a:themeOverride xmlns:a="http://schemas.openxmlformats.org/drawingml/2006/main">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Overrid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3" Type="http://schemas.openxmlformats.org/officeDocument/2006/relationships/drawing" Target="../drawings/drawing2.xml"/><Relationship Id="rId2" Type="http://schemas.openxmlformats.org/officeDocument/2006/relationships/printerSettings" Target="../printerSettings/printerSettings4.bin"/><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drawing" Target="../drawings/drawing7.xml"/><Relationship Id="rId2" Type="http://schemas.openxmlformats.org/officeDocument/2006/relationships/printerSettings" Target="../printerSettings/printerSettings6.bin"/><Relationship Id="rId1" Type="http://schemas.openxmlformats.org/officeDocument/2006/relationships/printerSettings" Target="../printerSettings/printerSettings5.bin"/></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12.xml"/></Relationships>
</file>

<file path=xl/worksheets/sheet1.xml><?xml version="1.0" encoding="utf-8"?>
<worksheet xmlns="http://schemas.openxmlformats.org/spreadsheetml/2006/main" xmlns:r="http://schemas.openxmlformats.org/officeDocument/2006/relationships">
  <sheetPr codeName="Feuil3">
    <tabColor theme="3" tint="-0.249977111117893"/>
  </sheetPr>
  <dimension ref="A1:Y41"/>
  <sheetViews>
    <sheetView showGridLines="0" tabSelected="1" zoomScale="55" zoomScaleNormal="55" workbookViewId="0">
      <selection activeCell="X8" sqref="X8"/>
    </sheetView>
  </sheetViews>
  <sheetFormatPr baseColWidth="10" defaultRowHeight="15"/>
  <cols>
    <col min="1" max="1" width="11.42578125" style="40"/>
    <col min="2" max="2" width="15.7109375" style="40" bestFit="1" customWidth="1"/>
    <col min="3" max="3" width="19.85546875" style="40" customWidth="1"/>
    <col min="4" max="4" width="19.5703125" style="40" customWidth="1"/>
    <col min="5" max="5" width="25.140625" style="40" customWidth="1"/>
    <col min="6" max="6" width="21" style="40" customWidth="1"/>
    <col min="7" max="7" width="22.85546875" style="40" customWidth="1"/>
    <col min="8" max="8" width="14.85546875" style="40" customWidth="1"/>
    <col min="9" max="9" width="15.85546875" style="40" customWidth="1"/>
    <col min="10" max="10" width="17" style="40" bestFit="1" customWidth="1"/>
    <col min="11" max="11" width="12" style="40" customWidth="1"/>
    <col min="12" max="12" width="12.7109375" style="40" customWidth="1"/>
    <col min="13" max="13" width="11.42578125" style="40"/>
    <col min="14" max="14" width="13" style="40" customWidth="1"/>
    <col min="15" max="15" width="16" style="40" bestFit="1" customWidth="1"/>
    <col min="16" max="16" width="23.5703125" style="40" bestFit="1" customWidth="1"/>
    <col min="17" max="16384" width="11.42578125" style="40"/>
  </cols>
  <sheetData>
    <row r="1" spans="1:20" ht="30" customHeight="1">
      <c r="A1" s="51"/>
      <c r="B1" s="51"/>
      <c r="C1" s="51"/>
      <c r="D1" s="51"/>
      <c r="E1" s="51"/>
      <c r="F1" s="51"/>
      <c r="G1" s="51"/>
      <c r="H1" s="51"/>
      <c r="I1" s="51"/>
      <c r="J1" s="51"/>
      <c r="K1" s="51"/>
      <c r="L1" s="51"/>
      <c r="M1" s="51"/>
      <c r="N1" s="51"/>
      <c r="O1" s="51"/>
      <c r="P1" s="51"/>
      <c r="S1" s="35"/>
    </row>
    <row r="2" spans="1:20" ht="25.5" customHeight="1"/>
    <row r="3" spans="1:20" ht="26.25" customHeight="1"/>
    <row r="5" spans="1:20" ht="24" customHeight="1" thickBot="1"/>
    <row r="6" spans="1:20" ht="21" customHeight="1" thickTop="1">
      <c r="B6" s="58"/>
      <c r="C6" s="56"/>
      <c r="D6" s="56"/>
      <c r="E6" s="56"/>
      <c r="F6" s="56"/>
      <c r="G6" s="56"/>
      <c r="H6" s="56"/>
      <c r="I6" s="56"/>
      <c r="J6" s="56"/>
      <c r="K6" s="56"/>
      <c r="L6" s="56"/>
      <c r="M6" s="56"/>
      <c r="N6" s="56"/>
      <c r="O6" s="56"/>
      <c r="P6" s="56"/>
      <c r="Q6" s="56"/>
      <c r="R6" s="56"/>
      <c r="S6" s="56"/>
      <c r="T6" s="57"/>
    </row>
    <row r="7" spans="1:20" ht="21.75" customHeight="1">
      <c r="B7" s="59"/>
      <c r="T7" s="41"/>
    </row>
    <row r="8" spans="1:20" ht="19.5" customHeight="1" thickBot="1">
      <c r="B8" s="59"/>
      <c r="C8" s="34"/>
      <c r="D8" s="35"/>
      <c r="E8" s="35"/>
      <c r="F8" s="35"/>
      <c r="G8" s="35"/>
      <c r="H8" s="35"/>
      <c r="I8" s="35"/>
      <c r="J8" s="35"/>
      <c r="K8" s="36"/>
      <c r="L8" s="36"/>
      <c r="M8" s="37"/>
      <c r="N8" s="38"/>
      <c r="O8" s="35"/>
      <c r="P8" s="35"/>
      <c r="Q8" s="35"/>
      <c r="R8" s="35"/>
      <c r="S8" s="35"/>
      <c r="T8" s="39"/>
    </row>
    <row r="9" spans="1:20" ht="22.5" customHeight="1" thickTop="1">
      <c r="B9" s="59"/>
      <c r="C9" s="36"/>
      <c r="D9" s="38"/>
      <c r="E9" s="38"/>
      <c r="F9" s="35"/>
      <c r="G9" s="65" t="s">
        <v>89</v>
      </c>
      <c r="H9" s="66"/>
      <c r="I9" s="66"/>
      <c r="J9" s="66"/>
      <c r="K9" s="66"/>
      <c r="L9" s="66"/>
      <c r="M9" s="66"/>
      <c r="N9" s="66"/>
      <c r="O9" s="67"/>
      <c r="T9" s="41"/>
    </row>
    <row r="10" spans="1:20" ht="27.75" customHeight="1">
      <c r="B10" s="59"/>
      <c r="C10" s="42"/>
      <c r="D10" s="35"/>
      <c r="E10" s="35"/>
      <c r="F10" s="35"/>
      <c r="G10" s="68"/>
      <c r="H10" s="69"/>
      <c r="I10" s="69"/>
      <c r="J10" s="69"/>
      <c r="K10" s="69"/>
      <c r="L10" s="69"/>
      <c r="M10" s="69"/>
      <c r="N10" s="69"/>
      <c r="O10" s="70"/>
      <c r="T10" s="41"/>
    </row>
    <row r="11" spans="1:20" ht="24" customHeight="1">
      <c r="B11" s="59"/>
      <c r="C11" s="43"/>
      <c r="D11" s="35"/>
      <c r="E11" s="35"/>
      <c r="F11" s="35"/>
      <c r="G11" s="68"/>
      <c r="H11" s="69"/>
      <c r="I11" s="69"/>
      <c r="J11" s="69"/>
      <c r="K11" s="69"/>
      <c r="L11" s="69"/>
      <c r="M11" s="69"/>
      <c r="N11" s="69"/>
      <c r="O11" s="70"/>
      <c r="T11" s="41"/>
    </row>
    <row r="12" spans="1:20" ht="26.25" customHeight="1">
      <c r="B12" s="59"/>
      <c r="C12" s="43"/>
      <c r="D12" s="35"/>
      <c r="E12" s="35"/>
      <c r="F12" s="35"/>
      <c r="G12" s="68"/>
      <c r="H12" s="69"/>
      <c r="I12" s="69"/>
      <c r="J12" s="69"/>
      <c r="K12" s="69"/>
      <c r="L12" s="69"/>
      <c r="M12" s="69"/>
      <c r="N12" s="69"/>
      <c r="O12" s="70"/>
      <c r="T12" s="41"/>
    </row>
    <row r="13" spans="1:20" ht="31.5" customHeight="1">
      <c r="B13" s="59"/>
      <c r="C13" s="43"/>
      <c r="D13" s="35"/>
      <c r="E13" s="35"/>
      <c r="F13" s="35"/>
      <c r="G13" s="68"/>
      <c r="H13" s="69"/>
      <c r="I13" s="69"/>
      <c r="J13" s="69"/>
      <c r="K13" s="69"/>
      <c r="L13" s="69"/>
      <c r="M13" s="69"/>
      <c r="N13" s="69"/>
      <c r="O13" s="70"/>
      <c r="T13" s="41"/>
    </row>
    <row r="14" spans="1:20" ht="28.5" customHeight="1" thickBot="1">
      <c r="B14" s="59"/>
      <c r="C14" s="43"/>
      <c r="D14" s="44"/>
      <c r="E14" s="44"/>
      <c r="F14" s="44"/>
      <c r="G14" s="71"/>
      <c r="H14" s="72"/>
      <c r="I14" s="72"/>
      <c r="J14" s="72"/>
      <c r="K14" s="72"/>
      <c r="L14" s="72"/>
      <c r="M14" s="72"/>
      <c r="N14" s="72"/>
      <c r="O14" s="73"/>
      <c r="T14" s="41"/>
    </row>
    <row r="15" spans="1:20" ht="27.75" customHeight="1" thickTop="1">
      <c r="B15" s="59"/>
      <c r="C15" s="45"/>
      <c r="D15" s="35"/>
      <c r="E15" s="35"/>
      <c r="F15" s="35"/>
      <c r="G15" s="35"/>
      <c r="H15" s="35"/>
      <c r="I15" s="35"/>
      <c r="J15" s="35"/>
      <c r="K15" s="35"/>
      <c r="L15" s="35"/>
      <c r="T15" s="41"/>
    </row>
    <row r="16" spans="1:20" ht="23.25" customHeight="1">
      <c r="B16" s="59"/>
      <c r="C16" s="43"/>
      <c r="D16" s="35"/>
      <c r="E16" s="35"/>
      <c r="F16" s="35"/>
      <c r="G16" s="35"/>
      <c r="H16" s="35"/>
      <c r="I16" s="35"/>
      <c r="J16" s="35"/>
      <c r="K16" s="46"/>
      <c r="L16" s="35"/>
      <c r="T16" s="41"/>
    </row>
    <row r="17" spans="2:25" ht="27.75" customHeight="1">
      <c r="B17" s="59"/>
      <c r="C17" s="43"/>
      <c r="D17" s="35"/>
      <c r="E17" s="35"/>
      <c r="F17" s="35"/>
      <c r="G17" s="35"/>
      <c r="H17" s="35"/>
      <c r="I17" s="35"/>
      <c r="J17" s="35"/>
      <c r="K17" s="46"/>
      <c r="L17" s="35"/>
      <c r="T17" s="41"/>
    </row>
    <row r="18" spans="2:25" ht="27" customHeight="1">
      <c r="B18" s="59"/>
      <c r="C18" s="43"/>
      <c r="D18" s="35"/>
      <c r="E18" s="47"/>
      <c r="F18" s="47"/>
      <c r="G18" s="47"/>
      <c r="H18" s="47"/>
      <c r="I18" s="47"/>
      <c r="J18" s="47"/>
      <c r="K18" s="46"/>
      <c r="L18" s="35"/>
      <c r="T18" s="41"/>
    </row>
    <row r="19" spans="2:25" ht="29.25" customHeight="1">
      <c r="B19" s="59"/>
      <c r="C19" s="43"/>
      <c r="D19" s="35"/>
      <c r="E19" s="47"/>
      <c r="F19" s="48"/>
      <c r="G19" s="48"/>
      <c r="H19" s="48"/>
      <c r="I19" s="48"/>
      <c r="J19" s="48"/>
      <c r="K19" s="49"/>
      <c r="L19" s="35"/>
      <c r="T19" s="41"/>
    </row>
    <row r="20" spans="2:25" ht="24" customHeight="1">
      <c r="B20" s="59"/>
      <c r="C20" s="43"/>
      <c r="D20" s="35"/>
      <c r="E20" s="47"/>
      <c r="F20" s="48"/>
      <c r="G20" s="48"/>
      <c r="H20" s="48"/>
      <c r="I20" s="48"/>
      <c r="J20" s="48"/>
      <c r="K20" s="49"/>
      <c r="L20" s="35"/>
      <c r="T20" s="41"/>
    </row>
    <row r="21" spans="2:25" ht="27" customHeight="1" thickBot="1">
      <c r="B21" s="59"/>
      <c r="C21" s="43"/>
      <c r="D21" s="35"/>
      <c r="E21" s="47"/>
      <c r="F21" s="48"/>
      <c r="G21" s="48"/>
      <c r="H21" s="48"/>
      <c r="I21" s="48"/>
      <c r="J21" s="48"/>
      <c r="K21" s="49"/>
      <c r="L21" s="35"/>
      <c r="T21" s="41"/>
    </row>
    <row r="22" spans="2:25" ht="23.25" customHeight="1">
      <c r="B22" s="59"/>
      <c r="C22" s="43"/>
      <c r="D22" s="35"/>
      <c r="E22" s="47"/>
      <c r="F22" s="74" t="s">
        <v>69</v>
      </c>
      <c r="G22" s="75"/>
      <c r="H22" s="76"/>
      <c r="I22" s="48"/>
      <c r="J22" s="48"/>
      <c r="K22" s="80" t="s">
        <v>71</v>
      </c>
      <c r="L22" s="81"/>
      <c r="M22" s="81"/>
      <c r="N22" s="82"/>
      <c r="T22" s="41"/>
    </row>
    <row r="23" spans="2:25" ht="22.5" customHeight="1" thickBot="1">
      <c r="B23" s="59"/>
      <c r="C23" s="43"/>
      <c r="D23" s="35"/>
      <c r="E23" s="47"/>
      <c r="F23" s="77"/>
      <c r="G23" s="78"/>
      <c r="H23" s="79"/>
      <c r="I23" s="48"/>
      <c r="J23" s="48"/>
      <c r="K23" s="83"/>
      <c r="L23" s="84"/>
      <c r="M23" s="84"/>
      <c r="N23" s="85"/>
      <c r="T23" s="41"/>
      <c r="U23" s="35"/>
      <c r="V23" s="35"/>
      <c r="W23" s="35"/>
      <c r="X23" s="49"/>
      <c r="Y23" s="35"/>
    </row>
    <row r="24" spans="2:25" ht="29.25" customHeight="1">
      <c r="B24" s="59"/>
      <c r="C24" s="43"/>
      <c r="D24" s="35"/>
      <c r="E24" s="47"/>
      <c r="F24" s="48"/>
      <c r="G24" s="48"/>
      <c r="H24" s="48"/>
      <c r="I24" s="48"/>
      <c r="J24" s="48"/>
      <c r="K24" s="49"/>
      <c r="L24" s="35"/>
      <c r="T24" s="41"/>
      <c r="U24" s="35"/>
      <c r="V24" s="35"/>
      <c r="W24" s="35"/>
      <c r="X24" s="46"/>
      <c r="Y24" s="35"/>
    </row>
    <row r="25" spans="2:25">
      <c r="B25" s="59"/>
      <c r="C25" s="43"/>
      <c r="D25" s="35"/>
      <c r="E25" s="47"/>
      <c r="F25" s="48"/>
      <c r="G25" s="48"/>
      <c r="H25" s="48"/>
      <c r="I25" s="48"/>
      <c r="J25" s="48"/>
      <c r="K25" s="49"/>
      <c r="L25" s="35"/>
      <c r="T25" s="41"/>
      <c r="U25" s="35"/>
      <c r="V25" s="35"/>
      <c r="W25" s="35"/>
      <c r="X25" s="46"/>
      <c r="Y25" s="35"/>
    </row>
    <row r="26" spans="2:25">
      <c r="B26" s="59"/>
      <c r="C26" s="35"/>
      <c r="D26" s="35"/>
      <c r="E26" s="47"/>
      <c r="F26" s="48"/>
      <c r="G26" s="48"/>
      <c r="H26" s="48"/>
      <c r="I26" s="48"/>
      <c r="J26" s="48"/>
      <c r="K26" s="49"/>
      <c r="L26" s="35"/>
      <c r="T26" s="41"/>
      <c r="U26" s="35"/>
      <c r="V26" s="35"/>
      <c r="X26" s="49"/>
    </row>
    <row r="27" spans="2:25" ht="21.75" customHeight="1">
      <c r="B27" s="59"/>
      <c r="C27" s="43"/>
      <c r="T27" s="41"/>
      <c r="U27" s="35"/>
      <c r="V27" s="35"/>
      <c r="X27" s="49"/>
    </row>
    <row r="28" spans="2:25">
      <c r="B28" s="59"/>
      <c r="C28" s="43"/>
      <c r="T28" s="41"/>
      <c r="X28" s="49"/>
    </row>
    <row r="29" spans="2:25">
      <c r="B29" s="59"/>
      <c r="T29" s="41"/>
      <c r="X29" s="49"/>
    </row>
    <row r="30" spans="2:25" ht="15.75" thickBot="1">
      <c r="B30" s="59"/>
      <c r="D30" s="50"/>
      <c r="E30" s="51"/>
      <c r="F30" s="48"/>
      <c r="G30" s="48"/>
      <c r="H30" s="48"/>
      <c r="I30" s="48"/>
      <c r="J30" s="48"/>
      <c r="S30" s="35"/>
      <c r="T30" s="39"/>
      <c r="X30" s="49"/>
    </row>
    <row r="31" spans="2:25" ht="15.75" thickTop="1">
      <c r="B31" s="59"/>
      <c r="D31" s="35"/>
      <c r="E31" s="47"/>
      <c r="F31" s="74" t="s">
        <v>70</v>
      </c>
      <c r="G31" s="75"/>
      <c r="H31" s="76"/>
      <c r="I31" s="48"/>
      <c r="J31" s="48"/>
      <c r="K31" s="86" t="s">
        <v>72</v>
      </c>
      <c r="L31" s="87"/>
      <c r="M31" s="87"/>
      <c r="N31" s="88"/>
      <c r="S31" s="35"/>
      <c r="T31" s="39"/>
      <c r="X31" s="49"/>
    </row>
    <row r="32" spans="2:25" ht="15.75" thickBot="1">
      <c r="B32" s="59"/>
      <c r="D32" s="35"/>
      <c r="E32" s="47"/>
      <c r="F32" s="77"/>
      <c r="G32" s="78"/>
      <c r="H32" s="79"/>
      <c r="I32" s="48"/>
      <c r="J32" s="48"/>
      <c r="K32" s="89"/>
      <c r="L32" s="90"/>
      <c r="M32" s="90"/>
      <c r="N32" s="91"/>
      <c r="S32" s="35"/>
      <c r="T32" s="39"/>
      <c r="X32" s="49"/>
    </row>
    <row r="33" spans="2:24">
      <c r="B33" s="59"/>
      <c r="D33" s="35"/>
      <c r="E33" s="47"/>
      <c r="F33" s="48"/>
      <c r="G33" s="48"/>
      <c r="H33" s="48"/>
      <c r="I33" s="48"/>
      <c r="J33" s="48"/>
      <c r="K33" s="49"/>
      <c r="L33" s="35"/>
      <c r="T33" s="41"/>
      <c r="X33" s="49"/>
    </row>
    <row r="34" spans="2:24">
      <c r="B34" s="59"/>
      <c r="E34" s="51"/>
      <c r="F34" s="52"/>
      <c r="G34" s="52"/>
      <c r="H34" s="52"/>
      <c r="I34" s="52"/>
      <c r="J34" s="52"/>
      <c r="T34" s="41"/>
      <c r="X34" s="49"/>
    </row>
    <row r="35" spans="2:24">
      <c r="B35" s="59"/>
      <c r="E35" s="51"/>
      <c r="F35" s="52"/>
      <c r="G35" s="52"/>
      <c r="H35" s="52"/>
      <c r="I35" s="52"/>
      <c r="J35" s="52"/>
      <c r="T35" s="41"/>
      <c r="X35" s="49"/>
    </row>
    <row r="36" spans="2:24">
      <c r="B36" s="59"/>
      <c r="E36" s="51"/>
      <c r="F36" s="52"/>
      <c r="G36" s="52"/>
      <c r="H36" s="52"/>
      <c r="I36" s="52"/>
      <c r="J36" s="52"/>
      <c r="T36" s="41"/>
      <c r="X36" s="49"/>
    </row>
    <row r="37" spans="2:24">
      <c r="B37" s="59"/>
      <c r="E37" s="51"/>
      <c r="F37" s="52"/>
      <c r="G37" s="52"/>
      <c r="H37" s="52"/>
      <c r="I37" s="52"/>
      <c r="J37" s="52"/>
      <c r="T37" s="41"/>
    </row>
    <row r="38" spans="2:24">
      <c r="B38" s="59"/>
      <c r="E38" s="51"/>
      <c r="F38" s="52"/>
      <c r="G38" s="52"/>
      <c r="H38" s="52"/>
      <c r="I38" s="52"/>
      <c r="J38" s="52"/>
      <c r="T38" s="41"/>
    </row>
    <row r="39" spans="2:24">
      <c r="B39" s="59"/>
      <c r="E39" s="51"/>
      <c r="F39" s="52"/>
      <c r="G39" s="52"/>
      <c r="H39" s="52"/>
      <c r="I39" s="52"/>
      <c r="J39" s="52"/>
      <c r="T39" s="41"/>
    </row>
    <row r="40" spans="2:24" ht="15.75" thickBot="1">
      <c r="B40" s="60"/>
      <c r="C40" s="53"/>
      <c r="D40" s="53"/>
      <c r="E40" s="53"/>
      <c r="F40" s="54"/>
      <c r="G40" s="54"/>
      <c r="H40" s="54"/>
      <c r="I40" s="54"/>
      <c r="J40" s="54"/>
      <c r="K40" s="53"/>
      <c r="L40" s="53"/>
      <c r="M40" s="53"/>
      <c r="N40" s="53"/>
      <c r="O40" s="53"/>
      <c r="P40" s="53"/>
      <c r="Q40" s="53"/>
      <c r="R40" s="53"/>
      <c r="S40" s="53"/>
      <c r="T40" s="55"/>
    </row>
    <row r="41" spans="2:24" ht="15.75" thickTop="1"/>
  </sheetData>
  <customSheetViews>
    <customSheetView guid="{65C0662A-4FFB-4943-99CD-6F446BE97BEE}" scale="55" showGridLines="0">
      <selection activeCell="G25" sqref="G25"/>
      <pageMargins left="0.7" right="0.7" top="0.75" bottom="0.75" header="0.3" footer="0.3"/>
      <pageSetup paperSize="9" orientation="portrait" horizontalDpi="4294967293" r:id="rId1"/>
    </customSheetView>
  </customSheetViews>
  <mergeCells count="5">
    <mergeCell ref="G9:O14"/>
    <mergeCell ref="F22:H23"/>
    <mergeCell ref="F31:H32"/>
    <mergeCell ref="K22:N23"/>
    <mergeCell ref="K31:N32"/>
  </mergeCells>
  <phoneticPr fontId="5" type="noConversion"/>
  <pageMargins left="0.7" right="0.7" top="0.75" bottom="0.75" header="0.3" footer="0.3"/>
  <pageSetup paperSize="9" orientation="portrait" horizontalDpi="4294967293" r:id="rId2"/>
  <drawing r:id="rId3"/>
</worksheet>
</file>

<file path=xl/worksheets/sheet2.xml><?xml version="1.0" encoding="utf-8"?>
<worksheet xmlns="http://schemas.openxmlformats.org/spreadsheetml/2006/main" xmlns:r="http://schemas.openxmlformats.org/officeDocument/2006/relationships">
  <sheetPr codeName="Feuil16">
    <tabColor rgb="FFC00000"/>
  </sheetPr>
  <dimension ref="A1:K16"/>
  <sheetViews>
    <sheetView workbookViewId="0">
      <selection activeCell="K13" sqref="K13"/>
    </sheetView>
  </sheetViews>
  <sheetFormatPr baseColWidth="10" defaultRowHeight="15"/>
  <cols>
    <col min="1" max="1" width="18.140625" customWidth="1"/>
    <col min="3" max="3" width="15.7109375" bestFit="1" customWidth="1"/>
    <col min="4" max="4" width="13.28515625" customWidth="1"/>
    <col min="6" max="6" width="15.7109375" bestFit="1" customWidth="1"/>
    <col min="11" max="11" width="23" customWidth="1"/>
  </cols>
  <sheetData>
    <row r="1" spans="1:11">
      <c r="A1" t="s">
        <v>49</v>
      </c>
      <c r="G1" s="33" t="s">
        <v>48</v>
      </c>
      <c r="J1" t="s">
        <v>50</v>
      </c>
      <c r="K1" t="s">
        <v>52</v>
      </c>
    </row>
    <row r="2" spans="1:11" ht="18.75">
      <c r="A2" s="18" t="s">
        <v>37</v>
      </c>
      <c r="C2" t="s">
        <v>57</v>
      </c>
      <c r="D2" t="s">
        <v>73</v>
      </c>
      <c r="G2" s="31" t="s">
        <v>77</v>
      </c>
      <c r="J2" t="s">
        <v>54</v>
      </c>
      <c r="K2" t="s">
        <v>51</v>
      </c>
    </row>
    <row r="3" spans="1:11" ht="18.75">
      <c r="A3" s="18" t="s">
        <v>38</v>
      </c>
      <c r="C3" t="s">
        <v>24</v>
      </c>
      <c r="D3" s="25" t="s">
        <v>60</v>
      </c>
      <c r="G3" s="32" t="s">
        <v>78</v>
      </c>
      <c r="J3" t="s">
        <v>55</v>
      </c>
    </row>
    <row r="4" spans="1:11" ht="18.75">
      <c r="A4" s="18" t="s">
        <v>39</v>
      </c>
      <c r="C4" t="s">
        <v>16</v>
      </c>
      <c r="D4" s="25" t="s">
        <v>61</v>
      </c>
      <c r="G4" s="31" t="s">
        <v>79</v>
      </c>
      <c r="J4" t="s">
        <v>56</v>
      </c>
    </row>
    <row r="5" spans="1:11" ht="18.75">
      <c r="A5" s="18" t="s">
        <v>40</v>
      </c>
      <c r="B5" s="92"/>
      <c r="C5" s="92"/>
      <c r="D5" s="25" t="s">
        <v>62</v>
      </c>
      <c r="G5" s="32" t="s">
        <v>80</v>
      </c>
      <c r="J5" t="s">
        <v>74</v>
      </c>
    </row>
    <row r="6" spans="1:11" ht="18.75">
      <c r="A6" s="18" t="s">
        <v>41</v>
      </c>
      <c r="G6" s="31" t="s">
        <v>81</v>
      </c>
      <c r="J6" t="s">
        <v>75</v>
      </c>
    </row>
    <row r="7" spans="1:11" ht="18.75">
      <c r="A7" s="18" t="s">
        <v>42</v>
      </c>
      <c r="G7" s="32" t="s">
        <v>82</v>
      </c>
      <c r="J7" t="s">
        <v>76</v>
      </c>
    </row>
    <row r="8" spans="1:11" ht="18.75">
      <c r="A8" s="18" t="s">
        <v>43</v>
      </c>
      <c r="G8" s="31" t="s">
        <v>83</v>
      </c>
    </row>
    <row r="9" spans="1:11" ht="18.75">
      <c r="A9" s="18" t="s">
        <v>44</v>
      </c>
      <c r="G9" s="32" t="s">
        <v>84</v>
      </c>
    </row>
    <row r="10" spans="1:11" ht="18.75">
      <c r="A10" s="18" t="s">
        <v>45</v>
      </c>
      <c r="G10" s="31" t="s">
        <v>85</v>
      </c>
    </row>
    <row r="11" spans="1:11" ht="18.75">
      <c r="A11" s="18" t="s">
        <v>53</v>
      </c>
      <c r="G11" s="32" t="s">
        <v>86</v>
      </c>
    </row>
    <row r="12" spans="1:11">
      <c r="G12" s="31" t="s">
        <v>87</v>
      </c>
    </row>
    <row r="13" spans="1:11">
      <c r="G13" s="32" t="s">
        <v>88</v>
      </c>
    </row>
    <row r="14" spans="1:11">
      <c r="C14" s="6"/>
      <c r="F14" s="6"/>
    </row>
    <row r="16" spans="1:11">
      <c r="C16" s="7"/>
    </row>
  </sheetData>
  <autoFilter ref="A2:A10">
    <sortState ref="A3:A10">
      <sortCondition ref="A2:A10"/>
      <sortCondition ref="A2:A10"/>
    </sortState>
  </autoFilter>
  <customSheetViews>
    <customSheetView guid="{65C0662A-4FFB-4943-99CD-6F446BE97BEE}" showAutoFilter="1">
      <selection activeCell="A25" sqref="A25"/>
      <pageMargins left="0.7" right="0.7" top="0.75" bottom="0.75" header="0.3" footer="0.3"/>
      <autoFilter ref="B1"/>
    </customSheetView>
  </customSheetViews>
  <mergeCells count="1">
    <mergeCell ref="B5:C5"/>
  </mergeCells>
  <phoneticPr fontId="5" type="noConversion"/>
  <pageMargins left="0.7" right="0.7" top="0.75" bottom="0.75" header="0.3" footer="0.3"/>
</worksheet>
</file>

<file path=xl/worksheets/sheet3.xml><?xml version="1.0" encoding="utf-8"?>
<worksheet xmlns="http://schemas.openxmlformats.org/spreadsheetml/2006/main" xmlns:r="http://schemas.openxmlformats.org/officeDocument/2006/relationships">
  <sheetPr codeName="Feuil1">
    <tabColor theme="3" tint="0.39997558519241921"/>
    <pageSetUpPr fitToPage="1"/>
  </sheetPr>
  <dimension ref="A1:BQ74"/>
  <sheetViews>
    <sheetView showGridLines="0" zoomScale="70" zoomScaleNormal="70" workbookViewId="0">
      <pane ySplit="1" topLeftCell="A2" activePane="bottomLeft" state="frozen"/>
      <selection pane="bottomLeft" activeCell="B1" sqref="B1:P1"/>
    </sheetView>
  </sheetViews>
  <sheetFormatPr baseColWidth="10" defaultRowHeight="15"/>
  <cols>
    <col min="1" max="1" width="13.140625" style="24" customWidth="1"/>
    <col min="2" max="2" width="15.7109375" style="27" customWidth="1"/>
    <col min="3" max="3" width="15.5703125" style="24" customWidth="1"/>
    <col min="4" max="4" width="11.42578125" style="24"/>
    <col min="5" max="5" width="22" style="24" customWidth="1"/>
    <col min="6" max="6" width="16.140625" style="24" customWidth="1"/>
    <col min="7" max="7" width="11.42578125" style="24"/>
    <col min="8" max="8" width="18.42578125" style="24" customWidth="1"/>
    <col min="9" max="9" width="12.140625" style="24" customWidth="1"/>
    <col min="10" max="10" width="15.5703125" style="24" customWidth="1"/>
    <col min="11" max="11" width="13" style="24" customWidth="1"/>
    <col min="12" max="12" width="11.42578125" style="24"/>
    <col min="13" max="13" width="9.5703125" style="24" customWidth="1"/>
    <col min="14" max="14" width="16.5703125" style="24" customWidth="1"/>
    <col min="15" max="15" width="27.5703125" style="24" customWidth="1"/>
    <col min="16" max="16" width="17.28515625" style="24" customWidth="1"/>
    <col min="17" max="20" width="11.42578125" style="10"/>
    <col min="21" max="21" width="23.28515625" style="10" bestFit="1" customWidth="1"/>
    <col min="22" max="22" width="11.42578125" style="10" bestFit="1"/>
    <col min="23" max="23" width="15.28515625" style="10" customWidth="1"/>
    <col min="24" max="24" width="25.28515625" style="10" customWidth="1"/>
    <col min="25" max="25" width="23.5703125" style="10" customWidth="1"/>
    <col min="26" max="26" width="25.7109375" style="10" customWidth="1"/>
    <col min="27" max="27" width="28.85546875" style="10" customWidth="1"/>
    <col min="28" max="28" width="32.140625" style="10" customWidth="1"/>
    <col min="29" max="29" width="18.7109375" style="10" customWidth="1"/>
    <col min="30" max="30" width="19.140625" style="10" customWidth="1"/>
    <col min="31" max="31" width="22.42578125" style="10" customWidth="1"/>
    <col min="32" max="32" width="24.5703125" style="10" customWidth="1"/>
    <col min="33" max="33" width="18.5703125" style="10" customWidth="1"/>
    <col min="34" max="34" width="28.28515625" style="10" bestFit="1" customWidth="1"/>
    <col min="35" max="35" width="24.140625" style="10" customWidth="1"/>
    <col min="36" max="36" width="27.5703125" style="10" customWidth="1"/>
    <col min="37" max="37" width="18.7109375" style="10" customWidth="1"/>
    <col min="38" max="38" width="18.5703125" style="10" customWidth="1"/>
    <col min="39" max="39" width="28.85546875" style="10" customWidth="1"/>
    <col min="40" max="40" width="22" style="10" customWidth="1"/>
    <col min="41" max="42" width="29.7109375" style="10" customWidth="1"/>
    <col min="43" max="43" width="16.42578125" style="10" customWidth="1"/>
    <col min="44" max="44" width="12.85546875" style="10" customWidth="1"/>
    <col min="45" max="54" width="29.7109375" style="10" customWidth="1"/>
    <col min="55" max="55" width="30" style="10" customWidth="1"/>
    <col min="56" max="56" width="32" style="10" customWidth="1"/>
    <col min="57" max="57" width="35.28515625" style="10" customWidth="1"/>
    <col min="58" max="58" width="25" style="10" customWidth="1"/>
    <col min="59" max="59" width="25.42578125" style="10" customWidth="1"/>
    <col min="60" max="60" width="28.7109375" style="10" customWidth="1"/>
    <col min="61" max="61" width="31" style="10" customWidth="1"/>
    <col min="62" max="62" width="24.85546875" style="10" customWidth="1"/>
    <col min="63" max="63" width="27.85546875" style="10" customWidth="1"/>
    <col min="64" max="64" width="36" style="10" customWidth="1"/>
    <col min="65" max="65" width="28.7109375" style="10" customWidth="1"/>
    <col min="66" max="66" width="28.28515625" style="10" bestFit="1" customWidth="1"/>
    <col min="67" max="67" width="33" style="10" bestFit="1" customWidth="1"/>
    <col min="68" max="68" width="25.42578125" style="10" bestFit="1" customWidth="1"/>
    <col min="69" max="69" width="28.5703125" style="10" bestFit="1" customWidth="1"/>
    <col min="70" max="16384" width="11.42578125" style="10"/>
  </cols>
  <sheetData>
    <row r="1" spans="1:69" ht="44.25" customHeight="1">
      <c r="A1" s="23" t="s">
        <v>14</v>
      </c>
      <c r="B1" s="26" t="s">
        <v>0</v>
      </c>
      <c r="C1" s="9" t="s">
        <v>1</v>
      </c>
      <c r="D1" s="9" t="s">
        <v>2</v>
      </c>
      <c r="E1" s="9" t="s">
        <v>63</v>
      </c>
      <c r="F1" s="9" t="s">
        <v>5</v>
      </c>
      <c r="G1" s="9" t="s">
        <v>6</v>
      </c>
      <c r="H1" s="9" t="s">
        <v>7</v>
      </c>
      <c r="I1" s="9" t="s">
        <v>8</v>
      </c>
      <c r="J1" s="9" t="s">
        <v>9</v>
      </c>
      <c r="K1" s="9" t="s">
        <v>10</v>
      </c>
      <c r="L1" s="9" t="s">
        <v>11</v>
      </c>
      <c r="M1" s="9" t="s">
        <v>12</v>
      </c>
      <c r="N1" s="9" t="s">
        <v>13</v>
      </c>
      <c r="O1" s="9" t="s">
        <v>34</v>
      </c>
      <c r="P1" s="9" t="s">
        <v>58</v>
      </c>
      <c r="Q1" s="21"/>
      <c r="R1" s="21"/>
      <c r="S1" s="21"/>
      <c r="T1" s="21"/>
      <c r="U1" s="22"/>
      <c r="V1" s="106">
        <f ca="1">TODAY()</f>
        <v>40953</v>
      </c>
      <c r="W1" s="106"/>
      <c r="X1" s="106"/>
    </row>
    <row r="2" spans="1:69" ht="18" customHeight="1">
      <c r="A2" s="63">
        <v>1</v>
      </c>
      <c r="B2" s="64" t="s">
        <v>90</v>
      </c>
      <c r="C2" s="63" t="s">
        <v>91</v>
      </c>
      <c r="D2" s="63" t="s">
        <v>24</v>
      </c>
      <c r="E2" s="63" t="s">
        <v>92</v>
      </c>
      <c r="F2" s="63" t="s">
        <v>93</v>
      </c>
      <c r="G2" s="63" t="s">
        <v>94</v>
      </c>
      <c r="H2" s="63" t="s">
        <v>93</v>
      </c>
      <c r="I2" s="63" t="s">
        <v>93</v>
      </c>
      <c r="J2" s="63" t="s">
        <v>93</v>
      </c>
      <c r="K2" s="63" t="s">
        <v>93</v>
      </c>
      <c r="L2" s="63" t="s">
        <v>93</v>
      </c>
      <c r="M2" s="63"/>
      <c r="N2" s="63" t="s">
        <v>55</v>
      </c>
      <c r="O2" s="63" t="s">
        <v>38</v>
      </c>
      <c r="P2" s="63" t="s">
        <v>93</v>
      </c>
      <c r="Q2" s="11"/>
      <c r="R2" s="11"/>
      <c r="S2" s="11"/>
      <c r="T2" s="11"/>
      <c r="AH2" s="20"/>
      <c r="AI2" s="19"/>
      <c r="AJ2" s="19"/>
      <c r="AK2" s="19"/>
    </row>
    <row r="3" spans="1:69" ht="16.5" customHeight="1">
      <c r="A3" s="63">
        <v>2</v>
      </c>
      <c r="B3" s="64" t="s">
        <v>90</v>
      </c>
      <c r="C3" s="63" t="s">
        <v>91</v>
      </c>
      <c r="D3" s="63" t="s">
        <v>24</v>
      </c>
      <c r="E3" s="63" t="s">
        <v>92</v>
      </c>
      <c r="F3" s="63" t="s">
        <v>93</v>
      </c>
      <c r="G3" s="63" t="s">
        <v>94</v>
      </c>
      <c r="H3" s="63" t="s">
        <v>93</v>
      </c>
      <c r="I3" s="63" t="s">
        <v>93</v>
      </c>
      <c r="J3" s="63" t="s">
        <v>93</v>
      </c>
      <c r="K3" s="63" t="s">
        <v>93</v>
      </c>
      <c r="L3" s="63" t="s">
        <v>93</v>
      </c>
      <c r="M3" s="63"/>
      <c r="N3" s="63" t="s">
        <v>55</v>
      </c>
      <c r="O3" s="63" t="s">
        <v>38</v>
      </c>
      <c r="P3" s="63" t="s">
        <v>93</v>
      </c>
      <c r="Q3" s="11"/>
      <c r="R3" s="11"/>
      <c r="S3" s="11"/>
      <c r="T3" s="105"/>
      <c r="AH3" s="101" t="s">
        <v>23</v>
      </c>
      <c r="AI3" s="101" t="s">
        <v>3</v>
      </c>
      <c r="AJ3" s="101" t="s">
        <v>4</v>
      </c>
      <c r="AK3" s="101" t="s">
        <v>59</v>
      </c>
      <c r="AL3" s="101" t="s">
        <v>5</v>
      </c>
      <c r="AM3" s="101" t="s">
        <v>7</v>
      </c>
      <c r="AN3" s="101" t="s">
        <v>8</v>
      </c>
      <c r="AO3" s="101" t="s">
        <v>9</v>
      </c>
      <c r="AP3" s="101" t="s">
        <v>10</v>
      </c>
      <c r="AQ3" s="101" t="s">
        <v>11</v>
      </c>
      <c r="AR3" s="101"/>
    </row>
    <row r="4" spans="1:69" ht="16.5" customHeight="1">
      <c r="Q4" s="11"/>
      <c r="R4" s="11"/>
      <c r="S4" s="11"/>
      <c r="T4" s="105"/>
      <c r="AH4" s="101"/>
      <c r="AI4" s="101"/>
      <c r="AJ4" s="101"/>
      <c r="AK4" s="101"/>
      <c r="AL4" s="101"/>
      <c r="AM4" s="101"/>
      <c r="AN4" s="101"/>
      <c r="AO4" s="101"/>
      <c r="AP4" s="101"/>
      <c r="AQ4" s="101"/>
      <c r="AR4" s="101"/>
    </row>
    <row r="5" spans="1:69" ht="16.5" customHeight="1">
      <c r="AH5" s="93">
        <f ca="1">COUNTA(Janvier!$A:$A)-1</f>
        <v>2</v>
      </c>
      <c r="AI5" s="95" t="e">
        <f ca="1">COUNTIFS(Janvier!$E:$E,"Collectif")</f>
        <v>#NAME?</v>
      </c>
      <c r="AJ5" s="95" t="e">
        <f ca="1">COUNTIFS(Janvier!$E:$E,"Individuel")</f>
        <v>#NAME?</v>
      </c>
      <c r="AK5" s="95" t="e">
        <f ca="1">COUNTIFS(Janvier!$E:$E,"Familial")</f>
        <v>#NAME?</v>
      </c>
      <c r="AL5" s="95" t="e">
        <f ca="1">COUNTIFS(Janvier!$F:$F,"oui")</f>
        <v>#NAME?</v>
      </c>
      <c r="AM5" s="95" t="e">
        <f ca="1">COUNTIFS(Janvier!$H:$H,"oui")</f>
        <v>#NAME?</v>
      </c>
      <c r="AN5" s="95" t="e">
        <f ca="1">COUNTIFS(Janvier!$I:$I,"oui")</f>
        <v>#NAME?</v>
      </c>
      <c r="AO5" s="95" t="e">
        <f ca="1">COUNTIFS(Janvier!$J:$J,"oui")</f>
        <v>#NAME?</v>
      </c>
      <c r="AP5" s="95" t="e">
        <f ca="1">COUNTIFS(Janvier!$K:$K,"oui")</f>
        <v>#NAME?</v>
      </c>
      <c r="AQ5" s="95" t="e">
        <f ca="1">COUNTIFS(Janvier!$L:$L,"oui")</f>
        <v>#NAME?</v>
      </c>
      <c r="AR5" s="95"/>
    </row>
    <row r="6" spans="1:69" ht="16.5" customHeight="1">
      <c r="Q6" s="11"/>
      <c r="R6" s="11"/>
      <c r="S6" s="11"/>
      <c r="AH6" s="93"/>
      <c r="AI6" s="95"/>
      <c r="AJ6" s="95"/>
      <c r="AK6" s="95"/>
      <c r="AL6" s="95"/>
      <c r="AM6" s="95"/>
      <c r="AN6" s="95"/>
      <c r="AO6" s="95"/>
      <c r="AP6" s="95"/>
      <c r="AQ6" s="95"/>
      <c r="AR6" s="95"/>
    </row>
    <row r="7" spans="1:69" ht="16.5" customHeight="1">
      <c r="Q7" s="11"/>
      <c r="R7" s="11"/>
      <c r="S7" s="11"/>
    </row>
    <row r="8" spans="1:69" ht="16.5" customHeight="1">
      <c r="Q8" s="11"/>
      <c r="R8" s="11"/>
      <c r="S8" s="11"/>
    </row>
    <row r="9" spans="1:69" ht="16.5" customHeight="1">
      <c r="Q9" s="11"/>
      <c r="R9" s="11"/>
      <c r="S9" s="11"/>
      <c r="T9" s="12"/>
    </row>
    <row r="10" spans="1:69" ht="14.25" customHeight="1">
      <c r="Q10" s="11"/>
      <c r="R10" s="11"/>
      <c r="S10" s="11"/>
      <c r="AH10" s="96" t="s">
        <v>35</v>
      </c>
      <c r="AI10" s="96" t="s">
        <v>36</v>
      </c>
      <c r="AJ10" s="97"/>
    </row>
    <row r="11" spans="1:69" ht="15" customHeight="1">
      <c r="AH11" s="103" t="s">
        <v>25</v>
      </c>
      <c r="AI11" s="103"/>
      <c r="AJ11" s="104"/>
      <c r="AL11" s="100" t="s">
        <v>16</v>
      </c>
      <c r="AM11" s="101" t="s">
        <v>24</v>
      </c>
    </row>
    <row r="12" spans="1:69" ht="16.5" customHeight="1">
      <c r="AH12" s="94" t="s">
        <v>25</v>
      </c>
      <c r="AI12" s="93" t="e">
        <f ca="1">COUNTIFS($O:$O,"Boulogne")</f>
        <v>#NAME?</v>
      </c>
      <c r="AJ12" s="93"/>
      <c r="AK12" s="13"/>
      <c r="AL12" s="100"/>
      <c r="AM12" s="101"/>
    </row>
    <row r="13" spans="1:69" ht="16.5" customHeight="1">
      <c r="AH13" s="94"/>
      <c r="AI13" s="93"/>
      <c r="AJ13" s="93"/>
      <c r="AL13" s="102" t="e">
        <f ca="1">COUNTIFS(Janvier!$D:$D,"Femme")</f>
        <v>#NAME?</v>
      </c>
      <c r="AM13" s="102" t="e">
        <f ca="1">COUNTIFS(Janvier!$D:$D,"Homme")</f>
        <v>#NAME?</v>
      </c>
    </row>
    <row r="14" spans="1:69">
      <c r="Y14" s="14"/>
      <c r="Z14" s="14"/>
      <c r="AA14" s="14"/>
      <c r="AB14" s="14"/>
      <c r="AC14" s="14"/>
      <c r="AD14" s="14"/>
      <c r="AE14" s="14"/>
      <c r="AF14" s="14"/>
      <c r="AG14" s="14"/>
      <c r="AH14" s="94" t="s">
        <v>33</v>
      </c>
      <c r="AI14" s="93" t="e">
        <f ca="1">COUNTIFS($O:$O,"Calais")</f>
        <v>#NAME?</v>
      </c>
      <c r="AJ14" s="93"/>
      <c r="AK14" s="14"/>
      <c r="AL14" s="102"/>
      <c r="AM14" s="102"/>
      <c r="AN14" s="14"/>
      <c r="AO14" s="14"/>
      <c r="AP14" s="14"/>
      <c r="AQ14" s="14"/>
      <c r="AR14" s="14"/>
      <c r="AS14" s="14"/>
      <c r="AT14" s="14"/>
      <c r="AU14" s="14"/>
      <c r="AV14" s="14"/>
      <c r="AW14" s="14"/>
      <c r="AX14" s="14"/>
      <c r="AY14" s="14"/>
      <c r="AZ14" s="14"/>
      <c r="BA14" s="14"/>
      <c r="BB14" s="14"/>
      <c r="BC14" s="14"/>
      <c r="BD14" s="14"/>
      <c r="BE14" s="14"/>
      <c r="BF14" s="14"/>
      <c r="BG14" s="14"/>
      <c r="BH14" s="14"/>
      <c r="BI14" s="14"/>
      <c r="BJ14" s="14"/>
      <c r="BK14" s="14"/>
      <c r="BL14" s="14"/>
      <c r="BM14" s="14"/>
      <c r="BN14" s="14"/>
      <c r="BO14" s="14"/>
      <c r="BP14" s="14"/>
      <c r="BQ14" s="14"/>
    </row>
    <row r="15" spans="1:69">
      <c r="Y15" s="15"/>
      <c r="Z15" s="15"/>
      <c r="AA15" s="15"/>
      <c r="AB15" s="15"/>
      <c r="AC15" s="15"/>
      <c r="AD15" s="15"/>
      <c r="AE15" s="15"/>
      <c r="AF15" s="15"/>
      <c r="AG15" s="15"/>
      <c r="AH15" s="94"/>
      <c r="AI15" s="93"/>
      <c r="AJ15" s="93"/>
      <c r="AK15" s="15"/>
      <c r="AL15" s="14"/>
      <c r="AM15" s="15"/>
      <c r="AN15" s="15"/>
      <c r="AO15" s="14"/>
      <c r="AP15" s="14"/>
      <c r="AQ15" s="14"/>
      <c r="AR15" s="14"/>
      <c r="AS15" s="14"/>
      <c r="AT15" s="14"/>
      <c r="AU15" s="14"/>
      <c r="AV15" s="14"/>
      <c r="AW15" s="14"/>
      <c r="AX15" s="14"/>
      <c r="AY15" s="14"/>
      <c r="AZ15" s="14"/>
      <c r="BA15" s="14"/>
      <c r="BB15" s="14"/>
      <c r="BC15" s="14"/>
      <c r="BD15" s="14"/>
      <c r="BE15" s="14"/>
      <c r="BF15" s="14"/>
      <c r="BG15" s="14"/>
      <c r="BH15" s="14"/>
      <c r="BI15" s="14"/>
      <c r="BJ15" s="14"/>
      <c r="BK15" s="14"/>
      <c r="BL15" s="14"/>
      <c r="BM15" s="14"/>
      <c r="BN15" s="14"/>
      <c r="BO15" s="14"/>
      <c r="BP15" s="14"/>
      <c r="BQ15" s="14"/>
    </row>
    <row r="16" spans="1:69">
      <c r="V16" s="14"/>
      <c r="W16" s="14"/>
      <c r="X16" s="14"/>
      <c r="Y16" s="14"/>
      <c r="Z16" s="14"/>
      <c r="AA16" s="14"/>
      <c r="AB16" s="14"/>
      <c r="AC16" s="14"/>
      <c r="AD16" s="14"/>
      <c r="AE16" s="14"/>
      <c r="AF16" s="14"/>
      <c r="AG16" s="14"/>
      <c r="AH16" s="94" t="s">
        <v>29</v>
      </c>
      <c r="AI16" s="93" t="e">
        <f ca="1">COUNTIFS($O:$O,"Desvres")</f>
        <v>#NAME?</v>
      </c>
      <c r="AJ16" s="93"/>
      <c r="AK16" s="14"/>
      <c r="AL16" s="94" t="s">
        <v>47</v>
      </c>
      <c r="AM16" s="94"/>
      <c r="AN16" s="94"/>
      <c r="AO16" s="94"/>
      <c r="AP16" s="94"/>
      <c r="AQ16" s="14"/>
      <c r="AR16" s="14"/>
      <c r="AS16" s="14"/>
      <c r="AT16" s="14"/>
      <c r="AU16" s="14"/>
      <c r="AV16" s="14"/>
      <c r="AW16" s="14"/>
      <c r="AX16" s="14"/>
      <c r="AY16" s="14"/>
      <c r="AZ16" s="14"/>
      <c r="BA16" s="14"/>
      <c r="BB16" s="14"/>
      <c r="BC16" s="14"/>
      <c r="BD16" s="14"/>
      <c r="BE16" s="14"/>
      <c r="BF16" s="14"/>
      <c r="BG16" s="14"/>
      <c r="BH16" s="14"/>
      <c r="BI16" s="14"/>
      <c r="BJ16" s="14"/>
      <c r="BK16" s="14"/>
      <c r="BL16" s="14"/>
      <c r="BM16" s="14"/>
      <c r="BN16" s="14"/>
      <c r="BO16" s="14"/>
      <c r="BP16" s="14"/>
      <c r="BQ16" s="14"/>
    </row>
    <row r="17" spans="21:69">
      <c r="V17" s="14"/>
      <c r="W17" s="14"/>
      <c r="X17" s="14"/>
      <c r="Y17" s="14"/>
      <c r="Z17" s="14"/>
      <c r="AA17" s="14"/>
      <c r="AB17" s="14"/>
      <c r="AC17" s="14"/>
      <c r="AD17" s="14"/>
      <c r="AE17" s="14"/>
      <c r="AF17" s="14"/>
      <c r="AG17" s="14"/>
      <c r="AH17" s="94"/>
      <c r="AI17" s="93"/>
      <c r="AJ17" s="93"/>
      <c r="AK17" s="14"/>
      <c r="AL17" s="94"/>
      <c r="AM17" s="94"/>
      <c r="AN17" s="94"/>
      <c r="AO17" s="94"/>
      <c r="AP17" s="94"/>
      <c r="AQ17" s="14"/>
      <c r="AR17" s="14"/>
      <c r="AS17" s="14"/>
      <c r="AT17" s="14"/>
      <c r="AU17" s="14"/>
      <c r="AV17" s="14"/>
      <c r="AW17" s="14"/>
      <c r="AX17" s="14"/>
      <c r="AY17" s="14"/>
      <c r="AZ17" s="14"/>
      <c r="BA17" s="14"/>
      <c r="BB17" s="14"/>
      <c r="BC17" s="14"/>
      <c r="BD17" s="14"/>
      <c r="BE17" s="14"/>
      <c r="BF17" s="14"/>
      <c r="BG17" s="14"/>
      <c r="BH17" s="14"/>
      <c r="BI17" s="14"/>
      <c r="BJ17" s="14"/>
      <c r="BK17" s="14"/>
      <c r="BL17" s="14"/>
      <c r="BM17" s="14"/>
      <c r="BN17" s="14"/>
      <c r="BO17" s="14"/>
      <c r="BP17" s="14"/>
      <c r="BQ17" s="14"/>
    </row>
    <row r="18" spans="21:69">
      <c r="V18" s="15"/>
      <c r="W18" s="14"/>
      <c r="X18" s="14"/>
      <c r="Y18" s="14"/>
      <c r="Z18" s="14"/>
      <c r="AA18" s="14"/>
      <c r="AB18" s="14"/>
      <c r="AC18" s="14"/>
      <c r="AD18" s="14"/>
      <c r="AE18" s="14"/>
      <c r="AF18" s="14"/>
      <c r="AG18" s="14"/>
      <c r="AH18" s="94" t="s">
        <v>26</v>
      </c>
      <c r="AI18" s="93" t="e">
        <f ca="1">COUNTIFS($O:$O,"Etaples")</f>
        <v>#NAME?</v>
      </c>
      <c r="AJ18" s="93"/>
      <c r="AK18" s="14"/>
      <c r="AL18" s="94" t="s">
        <v>18</v>
      </c>
      <c r="AM18" s="94" t="s">
        <v>19</v>
      </c>
      <c r="AN18" s="94" t="s">
        <v>20</v>
      </c>
      <c r="AO18" s="94" t="s">
        <v>21</v>
      </c>
      <c r="AP18" s="94" t="s">
        <v>22</v>
      </c>
      <c r="AQ18" s="14"/>
      <c r="AR18" s="14"/>
      <c r="AS18" s="14"/>
      <c r="AT18" s="14"/>
      <c r="AU18" s="14"/>
      <c r="AV18" s="14"/>
      <c r="AW18" s="14"/>
      <c r="AX18" s="14"/>
      <c r="AY18" s="14"/>
      <c r="AZ18" s="14"/>
      <c r="BA18" s="14"/>
      <c r="BB18" s="14"/>
      <c r="BC18" s="14"/>
      <c r="BD18" s="14"/>
      <c r="BE18" s="14"/>
      <c r="BF18" s="14"/>
      <c r="BG18" s="14"/>
      <c r="BH18" s="14"/>
      <c r="BI18" s="14"/>
      <c r="BJ18" s="14"/>
      <c r="BK18" s="14"/>
      <c r="BL18" s="14"/>
      <c r="BM18" s="14"/>
      <c r="BN18" s="14"/>
      <c r="BO18" s="14"/>
    </row>
    <row r="19" spans="21:69">
      <c r="V19" s="15"/>
      <c r="W19" s="14"/>
      <c r="X19" s="14"/>
      <c r="Y19" s="14"/>
      <c r="Z19" s="14"/>
      <c r="AA19" s="14"/>
      <c r="AB19" s="14"/>
      <c r="AC19" s="14"/>
      <c r="AD19" s="14"/>
      <c r="AE19" s="14"/>
      <c r="AF19" s="14"/>
      <c r="AG19" s="14"/>
      <c r="AH19" s="94"/>
      <c r="AI19" s="93"/>
      <c r="AJ19" s="93"/>
      <c r="AK19" s="14"/>
      <c r="AL19" s="94"/>
      <c r="AM19" s="94"/>
      <c r="AN19" s="94"/>
      <c r="AO19" s="94"/>
      <c r="AP19" s="94"/>
      <c r="AQ19" s="14"/>
      <c r="AR19" s="14"/>
      <c r="AS19" s="14"/>
      <c r="AT19" s="14"/>
      <c r="AU19" s="14"/>
      <c r="AV19" s="14"/>
      <c r="AW19" s="14"/>
      <c r="AX19" s="14"/>
      <c r="AY19" s="14"/>
      <c r="AZ19" s="14"/>
      <c r="BA19" s="14"/>
      <c r="BB19" s="14"/>
      <c r="BC19" s="14"/>
      <c r="BD19" s="14"/>
      <c r="BE19" s="14"/>
      <c r="BF19" s="14"/>
      <c r="BG19" s="14"/>
      <c r="BH19" s="14"/>
      <c r="BI19" s="14"/>
      <c r="BJ19" s="14"/>
      <c r="BK19" s="14"/>
      <c r="BL19" s="14"/>
      <c r="BM19" s="14"/>
      <c r="BN19" s="14"/>
    </row>
    <row r="20" spans="21:69">
      <c r="V20" s="15"/>
      <c r="W20" s="14"/>
      <c r="X20" s="16"/>
      <c r="Y20" s="14"/>
      <c r="Z20" s="14"/>
      <c r="AA20" s="14"/>
      <c r="AB20" s="14"/>
      <c r="AC20" s="14"/>
      <c r="AD20" s="14"/>
      <c r="AE20" s="14"/>
      <c r="AF20" s="14"/>
      <c r="AG20" s="14"/>
      <c r="AH20" s="94" t="s">
        <v>28</v>
      </c>
      <c r="AI20" s="93" t="e">
        <f ca="1">COUNTIFS($O:$O,"Hesdin")</f>
        <v>#NAME?</v>
      </c>
      <c r="AJ20" s="93"/>
      <c r="AK20" s="14"/>
      <c r="AL20" s="93" t="e">
        <f ca="1">COUNTIFS(Janvier!$G:$G,"&lt;8")</f>
        <v>#NAME?</v>
      </c>
      <c r="AM20" s="93" t="e">
        <f ca="1">COUNTIFS(Janvier!$G:$G,"&lt;14")-AL20</f>
        <v>#NAME?</v>
      </c>
      <c r="AN20" s="93" t="e">
        <f ca="1">COUNTIFS(Janvier!$G:$G,"&lt;=17")-(AM20+AL20)</f>
        <v>#NAME?</v>
      </c>
      <c r="AO20" s="93" t="e">
        <f ca="1">COUNTIFS(Janvier!$G:$G,"&lt;=25")-(AN20+AM20+AL20)</f>
        <v>#NAME?</v>
      </c>
      <c r="AP20" s="93" t="e">
        <f ca="1">COUNTIFS(Janvier!$G:$G,"&gt;25")</f>
        <v>#NAME?</v>
      </c>
      <c r="AQ20" s="14"/>
      <c r="AR20" s="14"/>
      <c r="AS20" s="14"/>
      <c r="AT20" s="14"/>
      <c r="AU20" s="14"/>
      <c r="AV20" s="14"/>
      <c r="AW20" s="14"/>
      <c r="AX20" s="14"/>
      <c r="AY20" s="14"/>
      <c r="AZ20" s="14"/>
      <c r="BA20" s="14"/>
      <c r="BB20" s="14"/>
      <c r="BC20" s="14"/>
      <c r="BD20" s="14"/>
      <c r="BE20" s="14"/>
      <c r="BF20" s="14"/>
      <c r="BG20" s="14"/>
      <c r="BH20" s="14"/>
      <c r="BI20" s="14"/>
      <c r="BJ20" s="14"/>
      <c r="BK20" s="14"/>
    </row>
    <row r="21" spans="21:69">
      <c r="V21" s="14"/>
      <c r="W21" s="14"/>
      <c r="X21" s="16"/>
      <c r="Y21" s="14"/>
      <c r="Z21" s="14"/>
      <c r="AA21" s="14"/>
      <c r="AB21" s="14"/>
      <c r="AC21" s="14"/>
      <c r="AD21" s="14"/>
      <c r="AE21" s="14"/>
      <c r="AF21" s="14"/>
      <c r="AG21" s="14"/>
      <c r="AH21" s="94"/>
      <c r="AI21" s="93"/>
      <c r="AJ21" s="93"/>
      <c r="AK21" s="14"/>
      <c r="AL21" s="93"/>
      <c r="AM21" s="93"/>
      <c r="AN21" s="93"/>
      <c r="AO21" s="93"/>
      <c r="AP21" s="93"/>
      <c r="AQ21" s="14"/>
      <c r="AR21" s="14"/>
      <c r="AS21" s="14"/>
      <c r="AT21" s="14"/>
      <c r="AU21" s="14"/>
      <c r="AV21" s="14"/>
      <c r="AW21" s="14"/>
      <c r="AX21" s="14"/>
      <c r="AY21" s="14"/>
      <c r="AZ21" s="14"/>
      <c r="BA21" s="14"/>
      <c r="BB21" s="14"/>
      <c r="BC21" s="14"/>
      <c r="BD21" s="14"/>
      <c r="BE21" s="14"/>
      <c r="BF21" s="14"/>
      <c r="BG21" s="14"/>
      <c r="BH21" s="14"/>
      <c r="BI21" s="14"/>
      <c r="BJ21" s="14"/>
      <c r="BK21" s="14"/>
      <c r="BL21" s="14"/>
    </row>
    <row r="22" spans="21:69">
      <c r="U22" s="14"/>
      <c r="V22" s="14"/>
      <c r="W22" s="14"/>
      <c r="X22" s="16"/>
      <c r="Y22" s="14"/>
      <c r="Z22" s="14"/>
      <c r="AA22" s="14"/>
      <c r="AB22" s="14"/>
      <c r="AC22" s="14"/>
      <c r="AD22" s="14"/>
      <c r="AE22" s="14"/>
      <c r="AF22" s="14"/>
      <c r="AG22" s="14"/>
      <c r="AH22" s="94" t="s">
        <v>31</v>
      </c>
      <c r="AI22" s="93" t="e">
        <f ca="1">COUNTIFS($O:$O,"Le Portel")</f>
        <v>#NAME?</v>
      </c>
      <c r="AJ22" s="93"/>
      <c r="AO22" s="14"/>
      <c r="AP22" s="14"/>
      <c r="AQ22" s="14"/>
      <c r="AR22" s="14"/>
      <c r="AS22" s="14"/>
      <c r="AT22" s="14"/>
      <c r="AU22" s="14"/>
      <c r="AV22" s="14"/>
      <c r="AW22" s="14"/>
      <c r="AX22" s="14"/>
      <c r="AY22" s="14"/>
      <c r="AZ22" s="14"/>
      <c r="BA22" s="14"/>
      <c r="BB22" s="14"/>
      <c r="BC22" s="14"/>
      <c r="BD22" s="14"/>
      <c r="BE22" s="14"/>
      <c r="BF22" s="14"/>
      <c r="BG22" s="14"/>
      <c r="BH22" s="14"/>
      <c r="BI22" s="14"/>
    </row>
    <row r="23" spans="21:69">
      <c r="U23" s="16"/>
      <c r="V23" s="15"/>
      <c r="W23" s="14"/>
      <c r="X23" s="14"/>
      <c r="Y23" s="14"/>
      <c r="Z23" s="14"/>
      <c r="AA23" s="14"/>
      <c r="AB23" s="14"/>
      <c r="AC23" s="14"/>
      <c r="AD23" s="14"/>
      <c r="AE23" s="14"/>
      <c r="AF23" s="14"/>
      <c r="AG23" s="14"/>
      <c r="AH23" s="94"/>
      <c r="AI23" s="93"/>
      <c r="AJ23" s="93"/>
      <c r="AK23" s="14"/>
      <c r="AL23" s="14"/>
      <c r="AM23" s="14"/>
      <c r="AN23" s="14"/>
      <c r="AO23" s="14"/>
      <c r="AP23" s="14"/>
      <c r="AQ23" s="14"/>
      <c r="AR23" s="14"/>
      <c r="AS23" s="14"/>
      <c r="AT23" s="14"/>
      <c r="AU23" s="14"/>
      <c r="AV23" s="14"/>
      <c r="AW23" s="14"/>
      <c r="AX23" s="14"/>
      <c r="AY23" s="14"/>
      <c r="AZ23" s="14"/>
      <c r="BA23" s="14"/>
      <c r="BB23" s="14"/>
      <c r="BC23" s="14"/>
      <c r="BD23" s="14"/>
      <c r="BE23" s="14"/>
      <c r="BF23" s="14"/>
      <c r="BG23" s="14"/>
      <c r="BH23" s="14"/>
      <c r="BI23" s="14"/>
    </row>
    <row r="24" spans="21:69">
      <c r="U24" s="16"/>
      <c r="V24" s="15"/>
      <c r="W24" s="14"/>
      <c r="X24" s="14"/>
      <c r="Y24" s="14"/>
      <c r="Z24" s="14"/>
      <c r="AA24" s="14"/>
      <c r="AB24" s="14"/>
      <c r="AC24" s="14"/>
      <c r="AD24" s="14"/>
      <c r="AE24" s="14"/>
      <c r="AF24" s="14"/>
      <c r="AG24" s="14"/>
      <c r="AH24" s="94" t="s">
        <v>30</v>
      </c>
      <c r="AI24" s="93" t="e">
        <f ca="1">COUNTIFS($O:$O,"Marquise")</f>
        <v>#NAME?</v>
      </c>
      <c r="AJ24" s="93"/>
      <c r="AK24" s="14"/>
      <c r="AL24" s="96" t="s">
        <v>64</v>
      </c>
      <c r="AM24" s="97"/>
      <c r="AN24" s="14"/>
      <c r="AO24" s="14"/>
      <c r="AP24" s="14"/>
      <c r="AQ24" s="14"/>
      <c r="AR24" s="14"/>
      <c r="AS24" s="14"/>
      <c r="AT24" s="14"/>
      <c r="AU24" s="14"/>
      <c r="AV24" s="14"/>
      <c r="AW24" s="14"/>
      <c r="AX24" s="14"/>
      <c r="AY24" s="14"/>
      <c r="AZ24" s="14"/>
      <c r="BA24" s="14"/>
      <c r="BB24" s="14"/>
      <c r="BC24" s="14"/>
      <c r="BD24" s="14"/>
      <c r="BE24" s="14"/>
    </row>
    <row r="25" spans="21:69">
      <c r="U25" s="16"/>
      <c r="V25" s="15"/>
      <c r="W25" s="14"/>
      <c r="X25" s="14"/>
      <c r="Y25" s="14"/>
      <c r="Z25" s="14"/>
      <c r="AA25" s="14"/>
      <c r="AB25" s="14"/>
      <c r="AC25" s="14"/>
      <c r="AD25" s="14"/>
      <c r="AE25" s="14"/>
      <c r="AF25" s="14"/>
      <c r="AG25" s="14"/>
      <c r="AH25" s="94"/>
      <c r="AI25" s="93"/>
      <c r="AJ25" s="93"/>
      <c r="AK25" s="14"/>
      <c r="AL25" s="98"/>
      <c r="AM25" s="99"/>
      <c r="AN25" s="14"/>
      <c r="AO25" s="14"/>
      <c r="AP25" s="14"/>
      <c r="AQ25" s="14"/>
      <c r="AR25" s="14"/>
      <c r="AS25" s="14"/>
      <c r="AT25" s="14"/>
      <c r="AU25" s="14"/>
      <c r="AV25" s="14"/>
      <c r="AW25" s="14"/>
      <c r="AX25" s="14"/>
      <c r="AY25" s="14"/>
      <c r="AZ25" s="14"/>
      <c r="BA25" s="14"/>
      <c r="BB25" s="14"/>
      <c r="BC25" s="14"/>
      <c r="BD25" s="14"/>
      <c r="BE25" s="14"/>
    </row>
    <row r="26" spans="21:69">
      <c r="U26" s="16"/>
      <c r="V26" s="15"/>
      <c r="W26" s="14"/>
      <c r="X26" s="14"/>
      <c r="Y26" s="14"/>
      <c r="Z26" s="14"/>
      <c r="AA26" s="14"/>
      <c r="AB26" s="14"/>
      <c r="AC26" s="14"/>
      <c r="AD26" s="14"/>
      <c r="AE26" s="14"/>
      <c r="AF26" s="14"/>
      <c r="AG26" s="14"/>
      <c r="AH26" s="94" t="s">
        <v>27</v>
      </c>
      <c r="AI26" s="93" t="e">
        <f ca="1">COUNTIFS($O:$O,"Montreuil")</f>
        <v>#NAME?</v>
      </c>
      <c r="AJ26" s="93"/>
      <c r="AK26" s="14"/>
      <c r="AL26" s="94" t="s">
        <v>65</v>
      </c>
      <c r="AM26" s="95" t="e">
        <f ca="1">COUNTIFS(Janvier!$P:$P,"Oui")</f>
        <v>#NAME?</v>
      </c>
      <c r="AN26" s="14"/>
      <c r="AO26" s="14"/>
      <c r="AP26" s="14"/>
      <c r="AQ26" s="14"/>
      <c r="AR26" s="14"/>
      <c r="AS26" s="14"/>
      <c r="AT26" s="14"/>
      <c r="AU26" s="14"/>
      <c r="AV26" s="14"/>
      <c r="AW26" s="14"/>
      <c r="AX26" s="14"/>
      <c r="AY26" s="14"/>
      <c r="AZ26" s="14"/>
      <c r="BA26" s="14"/>
      <c r="BB26" s="14"/>
      <c r="BC26" s="14"/>
      <c r="BD26" s="14"/>
      <c r="BE26" s="14"/>
    </row>
    <row r="27" spans="21:69">
      <c r="U27" s="16"/>
      <c r="V27" s="15"/>
      <c r="W27" s="14"/>
      <c r="X27" s="14"/>
      <c r="Y27" s="14"/>
      <c r="Z27" s="14"/>
      <c r="AA27" s="14"/>
      <c r="AB27" s="14"/>
      <c r="AC27" s="14"/>
      <c r="AD27" s="14"/>
      <c r="AE27" s="14"/>
      <c r="AF27" s="14"/>
      <c r="AG27" s="14"/>
      <c r="AH27" s="94"/>
      <c r="AI27" s="93"/>
      <c r="AJ27" s="93"/>
      <c r="AK27" s="14"/>
      <c r="AL27" s="94"/>
      <c r="AM27" s="95"/>
      <c r="AN27" s="14"/>
      <c r="AO27" s="14"/>
      <c r="AP27" s="14"/>
      <c r="AQ27" s="14"/>
      <c r="AR27" s="14"/>
      <c r="AS27" s="14"/>
      <c r="AT27" s="14"/>
      <c r="AU27" s="14"/>
      <c r="AV27" s="14"/>
      <c r="AW27" s="14"/>
      <c r="AX27" s="14"/>
      <c r="AY27" s="14"/>
      <c r="AZ27" s="14"/>
      <c r="BA27" s="14"/>
      <c r="BB27" s="14"/>
      <c r="BC27" s="14"/>
      <c r="BD27" s="14"/>
      <c r="BE27" s="14"/>
    </row>
    <row r="28" spans="21:69">
      <c r="U28" s="16"/>
      <c r="V28" s="15"/>
      <c r="W28" s="14"/>
      <c r="X28" s="14"/>
      <c r="Y28" s="14"/>
      <c r="Z28" s="14"/>
      <c r="AA28" s="14"/>
      <c r="AB28" s="14"/>
      <c r="AC28" s="14"/>
      <c r="AD28" s="14"/>
      <c r="AE28" s="14"/>
      <c r="AF28" s="14"/>
      <c r="AG28" s="14"/>
      <c r="AH28" s="94" t="s">
        <v>32</v>
      </c>
      <c r="AI28" s="93" t="e">
        <f ca="1">COUNTIFS($O:$O,"Outreau")</f>
        <v>#NAME?</v>
      </c>
      <c r="AJ28" s="93"/>
      <c r="AK28" s="14"/>
      <c r="AL28" s="94" t="s">
        <v>66</v>
      </c>
      <c r="AM28" s="95" t="e">
        <f ca="1">COUNTIFS(Janvier!$P:$P,"Non")</f>
        <v>#NAME?</v>
      </c>
      <c r="AN28" s="14"/>
      <c r="AO28" s="14"/>
      <c r="AP28" s="14"/>
      <c r="AQ28" s="14"/>
      <c r="AR28" s="14"/>
      <c r="AS28" s="14"/>
      <c r="AT28" s="14"/>
      <c r="AU28" s="14"/>
      <c r="AV28" s="14"/>
    </row>
    <row r="29" spans="21:69">
      <c r="U29" s="16"/>
      <c r="V29" s="15"/>
      <c r="W29" s="14"/>
      <c r="X29" s="14"/>
      <c r="Y29" s="14"/>
      <c r="Z29" s="14"/>
      <c r="AA29" s="14"/>
      <c r="AB29" s="14"/>
      <c r="AC29" s="14"/>
      <c r="AD29" s="14"/>
      <c r="AE29" s="14"/>
      <c r="AF29" s="14"/>
      <c r="AG29" s="14"/>
      <c r="AH29" s="94"/>
      <c r="AI29" s="93"/>
      <c r="AJ29" s="93"/>
      <c r="AK29" s="14"/>
      <c r="AL29" s="94"/>
      <c r="AM29" s="95"/>
      <c r="AN29" s="14"/>
      <c r="AO29" s="14"/>
      <c r="AP29" s="14"/>
      <c r="AQ29" s="14"/>
    </row>
    <row r="30" spans="21:69">
      <c r="U30" s="16"/>
      <c r="V30" s="15"/>
      <c r="W30" s="14"/>
      <c r="X30" s="14"/>
      <c r="Y30" s="14"/>
      <c r="Z30" s="14"/>
      <c r="AA30" s="14"/>
      <c r="AB30" s="14"/>
      <c r="AC30" s="14"/>
      <c r="AD30" s="14"/>
      <c r="AE30" s="14"/>
      <c r="AF30" s="14"/>
      <c r="AG30" s="14"/>
      <c r="AH30" s="14"/>
      <c r="AI30" s="14"/>
      <c r="AJ30" s="14"/>
      <c r="AK30" s="14"/>
      <c r="AL30" s="14"/>
      <c r="AM30" s="14"/>
      <c r="AN30" s="14"/>
      <c r="AO30" s="14"/>
      <c r="AP30" s="14"/>
    </row>
    <row r="31" spans="21:69">
      <c r="U31" s="16"/>
      <c r="V31" s="15"/>
      <c r="W31" s="14"/>
      <c r="X31" s="14"/>
      <c r="Y31" s="14"/>
      <c r="Z31" s="14"/>
      <c r="AA31" s="14"/>
      <c r="AB31" s="14"/>
      <c r="AC31" s="14"/>
      <c r="AD31" s="14"/>
      <c r="AE31" s="14"/>
      <c r="AF31" s="14"/>
      <c r="AG31" s="14"/>
      <c r="AH31" s="14"/>
      <c r="AI31" s="14"/>
      <c r="AJ31" s="14"/>
      <c r="AK31" s="14"/>
      <c r="AL31" s="14"/>
      <c r="AM31" s="14"/>
      <c r="AN31" s="14"/>
    </row>
    <row r="32" spans="21:69">
      <c r="U32" s="14"/>
      <c r="V32" s="14"/>
      <c r="W32" s="14"/>
      <c r="X32" s="14"/>
      <c r="Y32" s="14"/>
      <c r="Z32" s="14"/>
      <c r="AA32" s="14"/>
      <c r="AB32" s="14"/>
      <c r="AC32" s="14"/>
      <c r="AD32" s="14"/>
      <c r="AE32" s="14"/>
      <c r="AF32" s="14"/>
      <c r="AG32" s="14"/>
      <c r="AH32" s="14"/>
      <c r="AI32" s="14"/>
      <c r="AJ32" s="14"/>
      <c r="AK32" s="14"/>
      <c r="AM32" s="14"/>
    </row>
    <row r="33" spans="21:37">
      <c r="U33" s="14"/>
      <c r="V33" s="14"/>
      <c r="W33" s="14"/>
      <c r="X33" s="14"/>
      <c r="Y33" s="14"/>
      <c r="Z33" s="14"/>
      <c r="AA33" s="14"/>
      <c r="AB33" s="14"/>
      <c r="AC33" s="14"/>
      <c r="AD33" s="14"/>
      <c r="AE33" s="14"/>
      <c r="AF33" s="14"/>
      <c r="AG33" s="14"/>
      <c r="AH33" s="14"/>
      <c r="AI33" s="14"/>
      <c r="AJ33" s="14"/>
      <c r="AK33" s="14"/>
    </row>
    <row r="34" spans="21:37">
      <c r="U34" s="14"/>
      <c r="V34" s="14"/>
      <c r="W34" s="14"/>
      <c r="X34" s="14"/>
      <c r="Y34" s="14"/>
      <c r="Z34" s="14"/>
      <c r="AA34" s="14"/>
      <c r="AB34" s="14"/>
      <c r="AC34" s="14"/>
      <c r="AD34" s="14"/>
      <c r="AE34" s="14"/>
      <c r="AF34" s="14"/>
      <c r="AG34" s="14"/>
      <c r="AH34" s="14"/>
      <c r="AI34" s="14"/>
      <c r="AJ34" s="14"/>
      <c r="AK34" s="14"/>
    </row>
    <row r="35" spans="21:37">
      <c r="U35" s="14"/>
      <c r="V35" s="14"/>
      <c r="W35" s="14"/>
      <c r="X35" s="14"/>
      <c r="Y35" s="14"/>
      <c r="Z35" s="14"/>
      <c r="AA35" s="14"/>
      <c r="AB35" s="14"/>
      <c r="AC35" s="14"/>
      <c r="AD35" s="14"/>
      <c r="AE35" s="14"/>
      <c r="AF35" s="14"/>
      <c r="AG35" s="14"/>
      <c r="AH35" s="14"/>
      <c r="AI35" s="14"/>
      <c r="AJ35" s="14"/>
      <c r="AK35" s="14"/>
    </row>
    <row r="36" spans="21:37">
      <c r="U36" s="14"/>
      <c r="V36" s="14"/>
      <c r="W36" s="14"/>
      <c r="X36" s="14"/>
      <c r="Y36" s="14"/>
      <c r="Z36" s="14"/>
      <c r="AA36" s="14"/>
      <c r="AB36" s="14"/>
      <c r="AC36" s="14"/>
      <c r="AD36" s="14"/>
      <c r="AE36" s="14"/>
      <c r="AF36" s="14"/>
      <c r="AG36" s="14"/>
      <c r="AI36" s="14"/>
      <c r="AJ36" s="14"/>
      <c r="AK36" s="14"/>
    </row>
    <row r="37" spans="21:37">
      <c r="U37" s="14"/>
      <c r="V37" s="14"/>
      <c r="W37" s="14"/>
      <c r="X37" s="14"/>
      <c r="Y37" s="14"/>
      <c r="Z37" s="14"/>
      <c r="AA37" s="14"/>
      <c r="AB37" s="14"/>
      <c r="AC37" s="14"/>
      <c r="AD37" s="14"/>
      <c r="AE37" s="14"/>
      <c r="AI37" s="14"/>
      <c r="AJ37" s="14"/>
      <c r="AK37" s="14"/>
    </row>
    <row r="38" spans="21:37">
      <c r="U38" s="14"/>
      <c r="V38" s="14"/>
      <c r="W38" s="14"/>
      <c r="X38" s="14"/>
      <c r="Y38" s="14"/>
      <c r="Z38" s="14"/>
      <c r="AA38" s="14"/>
      <c r="AB38" s="14"/>
      <c r="AC38" s="14"/>
      <c r="AD38" s="14"/>
      <c r="AI38" s="14"/>
      <c r="AJ38" s="14"/>
      <c r="AK38" s="14"/>
    </row>
    <row r="39" spans="21:37">
      <c r="U39" s="14"/>
      <c r="V39" s="14"/>
      <c r="W39" s="14"/>
      <c r="X39" s="14"/>
      <c r="Y39" s="14"/>
      <c r="Z39" s="14"/>
      <c r="AA39" s="14"/>
      <c r="AB39" s="14"/>
    </row>
    <row r="40" spans="21:37">
      <c r="U40" s="14"/>
      <c r="V40" s="14"/>
      <c r="W40" s="14"/>
      <c r="X40" s="14"/>
      <c r="Y40" s="14"/>
      <c r="Z40" s="14"/>
      <c r="AA40" s="14"/>
      <c r="AB40" s="14"/>
    </row>
    <row r="41" spans="21:37">
      <c r="U41" s="14"/>
      <c r="V41" s="14"/>
      <c r="W41" s="14"/>
      <c r="X41" s="14"/>
      <c r="Y41" s="14"/>
      <c r="Z41" s="14"/>
      <c r="AA41" s="14"/>
    </row>
    <row r="42" spans="21:37">
      <c r="U42" s="14"/>
      <c r="V42" s="14"/>
      <c r="X42" s="14"/>
      <c r="Y42" s="14"/>
      <c r="Z42" s="14"/>
    </row>
    <row r="43" spans="21:37">
      <c r="U43" s="14"/>
      <c r="V43" s="14"/>
      <c r="X43" s="14"/>
      <c r="Y43" s="14"/>
      <c r="Z43" s="14"/>
    </row>
    <row r="44" spans="21:37">
      <c r="U44" s="14"/>
      <c r="V44" s="14"/>
      <c r="X44" s="14"/>
      <c r="Y44" s="14"/>
      <c r="Z44" s="14"/>
    </row>
    <row r="45" spans="21:37">
      <c r="U45" s="14"/>
      <c r="V45" s="14"/>
      <c r="X45" s="14"/>
      <c r="Y45" s="14"/>
      <c r="Z45" s="14"/>
    </row>
    <row r="46" spans="21:37">
      <c r="U46" s="14"/>
      <c r="V46" s="14"/>
      <c r="X46" s="14"/>
      <c r="Y46" s="14"/>
      <c r="Z46" s="14"/>
    </row>
    <row r="47" spans="21:37">
      <c r="U47" s="14"/>
      <c r="V47" s="14"/>
      <c r="X47" s="14"/>
      <c r="Y47" s="14"/>
      <c r="Z47" s="14"/>
    </row>
    <row r="48" spans="21:37">
      <c r="U48" s="14"/>
      <c r="V48" s="14"/>
      <c r="X48" s="14"/>
      <c r="Y48" s="14"/>
      <c r="Z48" s="14"/>
    </row>
    <row r="49" spans="24:26">
      <c r="X49" s="14"/>
      <c r="Y49" s="14"/>
      <c r="Z49" s="14"/>
    </row>
    <row r="50" spans="24:26">
      <c r="X50" s="14"/>
      <c r="Y50" s="14"/>
      <c r="Z50" s="14"/>
    </row>
    <row r="51" spans="24:26">
      <c r="X51" s="14"/>
      <c r="Y51" s="14"/>
      <c r="Z51" s="14"/>
    </row>
    <row r="52" spans="24:26">
      <c r="X52" s="14"/>
      <c r="Y52" s="14"/>
      <c r="Z52" s="14"/>
    </row>
    <row r="53" spans="24:26">
      <c r="Y53" s="14"/>
      <c r="Z53" s="14"/>
    </row>
    <row r="54" spans="24:26">
      <c r="Y54" s="14"/>
      <c r="Z54" s="14"/>
    </row>
    <row r="55" spans="24:26">
      <c r="Y55" s="14"/>
      <c r="Z55" s="14"/>
    </row>
    <row r="56" spans="24:26">
      <c r="Y56" s="14"/>
      <c r="Z56" s="14"/>
    </row>
    <row r="57" spans="24:26">
      <c r="Y57" s="14"/>
      <c r="Z57" s="14"/>
    </row>
    <row r="58" spans="24:26">
      <c r="Y58" s="14"/>
      <c r="Z58" s="14"/>
    </row>
    <row r="59" spans="24:26">
      <c r="Y59" s="14"/>
      <c r="Z59" s="14"/>
    </row>
    <row r="60" spans="24:26">
      <c r="Y60" s="14"/>
      <c r="Z60" s="14"/>
    </row>
    <row r="61" spans="24:26">
      <c r="Y61" s="14"/>
      <c r="Z61" s="14"/>
    </row>
    <row r="62" spans="24:26">
      <c r="Y62" s="14"/>
      <c r="Z62" s="14"/>
    </row>
    <row r="63" spans="24:26">
      <c r="Y63" s="14"/>
      <c r="Z63" s="14"/>
    </row>
    <row r="64" spans="24:26">
      <c r="Y64" s="14"/>
      <c r="Z64" s="14"/>
    </row>
    <row r="65" spans="25:26">
      <c r="Y65" s="14"/>
      <c r="Z65" s="14"/>
    </row>
    <row r="66" spans="25:26">
      <c r="Y66" s="14"/>
      <c r="Z66" s="14"/>
    </row>
    <row r="67" spans="25:26">
      <c r="Y67" s="14"/>
      <c r="Z67" s="14"/>
    </row>
    <row r="68" spans="25:26">
      <c r="Y68" s="14"/>
      <c r="Z68" s="14"/>
    </row>
    <row r="69" spans="25:26">
      <c r="Y69" s="14"/>
      <c r="Z69" s="14"/>
    </row>
    <row r="70" spans="25:26">
      <c r="Y70" s="14"/>
      <c r="Z70" s="14"/>
    </row>
    <row r="71" spans="25:26">
      <c r="Y71" s="14"/>
      <c r="Z71" s="14"/>
    </row>
    <row r="72" spans="25:26">
      <c r="Y72" s="14"/>
      <c r="Z72" s="14"/>
    </row>
    <row r="73" spans="25:26">
      <c r="Y73" s="14"/>
      <c r="Z73" s="14"/>
    </row>
    <row r="74" spans="25:26">
      <c r="Y74" s="14"/>
      <c r="Z74" s="14"/>
    </row>
  </sheetData>
  <sheetCalcPr fullCalcOnLoad="1"/>
  <sheetProtection selectLockedCells="1"/>
  <customSheetViews>
    <customSheetView guid="{65C0662A-4FFB-4943-99CD-6F446BE97BEE}" scale="70" showGridLines="0" fitToPage="1">
      <pane ySplit="1" topLeftCell="A8" activePane="bottomLeft" state="frozen"/>
      <selection pane="bottomLeft" activeCell="G29" sqref="G29"/>
      <pageMargins left="0.7" right="0.7" top="0.75" bottom="0.75" header="0.3" footer="0.3"/>
      <pageSetup paperSize="9" orientation="landscape" verticalDpi="300" r:id="rId1"/>
    </customSheetView>
  </customSheetViews>
  <mergeCells count="62">
    <mergeCell ref="AK5:AK6"/>
    <mergeCell ref="AN3:AN4"/>
    <mergeCell ref="AH5:AH6"/>
    <mergeCell ref="AI5:AI6"/>
    <mergeCell ref="AJ5:AJ6"/>
    <mergeCell ref="AL5:AL6"/>
    <mergeCell ref="AK3:AK4"/>
    <mergeCell ref="AO3:AO4"/>
    <mergeCell ref="AP3:AP4"/>
    <mergeCell ref="AQ3:AR4"/>
    <mergeCell ref="V1:X1"/>
    <mergeCell ref="AM3:AM4"/>
    <mergeCell ref="AJ3:AJ4"/>
    <mergeCell ref="AL3:AL4"/>
    <mergeCell ref="AI18:AJ19"/>
    <mergeCell ref="AI20:AJ21"/>
    <mergeCell ref="AI12:AJ13"/>
    <mergeCell ref="T3:T4"/>
    <mergeCell ref="AI3:AI4"/>
    <mergeCell ref="AH3:AH4"/>
    <mergeCell ref="AH10:AH11"/>
    <mergeCell ref="AH14:AH15"/>
    <mergeCell ref="AI10:AJ11"/>
    <mergeCell ref="AI14:AJ15"/>
    <mergeCell ref="AH12:AH13"/>
    <mergeCell ref="AI16:AJ17"/>
    <mergeCell ref="AI28:AJ29"/>
    <mergeCell ref="AH24:AH25"/>
    <mergeCell ref="AH26:AH27"/>
    <mergeCell ref="AI22:AJ23"/>
    <mergeCell ref="AI24:AJ25"/>
    <mergeCell ref="AI26:AJ27"/>
    <mergeCell ref="AH22:AH23"/>
    <mergeCell ref="AH28:AH29"/>
    <mergeCell ref="AM5:AM6"/>
    <mergeCell ref="AN5:AN6"/>
    <mergeCell ref="AO5:AO6"/>
    <mergeCell ref="AL26:AL27"/>
    <mergeCell ref="AN20:AN21"/>
    <mergeCell ref="AO20:AO21"/>
    <mergeCell ref="AH18:AH19"/>
    <mergeCell ref="AH20:AH21"/>
    <mergeCell ref="AH16:AH17"/>
    <mergeCell ref="AO18:AO19"/>
    <mergeCell ref="AP18:AP19"/>
    <mergeCell ref="AL24:AM25"/>
    <mergeCell ref="AP5:AP6"/>
    <mergeCell ref="AL16:AP17"/>
    <mergeCell ref="AL11:AL12"/>
    <mergeCell ref="AM11:AM12"/>
    <mergeCell ref="AL13:AL14"/>
    <mergeCell ref="AM13:AM14"/>
    <mergeCell ref="AP20:AP21"/>
    <mergeCell ref="AL18:AL19"/>
    <mergeCell ref="AM18:AM19"/>
    <mergeCell ref="AQ5:AR6"/>
    <mergeCell ref="AL28:AL29"/>
    <mergeCell ref="AM26:AM27"/>
    <mergeCell ref="AM28:AM29"/>
    <mergeCell ref="AL20:AL21"/>
    <mergeCell ref="AM20:AM21"/>
    <mergeCell ref="AN18:AN19"/>
  </mergeCells>
  <phoneticPr fontId="5" type="noConversion"/>
  <printOptions horizontalCentered="1"/>
  <pageMargins left="0.7" right="0.7" top="0.75" bottom="0.75" header="0.3" footer="0.3"/>
  <pageSetup paperSize="9" scale="51" fitToHeight="0" orientation="landscape" horizontalDpi="4294967293" verticalDpi="300" r:id="rId2"/>
  <headerFooter>
    <oddHeader>&amp;CRésumés Janvier</oddHeader>
  </headerFooter>
  <drawing r:id="rId3"/>
</worksheet>
</file>

<file path=xl/worksheets/sheet4.xml><?xml version="1.0" encoding="utf-8"?>
<worksheet xmlns="http://schemas.openxmlformats.org/spreadsheetml/2006/main" xmlns:r="http://schemas.openxmlformats.org/officeDocument/2006/relationships">
  <sheetPr codeName="Feuil14">
    <tabColor theme="3" tint="0.39997558519241921"/>
  </sheetPr>
  <dimension ref="A1:AR32"/>
  <sheetViews>
    <sheetView showGridLines="0" zoomScale="70" zoomScaleNormal="70" workbookViewId="0">
      <pane ySplit="1" topLeftCell="A2" activePane="bottomLeft" state="frozen"/>
      <selection pane="bottomLeft" activeCell="D47" sqref="D47"/>
    </sheetView>
  </sheetViews>
  <sheetFormatPr baseColWidth="10" defaultRowHeight="15"/>
  <cols>
    <col min="1" max="1" width="11.42578125" style="24"/>
    <col min="2" max="2" width="15.7109375" style="27" customWidth="1"/>
    <col min="3" max="3" width="15.5703125" style="24" customWidth="1"/>
    <col min="4" max="4" width="11.42578125" style="24"/>
    <col min="5" max="5" width="19.85546875" style="24" bestFit="1" customWidth="1"/>
    <col min="6" max="6" width="17" style="24" customWidth="1"/>
    <col min="7" max="7" width="11.42578125" style="24"/>
    <col min="8" max="8" width="18" style="24" customWidth="1"/>
    <col min="9" max="9" width="12.5703125" style="24" customWidth="1"/>
    <col min="10" max="10" width="15.7109375" style="24" customWidth="1"/>
    <col min="11" max="13" width="11.42578125" style="24"/>
    <col min="14" max="14" width="16.5703125" style="24" customWidth="1"/>
    <col min="15" max="15" width="23.5703125" style="24" customWidth="1"/>
    <col min="16" max="16" width="20.140625" style="24" customWidth="1"/>
    <col min="17" max="17" width="16.85546875" style="10" customWidth="1"/>
    <col min="18" max="18" width="22" style="10" bestFit="1" customWidth="1"/>
    <col min="19" max="19" width="17.42578125" style="10" bestFit="1" customWidth="1"/>
    <col min="20" max="20" width="14.7109375" style="10" bestFit="1" customWidth="1"/>
    <col min="21" max="21" width="18.7109375" style="10" customWidth="1"/>
    <col min="22" max="22" width="19.140625" style="10" customWidth="1"/>
    <col min="23" max="24" width="11.42578125" style="10"/>
    <col min="25" max="25" width="18.140625" style="10" customWidth="1"/>
    <col min="26" max="26" width="14.42578125" style="10" bestFit="1" customWidth="1"/>
    <col min="27" max="27" width="11.42578125" style="10"/>
    <col min="28" max="28" width="14.28515625" style="10" customWidth="1"/>
    <col min="29" max="29" width="14" style="10" customWidth="1"/>
    <col min="30" max="30" width="17.42578125" style="10" bestFit="1" customWidth="1"/>
    <col min="31" max="31" width="11.42578125" style="10"/>
    <col min="32" max="32" width="19.5703125" style="10" bestFit="1" customWidth="1"/>
    <col min="33" max="33" width="11.42578125" style="10"/>
    <col min="34" max="34" width="24.28515625" style="10" bestFit="1" customWidth="1"/>
    <col min="35" max="35" width="21.28515625" style="10" customWidth="1"/>
    <col min="36" max="36" width="23" style="10" customWidth="1"/>
    <col min="37" max="37" width="17.5703125" style="10" customWidth="1"/>
    <col min="38" max="38" width="19.42578125" style="10" customWidth="1"/>
    <col min="39" max="39" width="15.85546875" style="10" customWidth="1"/>
    <col min="40" max="40" width="11.42578125" style="10"/>
    <col min="41" max="41" width="15.140625" style="10" customWidth="1"/>
    <col min="42" max="42" width="17" style="10" customWidth="1"/>
    <col min="43" max="16384" width="11.42578125" style="10"/>
  </cols>
  <sheetData>
    <row r="1" spans="1:44" ht="45.75" customHeight="1">
      <c r="A1" s="8" t="s">
        <v>14</v>
      </c>
      <c r="B1" s="26" t="s">
        <v>0</v>
      </c>
      <c r="C1" s="9" t="s">
        <v>1</v>
      </c>
      <c r="D1" s="9" t="s">
        <v>2</v>
      </c>
      <c r="E1" s="9" t="s">
        <v>67</v>
      </c>
      <c r="F1" s="9" t="s">
        <v>5</v>
      </c>
      <c r="G1" s="9" t="s">
        <v>6</v>
      </c>
      <c r="H1" s="9" t="s">
        <v>7</v>
      </c>
      <c r="I1" s="9" t="s">
        <v>8</v>
      </c>
      <c r="J1" s="9" t="s">
        <v>9</v>
      </c>
      <c r="K1" s="9" t="s">
        <v>10</v>
      </c>
      <c r="L1" s="9" t="s">
        <v>11</v>
      </c>
      <c r="M1" s="9" t="s">
        <v>12</v>
      </c>
      <c r="N1" s="9" t="s">
        <v>13</v>
      </c>
      <c r="O1" s="9" t="s">
        <v>34</v>
      </c>
      <c r="P1" s="9" t="s">
        <v>58</v>
      </c>
      <c r="S1" s="17"/>
      <c r="V1" s="17">
        <f ca="1">TODAY()</f>
        <v>40953</v>
      </c>
    </row>
    <row r="3" spans="1:44" ht="16.5" customHeight="1">
      <c r="AH3" s="101" t="s">
        <v>3</v>
      </c>
      <c r="AI3" s="101" t="s">
        <v>4</v>
      </c>
      <c r="AJ3" s="101" t="s">
        <v>68</v>
      </c>
      <c r="AK3" s="101" t="s">
        <v>5</v>
      </c>
      <c r="AL3" s="101" t="s">
        <v>7</v>
      </c>
      <c r="AM3" s="101" t="s">
        <v>8</v>
      </c>
      <c r="AN3" s="101" t="s">
        <v>9</v>
      </c>
      <c r="AO3" s="101" t="s">
        <v>10</v>
      </c>
      <c r="AP3" s="101" t="s">
        <v>11</v>
      </c>
      <c r="AQ3" s="101" t="s">
        <v>23</v>
      </c>
      <c r="AR3" s="101"/>
    </row>
    <row r="4" spans="1:44" ht="16.5" customHeight="1">
      <c r="AH4" s="101"/>
      <c r="AI4" s="101"/>
      <c r="AJ4" s="101"/>
      <c r="AK4" s="101"/>
      <c r="AL4" s="101"/>
      <c r="AM4" s="101"/>
      <c r="AN4" s="101"/>
      <c r="AO4" s="101"/>
      <c r="AP4" s="101"/>
      <c r="AQ4" s="101"/>
      <c r="AR4" s="101"/>
    </row>
    <row r="5" spans="1:44" ht="16.5" customHeight="1">
      <c r="AH5" s="95" t="e">
        <f ca="1">COUNTIFS(Février!$E:$E,"Collectif")</f>
        <v>#NAME?</v>
      </c>
      <c r="AI5" s="95" t="e">
        <f ca="1">COUNTIFS(Février!$E:$E,"Individuel")</f>
        <v>#NAME?</v>
      </c>
      <c r="AJ5" s="95" t="e">
        <f ca="1">COUNTIFS(Février!$E:$E,"Familial")</f>
        <v>#NAME?</v>
      </c>
      <c r="AK5" s="95" t="e">
        <f ca="1">COUNTIFS(Février!$F:$F,"oui")</f>
        <v>#NAME?</v>
      </c>
      <c r="AL5" s="95" t="e">
        <f ca="1">COUNTIFS(Février!$H:$H,"oui")</f>
        <v>#NAME?</v>
      </c>
      <c r="AM5" s="95" t="e">
        <f ca="1">COUNTIFS(Février!$I:$I,"oui")</f>
        <v>#NAME?</v>
      </c>
      <c r="AN5" s="95" t="e">
        <f ca="1">COUNTIFS(Février!$J:$J,"oui")</f>
        <v>#NAME?</v>
      </c>
      <c r="AO5" s="95" t="e">
        <f ca="1">COUNTIFS(Février!$K:$K,"oui")</f>
        <v>#NAME?</v>
      </c>
      <c r="AP5" s="95" t="e">
        <f ca="1">COUNTIFS(Février!$L:$L,"oui")</f>
        <v>#NAME?</v>
      </c>
      <c r="AQ5" s="107">
        <f ca="1">COUNTA(Février!$A:$A)-1</f>
        <v>0</v>
      </c>
      <c r="AR5" s="108"/>
    </row>
    <row r="6" spans="1:44" ht="16.5" customHeight="1">
      <c r="AH6" s="95"/>
      <c r="AI6" s="95"/>
      <c r="AJ6" s="95"/>
      <c r="AK6" s="95"/>
      <c r="AL6" s="95"/>
      <c r="AM6" s="95"/>
      <c r="AN6" s="95"/>
      <c r="AO6" s="95"/>
      <c r="AP6" s="95"/>
      <c r="AQ6" s="109"/>
      <c r="AR6" s="110"/>
    </row>
    <row r="7" spans="1:44" ht="16.5" customHeight="1"/>
    <row r="8" spans="1:44" ht="16.5" customHeight="1"/>
    <row r="9" spans="1:44" ht="16.5" customHeight="1"/>
    <row r="10" spans="1:44" ht="16.5" customHeight="1">
      <c r="AH10" s="94" t="s">
        <v>35</v>
      </c>
      <c r="AI10" s="94" t="s">
        <v>36</v>
      </c>
      <c r="AJ10" s="94"/>
    </row>
    <row r="11" spans="1:44" ht="16.5" customHeight="1">
      <c r="R11" s="14"/>
      <c r="AH11" s="94" t="s">
        <v>25</v>
      </c>
      <c r="AI11" s="94"/>
      <c r="AJ11" s="94"/>
      <c r="AL11" s="100" t="s">
        <v>15</v>
      </c>
      <c r="AM11" s="100" t="s">
        <v>16</v>
      </c>
    </row>
    <row r="12" spans="1:44">
      <c r="R12" s="15"/>
      <c r="S12" s="14"/>
      <c r="AH12" s="94" t="s">
        <v>25</v>
      </c>
      <c r="AI12" s="111">
        <f>COUNTIFS($O:$O,"Boulogne")</f>
        <v>0</v>
      </c>
      <c r="AJ12" s="111"/>
      <c r="AL12" s="100"/>
      <c r="AM12" s="100"/>
    </row>
    <row r="13" spans="1:44">
      <c r="R13" s="15"/>
      <c r="S13" s="14"/>
      <c r="AH13" s="94"/>
      <c r="AI13" s="111"/>
      <c r="AJ13" s="111"/>
      <c r="AL13" s="102" t="e">
        <f ca="1">COUNTIFS(Février!$D:$D,"Homme")</f>
        <v>#NAME?</v>
      </c>
      <c r="AM13" s="102" t="e">
        <f ca="1">COUNTIFS(Février!$D:$D,"Femme")</f>
        <v>#NAME?</v>
      </c>
    </row>
    <row r="14" spans="1:44">
      <c r="R14" s="15"/>
      <c r="S14" s="14"/>
      <c r="AH14" s="94" t="s">
        <v>33</v>
      </c>
      <c r="AI14" s="111">
        <f>COUNTIFS($O:$O,"Calais")</f>
        <v>0</v>
      </c>
      <c r="AJ14" s="111"/>
      <c r="AL14" s="102"/>
      <c r="AM14" s="102"/>
    </row>
    <row r="15" spans="1:44">
      <c r="R15" s="15"/>
      <c r="S15" s="14"/>
      <c r="AH15" s="94"/>
      <c r="AI15" s="111"/>
      <c r="AJ15" s="111"/>
    </row>
    <row r="16" spans="1:44">
      <c r="R16" s="15"/>
      <c r="S16" s="14"/>
      <c r="AH16" s="94" t="s">
        <v>29</v>
      </c>
      <c r="AI16" s="111">
        <f>COUNTIFS($O:$O,"Desvres")</f>
        <v>0</v>
      </c>
      <c r="AJ16" s="111"/>
      <c r="AL16" s="94" t="s">
        <v>17</v>
      </c>
      <c r="AM16" s="94"/>
      <c r="AN16" s="94"/>
      <c r="AO16" s="94"/>
      <c r="AP16" s="94"/>
    </row>
    <row r="17" spans="18:42">
      <c r="R17" s="14"/>
      <c r="S17" s="14"/>
      <c r="AH17" s="94"/>
      <c r="AI17" s="111"/>
      <c r="AJ17" s="111"/>
      <c r="AL17" s="94"/>
      <c r="AM17" s="94"/>
      <c r="AN17" s="94"/>
      <c r="AO17" s="94"/>
      <c r="AP17" s="94"/>
    </row>
    <row r="18" spans="18:42">
      <c r="R18" s="14"/>
      <c r="S18" s="14"/>
      <c r="AH18" s="94" t="s">
        <v>26</v>
      </c>
      <c r="AI18" s="111">
        <f>COUNTIFS($O:$O,"Etaples")</f>
        <v>0</v>
      </c>
      <c r="AJ18" s="111"/>
      <c r="AL18" s="94" t="s">
        <v>18</v>
      </c>
      <c r="AM18" s="94" t="s">
        <v>19</v>
      </c>
      <c r="AN18" s="94" t="s">
        <v>20</v>
      </c>
      <c r="AO18" s="94" t="s">
        <v>21</v>
      </c>
      <c r="AP18" s="94" t="s">
        <v>22</v>
      </c>
    </row>
    <row r="19" spans="18:42">
      <c r="R19" s="14"/>
      <c r="S19" s="14"/>
      <c r="AH19" s="94"/>
      <c r="AI19" s="111"/>
      <c r="AJ19" s="111"/>
      <c r="AL19" s="94"/>
      <c r="AM19" s="94"/>
      <c r="AN19" s="94"/>
      <c r="AO19" s="94"/>
      <c r="AP19" s="94"/>
    </row>
    <row r="20" spans="18:42">
      <c r="R20" s="14"/>
      <c r="S20" s="14"/>
      <c r="AH20" s="94" t="s">
        <v>28</v>
      </c>
      <c r="AI20" s="111">
        <f>COUNTIFS($O:$O,"Hesdin")</f>
        <v>0</v>
      </c>
      <c r="AJ20" s="111"/>
      <c r="AL20" s="93" t="e">
        <f ca="1">COUNTIFS(Février!$G:$G,"&lt;8")</f>
        <v>#NAME?</v>
      </c>
      <c r="AM20" s="93" t="e">
        <f ca="1">COUNTIFS(Février!$G:$G,"&lt;14")-AL20</f>
        <v>#NAME?</v>
      </c>
      <c r="AN20" s="93" t="e">
        <f ca="1">COUNTIFS(Février!$G:$G,"&lt;=17")-(AM20+AL20)</f>
        <v>#NAME?</v>
      </c>
      <c r="AO20" s="93" t="e">
        <f ca="1">COUNTIFS(Février!$G:$G,"&lt;=25")-(AN20+AM20+AL20)</f>
        <v>#NAME?</v>
      </c>
      <c r="AP20" s="93" t="e">
        <f ca="1">COUNTIFS(Février!$G:$G,"&gt;25")</f>
        <v>#NAME?</v>
      </c>
    </row>
    <row r="21" spans="18:42">
      <c r="R21" s="14"/>
      <c r="S21" s="14"/>
      <c r="AH21" s="94"/>
      <c r="AI21" s="111"/>
      <c r="AJ21" s="111"/>
      <c r="AL21" s="93"/>
      <c r="AM21" s="93"/>
      <c r="AN21" s="93"/>
      <c r="AO21" s="93"/>
      <c r="AP21" s="93"/>
    </row>
    <row r="22" spans="18:42">
      <c r="R22" s="14"/>
      <c r="S22" s="14"/>
      <c r="AH22" s="94" t="s">
        <v>31</v>
      </c>
      <c r="AI22" s="111">
        <f>COUNTIFS($O:$O,"Le Portel")</f>
        <v>0</v>
      </c>
      <c r="AJ22" s="111"/>
    </row>
    <row r="23" spans="18:42">
      <c r="R23" s="14"/>
      <c r="S23" s="14"/>
      <c r="AH23" s="94"/>
      <c r="AI23" s="111"/>
      <c r="AJ23" s="111"/>
    </row>
    <row r="24" spans="18:42">
      <c r="R24" s="14"/>
      <c r="S24" s="14"/>
      <c r="AH24" s="94" t="s">
        <v>30</v>
      </c>
      <c r="AI24" s="111">
        <f>COUNTIFS($O:$O,"Marquise")</f>
        <v>0</v>
      </c>
      <c r="AJ24" s="111"/>
      <c r="AL24" s="96" t="s">
        <v>64</v>
      </c>
      <c r="AM24" s="97"/>
    </row>
    <row r="25" spans="18:42">
      <c r="R25" s="14"/>
      <c r="S25" s="14"/>
      <c r="AH25" s="94"/>
      <c r="AI25" s="111"/>
      <c r="AJ25" s="111"/>
      <c r="AL25" s="98"/>
      <c r="AM25" s="99"/>
    </row>
    <row r="26" spans="18:42">
      <c r="R26" s="14"/>
      <c r="S26" s="14"/>
      <c r="AH26" s="94" t="s">
        <v>27</v>
      </c>
      <c r="AI26" s="111">
        <f>COUNTIFS($O:$O,"Montreuil")</f>
        <v>0</v>
      </c>
      <c r="AJ26" s="111"/>
      <c r="AL26" s="94" t="s">
        <v>65</v>
      </c>
      <c r="AM26" s="95" t="e">
        <f ca="1">COUNTIFS(Février!$P:$P,"Oui")</f>
        <v>#NAME?</v>
      </c>
    </row>
    <row r="27" spans="18:42">
      <c r="R27" s="14"/>
      <c r="S27" s="14"/>
      <c r="AH27" s="94"/>
      <c r="AI27" s="111"/>
      <c r="AJ27" s="111"/>
      <c r="AL27" s="94"/>
      <c r="AM27" s="95"/>
    </row>
    <row r="28" spans="18:42">
      <c r="R28" s="14"/>
      <c r="S28" s="14"/>
      <c r="AH28" s="94" t="s">
        <v>32</v>
      </c>
      <c r="AI28" s="111">
        <f>COUNTIFS($O:$O,"Outreau")</f>
        <v>0</v>
      </c>
      <c r="AJ28" s="111"/>
      <c r="AL28" s="94" t="s">
        <v>66</v>
      </c>
      <c r="AM28" s="95" t="e">
        <f ca="1">COUNTIFS(Février!$P:$P,"Non")</f>
        <v>#NAME?</v>
      </c>
    </row>
    <row r="29" spans="18:42">
      <c r="R29" s="14"/>
      <c r="S29" s="14"/>
      <c r="AH29" s="94"/>
      <c r="AI29" s="111"/>
      <c r="AJ29" s="111"/>
      <c r="AL29" s="94"/>
      <c r="AM29" s="95"/>
    </row>
    <row r="30" spans="18:42">
      <c r="S30" s="14"/>
      <c r="AK30" s="10" t="s">
        <v>46</v>
      </c>
    </row>
    <row r="31" spans="18:42" ht="16.5" customHeight="1"/>
    <row r="32" spans="18:42" ht="16.5" customHeight="1"/>
  </sheetData>
  <sheetCalcPr fullCalcOnLoad="1"/>
  <customSheetViews>
    <customSheetView guid="{65C0662A-4FFB-4943-99CD-6F446BE97BEE}" scale="70" showGridLines="0">
      <pane ySplit="1" topLeftCell="A2" activePane="bottomLeft" state="frozen"/>
      <selection pane="bottomLeft" activeCell="E10" sqref="E10"/>
      <pageMargins left="0.7" right="0.7" top="0.75" bottom="0.75" header="0.3" footer="0.3"/>
      <pageSetup paperSize="9" orientation="portrait" horizontalDpi="4294967293" verticalDpi="300" r:id="rId1"/>
    </customSheetView>
  </customSheetViews>
  <mergeCells count="60">
    <mergeCell ref="AH26:AH27"/>
    <mergeCell ref="AH28:AH29"/>
    <mergeCell ref="AI26:AJ27"/>
    <mergeCell ref="AI28:AJ29"/>
    <mergeCell ref="AM3:AM4"/>
    <mergeCell ref="AH3:AH4"/>
    <mergeCell ref="AI3:AI4"/>
    <mergeCell ref="AJ3:AJ4"/>
    <mergeCell ref="AK3:AK4"/>
    <mergeCell ref="AL3:AL4"/>
    <mergeCell ref="AH10:AH11"/>
    <mergeCell ref="AI10:AJ11"/>
    <mergeCell ref="AH24:AH25"/>
    <mergeCell ref="AI24:AJ25"/>
    <mergeCell ref="AH12:AH13"/>
    <mergeCell ref="AI12:AJ13"/>
    <mergeCell ref="AH18:AH19"/>
    <mergeCell ref="AI18:AJ19"/>
    <mergeCell ref="AH20:AH21"/>
    <mergeCell ref="AI20:AJ21"/>
    <mergeCell ref="AN18:AN19"/>
    <mergeCell ref="AO18:AO19"/>
    <mergeCell ref="AP18:AP19"/>
    <mergeCell ref="AL20:AL21"/>
    <mergeCell ref="AM20:AM21"/>
    <mergeCell ref="AN20:AN21"/>
    <mergeCell ref="AO20:AO21"/>
    <mergeCell ref="AP20:AP21"/>
    <mergeCell ref="AH22:AH23"/>
    <mergeCell ref="AI22:AJ23"/>
    <mergeCell ref="AH14:AH15"/>
    <mergeCell ref="AI14:AJ15"/>
    <mergeCell ref="AH16:AH17"/>
    <mergeCell ref="AI16:AJ17"/>
    <mergeCell ref="AM5:AM6"/>
    <mergeCell ref="AN5:AN6"/>
    <mergeCell ref="AO5:AO6"/>
    <mergeCell ref="AP5:AP6"/>
    <mergeCell ref="AH5:AH6"/>
    <mergeCell ref="AI5:AI6"/>
    <mergeCell ref="AJ5:AJ6"/>
    <mergeCell ref="AK5:AK6"/>
    <mergeCell ref="AN3:AN4"/>
    <mergeCell ref="AO3:AO4"/>
    <mergeCell ref="AP3:AP4"/>
    <mergeCell ref="AL26:AL27"/>
    <mergeCell ref="AL5:AL6"/>
    <mergeCell ref="AQ3:AR4"/>
    <mergeCell ref="AL16:AP17"/>
    <mergeCell ref="AL11:AL12"/>
    <mergeCell ref="AM11:AM12"/>
    <mergeCell ref="AQ5:AR6"/>
    <mergeCell ref="AL28:AL29"/>
    <mergeCell ref="AM26:AM27"/>
    <mergeCell ref="AM28:AM29"/>
    <mergeCell ref="AL13:AL14"/>
    <mergeCell ref="AM13:AM14"/>
    <mergeCell ref="AL18:AL19"/>
    <mergeCell ref="AM18:AM19"/>
    <mergeCell ref="AL24:AM25"/>
  </mergeCells>
  <phoneticPr fontId="5" type="noConversion"/>
  <pageMargins left="0.7" right="0.7" top="0.75" bottom="0.75" header="0.3" footer="0.3"/>
  <pageSetup paperSize="9" orientation="portrait" horizontalDpi="4294967293" verticalDpi="300" r:id="rId2"/>
  <drawing r:id="rId3"/>
</worksheet>
</file>

<file path=xl/worksheets/sheet5.xml><?xml version="1.0" encoding="utf-8"?>
<worksheet xmlns="http://schemas.openxmlformats.org/spreadsheetml/2006/main" xmlns:r="http://schemas.openxmlformats.org/officeDocument/2006/relationships">
  <sheetPr codeName="Feuil13">
    <tabColor theme="3" tint="0.39997558519241921"/>
  </sheetPr>
  <dimension ref="A1:AR39"/>
  <sheetViews>
    <sheetView showGridLines="0" zoomScale="70" zoomScaleNormal="70" workbookViewId="0">
      <pane ySplit="1" topLeftCell="A2" activePane="bottomLeft" state="frozen"/>
      <selection pane="bottomLeft" activeCell="B45" sqref="B45"/>
    </sheetView>
  </sheetViews>
  <sheetFormatPr baseColWidth="10" defaultRowHeight="15"/>
  <cols>
    <col min="1" max="1" width="11.42578125" style="29"/>
    <col min="2" max="2" width="15.7109375" style="30" customWidth="1"/>
    <col min="3" max="3" width="15.5703125" style="29" customWidth="1"/>
    <col min="4" max="4" width="11.42578125" style="29"/>
    <col min="5" max="5" width="22" style="29" bestFit="1" customWidth="1"/>
    <col min="6" max="6" width="13.28515625" style="29" customWidth="1"/>
    <col min="7" max="7" width="11.42578125" style="29"/>
    <col min="8" max="8" width="14.28515625" style="29" customWidth="1"/>
    <col min="9" max="13" width="11.42578125" style="29"/>
    <col min="14" max="14" width="16.5703125" style="29" customWidth="1"/>
    <col min="15" max="15" width="23.5703125" style="29" customWidth="1"/>
    <col min="16" max="16" width="24.28515625" style="1" customWidth="1"/>
    <col min="17" max="17" width="17.140625" style="1" customWidth="1"/>
    <col min="18" max="18" width="16.28515625" style="1" bestFit="1" customWidth="1"/>
    <col min="19" max="19" width="22" style="1" bestFit="1" customWidth="1"/>
    <col min="20" max="20" width="13.42578125" style="1" bestFit="1" customWidth="1"/>
    <col min="21" max="21" width="15.28515625" style="1" bestFit="1" customWidth="1"/>
    <col min="22" max="31" width="11.42578125" style="1"/>
    <col min="32" max="32" width="17.42578125" style="1" bestFit="1" customWidth="1"/>
    <col min="33" max="33" width="11.42578125" style="1"/>
    <col min="34" max="34" width="23.7109375" style="1" customWidth="1"/>
    <col min="35" max="35" width="18.5703125" style="1" customWidth="1"/>
    <col min="36" max="36" width="27.5703125" style="1" customWidth="1"/>
    <col min="37" max="37" width="23" style="1" customWidth="1"/>
    <col min="38" max="38" width="19.85546875" style="1" customWidth="1"/>
    <col min="39" max="39" width="20.42578125" style="1" customWidth="1"/>
    <col min="40" max="40" width="25.140625" style="1" customWidth="1"/>
    <col min="41" max="41" width="11.42578125" style="1"/>
    <col min="42" max="42" width="34" style="1" customWidth="1"/>
    <col min="43" max="43" width="11.42578125" style="1"/>
    <col min="44" max="44" width="13.140625" style="1" bestFit="1" customWidth="1"/>
    <col min="45" max="45" width="19.5703125" style="1" bestFit="1" customWidth="1"/>
    <col min="46" max="46" width="14.7109375" style="1" bestFit="1" customWidth="1"/>
    <col min="47" max="47" width="16.7109375" style="1" bestFit="1" customWidth="1"/>
    <col min="48" max="48" width="11" style="1" bestFit="1" customWidth="1"/>
    <col min="49" max="49" width="19.140625" style="1" bestFit="1" customWidth="1"/>
    <col min="50" max="16384" width="11.42578125" style="1"/>
  </cols>
  <sheetData>
    <row r="1" spans="1:44" ht="45" customHeight="1">
      <c r="A1" s="4" t="s">
        <v>14</v>
      </c>
      <c r="B1" s="28" t="s">
        <v>0</v>
      </c>
      <c r="C1" s="5" t="s">
        <v>1</v>
      </c>
      <c r="D1" s="5" t="s">
        <v>2</v>
      </c>
      <c r="E1" s="5" t="s">
        <v>63</v>
      </c>
      <c r="F1" s="5" t="s">
        <v>5</v>
      </c>
      <c r="G1" s="5" t="s">
        <v>6</v>
      </c>
      <c r="H1" s="5" t="s">
        <v>7</v>
      </c>
      <c r="I1" s="5" t="s">
        <v>8</v>
      </c>
      <c r="J1" s="5" t="s">
        <v>9</v>
      </c>
      <c r="K1" s="5" t="s">
        <v>10</v>
      </c>
      <c r="L1" s="5" t="s">
        <v>11</v>
      </c>
      <c r="M1" s="5" t="s">
        <v>12</v>
      </c>
      <c r="N1" s="5" t="s">
        <v>13</v>
      </c>
      <c r="O1" s="5" t="s">
        <v>34</v>
      </c>
      <c r="P1" s="5" t="s">
        <v>58</v>
      </c>
      <c r="Q1" s="3"/>
      <c r="R1" s="3"/>
      <c r="S1" s="3">
        <f ca="1">TODAY()</f>
        <v>40953</v>
      </c>
    </row>
    <row r="2" spans="1:44" ht="16.5" customHeight="1">
      <c r="Q2" s="2"/>
      <c r="R2" s="2"/>
      <c r="S2" s="2"/>
    </row>
    <row r="3" spans="1:44" ht="16.5" customHeight="1">
      <c r="Q3" s="2"/>
      <c r="R3" s="2"/>
      <c r="S3" s="2"/>
      <c r="AH3" s="117" t="s">
        <v>3</v>
      </c>
      <c r="AI3" s="117" t="s">
        <v>4</v>
      </c>
      <c r="AJ3" s="117" t="s">
        <v>68</v>
      </c>
      <c r="AK3" s="117" t="s">
        <v>5</v>
      </c>
      <c r="AL3" s="117" t="s">
        <v>7</v>
      </c>
      <c r="AM3" s="117" t="s">
        <v>8</v>
      </c>
      <c r="AN3" s="117" t="s">
        <v>9</v>
      </c>
      <c r="AO3" s="117" t="s">
        <v>10</v>
      </c>
      <c r="AP3" s="117" t="s">
        <v>11</v>
      </c>
      <c r="AQ3" s="117" t="s">
        <v>23</v>
      </c>
      <c r="AR3" s="117"/>
    </row>
    <row r="4" spans="1:44" ht="16.5" customHeight="1">
      <c r="Q4" s="2"/>
      <c r="AH4" s="117"/>
      <c r="AI4" s="117"/>
      <c r="AJ4" s="117"/>
      <c r="AK4" s="117"/>
      <c r="AL4" s="117"/>
      <c r="AM4" s="117"/>
      <c r="AN4" s="117"/>
      <c r="AO4" s="117"/>
      <c r="AP4" s="117"/>
      <c r="AQ4" s="117"/>
      <c r="AR4" s="117"/>
    </row>
    <row r="5" spans="1:44" ht="16.5" customHeight="1">
      <c r="Q5" s="2"/>
      <c r="AH5" s="116" t="e">
        <f ca="1">COUNTIFS(Mars!$E:$E,"Collectif")</f>
        <v>#NAME?</v>
      </c>
      <c r="AI5" s="116" t="e">
        <f ca="1">COUNTIFS(Mars!$E:$E,"Individuel")</f>
        <v>#NAME?</v>
      </c>
      <c r="AJ5" s="116" t="e">
        <f ca="1">COUNTIFS(Mars!$E:$E,"Familial")</f>
        <v>#NAME?</v>
      </c>
      <c r="AK5" s="116" t="e">
        <f ca="1">COUNTIFS(Mars!$F:$F,"oui")</f>
        <v>#NAME?</v>
      </c>
      <c r="AL5" s="116" t="e">
        <f ca="1">COUNTIFS(Mars!$H:$H,"oui")</f>
        <v>#NAME?</v>
      </c>
      <c r="AM5" s="116" t="e">
        <f ca="1">COUNTIFS(Mars!$I:$I,"oui")</f>
        <v>#NAME?</v>
      </c>
      <c r="AN5" s="116" t="e">
        <f ca="1">COUNTIFS(Mars!$J:$J,"oui")</f>
        <v>#NAME?</v>
      </c>
      <c r="AO5" s="116" t="e">
        <f ca="1">COUNTIFS(Mars!$K:$K,"oui")</f>
        <v>#NAME?</v>
      </c>
      <c r="AP5" s="116" t="e">
        <f ca="1">COUNTIFS(Mars!$L:$L,"oui")</f>
        <v>#NAME?</v>
      </c>
      <c r="AQ5" s="116">
        <f ca="1">COUNTA(Mars!$A:$A)-1</f>
        <v>0</v>
      </c>
      <c r="AR5" s="116"/>
    </row>
    <row r="6" spans="1:44" ht="16.5" customHeight="1">
      <c r="Q6" s="2"/>
      <c r="AH6" s="116"/>
      <c r="AI6" s="116"/>
      <c r="AJ6" s="116"/>
      <c r="AK6" s="116"/>
      <c r="AL6" s="116"/>
      <c r="AM6" s="116"/>
      <c r="AN6" s="116"/>
      <c r="AO6" s="116"/>
      <c r="AP6" s="116"/>
      <c r="AQ6" s="116"/>
      <c r="AR6" s="116"/>
    </row>
    <row r="7" spans="1:44" ht="16.5" customHeight="1">
      <c r="Q7" s="2"/>
    </row>
    <row r="8" spans="1:44" ht="21.75" customHeight="1"/>
    <row r="9" spans="1:44" ht="16.5" customHeight="1"/>
    <row r="10" spans="1:44" ht="16.5" customHeight="1">
      <c r="AH10" s="112" t="s">
        <v>35</v>
      </c>
      <c r="AI10" s="112" t="s">
        <v>36</v>
      </c>
      <c r="AJ10" s="112"/>
    </row>
    <row r="11" spans="1:44" ht="16.5" customHeight="1">
      <c r="AH11" s="112"/>
      <c r="AI11" s="112"/>
      <c r="AJ11" s="112"/>
      <c r="AL11" s="114" t="s">
        <v>15</v>
      </c>
      <c r="AM11" s="114" t="s">
        <v>16</v>
      </c>
    </row>
    <row r="12" spans="1:44" ht="16.5" customHeight="1">
      <c r="AH12" s="112" t="s">
        <v>25</v>
      </c>
      <c r="AI12" s="113">
        <f>COUNTIFS($O:$O,"Boulogne")</f>
        <v>0</v>
      </c>
      <c r="AJ12" s="113"/>
      <c r="AL12" s="114"/>
      <c r="AM12" s="114"/>
    </row>
    <row r="13" spans="1:44" ht="16.5" customHeight="1">
      <c r="AH13" s="112"/>
      <c r="AI13" s="113"/>
      <c r="AJ13" s="113"/>
      <c r="AL13" s="115" t="e">
        <f ca="1">COUNTIFS(Mars!$D:$D,"Homme")</f>
        <v>#NAME?</v>
      </c>
      <c r="AM13" s="115" t="e">
        <f ca="1">COUNTIFS(Mars!$D:$D,"Femme")</f>
        <v>#NAME?</v>
      </c>
    </row>
    <row r="14" spans="1:44" ht="16.5" customHeight="1">
      <c r="AH14" s="112" t="s">
        <v>33</v>
      </c>
      <c r="AI14" s="113">
        <f>COUNTIFS($O:$O,"Calais")</f>
        <v>0</v>
      </c>
      <c r="AJ14" s="113"/>
      <c r="AL14" s="115"/>
      <c r="AM14" s="115"/>
    </row>
    <row r="15" spans="1:44" ht="16.5" customHeight="1">
      <c r="AH15" s="112"/>
      <c r="AI15" s="113"/>
      <c r="AJ15" s="113"/>
    </row>
    <row r="16" spans="1:44" ht="16.5" customHeight="1">
      <c r="AH16" s="112" t="s">
        <v>29</v>
      </c>
      <c r="AI16" s="113">
        <f>COUNTIFS($O:$O,"Desvres")</f>
        <v>0</v>
      </c>
      <c r="AJ16" s="113"/>
      <c r="AL16" s="112" t="s">
        <v>17</v>
      </c>
      <c r="AM16" s="112"/>
      <c r="AN16" s="112"/>
      <c r="AO16" s="112"/>
      <c r="AP16" s="112"/>
    </row>
    <row r="17" spans="34:42" ht="16.5" customHeight="1">
      <c r="AH17" s="112"/>
      <c r="AI17" s="113"/>
      <c r="AJ17" s="113"/>
      <c r="AL17" s="112"/>
      <c r="AM17" s="112"/>
      <c r="AN17" s="112"/>
      <c r="AO17" s="112"/>
      <c r="AP17" s="112"/>
    </row>
    <row r="18" spans="34:42" ht="16.5" customHeight="1">
      <c r="AH18" s="112" t="s">
        <v>26</v>
      </c>
      <c r="AI18" s="113">
        <f>COUNTIFS($O:$O,"Etaples")</f>
        <v>0</v>
      </c>
      <c r="AJ18" s="113"/>
      <c r="AL18" s="112" t="s">
        <v>18</v>
      </c>
      <c r="AM18" s="112" t="s">
        <v>19</v>
      </c>
      <c r="AN18" s="112" t="s">
        <v>20</v>
      </c>
      <c r="AO18" s="112" t="s">
        <v>21</v>
      </c>
      <c r="AP18" s="112" t="s">
        <v>22</v>
      </c>
    </row>
    <row r="19" spans="34:42" ht="16.5" customHeight="1">
      <c r="AH19" s="112"/>
      <c r="AI19" s="113"/>
      <c r="AJ19" s="113"/>
      <c r="AL19" s="112"/>
      <c r="AM19" s="112"/>
      <c r="AN19" s="112"/>
      <c r="AO19" s="112"/>
      <c r="AP19" s="112"/>
    </row>
    <row r="20" spans="34:42" ht="16.5" customHeight="1">
      <c r="AH20" s="112" t="s">
        <v>28</v>
      </c>
      <c r="AI20" s="113">
        <f>COUNTIFS($O:$O,"Hesdin")</f>
        <v>0</v>
      </c>
      <c r="AJ20" s="113"/>
      <c r="AL20" s="113" t="e">
        <f ca="1">COUNTIFS(Mars!$G:$G,"&lt;8")</f>
        <v>#NAME?</v>
      </c>
      <c r="AM20" s="113" t="e">
        <f ca="1">COUNTIFS(Mars!$G:$G,"&lt;14")-AL20</f>
        <v>#NAME?</v>
      </c>
      <c r="AN20" s="113" t="e">
        <f ca="1">COUNTIFS(Mars!$G:$G,"&lt;=17")-(AM20+AL20)</f>
        <v>#NAME?</v>
      </c>
      <c r="AO20" s="113" t="e">
        <f ca="1">COUNTIFS(Mars!$G:$G,"&lt;=25")-(AN20+AM20+AL20)</f>
        <v>#NAME?</v>
      </c>
      <c r="AP20" s="113" t="e">
        <f ca="1">COUNTIFS(Mars!$G:$G,"&gt;25")</f>
        <v>#NAME?</v>
      </c>
    </row>
    <row r="21" spans="34:42" ht="16.5" customHeight="1">
      <c r="AH21" s="112"/>
      <c r="AI21" s="113"/>
      <c r="AJ21" s="113"/>
      <c r="AL21" s="113"/>
      <c r="AM21" s="113"/>
      <c r="AN21" s="113"/>
      <c r="AO21" s="113"/>
      <c r="AP21" s="113"/>
    </row>
    <row r="22" spans="34:42" ht="16.5" customHeight="1">
      <c r="AH22" s="112" t="s">
        <v>31</v>
      </c>
      <c r="AI22" s="113">
        <f>COUNTIFS($O:$O,"Le Portel")</f>
        <v>0</v>
      </c>
      <c r="AJ22" s="113"/>
    </row>
    <row r="23" spans="34:42" ht="16.5" customHeight="1">
      <c r="AH23" s="112"/>
      <c r="AI23" s="113"/>
      <c r="AJ23" s="113"/>
    </row>
    <row r="24" spans="34:42" ht="16.5" customHeight="1">
      <c r="AH24" s="112" t="s">
        <v>30</v>
      </c>
      <c r="AI24" s="113">
        <f>COUNTIFS($O:$O,"Marquise")</f>
        <v>0</v>
      </c>
      <c r="AJ24" s="113"/>
      <c r="AL24" s="94" t="s">
        <v>64</v>
      </c>
      <c r="AM24" s="94"/>
    </row>
    <row r="25" spans="34:42" ht="16.5" customHeight="1">
      <c r="AH25" s="112"/>
      <c r="AI25" s="113"/>
      <c r="AJ25" s="113"/>
      <c r="AL25" s="94"/>
      <c r="AM25" s="94"/>
    </row>
    <row r="26" spans="34:42" ht="16.5" customHeight="1">
      <c r="AH26" s="112" t="s">
        <v>27</v>
      </c>
      <c r="AI26" s="113">
        <f>COUNTIFS($O:$O,"Montreuil")</f>
        <v>0</v>
      </c>
      <c r="AJ26" s="113"/>
      <c r="AL26" s="94" t="s">
        <v>65</v>
      </c>
      <c r="AM26" s="95" t="e">
        <f ca="1">COUNTIFS(Mars!$P:$P,"oui")</f>
        <v>#NAME?</v>
      </c>
    </row>
    <row r="27" spans="34:42" ht="16.5" customHeight="1">
      <c r="AH27" s="112"/>
      <c r="AI27" s="113"/>
      <c r="AJ27" s="113"/>
      <c r="AL27" s="94"/>
      <c r="AM27" s="95"/>
    </row>
    <row r="28" spans="34:42" ht="16.5" customHeight="1">
      <c r="AH28" s="112" t="s">
        <v>32</v>
      </c>
      <c r="AI28" s="113">
        <f>COUNTIFS($O:$O,"Outreau")</f>
        <v>0</v>
      </c>
      <c r="AJ28" s="113"/>
      <c r="AL28" s="94" t="s">
        <v>66</v>
      </c>
      <c r="AM28" s="95" t="e">
        <f ca="1">COUNTIFS(Mars!$P:$P,"oui")</f>
        <v>#NAME?</v>
      </c>
    </row>
    <row r="29" spans="34:42" ht="16.5" customHeight="1">
      <c r="AH29" s="112"/>
      <c r="AI29" s="113"/>
      <c r="AJ29" s="113"/>
      <c r="AL29" s="94"/>
      <c r="AM29" s="95"/>
    </row>
    <row r="30" spans="34:42" ht="16.5" customHeight="1"/>
    <row r="31" spans="34:42" ht="16.5" customHeight="1"/>
    <row r="32" spans="34:42" ht="16.5" customHeight="1"/>
    <row r="33" ht="16.5" customHeight="1"/>
    <row r="34" ht="16.5" customHeight="1"/>
    <row r="35" ht="16.5" customHeight="1"/>
    <row r="36" ht="16.5" customHeight="1"/>
    <row r="37" ht="16.5" customHeight="1"/>
    <row r="38" ht="16.5" customHeight="1"/>
    <row r="39" ht="16.5" customHeight="1"/>
  </sheetData>
  <sheetCalcPr fullCalcOnLoad="1"/>
  <customSheetViews>
    <customSheetView guid="{65C0662A-4FFB-4943-99CD-6F446BE97BEE}" scale="70" showGridLines="0">
      <pane ySplit="1" topLeftCell="A2" activePane="bottomLeft" state="frozen"/>
      <selection pane="bottomLeft" activeCell="F26" sqref="F26"/>
      <pageMargins left="0.7" right="0.7" top="0.75" bottom="0.75" header="0.3" footer="0.3"/>
    </customSheetView>
  </customSheetViews>
  <mergeCells count="60">
    <mergeCell ref="AH20:AH21"/>
    <mergeCell ref="AL24:AM25"/>
    <mergeCell ref="AL26:AL27"/>
    <mergeCell ref="AM26:AM27"/>
    <mergeCell ref="AH28:AH29"/>
    <mergeCell ref="AH22:AH23"/>
    <mergeCell ref="AH24:AH25"/>
    <mergeCell ref="AH26:AH27"/>
    <mergeCell ref="AM28:AM29"/>
    <mergeCell ref="AH10:AH11"/>
    <mergeCell ref="AH12:AH13"/>
    <mergeCell ref="AH14:AH15"/>
    <mergeCell ref="AH16:AH17"/>
    <mergeCell ref="AH18:AH19"/>
    <mergeCell ref="AL28:AL29"/>
    <mergeCell ref="AI10:AJ11"/>
    <mergeCell ref="AH3:AH4"/>
    <mergeCell ref="AI3:AI4"/>
    <mergeCell ref="AJ3:AJ4"/>
    <mergeCell ref="AK3:AK4"/>
    <mergeCell ref="AL3:AL4"/>
    <mergeCell ref="AH5:AH6"/>
    <mergeCell ref="AI5:AI6"/>
    <mergeCell ref="AJ5:AJ6"/>
    <mergeCell ref="AI14:AJ15"/>
    <mergeCell ref="AQ3:AR4"/>
    <mergeCell ref="AN5:AN6"/>
    <mergeCell ref="AO5:AO6"/>
    <mergeCell ref="AP5:AP6"/>
    <mergeCell ref="AQ5:AR6"/>
    <mergeCell ref="AM3:AM4"/>
    <mergeCell ref="AN3:AN4"/>
    <mergeCell ref="AO3:AO4"/>
    <mergeCell ref="AP3:AP4"/>
    <mergeCell ref="AI20:AJ21"/>
    <mergeCell ref="AM5:AM6"/>
    <mergeCell ref="AI26:AJ27"/>
    <mergeCell ref="AI22:AJ23"/>
    <mergeCell ref="AI24:AJ25"/>
    <mergeCell ref="AI16:AJ17"/>
    <mergeCell ref="AI18:AJ19"/>
    <mergeCell ref="AK5:AK6"/>
    <mergeCell ref="AL5:AL6"/>
    <mergeCell ref="AI12:AJ13"/>
    <mergeCell ref="AI28:AJ29"/>
    <mergeCell ref="AL11:AL12"/>
    <mergeCell ref="AM11:AM12"/>
    <mergeCell ref="AL13:AL14"/>
    <mergeCell ref="AM13:AM14"/>
    <mergeCell ref="AL16:AP17"/>
    <mergeCell ref="AL18:AL19"/>
    <mergeCell ref="AM18:AM19"/>
    <mergeCell ref="AN18:AN19"/>
    <mergeCell ref="AO18:AO19"/>
    <mergeCell ref="AP18:AP19"/>
    <mergeCell ref="AL20:AL21"/>
    <mergeCell ref="AM20:AM21"/>
    <mergeCell ref="AN20:AN21"/>
    <mergeCell ref="AO20:AO21"/>
    <mergeCell ref="AP20:AP21"/>
  </mergeCells>
  <phoneticPr fontId="5" type="noConversion"/>
  <pageMargins left="0.7" right="0.7" top="0.75" bottom="0.75" header="0.3" footer="0.3"/>
  <drawing r:id="rId1"/>
</worksheet>
</file>

<file path=xl/worksheets/sheet6.xml><?xml version="1.0" encoding="utf-8"?>
<worksheet xmlns="http://schemas.openxmlformats.org/spreadsheetml/2006/main" xmlns:r="http://schemas.openxmlformats.org/officeDocument/2006/relationships">
  <sheetPr codeName="Feuil15">
    <tabColor theme="3" tint="-0.499984740745262"/>
  </sheetPr>
  <dimension ref="A1:O5"/>
  <sheetViews>
    <sheetView zoomScale="70" zoomScaleNormal="70" workbookViewId="0">
      <selection activeCell="C9" sqref="C9"/>
    </sheetView>
  </sheetViews>
  <sheetFormatPr baseColWidth="10" defaultRowHeight="15"/>
  <cols>
    <col min="4" max="4" width="19.140625" bestFit="1" customWidth="1"/>
    <col min="5" max="5" width="13.42578125" bestFit="1" customWidth="1"/>
    <col min="7" max="7" width="14.28515625" bestFit="1" customWidth="1"/>
    <col min="14" max="14" width="23.5703125" bestFit="1" customWidth="1"/>
    <col min="15" max="15" width="15.28515625" bestFit="1" customWidth="1"/>
  </cols>
  <sheetData>
    <row r="1" spans="1:15" ht="44.25" customHeight="1">
      <c r="A1" s="28" t="s">
        <v>0</v>
      </c>
      <c r="B1" s="5" t="s">
        <v>1</v>
      </c>
      <c r="C1" s="5" t="s">
        <v>2</v>
      </c>
      <c r="D1" s="5" t="s">
        <v>63</v>
      </c>
      <c r="E1" s="5" t="s">
        <v>5</v>
      </c>
      <c r="F1" s="5" t="s">
        <v>6</v>
      </c>
      <c r="G1" s="5" t="s">
        <v>7</v>
      </c>
      <c r="H1" s="5" t="s">
        <v>8</v>
      </c>
      <c r="I1" s="5" t="s">
        <v>9</v>
      </c>
      <c r="J1" s="5" t="s">
        <v>10</v>
      </c>
      <c r="K1" s="5" t="s">
        <v>11</v>
      </c>
      <c r="L1" s="5" t="s">
        <v>12</v>
      </c>
      <c r="M1" s="5" t="s">
        <v>13</v>
      </c>
      <c r="N1" s="5" t="s">
        <v>34</v>
      </c>
      <c r="O1" s="5" t="s">
        <v>58</v>
      </c>
    </row>
    <row r="2" spans="1:15">
      <c r="A2" t="s">
        <v>90</v>
      </c>
      <c r="B2" t="s">
        <v>91</v>
      </c>
      <c r="C2" t="s">
        <v>24</v>
      </c>
      <c r="D2" t="s">
        <v>92</v>
      </c>
      <c r="E2" t="s">
        <v>93</v>
      </c>
      <c r="F2" t="s">
        <v>94</v>
      </c>
      <c r="G2" t="s">
        <v>93</v>
      </c>
      <c r="H2" t="s">
        <v>93</v>
      </c>
      <c r="I2" t="s">
        <v>93</v>
      </c>
      <c r="J2" t="s">
        <v>93</v>
      </c>
      <c r="K2" t="s">
        <v>93</v>
      </c>
      <c r="M2" t="s">
        <v>55</v>
      </c>
      <c r="N2" t="s">
        <v>38</v>
      </c>
      <c r="O2" t="s">
        <v>93</v>
      </c>
    </row>
    <row r="5" spans="1:15">
      <c r="A5" s="61"/>
      <c r="B5" s="62"/>
      <c r="C5" s="62"/>
      <c r="D5" s="62"/>
      <c r="E5" s="62"/>
      <c r="F5" s="62"/>
      <c r="G5" s="62"/>
      <c r="H5" s="62"/>
      <c r="I5" s="62"/>
      <c r="J5" s="62"/>
      <c r="K5" s="62"/>
      <c r="L5" s="62"/>
      <c r="M5" s="62"/>
      <c r="N5" s="62"/>
      <c r="O5" s="62"/>
    </row>
  </sheetData>
  <customSheetViews>
    <customSheetView guid="{65C0662A-4FFB-4943-99CD-6F446BE97BEE}" scale="70">
      <pageMargins left="0.7" right="0.7" top="0.75" bottom="0.75" header="0.3" footer="0.3"/>
    </customSheetView>
  </customSheetViews>
  <phoneticPr fontId="5" type="noConversion"/>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6</vt:i4>
      </vt:variant>
      <vt:variant>
        <vt:lpstr>Plages nommées</vt:lpstr>
      </vt:variant>
      <vt:variant>
        <vt:i4>77</vt:i4>
      </vt:variant>
    </vt:vector>
  </HeadingPairs>
  <TitlesOfParts>
    <vt:vector size="83" baseType="lpstr">
      <vt:lpstr>Nouveau</vt:lpstr>
      <vt:lpstr>Interface</vt:lpstr>
      <vt:lpstr>Janvier</vt:lpstr>
      <vt:lpstr>Février</vt:lpstr>
      <vt:lpstr>Mars</vt:lpstr>
      <vt:lpstr>File_Active</vt:lpstr>
      <vt:lpstr>F_Calais</vt:lpstr>
      <vt:lpstr>FEV_15</vt:lpstr>
      <vt:lpstr>FEV_18</vt:lpstr>
      <vt:lpstr>FEV_25</vt:lpstr>
      <vt:lpstr>FEV_8</vt:lpstr>
      <vt:lpstr>FEV_9</vt:lpstr>
      <vt:lpstr>Fev_Acceuil</vt:lpstr>
      <vt:lpstr>FEV_Boulogne</vt:lpstr>
      <vt:lpstr>FEV_Coll</vt:lpstr>
      <vt:lpstr>FEV_Courriel</vt:lpstr>
      <vt:lpstr>FEV_Desvre</vt:lpstr>
      <vt:lpstr>FEV_Entourage</vt:lpstr>
      <vt:lpstr>FEV_Etaples</vt:lpstr>
      <vt:lpstr>FEV_F</vt:lpstr>
      <vt:lpstr>FEV_H</vt:lpstr>
      <vt:lpstr>FEV_Hesdin</vt:lpstr>
      <vt:lpstr>FEV_Ind</vt:lpstr>
      <vt:lpstr>FEV_Marquise</vt:lpstr>
      <vt:lpstr>FEV_Montreuil</vt:lpstr>
      <vt:lpstr>FEV_Outreau</vt:lpstr>
      <vt:lpstr>FEV_PAEJ</vt:lpstr>
      <vt:lpstr>FEV_Parents</vt:lpstr>
      <vt:lpstr>FEV_Portel</vt:lpstr>
      <vt:lpstr>FEV_Prof</vt:lpstr>
      <vt:lpstr>FEV_Tel</vt:lpstr>
      <vt:lpstr>J_15</vt:lpstr>
      <vt:lpstr>J_18</vt:lpstr>
      <vt:lpstr>J_25</vt:lpstr>
      <vt:lpstr>J_8</vt:lpstr>
      <vt:lpstr>J_9</vt:lpstr>
      <vt:lpstr>J_acceuil</vt:lpstr>
      <vt:lpstr>J_Boulogne</vt:lpstr>
      <vt:lpstr>J_Calais</vt:lpstr>
      <vt:lpstr>J_Coll</vt:lpstr>
      <vt:lpstr>J_Courriel</vt:lpstr>
      <vt:lpstr>J_Desvres</vt:lpstr>
      <vt:lpstr>J_Entourage</vt:lpstr>
      <vt:lpstr>J_Etaples</vt:lpstr>
      <vt:lpstr>J_F</vt:lpstr>
      <vt:lpstr>J_H</vt:lpstr>
      <vt:lpstr>J_Hesdin</vt:lpstr>
      <vt:lpstr>J_Ind</vt:lpstr>
      <vt:lpstr>J_Marquise</vt:lpstr>
      <vt:lpstr>J_Montreuil</vt:lpstr>
      <vt:lpstr>J_Outreau</vt:lpstr>
      <vt:lpstr>J_PAEJ</vt:lpstr>
      <vt:lpstr>J_Parent</vt:lpstr>
      <vt:lpstr>J_Portel</vt:lpstr>
      <vt:lpstr>J_Prof</vt:lpstr>
      <vt:lpstr>J_Tel</vt:lpstr>
      <vt:lpstr>Mars_15</vt:lpstr>
      <vt:lpstr>Mars_18</vt:lpstr>
      <vt:lpstr>Mars_25</vt:lpstr>
      <vt:lpstr>Mars_8</vt:lpstr>
      <vt:lpstr>Mars_9</vt:lpstr>
      <vt:lpstr>Mars_acceuil</vt:lpstr>
      <vt:lpstr>Mars_Boulogne</vt:lpstr>
      <vt:lpstr>Mars_Calais</vt:lpstr>
      <vt:lpstr>Mars_Coll</vt:lpstr>
      <vt:lpstr>Mars_Courriel</vt:lpstr>
      <vt:lpstr>Mars_Desvres</vt:lpstr>
      <vt:lpstr>Mars_Entourage</vt:lpstr>
      <vt:lpstr>Mars_Etaples</vt:lpstr>
      <vt:lpstr>Mars_F</vt:lpstr>
      <vt:lpstr>Mars_H</vt:lpstr>
      <vt:lpstr>Mars_Hesdin</vt:lpstr>
      <vt:lpstr>Mars_Ind</vt:lpstr>
      <vt:lpstr>Mars_Marquise</vt:lpstr>
      <vt:lpstr>Mars_Montreuil</vt:lpstr>
      <vt:lpstr>Mars_Outreau</vt:lpstr>
      <vt:lpstr>Mars_PAEJ</vt:lpstr>
      <vt:lpstr>Mars_Parents</vt:lpstr>
      <vt:lpstr>Mars_Portel</vt:lpstr>
      <vt:lpstr>Mars_Prof</vt:lpstr>
      <vt:lpstr>Mars_Tel</vt:lpstr>
      <vt:lpstr>Mois</vt:lpstr>
      <vt:lpstr>Janvier!Zone_d_impression</vt:lpstr>
    </vt:vector>
  </TitlesOfParts>
  <Company>Hewlett-Packard</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Queval</dc:creator>
  <cp:lastModifiedBy>Michel</cp:lastModifiedBy>
  <cp:lastPrinted>2012-02-13T09:31:01Z</cp:lastPrinted>
  <dcterms:created xsi:type="dcterms:W3CDTF">2012-01-09T14:03:54Z</dcterms:created>
  <dcterms:modified xsi:type="dcterms:W3CDTF">2012-02-14T15:06:08Z</dcterms:modified>
</cp:coreProperties>
</file>