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480" yWindow="75" windowWidth="22110" windowHeight="9525"/>
  </bookViews>
  <sheets>
    <sheet name="Janvier" sheetId="1" r:id="rId1"/>
    <sheet name="Modèle" sheetId="2" r:id="rId2"/>
  </sheets>
  <calcPr calcId="114210"/>
</workbook>
</file>

<file path=xl/calcChain.xml><?xml version="1.0" encoding="utf-8"?>
<calcChain xmlns="http://schemas.openxmlformats.org/spreadsheetml/2006/main">
  <c r="B4" i="2"/>
  <c r="C4"/>
  <c r="D4"/>
  <c r="E4"/>
  <c r="F4"/>
  <c r="G4"/>
  <c r="H4"/>
  <c r="I4"/>
  <c r="J4"/>
  <c r="K4"/>
  <c r="L4"/>
  <c r="M4"/>
  <c r="N4"/>
  <c r="O4"/>
  <c r="P4"/>
  <c r="B10"/>
  <c r="C10"/>
  <c r="D10"/>
  <c r="E10"/>
  <c r="F10"/>
  <c r="G10"/>
  <c r="H10"/>
  <c r="I10"/>
  <c r="J10"/>
  <c r="K10"/>
  <c r="L10"/>
  <c r="M10"/>
  <c r="N10"/>
  <c r="O10"/>
  <c r="P10"/>
  <c r="Q10"/>
  <c r="Q14"/>
  <c r="P14"/>
  <c r="O14"/>
  <c r="N14"/>
  <c r="M14"/>
  <c r="L14"/>
  <c r="K14"/>
  <c r="J14"/>
  <c r="I14"/>
  <c r="H14"/>
  <c r="G14"/>
  <c r="F14"/>
  <c r="E14"/>
  <c r="D14"/>
  <c r="C14"/>
  <c r="B14"/>
  <c r="Q8"/>
  <c r="P8"/>
  <c r="O8"/>
  <c r="N8"/>
  <c r="M8"/>
  <c r="L8"/>
  <c r="K8"/>
  <c r="J8"/>
  <c r="I8"/>
  <c r="H8"/>
  <c r="G8"/>
  <c r="F8"/>
  <c r="E8"/>
  <c r="D8"/>
  <c r="C8"/>
  <c r="B8"/>
  <c r="C8" i="1"/>
  <c r="C9"/>
  <c r="C10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B8"/>
  <c r="A8"/>
  <c r="B9"/>
  <c r="A9"/>
  <c r="C11"/>
  <c r="B10"/>
  <c r="A10"/>
  <c r="B11"/>
  <c r="A11"/>
  <c r="C12"/>
  <c r="B12"/>
  <c r="A12"/>
  <c r="C13"/>
  <c r="C14"/>
  <c r="B13"/>
  <c r="A13"/>
  <c r="C15"/>
  <c r="B14"/>
  <c r="A14"/>
  <c r="B15"/>
  <c r="A15"/>
  <c r="C16"/>
  <c r="B16"/>
  <c r="A16"/>
  <c r="C17"/>
  <c r="C18"/>
  <c r="B17"/>
  <c r="A17"/>
  <c r="C19"/>
  <c r="B18"/>
  <c r="A18"/>
  <c r="B19"/>
  <c r="A19"/>
  <c r="C20"/>
  <c r="B20"/>
  <c r="A20"/>
  <c r="C21"/>
  <c r="C22"/>
  <c r="B21"/>
  <c r="A21"/>
  <c r="B22"/>
  <c r="A22"/>
  <c r="C23"/>
  <c r="B23"/>
  <c r="A23"/>
  <c r="C24"/>
  <c r="C25"/>
  <c r="B24"/>
  <c r="A24"/>
  <c r="C26"/>
  <c r="B25"/>
  <c r="A25"/>
  <c r="B26"/>
  <c r="A26"/>
  <c r="C27"/>
  <c r="B27"/>
  <c r="A27"/>
  <c r="C28"/>
  <c r="B28"/>
  <c r="A28"/>
  <c r="C29"/>
  <c r="C30"/>
  <c r="B29"/>
  <c r="A29"/>
  <c r="B30"/>
  <c r="A30"/>
  <c r="C31"/>
  <c r="B31"/>
  <c r="A31"/>
  <c r="C32"/>
  <c r="B32"/>
  <c r="A32"/>
  <c r="C33"/>
  <c r="B33"/>
  <c r="A33"/>
  <c r="C34"/>
  <c r="C35"/>
  <c r="B34"/>
  <c r="A34"/>
  <c r="C36"/>
  <c r="B35"/>
  <c r="A35"/>
  <c r="B36"/>
  <c r="A36"/>
  <c r="C37"/>
  <c r="B37"/>
  <c r="A37"/>
  <c r="C38"/>
  <c r="B38"/>
  <c r="A38"/>
</calcChain>
</file>

<file path=xl/comments1.xml><?xml version="1.0" encoding="utf-8"?>
<comments xmlns="http://schemas.openxmlformats.org/spreadsheetml/2006/main">
  <authors>
    <author>Chirouze</author>
    <author>Fontaine Carole</author>
  </authors>
  <commentList>
    <comment ref="A5" authorId="0">
      <text>
        <r>
          <rPr>
            <sz val="11"/>
            <color indexed="8"/>
            <rFont val="Times New Roman"/>
            <family val="1"/>
          </rPr>
          <t xml:space="preserve">Compléter la ligne en mentionnant le nombre d'heures prévues au  planning ou au réel (si pas de planning de garde),  les jours effectifs de garde.
</t>
        </r>
        <r>
          <rPr>
            <u/>
            <sz val="11"/>
            <color indexed="8"/>
            <rFont val="Times New Roman"/>
            <family val="1"/>
          </rPr>
          <t xml:space="preserve">
</t>
        </r>
        <r>
          <rPr>
            <b/>
            <sz val="11"/>
            <color indexed="8"/>
            <rFont val="Times New Roman"/>
            <family val="1"/>
          </rPr>
          <t>Les heures du planning sont inchangées :</t>
        </r>
        <r>
          <rPr>
            <sz val="11"/>
            <color indexed="8"/>
            <rFont val="Times New Roman"/>
            <family val="1"/>
          </rPr>
          <t xml:space="preserve">
- Si l'enfant arrive après l'heure prévue, 
- Si l'enfant part avant l'heure prévue, </t>
        </r>
        <r>
          <rPr>
            <sz val="12"/>
            <color indexed="8"/>
            <rFont val="Times New Roman"/>
            <family val="1"/>
          </rPr>
          <t xml:space="preserve">
</t>
        </r>
        <r>
          <rPr>
            <u/>
            <sz val="11"/>
            <color indexed="8"/>
            <rFont val="Times New Roman"/>
            <family val="1"/>
          </rPr>
          <t>Possibilité de mettre des anotations telles que :</t>
        </r>
        <r>
          <rPr>
            <sz val="11"/>
            <color indexed="8"/>
            <rFont val="Times New Roman"/>
            <family val="1"/>
          </rPr>
          <t xml:space="preserve">
- Abs pour absence, 
- FR pour jours fériés, 
- CP pour congés payés
- CSS pour congés sans soldes, etc....
 </t>
        </r>
        <r>
          <rPr>
            <sz val="12"/>
            <color indexed="8"/>
            <rFont val="Times New Roman"/>
            <family val="1"/>
          </rPr>
          <t xml:space="preserve">
</t>
        </r>
      </text>
    </comment>
    <comment ref="B5" authorId="1">
      <text>
        <r>
          <rPr>
            <b/>
            <u/>
            <sz val="12"/>
            <color indexed="81"/>
            <rFont val="Times New Roman"/>
            <family val="1"/>
          </rPr>
          <t>Conversion des heures en système décimal:</t>
        </r>
        <r>
          <rPr>
            <b/>
            <sz val="12"/>
            <color indexed="81"/>
            <rFont val="Times New Roman"/>
            <family val="1"/>
          </rPr>
          <t xml:space="preserve"> </t>
        </r>
        <r>
          <rPr>
            <sz val="12"/>
            <color indexed="81"/>
            <rFont val="Times New Roman"/>
            <family val="1"/>
          </rPr>
          <t xml:space="preserve">
Si nous effectuons par exemple 9h45 de travail dans une journée, il ne faudra pas noter  9h45 mais  </t>
        </r>
        <r>
          <rPr>
            <b/>
            <u/>
            <sz val="12"/>
            <color indexed="81"/>
            <rFont val="Times New Roman"/>
            <family val="1"/>
          </rPr>
          <t>9h75</t>
        </r>
        <r>
          <rPr>
            <sz val="12"/>
            <color indexed="81"/>
            <rFont val="Times New Roman"/>
            <family val="1"/>
          </rPr>
          <t xml:space="preserve"> !
9h00 = 9,00
9h05 = 9,08
9h10 = 9,17
9h15 = 9,25
9h20 = 9,33
9h25 = 9,42
9h30 = 9,50
9h35 = 9,58
9h40 = 9,67
</t>
        </r>
        <r>
          <rPr>
            <b/>
            <sz val="12"/>
            <color indexed="81"/>
            <rFont val="Times New Roman"/>
            <family val="1"/>
          </rPr>
          <t>9h45 = 9,75</t>
        </r>
        <r>
          <rPr>
            <sz val="12"/>
            <color indexed="81"/>
            <rFont val="Times New Roman"/>
            <family val="1"/>
          </rPr>
          <t xml:space="preserve">
9h50 = 9,84
9h55 = 9,92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12"/>
            <color indexed="8"/>
            <rFont val="Times New Roman"/>
            <family val="1"/>
          </rPr>
          <t xml:space="preserve">Indiquer sur cette ligne les heures non prévues au planning journalier </t>
        </r>
        <r>
          <rPr>
            <b/>
            <u/>
            <sz val="12"/>
            <color indexed="8"/>
            <rFont val="Times New Roman"/>
            <family val="1"/>
          </rPr>
          <t>dans la limite de 45 h par semaine</t>
        </r>
        <r>
          <rPr>
            <sz val="12"/>
            <color indexed="8"/>
            <rFont val="Times New Roman"/>
            <family val="1"/>
          </rPr>
          <t xml:space="preserve"> .
E</t>
        </r>
        <r>
          <rPr>
            <u/>
            <sz val="12"/>
            <color indexed="8"/>
            <rFont val="Times New Roman"/>
            <family val="1"/>
          </rPr>
          <t>xemple :</t>
        </r>
        <r>
          <rPr>
            <sz val="12"/>
            <color indexed="8"/>
            <rFont val="Times New Roman"/>
            <family val="1"/>
          </rPr>
          <t xml:space="preserve">
- Arrivée avant l'heure prévue
- Départ  après l'heure prévue au contrat
- Et toutes les autres heures effectuées non prévues au contrat.</t>
        </r>
        <r>
          <rPr>
            <sz val="11"/>
            <color indexed="8"/>
            <rFont val="Tahoma"/>
            <family val="2"/>
          </rPr>
          <t xml:space="preserve">
</t>
        </r>
      </text>
    </comment>
    <comment ref="A7" authorId="0">
      <text>
        <r>
          <rPr>
            <b/>
            <sz val="12"/>
            <color indexed="8"/>
            <rFont val="Times New Roman"/>
            <family val="1"/>
          </rPr>
          <t>Indiquer</t>
        </r>
        <r>
          <rPr>
            <sz val="12"/>
            <color indexed="8"/>
            <rFont val="Times New Roman"/>
            <family val="1"/>
          </rPr>
          <t xml:space="preserve"> sur cette ligne </t>
        </r>
        <r>
          <rPr>
            <b/>
            <sz val="12"/>
            <color indexed="8"/>
            <rFont val="Times New Roman"/>
            <family val="1"/>
          </rPr>
          <t>chaque fin de semaine</t>
        </r>
        <r>
          <rPr>
            <sz val="12"/>
            <color indexed="8"/>
            <rFont val="Times New Roman"/>
            <family val="1"/>
          </rPr>
          <t xml:space="preserve">,  le nombre d'heures effectuées </t>
        </r>
        <r>
          <rPr>
            <b/>
            <sz val="12"/>
            <color indexed="8"/>
            <rFont val="Times New Roman"/>
            <family val="1"/>
          </rPr>
          <t>au-delà de 45heures sur la semaine</t>
        </r>
        <r>
          <rPr>
            <sz val="12"/>
            <color indexed="8"/>
            <rFont val="Times New Roman"/>
            <family val="1"/>
          </rPr>
          <t xml:space="preserve">. 
</t>
        </r>
        <r>
          <rPr>
            <sz val="9"/>
            <color indexed="8"/>
            <rFont val="Tahoma"/>
            <family val="2"/>
          </rPr>
          <t xml:space="preserve">
</t>
        </r>
      </text>
    </comment>
    <comment ref="A11" authorId="0">
      <text>
        <r>
          <rPr>
            <sz val="11"/>
            <color indexed="8"/>
            <rFont val="Times New Roman"/>
            <family val="1"/>
          </rPr>
          <t xml:space="preserve">Compléter la ligne en mentionnant le nombre d'heures prévues au  planning ou au réel (si pas de planning de garde),  les jours  effectifs de garde.
</t>
        </r>
        <r>
          <rPr>
            <u/>
            <sz val="11"/>
            <color indexed="8"/>
            <rFont val="Times New Roman"/>
            <family val="1"/>
          </rPr>
          <t xml:space="preserve">
</t>
        </r>
        <r>
          <rPr>
            <b/>
            <sz val="11"/>
            <color indexed="8"/>
            <rFont val="Times New Roman"/>
            <family val="1"/>
          </rPr>
          <t>Les heures du planning sont inchangées :</t>
        </r>
        <r>
          <rPr>
            <sz val="11"/>
            <color indexed="8"/>
            <rFont val="Times New Roman"/>
            <family val="1"/>
          </rPr>
          <t xml:space="preserve">
- Si l'enfant arrive après l'heure prévue, 
- Si l'enfant part avant l'heure prévue, 
Possibilité de mettre des anotations telles que :
- Abs pour absence, 
- FR pour jours fériés, 
- CP pour congés payés
- CSS pour congés sans soldes, etc....</t>
        </r>
        <r>
          <rPr>
            <sz val="12"/>
            <color indexed="8"/>
            <rFont val="Times New Roman"/>
            <family val="1"/>
          </rPr>
          <t xml:space="preserve">
 </t>
        </r>
        <r>
          <rPr>
            <sz val="9"/>
            <color indexed="8"/>
            <rFont val="Tahoma"/>
            <family val="2"/>
          </rPr>
          <t xml:space="preserve">
,</t>
        </r>
      </text>
    </comment>
    <comment ref="A12" authorId="0">
      <text>
        <r>
          <rPr>
            <sz val="12"/>
            <color indexed="8"/>
            <rFont val="Times New Roman"/>
            <family val="1"/>
          </rPr>
          <t xml:space="preserve">Indiquer sur cette ligne les heures effectuées hors planning journalier </t>
        </r>
        <r>
          <rPr>
            <b/>
            <u/>
            <sz val="12"/>
            <color indexed="8"/>
            <rFont val="Times New Roman"/>
            <family val="1"/>
          </rPr>
          <t>dans la limite de 45 h par semaine</t>
        </r>
        <r>
          <rPr>
            <sz val="12"/>
            <color indexed="8"/>
            <rFont val="Times New Roman"/>
            <family val="1"/>
          </rPr>
          <t xml:space="preserve"> .
E</t>
        </r>
        <r>
          <rPr>
            <u/>
            <sz val="12"/>
            <color indexed="8"/>
            <rFont val="Times New Roman"/>
            <family val="1"/>
          </rPr>
          <t>xemple :</t>
        </r>
        <r>
          <rPr>
            <sz val="12"/>
            <color indexed="8"/>
            <rFont val="Times New Roman"/>
            <family val="1"/>
          </rPr>
          <t xml:space="preserve">
- Arrivée avant l'heure prévue
- Départ  après l'heure prévue au contrat
- Et toutes les autres heures effectuées non prévues au contrat.</t>
        </r>
        <r>
          <rPr>
            <sz val="11"/>
            <color indexed="8"/>
            <rFont val="Tahoma"/>
            <family val="2"/>
          </rPr>
          <t xml:space="preserve">
</t>
        </r>
      </text>
    </comment>
    <comment ref="A13" authorId="0">
      <text>
        <r>
          <rPr>
            <b/>
            <sz val="12"/>
            <color indexed="8"/>
            <rFont val="Times New Roman"/>
            <family val="1"/>
          </rPr>
          <t>Indiquer</t>
        </r>
        <r>
          <rPr>
            <sz val="12"/>
            <color indexed="8"/>
            <rFont val="Times New Roman"/>
            <family val="1"/>
          </rPr>
          <t xml:space="preserve"> sur cette ligne </t>
        </r>
        <r>
          <rPr>
            <b/>
            <sz val="12"/>
            <color indexed="8"/>
            <rFont val="Times New Roman"/>
            <family val="1"/>
          </rPr>
          <t>chaque fin de semaine</t>
        </r>
        <r>
          <rPr>
            <sz val="12"/>
            <color indexed="8"/>
            <rFont val="Times New Roman"/>
            <family val="1"/>
          </rPr>
          <t xml:space="preserve">,  le nombre d'heures  effectuées (hors planning) </t>
        </r>
        <r>
          <rPr>
            <b/>
            <sz val="12"/>
            <color indexed="8"/>
            <rFont val="Times New Roman"/>
            <family val="1"/>
          </rPr>
          <t>au-delà de 45heures sur la semaine</t>
        </r>
        <r>
          <rPr>
            <sz val="12"/>
            <color indexed="8"/>
            <rFont val="Times New Roman"/>
            <family val="1"/>
          </rPr>
          <t xml:space="preserve">. 
</t>
        </r>
        <r>
          <rPr>
            <sz val="9"/>
            <color indexed="8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<sst xmlns="http://schemas.openxmlformats.org/spreadsheetml/2006/main" count="25" uniqueCount="21">
  <si>
    <t>Heures de Présence</t>
  </si>
  <si>
    <t>JOUR</t>
  </si>
  <si>
    <t>DATE</t>
  </si>
  <si>
    <t>Heure d'arrivée</t>
  </si>
  <si>
    <t xml:space="preserve">Heure de départ </t>
  </si>
  <si>
    <t xml:space="preserve">Total d'heures par jour      </t>
  </si>
  <si>
    <t>Jours</t>
  </si>
  <si>
    <t xml:space="preserve">  Heures planning ou réelles </t>
  </si>
  <si>
    <t xml:space="preserve">  Heures complémentaires</t>
  </si>
  <si>
    <t xml:space="preserve">  Heures supplémentaires</t>
  </si>
  <si>
    <t xml:space="preserve">TOTAL   </t>
  </si>
  <si>
    <t xml:space="preserve">TOTAL  </t>
  </si>
  <si>
    <t>Du</t>
  </si>
  <si>
    <t xml:space="preserve">au </t>
  </si>
  <si>
    <t xml:space="preserve">Heures Complém-entaires </t>
  </si>
  <si>
    <t>Heures  Supplém-entaires</t>
  </si>
  <si>
    <t>Heures Supplém-entaires Réelles</t>
  </si>
  <si>
    <t>Comment je peux générer automatiquement une feuille mensuelle par exemple:</t>
  </si>
  <si>
    <t>Si j'ai un onglet "Janvier", j'aimerais pouvoir générer par VBA un onglet "Janvier1" qui pourra etre copier d'un modele</t>
  </si>
  <si>
    <t>et dans lequel les cases ci-dessus seront remplies à partir de la feuille "Janvier" ainsi de suite pour tous les mois.</t>
  </si>
  <si>
    <t>http://forum.excel-pratique.com/excel/macro-pour-alimenter-un-onglet-a-partir-d-autre-onglet-t27974.html</t>
  </si>
</sst>
</file>

<file path=xl/styles.xml><?xml version="1.0" encoding="utf-8"?>
<styleSheet xmlns="http://schemas.openxmlformats.org/spreadsheetml/2006/main">
  <numFmts count="7">
    <numFmt numFmtId="164" formatCode="#,##0.00\ &quot;€&quot;;[Red]#,##0.00\ &quot;€&quot;"/>
    <numFmt numFmtId="165" formatCode="0.00\h"/>
    <numFmt numFmtId="166" formatCode="\ d"/>
    <numFmt numFmtId="167" formatCode="hh:mm;@"/>
    <numFmt numFmtId="168" formatCode="[hh]&quot; h &quot;mm;@"/>
    <numFmt numFmtId="169" formatCode="[$-40C]mmmmm\-yyyy;@"/>
    <numFmt numFmtId="170" formatCode="[$-40C]\ mmmm\ yyyy"/>
  </numFmts>
  <fonts count="26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b/>
      <sz val="11"/>
      <color indexed="10"/>
      <name val="Times New Roman"/>
      <family val="1"/>
    </font>
    <font>
      <sz val="10"/>
      <name val="Times New Roman"/>
      <family val="1"/>
    </font>
    <font>
      <b/>
      <sz val="16"/>
      <color indexed="8"/>
      <name val="Calibri"/>
      <family val="2"/>
    </font>
    <font>
      <sz val="14"/>
      <color indexed="8"/>
      <name val="Times New Roman"/>
      <family val="1"/>
    </font>
    <font>
      <sz val="14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12"/>
      <color indexed="8"/>
      <name val="Times New Roman"/>
      <family val="1"/>
    </font>
    <font>
      <b/>
      <u/>
      <sz val="12"/>
      <color indexed="81"/>
      <name val="Times New Roman"/>
      <family val="1"/>
    </font>
    <font>
      <b/>
      <sz val="12"/>
      <color indexed="81"/>
      <name val="Times New Roman"/>
      <family val="1"/>
    </font>
    <font>
      <sz val="12"/>
      <color indexed="81"/>
      <name val="Times New Roman"/>
      <family val="1"/>
    </font>
    <font>
      <sz val="9"/>
      <color indexed="81"/>
      <name val="Tahoma"/>
      <family val="2"/>
    </font>
    <font>
      <b/>
      <u/>
      <sz val="12"/>
      <color indexed="8"/>
      <name val="Times New Roman"/>
      <family val="1"/>
    </font>
    <font>
      <u/>
      <sz val="12"/>
      <color indexed="8"/>
      <name val="Times New Roman"/>
      <family val="1"/>
    </font>
    <font>
      <sz val="11"/>
      <color indexed="8"/>
      <name val="Tahoma"/>
      <family val="2"/>
    </font>
    <font>
      <b/>
      <sz val="12"/>
      <color indexed="8"/>
      <name val="Times New Roman"/>
      <family val="1"/>
    </font>
    <font>
      <sz val="9"/>
      <color indexed="8"/>
      <name val="Tahoma"/>
      <family val="2"/>
    </font>
    <font>
      <sz val="10"/>
      <name val="Arial"/>
      <family val="2"/>
    </font>
    <font>
      <sz val="11"/>
      <color indexed="10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4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double">
        <color indexed="8"/>
      </right>
      <top/>
      <bottom style="thin">
        <color indexed="8"/>
      </bottom>
      <diagonal/>
    </border>
    <border>
      <left style="double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double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8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</cellStyleXfs>
  <cellXfs count="53">
    <xf numFmtId="0" fontId="0" fillId="0" borderId="0" xfId="0"/>
    <xf numFmtId="0" fontId="2" fillId="0" borderId="1" xfId="0" applyFont="1" applyFill="1" applyBorder="1" applyProtection="1"/>
    <xf numFmtId="166" fontId="2" fillId="0" borderId="1" xfId="0" applyNumberFormat="1" applyFont="1" applyFill="1" applyBorder="1" applyAlignment="1" applyProtection="1">
      <alignment horizontal="center"/>
    </xf>
    <xf numFmtId="169" fontId="0" fillId="0" borderId="0" xfId="0" applyNumberFormat="1"/>
    <xf numFmtId="167" fontId="5" fillId="0" borderId="1" xfId="0" applyNumberFormat="1" applyFont="1" applyFill="1" applyBorder="1" applyAlignment="1" applyProtection="1">
      <alignment horizontal="center"/>
      <protection locked="0"/>
    </xf>
    <xf numFmtId="168" fontId="5" fillId="0" borderId="1" xfId="0" applyNumberFormat="1" applyFont="1" applyFill="1" applyBorder="1" applyAlignment="1" applyProtection="1">
      <alignment horizontal="center"/>
    </xf>
    <xf numFmtId="0" fontId="7" fillId="2" borderId="2" xfId="0" applyFont="1" applyFill="1" applyBorder="1" applyAlignment="1" applyProtection="1">
      <alignment horizontal="center" vertical="top"/>
    </xf>
    <xf numFmtId="0" fontId="7" fillId="2" borderId="3" xfId="0" applyFont="1" applyFill="1" applyBorder="1" applyAlignment="1" applyProtection="1">
      <alignment horizontal="center" vertical="top"/>
      <protection hidden="1"/>
    </xf>
    <xf numFmtId="0" fontId="7" fillId="3" borderId="4" xfId="0" applyFont="1" applyFill="1" applyBorder="1" applyAlignment="1" applyProtection="1">
      <alignment vertical="center"/>
    </xf>
    <xf numFmtId="0" fontId="7" fillId="4" borderId="5" xfId="0" applyFont="1" applyFill="1" applyBorder="1" applyAlignment="1" applyProtection="1">
      <alignment horizontal="center" vertical="center"/>
      <protection locked="0"/>
    </xf>
    <xf numFmtId="0" fontId="7" fillId="4" borderId="6" xfId="0" applyFont="1" applyFill="1" applyBorder="1" applyAlignment="1" applyProtection="1">
      <alignment horizontal="center" vertical="center"/>
      <protection hidden="1"/>
    </xf>
    <xf numFmtId="0" fontId="7" fillId="3" borderId="7" xfId="0" applyFont="1" applyFill="1" applyBorder="1" applyAlignment="1" applyProtection="1">
      <alignment vertical="center"/>
    </xf>
    <xf numFmtId="0" fontId="7" fillId="4" borderId="8" xfId="0" applyFont="1" applyFill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hidden="1"/>
    </xf>
    <xf numFmtId="0" fontId="7" fillId="3" borderId="10" xfId="0" applyFont="1" applyFill="1" applyBorder="1" applyAlignment="1" applyProtection="1">
      <alignment vertical="center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7" fillId="4" borderId="12" xfId="0" applyFont="1" applyFill="1" applyBorder="1" applyAlignment="1" applyProtection="1">
      <alignment horizontal="center" vertical="center"/>
      <protection hidden="1"/>
    </xf>
    <xf numFmtId="0" fontId="7" fillId="3" borderId="2" xfId="0" applyFont="1" applyFill="1" applyBorder="1" applyAlignment="1" applyProtection="1">
      <alignment horizontal="center"/>
    </xf>
    <xf numFmtId="0" fontId="7" fillId="5" borderId="13" xfId="0" applyFont="1" applyFill="1" applyBorder="1" applyAlignment="1" applyProtection="1">
      <alignment horizontal="center" vertical="center"/>
      <protection hidden="1"/>
    </xf>
    <xf numFmtId="0" fontId="7" fillId="5" borderId="3" xfId="0" applyFont="1" applyFill="1" applyBorder="1" applyAlignment="1" applyProtection="1">
      <alignment horizontal="center" vertical="center"/>
      <protection hidden="1"/>
    </xf>
    <xf numFmtId="0" fontId="7" fillId="3" borderId="4" xfId="0" applyFont="1" applyFill="1" applyBorder="1" applyAlignment="1" applyProtection="1">
      <alignment vertical="center"/>
      <protection locked="0"/>
    </xf>
    <xf numFmtId="0" fontId="7" fillId="4" borderId="6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 applyProtection="1">
      <alignment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locked="0"/>
    </xf>
    <xf numFmtId="0" fontId="7" fillId="3" borderId="10" xfId="0" applyFont="1" applyFill="1" applyBorder="1" applyAlignment="1" applyProtection="1">
      <alignment vertical="center"/>
      <protection locked="0"/>
    </xf>
    <xf numFmtId="0" fontId="7" fillId="4" borderId="12" xfId="0" applyFont="1" applyFill="1" applyBorder="1" applyAlignment="1" applyProtection="1">
      <alignment horizontal="center" vertical="center"/>
      <protection locked="0"/>
    </xf>
    <xf numFmtId="0" fontId="23" fillId="0" borderId="1" xfId="0" applyFont="1" applyFill="1" applyBorder="1" applyAlignment="1" applyProtection="1">
      <alignment wrapText="1"/>
    </xf>
    <xf numFmtId="0" fontId="4" fillId="0" borderId="1" xfId="0" applyFont="1" applyFill="1" applyBorder="1" applyAlignment="1" applyProtection="1">
      <alignment vertical="center" wrapText="1"/>
    </xf>
    <xf numFmtId="0" fontId="0" fillId="0" borderId="0" xfId="0" applyBorder="1"/>
    <xf numFmtId="0" fontId="0" fillId="0" borderId="0" xfId="0" applyFill="1" applyBorder="1"/>
    <xf numFmtId="0" fontId="1" fillId="0" borderId="1" xfId="0" applyFont="1" applyFill="1" applyBorder="1" applyAlignment="1" applyProtection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1" fontId="2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1" fontId="4" fillId="0" borderId="1" xfId="0" applyNumberFormat="1" applyFont="1" applyFill="1" applyBorder="1" applyAlignment="1" applyProtection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/>
    </xf>
    <xf numFmtId="1" fontId="5" fillId="0" borderId="1" xfId="0" applyNumberFormat="1" applyFont="1" applyFill="1" applyBorder="1" applyAlignment="1" applyProtection="1">
      <alignment horizontal="center"/>
    </xf>
    <xf numFmtId="165" fontId="5" fillId="0" borderId="1" xfId="0" applyNumberFormat="1" applyFont="1" applyFill="1" applyBorder="1" applyAlignment="1" applyProtection="1">
      <alignment horizontal="center"/>
    </xf>
    <xf numFmtId="1" fontId="2" fillId="0" borderId="1" xfId="0" applyNumberFormat="1" applyFont="1" applyFill="1" applyBorder="1" applyProtection="1"/>
    <xf numFmtId="166" fontId="7" fillId="2" borderId="13" xfId="0" applyNumberFormat="1" applyFont="1" applyFill="1" applyBorder="1" applyAlignment="1" applyProtection="1">
      <alignment horizontal="center" vertical="top"/>
    </xf>
    <xf numFmtId="0" fontId="25" fillId="0" borderId="0" xfId="1" applyAlignment="1" applyProtection="1"/>
    <xf numFmtId="170" fontId="6" fillId="0" borderId="0" xfId="0" applyNumberFormat="1" applyFont="1" applyAlignment="1"/>
    <xf numFmtId="0" fontId="0" fillId="0" borderId="0" xfId="0" applyAlignment="1"/>
    <xf numFmtId="0" fontId="1" fillId="0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22" fillId="0" borderId="1" xfId="0" applyFont="1" applyFill="1" applyBorder="1" applyAlignment="1" applyProtection="1">
      <alignment wrapText="1"/>
    </xf>
    <xf numFmtId="0" fontId="7" fillId="6" borderId="14" xfId="0" applyFont="1" applyFill="1" applyBorder="1" applyAlignment="1">
      <alignment horizontal="right"/>
    </xf>
    <xf numFmtId="0" fontId="8" fillId="3" borderId="15" xfId="0" applyFont="1" applyFill="1" applyBorder="1" applyAlignment="1"/>
    <xf numFmtId="0" fontId="8" fillId="3" borderId="16" xfId="0" applyFont="1" applyFill="1" applyBorder="1" applyAlignment="1"/>
    <xf numFmtId="1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495300</xdr:colOff>
      <xdr:row>3</xdr:row>
      <xdr:rowOff>161925</xdr:rowOff>
    </xdr:from>
    <xdr:to>
      <xdr:col>13</xdr:col>
      <xdr:colOff>552450</xdr:colOff>
      <xdr:row>4</xdr:row>
      <xdr:rowOff>400050</xdr:rowOff>
    </xdr:to>
    <xdr:sp macro="[0]!Creation" textlink="">
      <xdr:nvSpPr>
        <xdr:cNvPr id="3073" name="Text Box 1"/>
        <xdr:cNvSpPr txBox="1">
          <a:spLocks noChangeArrowheads="1"/>
        </xdr:cNvSpPr>
      </xdr:nvSpPr>
      <xdr:spPr bwMode="auto">
        <a:xfrm>
          <a:off x="7867650" y="809625"/>
          <a:ext cx="2200275" cy="438150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FF0000"/>
              </a:solidFill>
              <a:latin typeface="Calibri"/>
            </a:rPr>
            <a:t>Création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acro-pour-alimenter-un-onglet-a-partir-d-autre-onglet-t27974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0"/>
  <sheetViews>
    <sheetView tabSelected="1" workbookViewId="0">
      <selection activeCell="O11" sqref="O11"/>
    </sheetView>
  </sheetViews>
  <sheetFormatPr baseColWidth="10" defaultRowHeight="15"/>
  <cols>
    <col min="1" max="1" width="13.28515625" customWidth="1"/>
    <col min="2" max="2" width="2.42578125" hidden="1" customWidth="1"/>
    <col min="3" max="3" width="5.85546875" customWidth="1"/>
    <col min="12" max="12" width="20.7109375" bestFit="1" customWidth="1"/>
  </cols>
  <sheetData>
    <row r="1" spans="1:13" ht="21">
      <c r="E1" s="44">
        <v>40909</v>
      </c>
      <c r="F1" s="45"/>
      <c r="G1" s="45"/>
      <c r="J1" s="3"/>
      <c r="M1" s="43" t="s">
        <v>20</v>
      </c>
    </row>
    <row r="2" spans="1:13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>
      <c r="A3" s="28"/>
      <c r="B3" s="28"/>
      <c r="C3" s="28"/>
      <c r="D3" s="28"/>
      <c r="E3" s="28"/>
      <c r="F3" s="28"/>
      <c r="G3" s="28"/>
      <c r="H3" s="28"/>
      <c r="I3" s="28"/>
      <c r="J3" s="28"/>
    </row>
    <row r="4" spans="1:13" ht="15.75">
      <c r="A4" s="30"/>
      <c r="B4" s="30"/>
      <c r="C4" s="31"/>
      <c r="D4" s="46" t="s">
        <v>0</v>
      </c>
      <c r="E4" s="46"/>
      <c r="F4" s="46"/>
      <c r="G4" s="47" t="s">
        <v>14</v>
      </c>
      <c r="H4" s="47" t="s">
        <v>15</v>
      </c>
      <c r="I4" s="47" t="s">
        <v>16</v>
      </c>
      <c r="J4" s="28"/>
    </row>
    <row r="5" spans="1:13" ht="38.25">
      <c r="A5" s="32" t="s">
        <v>1</v>
      </c>
      <c r="B5" s="32"/>
      <c r="C5" s="33" t="s">
        <v>2</v>
      </c>
      <c r="D5" s="34" t="s">
        <v>3</v>
      </c>
      <c r="E5" s="34" t="s">
        <v>4</v>
      </c>
      <c r="F5" s="34" t="s">
        <v>5</v>
      </c>
      <c r="G5" s="48"/>
      <c r="H5" s="48"/>
      <c r="I5" s="48"/>
      <c r="J5" s="28"/>
    </row>
    <row r="6" spans="1:13">
      <c r="A6" s="35"/>
      <c r="B6" s="1"/>
      <c r="C6" s="36"/>
      <c r="D6" s="36"/>
      <c r="E6" s="36"/>
      <c r="F6" s="37"/>
      <c r="G6" s="26"/>
      <c r="H6" s="27"/>
      <c r="I6" s="27"/>
      <c r="J6" s="28"/>
    </row>
    <row r="7" spans="1:13">
      <c r="A7" s="1"/>
      <c r="B7" s="1"/>
      <c r="C7" s="38"/>
      <c r="D7" s="39"/>
      <c r="E7" s="39"/>
      <c r="F7" s="40"/>
      <c r="G7" s="40"/>
      <c r="H7" s="40"/>
      <c r="I7" s="40"/>
      <c r="J7" s="28"/>
    </row>
    <row r="8" spans="1:13">
      <c r="A8" s="1" t="str">
        <f>IF(B8=1,"Lundi",IF(B8=2,"Mardi",IF(B8=3,"Mercredi",IF(B8=4,"Jeudi",IF(B8=5,"Vendredi",IF(B8=6,"Samedi",IF(B8=7,"Dimanche","")))))))</f>
        <v>Dimanche</v>
      </c>
      <c r="B8" s="1">
        <f t="shared" ref="B8:B37" si="0">IF(C8="","",WEEKDAY(C8,2))</f>
        <v>7</v>
      </c>
      <c r="C8" s="2">
        <f xml:space="preserve"> DATE(YEAR(E1),MONTH(E1),1)</f>
        <v>40909</v>
      </c>
      <c r="D8" s="4"/>
      <c r="E8" s="4"/>
      <c r="F8" s="5">
        <f t="shared" ref="F8:F38" si="1">SUM(E8-D8)</f>
        <v>0</v>
      </c>
      <c r="G8" s="5"/>
      <c r="H8" s="5"/>
      <c r="I8" s="5"/>
      <c r="J8" s="28"/>
    </row>
    <row r="9" spans="1:13">
      <c r="A9" s="1" t="str">
        <f t="shared" ref="A9:A34" si="2">IF(B9=1,"Lundi",IF(B9=2,"Mardi",IF(B9=3,"Mercredi",IF(B9=4,"Jeudi",IF(B9=5,"Vendredi",IF(B9=6,"Samedi",IF(B9=7,"Dimanche","")))))))</f>
        <v>Lundi</v>
      </c>
      <c r="B9" s="1">
        <f t="shared" si="0"/>
        <v>1</v>
      </c>
      <c r="C9" s="2">
        <f>IF(C8="","",IF(MONTH(C8)=MONTH(C8+1),C8+1,""))</f>
        <v>40910</v>
      </c>
      <c r="D9" s="4">
        <v>0.33333333333333331</v>
      </c>
      <c r="E9" s="4">
        <v>0.70833333333333337</v>
      </c>
      <c r="F9" s="5">
        <f t="shared" si="1"/>
        <v>0.37500000000000006</v>
      </c>
      <c r="G9" s="5"/>
      <c r="H9" s="5"/>
      <c r="I9" s="5"/>
      <c r="J9" s="28"/>
    </row>
    <row r="10" spans="1:13">
      <c r="A10" s="1" t="str">
        <f t="shared" si="2"/>
        <v>Mardi</v>
      </c>
      <c r="B10" s="1">
        <f t="shared" si="0"/>
        <v>2</v>
      </c>
      <c r="C10" s="2">
        <f t="shared" ref="C10:C38" si="3">IF(C9="","",IF(MONTH(C9)=MONTH(C9+1),C9+1,""))</f>
        <v>40911</v>
      </c>
      <c r="D10" s="4">
        <v>0.33333333333333331</v>
      </c>
      <c r="E10" s="4">
        <v>0.75</v>
      </c>
      <c r="F10" s="5">
        <f t="shared" si="1"/>
        <v>0.41666666666666669</v>
      </c>
      <c r="G10" s="5"/>
      <c r="H10" s="5"/>
      <c r="I10" s="5"/>
      <c r="J10" s="28"/>
    </row>
    <row r="11" spans="1:13">
      <c r="A11" s="1" t="str">
        <f>IF(B11=1,"Lundi",IF(B11=2,"Mardi",IF(B11=3,"Mercredi",IF(B11=4,"Jeudi",IF(B11=5,"Vendredi",IF(B11=6,"Samedi",IF(B11=7,"Dimanche","")))))))</f>
        <v>Mercredi</v>
      </c>
      <c r="B11" s="1">
        <f t="shared" si="0"/>
        <v>3</v>
      </c>
      <c r="C11" s="2">
        <f t="shared" si="3"/>
        <v>40912</v>
      </c>
      <c r="D11" s="4">
        <v>0.33333333333333331</v>
      </c>
      <c r="E11" s="4">
        <v>0.70833333333333337</v>
      </c>
      <c r="F11" s="5">
        <f t="shared" si="1"/>
        <v>0.37500000000000006</v>
      </c>
      <c r="G11" s="5"/>
      <c r="H11" s="5"/>
      <c r="I11" s="5"/>
      <c r="J11" s="28"/>
    </row>
    <row r="12" spans="1:13">
      <c r="A12" s="1" t="str">
        <f t="shared" si="2"/>
        <v>Jeudi</v>
      </c>
      <c r="B12" s="1">
        <f t="shared" si="0"/>
        <v>4</v>
      </c>
      <c r="C12" s="2">
        <f t="shared" si="3"/>
        <v>40913</v>
      </c>
      <c r="D12" s="4">
        <v>0.33333333333333331</v>
      </c>
      <c r="E12" s="4">
        <v>0.54166666666666663</v>
      </c>
      <c r="F12" s="5">
        <f t="shared" si="1"/>
        <v>0.20833333333333331</v>
      </c>
      <c r="G12" s="5"/>
      <c r="H12" s="5"/>
      <c r="I12" s="5"/>
      <c r="J12" s="28"/>
    </row>
    <row r="13" spans="1:13">
      <c r="A13" s="1" t="str">
        <f t="shared" si="2"/>
        <v>Vendredi</v>
      </c>
      <c r="B13" s="1">
        <f t="shared" si="0"/>
        <v>5</v>
      </c>
      <c r="C13" s="2">
        <f t="shared" si="3"/>
        <v>40914</v>
      </c>
      <c r="D13" s="4">
        <v>0.33333333333333331</v>
      </c>
      <c r="E13" s="4">
        <v>0.70833333333333337</v>
      </c>
      <c r="F13" s="5">
        <f t="shared" si="1"/>
        <v>0.37500000000000006</v>
      </c>
      <c r="G13" s="5"/>
      <c r="H13" s="5"/>
      <c r="I13" s="5"/>
      <c r="J13" s="28"/>
    </row>
    <row r="14" spans="1:13">
      <c r="A14" s="1" t="str">
        <f t="shared" si="2"/>
        <v>Samedi</v>
      </c>
      <c r="B14" s="1">
        <f t="shared" si="0"/>
        <v>6</v>
      </c>
      <c r="C14" s="2">
        <f>IF(C13="","",IF(MONTH(C13)=MONTH(C13+1),C13+1,""))</f>
        <v>40915</v>
      </c>
      <c r="D14" s="4"/>
      <c r="E14" s="4"/>
      <c r="F14" s="5">
        <f t="shared" si="1"/>
        <v>0</v>
      </c>
      <c r="G14" s="5"/>
      <c r="H14" s="5"/>
      <c r="I14" s="5"/>
      <c r="J14" s="28"/>
    </row>
    <row r="15" spans="1:13">
      <c r="A15" s="1" t="str">
        <f t="shared" si="2"/>
        <v>Dimanche</v>
      </c>
      <c r="B15" s="1">
        <f t="shared" si="0"/>
        <v>7</v>
      </c>
      <c r="C15" s="2">
        <f t="shared" si="3"/>
        <v>40916</v>
      </c>
      <c r="D15" s="4"/>
      <c r="E15" s="4"/>
      <c r="F15" s="5">
        <f t="shared" si="1"/>
        <v>0</v>
      </c>
      <c r="G15" s="5"/>
      <c r="H15" s="5"/>
      <c r="I15" s="5"/>
      <c r="J15" s="28"/>
    </row>
    <row r="16" spans="1:13">
      <c r="A16" s="1" t="str">
        <f t="shared" si="2"/>
        <v>Lundi</v>
      </c>
      <c r="B16" s="1">
        <f t="shared" si="0"/>
        <v>1</v>
      </c>
      <c r="C16" s="2">
        <f>IF(C15="","",IF(MONTH(C15)=MONTH(C15+1),C15+1,""))</f>
        <v>40917</v>
      </c>
      <c r="D16" s="4">
        <v>0.33333333333333331</v>
      </c>
      <c r="E16" s="4">
        <v>0.70833333333333337</v>
      </c>
      <c r="F16" s="5">
        <f t="shared" si="1"/>
        <v>0.37500000000000006</v>
      </c>
      <c r="G16" s="5"/>
      <c r="H16" s="5"/>
      <c r="I16" s="5"/>
      <c r="J16" s="28"/>
    </row>
    <row r="17" spans="1:10">
      <c r="A17" s="1" t="str">
        <f t="shared" si="2"/>
        <v>Mardi</v>
      </c>
      <c r="B17" s="1">
        <f t="shared" si="0"/>
        <v>2</v>
      </c>
      <c r="C17" s="2">
        <f t="shared" si="3"/>
        <v>40918</v>
      </c>
      <c r="D17" s="4">
        <v>0.33333333333333331</v>
      </c>
      <c r="E17" s="4">
        <v>0.70833333333333337</v>
      </c>
      <c r="F17" s="5">
        <f t="shared" si="1"/>
        <v>0.37500000000000006</v>
      </c>
      <c r="G17" s="5"/>
      <c r="H17" s="5"/>
      <c r="I17" s="5"/>
      <c r="J17" s="28"/>
    </row>
    <row r="18" spans="1:10">
      <c r="A18" s="1" t="str">
        <f t="shared" si="2"/>
        <v>Mercredi</v>
      </c>
      <c r="B18" s="1">
        <f t="shared" si="0"/>
        <v>3</v>
      </c>
      <c r="C18" s="2">
        <f t="shared" si="3"/>
        <v>40919</v>
      </c>
      <c r="D18" s="4">
        <v>0.33333333333333331</v>
      </c>
      <c r="E18" s="4">
        <v>0.66666666666666663</v>
      </c>
      <c r="F18" s="5">
        <f t="shared" si="1"/>
        <v>0.33333333333333331</v>
      </c>
      <c r="G18" s="5"/>
      <c r="H18" s="5"/>
      <c r="I18" s="5"/>
      <c r="J18" s="28"/>
    </row>
    <row r="19" spans="1:10">
      <c r="A19" s="1" t="str">
        <f t="shared" si="2"/>
        <v>Jeudi</v>
      </c>
      <c r="B19" s="1">
        <f t="shared" si="0"/>
        <v>4</v>
      </c>
      <c r="C19" s="2">
        <f t="shared" si="3"/>
        <v>40920</v>
      </c>
      <c r="D19" s="4">
        <v>0.33333333333333331</v>
      </c>
      <c r="E19" s="4">
        <v>0.70833333333333337</v>
      </c>
      <c r="F19" s="5">
        <f t="shared" si="1"/>
        <v>0.37500000000000006</v>
      </c>
      <c r="G19" s="5"/>
      <c r="H19" s="5"/>
      <c r="I19" s="5"/>
      <c r="J19" s="28"/>
    </row>
    <row r="20" spans="1:10">
      <c r="A20" s="1" t="str">
        <f t="shared" si="2"/>
        <v>Vendredi</v>
      </c>
      <c r="B20" s="1">
        <f t="shared" si="0"/>
        <v>5</v>
      </c>
      <c r="C20" s="2">
        <f t="shared" si="3"/>
        <v>40921</v>
      </c>
      <c r="D20" s="4">
        <v>0.33333333333333331</v>
      </c>
      <c r="E20" s="4">
        <v>0.70833333333333337</v>
      </c>
      <c r="F20" s="5">
        <f t="shared" si="1"/>
        <v>0.37500000000000006</v>
      </c>
      <c r="G20" s="5"/>
      <c r="H20" s="5"/>
      <c r="I20" s="5"/>
      <c r="J20" s="28"/>
    </row>
    <row r="21" spans="1:10">
      <c r="A21" s="1" t="str">
        <f t="shared" si="2"/>
        <v>Samedi</v>
      </c>
      <c r="B21" s="1">
        <f t="shared" si="0"/>
        <v>6</v>
      </c>
      <c r="C21" s="2">
        <f>IF(C20="","",IF(MONTH(C20)=MONTH(C20+1),C20+1,""))</f>
        <v>40922</v>
      </c>
      <c r="D21" s="4"/>
      <c r="E21" s="4"/>
      <c r="F21" s="5">
        <f t="shared" si="1"/>
        <v>0</v>
      </c>
      <c r="G21" s="5"/>
      <c r="H21" s="5"/>
      <c r="I21" s="5"/>
      <c r="J21" s="28"/>
    </row>
    <row r="22" spans="1:10">
      <c r="A22" s="1" t="str">
        <f t="shared" si="2"/>
        <v>Dimanche</v>
      </c>
      <c r="B22" s="1">
        <f t="shared" si="0"/>
        <v>7</v>
      </c>
      <c r="C22" s="2">
        <f t="shared" si="3"/>
        <v>40923</v>
      </c>
      <c r="D22" s="4"/>
      <c r="E22" s="4"/>
      <c r="F22" s="5">
        <f t="shared" si="1"/>
        <v>0</v>
      </c>
      <c r="G22" s="5"/>
      <c r="H22" s="5"/>
      <c r="I22" s="5"/>
      <c r="J22" s="28"/>
    </row>
    <row r="23" spans="1:10">
      <c r="A23" s="1" t="str">
        <f t="shared" si="2"/>
        <v>Lundi</v>
      </c>
      <c r="B23" s="1">
        <f t="shared" si="0"/>
        <v>1</v>
      </c>
      <c r="C23" s="2">
        <f t="shared" si="3"/>
        <v>40924</v>
      </c>
      <c r="D23" s="4">
        <v>0.33333333333333331</v>
      </c>
      <c r="E23" s="4">
        <v>0.70833333333333337</v>
      </c>
      <c r="F23" s="5">
        <f t="shared" si="1"/>
        <v>0.37500000000000006</v>
      </c>
      <c r="G23" s="5"/>
      <c r="H23" s="5"/>
      <c r="I23" s="5"/>
      <c r="J23" s="28"/>
    </row>
    <row r="24" spans="1:10">
      <c r="A24" s="1" t="str">
        <f t="shared" si="2"/>
        <v>Mardi</v>
      </c>
      <c r="B24" s="1">
        <f t="shared" si="0"/>
        <v>2</v>
      </c>
      <c r="C24" s="2">
        <f t="shared" si="3"/>
        <v>40925</v>
      </c>
      <c r="D24" s="4">
        <v>0.33333333333333331</v>
      </c>
      <c r="E24" s="4">
        <v>0.70833333333333337</v>
      </c>
      <c r="F24" s="5">
        <f t="shared" si="1"/>
        <v>0.37500000000000006</v>
      </c>
      <c r="G24" s="5"/>
      <c r="H24" s="5"/>
      <c r="I24" s="5"/>
      <c r="J24" s="28"/>
    </row>
    <row r="25" spans="1:10">
      <c r="A25" s="1" t="str">
        <f t="shared" si="2"/>
        <v>Mercredi</v>
      </c>
      <c r="B25" s="1">
        <f t="shared" si="0"/>
        <v>3</v>
      </c>
      <c r="C25" s="2">
        <f t="shared" si="3"/>
        <v>40926</v>
      </c>
      <c r="D25" s="4">
        <v>0.33333333333333331</v>
      </c>
      <c r="E25" s="4">
        <v>0.70833333333333337</v>
      </c>
      <c r="F25" s="5">
        <f t="shared" si="1"/>
        <v>0.37500000000000006</v>
      </c>
      <c r="G25" s="5"/>
      <c r="H25" s="5"/>
      <c r="I25" s="5"/>
      <c r="J25" s="28"/>
    </row>
    <row r="26" spans="1:10">
      <c r="A26" s="1" t="str">
        <f t="shared" si="2"/>
        <v>Jeudi</v>
      </c>
      <c r="B26" s="1">
        <f t="shared" si="0"/>
        <v>4</v>
      </c>
      <c r="C26" s="2">
        <f t="shared" si="3"/>
        <v>40927</v>
      </c>
      <c r="D26" s="4">
        <v>0.33333333333333331</v>
      </c>
      <c r="E26" s="4">
        <v>0.625</v>
      </c>
      <c r="F26" s="5">
        <f t="shared" si="1"/>
        <v>0.29166666666666669</v>
      </c>
      <c r="G26" s="5"/>
      <c r="H26" s="5"/>
      <c r="I26" s="5"/>
      <c r="J26" s="28"/>
    </row>
    <row r="27" spans="1:10">
      <c r="A27" s="1" t="str">
        <f t="shared" si="2"/>
        <v>Vendredi</v>
      </c>
      <c r="B27" s="1">
        <f t="shared" si="0"/>
        <v>5</v>
      </c>
      <c r="C27" s="2">
        <f t="shared" si="3"/>
        <v>40928</v>
      </c>
      <c r="D27" s="4">
        <v>0.33333333333333331</v>
      </c>
      <c r="E27" s="4">
        <v>0.70833333333333337</v>
      </c>
      <c r="F27" s="5">
        <f t="shared" si="1"/>
        <v>0.37500000000000006</v>
      </c>
      <c r="G27" s="5"/>
      <c r="H27" s="5"/>
      <c r="I27" s="5"/>
      <c r="J27" s="28"/>
    </row>
    <row r="28" spans="1:10">
      <c r="A28" s="1" t="str">
        <f t="shared" si="2"/>
        <v>Samedi</v>
      </c>
      <c r="B28" s="1">
        <f t="shared" si="0"/>
        <v>6</v>
      </c>
      <c r="C28" s="2">
        <f>IF(C27="","",IF(MONTH(C27)=MONTH(C27+1),C27+1,""))</f>
        <v>40929</v>
      </c>
      <c r="D28" s="4"/>
      <c r="E28" s="4"/>
      <c r="F28" s="5">
        <f t="shared" si="1"/>
        <v>0</v>
      </c>
      <c r="G28" s="5"/>
      <c r="H28" s="5"/>
      <c r="I28" s="5"/>
      <c r="J28" s="28"/>
    </row>
    <row r="29" spans="1:10">
      <c r="A29" s="1" t="str">
        <f t="shared" si="2"/>
        <v>Dimanche</v>
      </c>
      <c r="B29" s="1">
        <f t="shared" si="0"/>
        <v>7</v>
      </c>
      <c r="C29" s="2">
        <f t="shared" si="3"/>
        <v>40930</v>
      </c>
      <c r="D29" s="4"/>
      <c r="E29" s="4"/>
      <c r="F29" s="5">
        <f t="shared" si="1"/>
        <v>0</v>
      </c>
      <c r="G29" s="5"/>
      <c r="H29" s="5"/>
      <c r="I29" s="5"/>
      <c r="J29" s="28"/>
    </row>
    <row r="30" spans="1:10">
      <c r="A30" s="1" t="str">
        <f t="shared" si="2"/>
        <v>Lundi</v>
      </c>
      <c r="B30" s="1">
        <f t="shared" si="0"/>
        <v>1</v>
      </c>
      <c r="C30" s="2">
        <f t="shared" si="3"/>
        <v>40931</v>
      </c>
      <c r="D30" s="4">
        <v>0.33333333333333331</v>
      </c>
      <c r="E30" s="4">
        <v>0.70833333333333337</v>
      </c>
      <c r="F30" s="5">
        <f t="shared" si="1"/>
        <v>0.37500000000000006</v>
      </c>
      <c r="G30" s="5"/>
      <c r="H30" s="5"/>
      <c r="I30" s="5"/>
      <c r="J30" s="28"/>
    </row>
    <row r="31" spans="1:10">
      <c r="A31" s="1" t="str">
        <f t="shared" si="2"/>
        <v>Mardi</v>
      </c>
      <c r="B31" s="1">
        <f t="shared" si="0"/>
        <v>2</v>
      </c>
      <c r="C31" s="2">
        <f t="shared" si="3"/>
        <v>40932</v>
      </c>
      <c r="D31" s="4">
        <v>0.33333333333333331</v>
      </c>
      <c r="E31" s="4">
        <v>0.70833333333333337</v>
      </c>
      <c r="F31" s="5">
        <f t="shared" si="1"/>
        <v>0.37500000000000006</v>
      </c>
      <c r="G31" s="5"/>
      <c r="H31" s="5"/>
      <c r="I31" s="5"/>
      <c r="J31" s="28"/>
    </row>
    <row r="32" spans="1:10">
      <c r="A32" s="1" t="str">
        <f t="shared" si="2"/>
        <v>Mercredi</v>
      </c>
      <c r="B32" s="1">
        <f t="shared" si="0"/>
        <v>3</v>
      </c>
      <c r="C32" s="2">
        <f t="shared" si="3"/>
        <v>40933</v>
      </c>
      <c r="D32" s="4">
        <v>0.33333333333333331</v>
      </c>
      <c r="E32" s="4">
        <v>0.70833333333333337</v>
      </c>
      <c r="F32" s="5">
        <f t="shared" si="1"/>
        <v>0.37500000000000006</v>
      </c>
      <c r="G32" s="5"/>
      <c r="H32" s="5"/>
      <c r="I32" s="5"/>
      <c r="J32" s="28"/>
    </row>
    <row r="33" spans="1:10">
      <c r="A33" s="1" t="str">
        <f t="shared" si="2"/>
        <v>Jeudi</v>
      </c>
      <c r="B33" s="1">
        <f t="shared" si="0"/>
        <v>4</v>
      </c>
      <c r="C33" s="2">
        <f t="shared" si="3"/>
        <v>40934</v>
      </c>
      <c r="D33" s="4">
        <v>0.33333333333333331</v>
      </c>
      <c r="E33" s="4">
        <v>0.70833333333333337</v>
      </c>
      <c r="F33" s="5">
        <f t="shared" si="1"/>
        <v>0.37500000000000006</v>
      </c>
      <c r="G33" s="5"/>
      <c r="H33" s="5"/>
      <c r="I33" s="5"/>
      <c r="J33" s="28"/>
    </row>
    <row r="34" spans="1:10">
      <c r="A34" s="1" t="str">
        <f t="shared" si="2"/>
        <v>Vendredi</v>
      </c>
      <c r="B34" s="1">
        <f t="shared" si="0"/>
        <v>5</v>
      </c>
      <c r="C34" s="2">
        <f t="shared" si="3"/>
        <v>40935</v>
      </c>
      <c r="D34" s="4">
        <v>0.33333333333333331</v>
      </c>
      <c r="E34" s="4">
        <v>0.70833333333333337</v>
      </c>
      <c r="F34" s="5">
        <f t="shared" si="1"/>
        <v>0.37500000000000006</v>
      </c>
      <c r="G34" s="5"/>
      <c r="H34" s="5"/>
      <c r="I34" s="5"/>
      <c r="J34" s="28"/>
    </row>
    <row r="35" spans="1:10">
      <c r="A35" s="41" t="str">
        <f>IF(B35="","",IF(B35=1,"Lundi",IF(B35=2,"Mardi",IF(B35=3,"Mercredi",IF(B35=4,"Jeudi",IF(B35=5,"Vendredi",IF(B35=6,"Samedi",IF(B35=7,"Dimanche",""))))))))</f>
        <v>Samedi</v>
      </c>
      <c r="B35" s="1">
        <f t="shared" si="0"/>
        <v>6</v>
      </c>
      <c r="C35" s="2">
        <f>IF(C34="","",IF(MONTH(C34)=MONTH(C34+1),C34+1,""))</f>
        <v>40936</v>
      </c>
      <c r="D35" s="4"/>
      <c r="E35" s="4"/>
      <c r="F35" s="5">
        <f t="shared" si="1"/>
        <v>0</v>
      </c>
      <c r="G35" s="5"/>
      <c r="H35" s="5"/>
      <c r="I35" s="5"/>
      <c r="J35" s="28"/>
    </row>
    <row r="36" spans="1:10">
      <c r="A36" s="41" t="str">
        <f>IF(B36="","",IF(B36=1,"Lundi",IF(B36=2,"Mardi",IF(B36=3,"Mercredi",IF(B36=4,"Jeudi",IF(B36=5,"Vendredi",IF(B36=6,"Samedi",IF(B36=7,"Dimanche",""))))))))</f>
        <v>Dimanche</v>
      </c>
      <c r="B36" s="1">
        <f t="shared" si="0"/>
        <v>7</v>
      </c>
      <c r="C36" s="2">
        <f t="shared" si="3"/>
        <v>40937</v>
      </c>
      <c r="D36" s="4"/>
      <c r="E36" s="4"/>
      <c r="F36" s="5">
        <f t="shared" si="1"/>
        <v>0</v>
      </c>
      <c r="G36" s="5"/>
      <c r="H36" s="5"/>
      <c r="I36" s="5"/>
      <c r="J36" s="28"/>
    </row>
    <row r="37" spans="1:10">
      <c r="A37" s="41" t="str">
        <f>IF(B37="","",IF(B37=1,"Lundi",IF(B37=2,"Mardi",IF(B37=3,"Mercredi",IF(B37=4,"Jeudi",IF(B37=5,"Vendredi",IF(B37=6,"Samedi",IF(B37=7,"Dimanche",""))))))))</f>
        <v>Lundi</v>
      </c>
      <c r="B37" s="1">
        <f t="shared" si="0"/>
        <v>1</v>
      </c>
      <c r="C37" s="2">
        <f t="shared" si="3"/>
        <v>40938</v>
      </c>
      <c r="D37" s="4">
        <v>0.33333333333333331</v>
      </c>
      <c r="E37" s="4">
        <v>0.70833333333333337</v>
      </c>
      <c r="F37" s="5">
        <f t="shared" si="1"/>
        <v>0.37500000000000006</v>
      </c>
      <c r="G37" s="5"/>
      <c r="H37" s="5"/>
      <c r="I37" s="5"/>
      <c r="J37" s="28"/>
    </row>
    <row r="38" spans="1:10">
      <c r="A38" s="41" t="str">
        <f>IF(B38="","",IF(B38=1,"Lundi",IF(B38=2,"Mardi",IF(B38=3,"Mercredi",IF(B38=4,"Jeudi",IF(B38=5,"Vendredi",IF(B38=6,"Samedi",IF(B38=7,"Dimanche",""))))))))</f>
        <v>Mardi</v>
      </c>
      <c r="B38" s="1">
        <f>IF(C38="","",WEEKDAY(C38,2))</f>
        <v>2</v>
      </c>
      <c r="C38" s="2">
        <f t="shared" si="3"/>
        <v>40939</v>
      </c>
      <c r="D38" s="4">
        <v>0.33333333333333331</v>
      </c>
      <c r="E38" s="4">
        <v>0.70833333333333337</v>
      </c>
      <c r="F38" s="5">
        <f t="shared" si="1"/>
        <v>0.37500000000000006</v>
      </c>
      <c r="G38" s="5"/>
      <c r="H38" s="5"/>
      <c r="I38" s="5"/>
      <c r="J38" s="28"/>
    </row>
    <row r="39" spans="1:10">
      <c r="A39" s="28"/>
      <c r="B39" s="28"/>
      <c r="C39" s="28"/>
      <c r="D39" s="28"/>
      <c r="E39" s="28"/>
      <c r="F39" s="28"/>
      <c r="G39" s="29"/>
      <c r="H39" s="29"/>
      <c r="I39" s="29"/>
      <c r="J39" s="28"/>
    </row>
    <row r="40" spans="1:10">
      <c r="A40" s="28"/>
      <c r="B40" s="28"/>
      <c r="C40" s="28"/>
      <c r="D40" s="28"/>
      <c r="E40" s="28"/>
      <c r="F40" s="28"/>
      <c r="G40" s="29"/>
      <c r="H40" s="29"/>
      <c r="I40" s="29"/>
      <c r="J40" s="28"/>
    </row>
  </sheetData>
  <mergeCells count="5">
    <mergeCell ref="E1:G1"/>
    <mergeCell ref="D4:F4"/>
    <mergeCell ref="G4:G5"/>
    <mergeCell ref="H4:H5"/>
    <mergeCell ref="I4:I5"/>
  </mergeCells>
  <phoneticPr fontId="24" type="noConversion"/>
  <hyperlinks>
    <hyperlink ref="M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Q19"/>
  <sheetViews>
    <sheetView workbookViewId="0">
      <selection activeCell="A26" sqref="A26"/>
    </sheetView>
  </sheetViews>
  <sheetFormatPr baseColWidth="10" defaultRowHeight="15"/>
  <cols>
    <col min="1" max="1" width="34.42578125" customWidth="1"/>
    <col min="2" max="17" width="7.7109375" customWidth="1"/>
  </cols>
  <sheetData>
    <row r="2" spans="1:17">
      <c r="D2" t="s">
        <v>12</v>
      </c>
      <c r="E2" s="52"/>
      <c r="F2" s="52"/>
      <c r="G2" t="s">
        <v>13</v>
      </c>
      <c r="H2" s="52"/>
      <c r="I2" s="52"/>
    </row>
    <row r="4" spans="1:17" ht="18.75">
      <c r="A4" s="6" t="s">
        <v>6</v>
      </c>
      <c r="B4" s="42">
        <f>E2</f>
        <v>0</v>
      </c>
      <c r="C4" s="42">
        <f>IF(B4="","",IF(MONTH(B4)=MONTH(B4+1),B4+1,""))</f>
        <v>1</v>
      </c>
      <c r="D4" s="42">
        <f t="shared" ref="D4:P4" si="0">IF(C4="","",IF(MONTH(C4)=MONTH(C4+1),C4+1,""))</f>
        <v>2</v>
      </c>
      <c r="E4" s="42">
        <f t="shared" si="0"/>
        <v>3</v>
      </c>
      <c r="F4" s="42">
        <f t="shared" si="0"/>
        <v>4</v>
      </c>
      <c r="G4" s="42">
        <f t="shared" si="0"/>
        <v>5</v>
      </c>
      <c r="H4" s="42">
        <f t="shared" si="0"/>
        <v>6</v>
      </c>
      <c r="I4" s="42">
        <f t="shared" si="0"/>
        <v>7</v>
      </c>
      <c r="J4" s="42">
        <f t="shared" si="0"/>
        <v>8</v>
      </c>
      <c r="K4" s="42">
        <f t="shared" si="0"/>
        <v>9</v>
      </c>
      <c r="L4" s="42">
        <f t="shared" si="0"/>
        <v>10</v>
      </c>
      <c r="M4" s="42">
        <f t="shared" si="0"/>
        <v>11</v>
      </c>
      <c r="N4" s="42">
        <f t="shared" si="0"/>
        <v>12</v>
      </c>
      <c r="O4" s="42">
        <f t="shared" si="0"/>
        <v>13</v>
      </c>
      <c r="P4" s="42">
        <f t="shared" si="0"/>
        <v>14</v>
      </c>
      <c r="Q4" s="7"/>
    </row>
    <row r="5" spans="1:17" ht="18.75">
      <c r="A5" s="8" t="s">
        <v>7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10"/>
    </row>
    <row r="6" spans="1:17" ht="18.75">
      <c r="A6" s="11" t="s">
        <v>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3"/>
    </row>
    <row r="7" spans="1:17" ht="18.75">
      <c r="A7" s="14" t="s">
        <v>9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6"/>
    </row>
    <row r="8" spans="1:17" ht="18.75">
      <c r="A8" s="17" t="s">
        <v>10</v>
      </c>
      <c r="B8" s="18" t="str">
        <f>IF(SUM(B5:B7)&gt;0,SUM(B5:B7),"")</f>
        <v/>
      </c>
      <c r="C8" s="18" t="str">
        <f t="shared" ref="C8:Q8" si="1">IF(SUM(C5:C7)&gt;0,SUM(C5:C7),"")</f>
        <v/>
      </c>
      <c r="D8" s="18" t="str">
        <f t="shared" si="1"/>
        <v/>
      </c>
      <c r="E8" s="18" t="str">
        <f t="shared" si="1"/>
        <v/>
      </c>
      <c r="F8" s="18" t="str">
        <f t="shared" si="1"/>
        <v/>
      </c>
      <c r="G8" s="18" t="str">
        <f t="shared" si="1"/>
        <v/>
      </c>
      <c r="H8" s="18" t="str">
        <f t="shared" si="1"/>
        <v/>
      </c>
      <c r="I8" s="18" t="str">
        <f t="shared" si="1"/>
        <v/>
      </c>
      <c r="J8" s="18" t="str">
        <f t="shared" si="1"/>
        <v/>
      </c>
      <c r="K8" s="18" t="str">
        <f t="shared" si="1"/>
        <v/>
      </c>
      <c r="L8" s="18" t="str">
        <f t="shared" si="1"/>
        <v/>
      </c>
      <c r="M8" s="18" t="str">
        <f t="shared" si="1"/>
        <v/>
      </c>
      <c r="N8" s="18" t="str">
        <f t="shared" si="1"/>
        <v/>
      </c>
      <c r="O8" s="18" t="str">
        <f t="shared" si="1"/>
        <v/>
      </c>
      <c r="P8" s="18" t="str">
        <f t="shared" si="1"/>
        <v/>
      </c>
      <c r="Q8" s="19" t="str">
        <f t="shared" si="1"/>
        <v/>
      </c>
    </row>
    <row r="9" spans="1:17" ht="18.75">
      <c r="A9" s="49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1"/>
    </row>
    <row r="10" spans="1:17" ht="18.75">
      <c r="A10" s="6" t="s">
        <v>6</v>
      </c>
      <c r="B10" s="42">
        <f>IF(P4="","",IF(MONTH(P4)=MONTH(P4+1),P4+1,""))</f>
        <v>15</v>
      </c>
      <c r="C10" s="42">
        <f>IF(B10="","",IF(MONTH(B10)=MONTH(B10+1),B10+1,""))</f>
        <v>16</v>
      </c>
      <c r="D10" s="42">
        <f t="shared" ref="D10:Q10" si="2">IF(C10="","",IF(MONTH(C10)=MONTH(C10+1),C10+1,""))</f>
        <v>17</v>
      </c>
      <c r="E10" s="42">
        <f t="shared" si="2"/>
        <v>18</v>
      </c>
      <c r="F10" s="42">
        <f t="shared" si="2"/>
        <v>19</v>
      </c>
      <c r="G10" s="42">
        <f t="shared" si="2"/>
        <v>20</v>
      </c>
      <c r="H10" s="42">
        <f t="shared" si="2"/>
        <v>21</v>
      </c>
      <c r="I10" s="42">
        <f t="shared" si="2"/>
        <v>22</v>
      </c>
      <c r="J10" s="42">
        <f t="shared" si="2"/>
        <v>23</v>
      </c>
      <c r="K10" s="42">
        <f t="shared" si="2"/>
        <v>24</v>
      </c>
      <c r="L10" s="42">
        <f t="shared" si="2"/>
        <v>25</v>
      </c>
      <c r="M10" s="42">
        <f t="shared" si="2"/>
        <v>26</v>
      </c>
      <c r="N10" s="42">
        <f t="shared" si="2"/>
        <v>27</v>
      </c>
      <c r="O10" s="42">
        <f t="shared" si="2"/>
        <v>28</v>
      </c>
      <c r="P10" s="42">
        <f t="shared" si="2"/>
        <v>29</v>
      </c>
      <c r="Q10" s="42">
        <f t="shared" si="2"/>
        <v>30</v>
      </c>
    </row>
    <row r="11" spans="1:17" ht="18.75">
      <c r="A11" s="20" t="s">
        <v>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21"/>
    </row>
    <row r="12" spans="1:17" ht="18.75">
      <c r="A12" s="22" t="s">
        <v>8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23"/>
    </row>
    <row r="13" spans="1:17" ht="18.75">
      <c r="A13" s="24" t="s">
        <v>9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25"/>
    </row>
    <row r="14" spans="1:17" ht="18.75">
      <c r="A14" s="17" t="s">
        <v>11</v>
      </c>
      <c r="B14" s="18" t="str">
        <f t="shared" ref="B14:Q14" si="3">IF(SUM(B11:B13)&gt;0,SUM(B11:B13),"")</f>
        <v/>
      </c>
      <c r="C14" s="18" t="str">
        <f t="shared" si="3"/>
        <v/>
      </c>
      <c r="D14" s="18" t="str">
        <f>IF(SUM(D11:D13)&gt;0,SUM(D11:D13),"")</f>
        <v/>
      </c>
      <c r="E14" s="18" t="str">
        <f>IF(SUM(E11:E13)&gt;0,SUM(E11:E13),"")</f>
        <v/>
      </c>
      <c r="F14" s="18" t="str">
        <f t="shared" si="3"/>
        <v/>
      </c>
      <c r="G14" s="18" t="str">
        <f t="shared" si="3"/>
        <v/>
      </c>
      <c r="H14" s="18" t="str">
        <f t="shared" si="3"/>
        <v/>
      </c>
      <c r="I14" s="18" t="str">
        <f t="shared" si="3"/>
        <v/>
      </c>
      <c r="J14" s="18" t="str">
        <f t="shared" si="3"/>
        <v/>
      </c>
      <c r="K14" s="18" t="str">
        <f t="shared" si="3"/>
        <v/>
      </c>
      <c r="L14" s="18" t="str">
        <f t="shared" si="3"/>
        <v/>
      </c>
      <c r="M14" s="18" t="str">
        <f t="shared" si="3"/>
        <v/>
      </c>
      <c r="N14" s="18" t="str">
        <f t="shared" si="3"/>
        <v/>
      </c>
      <c r="O14" s="18" t="str">
        <f t="shared" si="3"/>
        <v/>
      </c>
      <c r="P14" s="18" t="str">
        <f t="shared" si="3"/>
        <v/>
      </c>
      <c r="Q14" s="19" t="str">
        <f t="shared" si="3"/>
        <v/>
      </c>
    </row>
    <row r="17" spans="4:4">
      <c r="D17" t="s">
        <v>17</v>
      </c>
    </row>
    <row r="18" spans="4:4">
      <c r="D18" t="s">
        <v>18</v>
      </c>
    </row>
    <row r="19" spans="4:4">
      <c r="D19" t="s">
        <v>19</v>
      </c>
    </row>
  </sheetData>
  <mergeCells count="3">
    <mergeCell ref="A9:Q9"/>
    <mergeCell ref="H2:I2"/>
    <mergeCell ref="E2:F2"/>
  </mergeCells>
  <phoneticPr fontId="24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Modèle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Michel</cp:lastModifiedBy>
  <dcterms:created xsi:type="dcterms:W3CDTF">2012-01-18T14:21:10Z</dcterms:created>
  <dcterms:modified xsi:type="dcterms:W3CDTF">2012-01-19T17:08:25Z</dcterms:modified>
</cp:coreProperties>
</file>