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20" windowWidth="19695" windowHeight="7890"/>
  </bookViews>
  <sheets>
    <sheet name="Participants" sheetId="5" r:id="rId1"/>
    <sheet name="Leader" sheetId="7" r:id="rId2"/>
    <sheet name="Général" sheetId="6" r:id="rId3"/>
  </sheets>
  <calcPr calcId="145621"/>
</workbook>
</file>

<file path=xl/calcChain.xml><?xml version="1.0" encoding="utf-8"?>
<calcChain xmlns="http://schemas.openxmlformats.org/spreadsheetml/2006/main">
  <c r="F18" i="5" l="1"/>
  <c r="G18" i="5" s="1"/>
  <c r="H18" i="5" s="1"/>
  <c r="I18" i="5" s="1"/>
  <c r="J18" i="5" s="1"/>
  <c r="K18" i="5" s="1"/>
  <c r="L18" i="5" s="1"/>
  <c r="M18" i="5" s="1"/>
  <c r="N18" i="5" s="1"/>
  <c r="O18" i="5" s="1"/>
  <c r="P18" i="5" s="1"/>
  <c r="Q18" i="5" s="1"/>
  <c r="R18" i="5" s="1"/>
  <c r="S18" i="5" s="1"/>
  <c r="T18" i="5" s="1"/>
  <c r="U18" i="5" s="1"/>
  <c r="E18" i="5"/>
  <c r="F5" i="5"/>
  <c r="G5" i="5" s="1"/>
  <c r="H5" i="5" s="1"/>
  <c r="I5" i="5" s="1"/>
  <c r="J5" i="5" s="1"/>
  <c r="K5" i="5" s="1"/>
  <c r="L5" i="5" s="1"/>
  <c r="M5" i="5" s="1"/>
  <c r="N5" i="5" s="1"/>
  <c r="O5" i="5" s="1"/>
  <c r="P5" i="5" s="1"/>
  <c r="Q5" i="5" s="1"/>
  <c r="R5" i="5" s="1"/>
  <c r="S5" i="5" s="1"/>
  <c r="T5" i="5" s="1"/>
  <c r="U5" i="5" s="1"/>
  <c r="E5" i="5"/>
  <c r="D18" i="5"/>
  <c r="D5" i="5"/>
  <c r="U50" i="5"/>
  <c r="U51" i="5" s="1"/>
  <c r="T50" i="5"/>
  <c r="T51" i="5" s="1"/>
  <c r="S50" i="5"/>
  <c r="S51" i="5" s="1"/>
  <c r="R50" i="5"/>
  <c r="R51" i="5" s="1"/>
  <c r="Q50" i="5"/>
  <c r="Q51" i="5" s="1"/>
  <c r="P50" i="5"/>
  <c r="P51" i="5" s="1"/>
  <c r="O50" i="5"/>
  <c r="O51" i="5" s="1"/>
  <c r="N50" i="5"/>
  <c r="N51" i="5" s="1"/>
  <c r="M50" i="5"/>
  <c r="M51" i="5" s="1"/>
  <c r="L50" i="5"/>
  <c r="L51" i="5" s="1"/>
  <c r="K50" i="5"/>
  <c r="K51" i="5" s="1"/>
  <c r="J50" i="5"/>
  <c r="J51" i="5" s="1"/>
  <c r="I50" i="5"/>
  <c r="I51" i="5" s="1"/>
  <c r="H50" i="5"/>
  <c r="H51" i="5" s="1"/>
  <c r="G50" i="5"/>
  <c r="G51" i="5" s="1"/>
  <c r="F50" i="5"/>
  <c r="F51" i="5" s="1"/>
  <c r="E50" i="5"/>
  <c r="E51" i="5" s="1"/>
  <c r="D50" i="5"/>
  <c r="D45" i="5"/>
  <c r="E45" i="5" s="1"/>
  <c r="F45" i="5" s="1"/>
  <c r="G45" i="5" s="1"/>
  <c r="H45" i="5" s="1"/>
  <c r="I45" i="5" s="1"/>
  <c r="J45" i="5" s="1"/>
  <c r="K45" i="5" s="1"/>
  <c r="L45" i="5" s="1"/>
  <c r="M45" i="5" s="1"/>
  <c r="N45" i="5" s="1"/>
  <c r="O45" i="5" s="1"/>
  <c r="P45" i="5" s="1"/>
  <c r="Q45" i="5" s="1"/>
  <c r="R45" i="5" s="1"/>
  <c r="S45" i="5" s="1"/>
  <c r="T45" i="5" s="1"/>
  <c r="U45" i="5" s="1"/>
  <c r="U42" i="5"/>
  <c r="U43" i="5" s="1"/>
  <c r="T42" i="5"/>
  <c r="T43" i="5" s="1"/>
  <c r="S42" i="5"/>
  <c r="S43" i="5" s="1"/>
  <c r="R42" i="5"/>
  <c r="R43" i="5" s="1"/>
  <c r="Q42" i="5"/>
  <c r="Q43" i="5" s="1"/>
  <c r="P42" i="5"/>
  <c r="P43" i="5" s="1"/>
  <c r="O42" i="5"/>
  <c r="O43" i="5" s="1"/>
  <c r="N42" i="5"/>
  <c r="N43" i="5" s="1"/>
  <c r="M42" i="5"/>
  <c r="M43" i="5" s="1"/>
  <c r="L42" i="5"/>
  <c r="L43" i="5" s="1"/>
  <c r="K42" i="5"/>
  <c r="K43" i="5" s="1"/>
  <c r="J42" i="5"/>
  <c r="J43" i="5" s="1"/>
  <c r="I42" i="5"/>
  <c r="I43" i="5" s="1"/>
  <c r="H42" i="5"/>
  <c r="H43" i="5" s="1"/>
  <c r="G42" i="5"/>
  <c r="G43" i="5" s="1"/>
  <c r="F42" i="5"/>
  <c r="F43" i="5" s="1"/>
  <c r="E42" i="5"/>
  <c r="E43" i="5" s="1"/>
  <c r="D42" i="5"/>
  <c r="D43" i="5" s="1"/>
  <c r="D37" i="5"/>
  <c r="E37" i="5" s="1"/>
  <c r="F37" i="5" s="1"/>
  <c r="G37" i="5" s="1"/>
  <c r="H37" i="5" s="1"/>
  <c r="I37" i="5" s="1"/>
  <c r="J37" i="5" s="1"/>
  <c r="K37" i="5" s="1"/>
  <c r="L37" i="5" s="1"/>
  <c r="M37" i="5" s="1"/>
  <c r="N37" i="5" s="1"/>
  <c r="O37" i="5" s="1"/>
  <c r="P37" i="5" s="1"/>
  <c r="Q37" i="5" s="1"/>
  <c r="R37" i="5" s="1"/>
  <c r="S37" i="5" s="1"/>
  <c r="T37" i="5" s="1"/>
  <c r="U37" i="5" s="1"/>
  <c r="U34" i="5"/>
  <c r="U35" i="5" s="1"/>
  <c r="T34" i="5"/>
  <c r="T35" i="5" s="1"/>
  <c r="S34" i="5"/>
  <c r="S35" i="5" s="1"/>
  <c r="R34" i="5"/>
  <c r="R35" i="5" s="1"/>
  <c r="Q34" i="5"/>
  <c r="Q35" i="5" s="1"/>
  <c r="P34" i="5"/>
  <c r="P35" i="5" s="1"/>
  <c r="O34" i="5"/>
  <c r="O35" i="5" s="1"/>
  <c r="N34" i="5"/>
  <c r="N35" i="5" s="1"/>
  <c r="M34" i="5"/>
  <c r="M35" i="5" s="1"/>
  <c r="L34" i="5"/>
  <c r="L35" i="5" s="1"/>
  <c r="K34" i="5"/>
  <c r="K35" i="5" s="1"/>
  <c r="J34" i="5"/>
  <c r="J35" i="5" s="1"/>
  <c r="I34" i="5"/>
  <c r="I35" i="5" s="1"/>
  <c r="H34" i="5"/>
  <c r="H35" i="5" s="1"/>
  <c r="G34" i="5"/>
  <c r="G35" i="5" s="1"/>
  <c r="F34" i="5"/>
  <c r="F35" i="5" s="1"/>
  <c r="E34" i="5"/>
  <c r="E35" i="5" s="1"/>
  <c r="D34" i="5"/>
  <c r="D29" i="5"/>
  <c r="E29" i="5" s="1"/>
  <c r="F29" i="5" s="1"/>
  <c r="G29" i="5" s="1"/>
  <c r="H29" i="5" s="1"/>
  <c r="I29" i="5" s="1"/>
  <c r="J29" i="5" s="1"/>
  <c r="K29" i="5" s="1"/>
  <c r="L29" i="5" s="1"/>
  <c r="M29" i="5" s="1"/>
  <c r="N29" i="5" s="1"/>
  <c r="O29" i="5" s="1"/>
  <c r="P29" i="5" s="1"/>
  <c r="Q29" i="5" s="1"/>
  <c r="R29" i="5" s="1"/>
  <c r="S29" i="5" s="1"/>
  <c r="T29" i="5" s="1"/>
  <c r="U29" i="5" s="1"/>
  <c r="U26" i="5"/>
  <c r="U27" i="5" s="1"/>
  <c r="T26" i="5"/>
  <c r="T27" i="5" s="1"/>
  <c r="S26" i="5"/>
  <c r="S27" i="5" s="1"/>
  <c r="R26" i="5"/>
  <c r="R27" i="5" s="1"/>
  <c r="Q26" i="5"/>
  <c r="Q27" i="5" s="1"/>
  <c r="P26" i="5"/>
  <c r="P27" i="5" s="1"/>
  <c r="O26" i="5"/>
  <c r="O27" i="5" s="1"/>
  <c r="N26" i="5"/>
  <c r="N27" i="5" s="1"/>
  <c r="M26" i="5"/>
  <c r="M27" i="5" s="1"/>
  <c r="L26" i="5"/>
  <c r="L27" i="5" s="1"/>
  <c r="K26" i="5"/>
  <c r="K27" i="5" s="1"/>
  <c r="J26" i="5"/>
  <c r="J27" i="5" s="1"/>
  <c r="I26" i="5"/>
  <c r="I27" i="5" s="1"/>
  <c r="H26" i="5"/>
  <c r="H27" i="5" s="1"/>
  <c r="G26" i="5"/>
  <c r="G27" i="5" s="1"/>
  <c r="F26" i="5"/>
  <c r="F27" i="5" s="1"/>
  <c r="E26" i="5"/>
  <c r="E27" i="5" s="1"/>
  <c r="D26" i="5"/>
  <c r="D27" i="5" s="1"/>
  <c r="U15" i="5"/>
  <c r="U16" i="5" s="1"/>
  <c r="T15" i="5"/>
  <c r="T16" i="5" s="1"/>
  <c r="S15" i="5"/>
  <c r="S16" i="5" s="1"/>
  <c r="R15" i="5"/>
  <c r="R16" i="5" s="1"/>
  <c r="Q15" i="5"/>
  <c r="Q16" i="5" s="1"/>
  <c r="P15" i="5"/>
  <c r="P16" i="5" s="1"/>
  <c r="O15" i="5"/>
  <c r="O16" i="5" s="1"/>
  <c r="N15" i="5"/>
  <c r="N16" i="5" s="1"/>
  <c r="M15" i="5"/>
  <c r="M16" i="5" s="1"/>
  <c r="L15" i="5"/>
  <c r="L16" i="5" s="1"/>
  <c r="K15" i="5"/>
  <c r="K16" i="5" s="1"/>
  <c r="J15" i="5"/>
  <c r="J16" i="5" s="1"/>
  <c r="I15" i="5"/>
  <c r="I16" i="5" s="1"/>
  <c r="H15" i="5"/>
  <c r="H16" i="5" s="1"/>
  <c r="G15" i="5"/>
  <c r="G16" i="5" s="1"/>
  <c r="F15" i="5"/>
  <c r="F16" i="5" s="1"/>
  <c r="E15" i="5"/>
  <c r="E16" i="5" s="1"/>
  <c r="D15" i="5"/>
  <c r="D16" i="5" s="1"/>
  <c r="B58" i="5" l="1"/>
  <c r="B56" i="5"/>
  <c r="B55" i="5"/>
  <c r="B57" i="5"/>
  <c r="V26" i="5"/>
  <c r="V34" i="5"/>
  <c r="V42" i="5"/>
  <c r="V50" i="5"/>
  <c r="B54" i="5"/>
  <c r="V15" i="5"/>
  <c r="D35" i="5"/>
  <c r="D51" i="5"/>
  <c r="C58" i="5" l="1"/>
  <c r="V51" i="5"/>
  <c r="C54" i="5"/>
  <c r="V16" i="5"/>
  <c r="C56" i="5"/>
  <c r="V35" i="5"/>
  <c r="D54" i="5"/>
  <c r="C55" i="5"/>
  <c r="V27" i="5"/>
  <c r="C57" i="5"/>
  <c r="V43" i="5"/>
  <c r="D5" i="7" l="1"/>
  <c r="E5" i="7" s="1"/>
  <c r="F5" i="7" s="1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D26" i="7"/>
  <c r="E26" i="7" s="1"/>
  <c r="F26" i="7" s="1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71" i="7"/>
  <c r="U72" i="7" s="1"/>
  <c r="T71" i="7"/>
  <c r="T72" i="7" s="1"/>
  <c r="S71" i="7"/>
  <c r="S72" i="7" s="1"/>
  <c r="R71" i="7"/>
  <c r="R72" i="7" s="1"/>
  <c r="Q71" i="7"/>
  <c r="Q72" i="7" s="1"/>
  <c r="P71" i="7"/>
  <c r="P72" i="7" s="1"/>
  <c r="O71" i="7"/>
  <c r="O72" i="7" s="1"/>
  <c r="N71" i="7"/>
  <c r="N72" i="7" s="1"/>
  <c r="M71" i="7"/>
  <c r="M72" i="7" s="1"/>
  <c r="L71" i="7"/>
  <c r="L72" i="7" s="1"/>
  <c r="K71" i="7"/>
  <c r="K72" i="7" s="1"/>
  <c r="J71" i="7"/>
  <c r="J72" i="7" s="1"/>
  <c r="I71" i="7"/>
  <c r="I72" i="7" s="1"/>
  <c r="H71" i="7"/>
  <c r="H72" i="7" s="1"/>
  <c r="G71" i="7"/>
  <c r="G72" i="7" s="1"/>
  <c r="F71" i="7"/>
  <c r="F72" i="7" s="1"/>
  <c r="E71" i="7"/>
  <c r="E72" i="7" s="1"/>
  <c r="D71" i="7"/>
  <c r="D72" i="7" s="1"/>
  <c r="D66" i="7"/>
  <c r="E66" i="7" s="1"/>
  <c r="F66" i="7" s="1"/>
  <c r="G66" i="7" s="1"/>
  <c r="H66" i="7" s="1"/>
  <c r="I66" i="7" s="1"/>
  <c r="J66" i="7" s="1"/>
  <c r="K66" i="7" s="1"/>
  <c r="L66" i="7" s="1"/>
  <c r="M66" i="7" s="1"/>
  <c r="N66" i="7" s="1"/>
  <c r="O66" i="7" s="1"/>
  <c r="P66" i="7" s="1"/>
  <c r="Q66" i="7" s="1"/>
  <c r="R66" i="7" s="1"/>
  <c r="S66" i="7" s="1"/>
  <c r="T66" i="7" s="1"/>
  <c r="U63" i="7"/>
  <c r="U64" i="7" s="1"/>
  <c r="T63" i="7"/>
  <c r="T64" i="7" s="1"/>
  <c r="S63" i="7"/>
  <c r="S64" i="7" s="1"/>
  <c r="R63" i="7"/>
  <c r="R64" i="7" s="1"/>
  <c r="Q63" i="7"/>
  <c r="Q64" i="7" s="1"/>
  <c r="P63" i="7"/>
  <c r="P64" i="7" s="1"/>
  <c r="O63" i="7"/>
  <c r="O64" i="7" s="1"/>
  <c r="N63" i="7"/>
  <c r="N64" i="7" s="1"/>
  <c r="M63" i="7"/>
  <c r="M64" i="7" s="1"/>
  <c r="L63" i="7"/>
  <c r="L64" i="7" s="1"/>
  <c r="K63" i="7"/>
  <c r="K64" i="7" s="1"/>
  <c r="J63" i="7"/>
  <c r="J64" i="7" s="1"/>
  <c r="I63" i="7"/>
  <c r="I64" i="7" s="1"/>
  <c r="H63" i="7"/>
  <c r="H64" i="7" s="1"/>
  <c r="G63" i="7"/>
  <c r="G64" i="7" s="1"/>
  <c r="F63" i="7"/>
  <c r="F64" i="7" s="1"/>
  <c r="E63" i="7"/>
  <c r="E64" i="7" s="1"/>
  <c r="D63" i="7"/>
  <c r="D64" i="7" s="1"/>
  <c r="D58" i="7"/>
  <c r="E58" i="7" s="1"/>
  <c r="F58" i="7" s="1"/>
  <c r="G58" i="7" s="1"/>
  <c r="H58" i="7" s="1"/>
  <c r="I58" i="7" s="1"/>
  <c r="J58" i="7" s="1"/>
  <c r="K58" i="7" s="1"/>
  <c r="L58" i="7" s="1"/>
  <c r="M58" i="7" s="1"/>
  <c r="N58" i="7" s="1"/>
  <c r="O58" i="7" s="1"/>
  <c r="P58" i="7" s="1"/>
  <c r="Q58" i="7" s="1"/>
  <c r="R58" i="7" s="1"/>
  <c r="S58" i="7" s="1"/>
  <c r="T58" i="7" s="1"/>
  <c r="U55" i="7"/>
  <c r="U56" i="7" s="1"/>
  <c r="T55" i="7"/>
  <c r="T56" i="7" s="1"/>
  <c r="S55" i="7"/>
  <c r="S56" i="7" s="1"/>
  <c r="R55" i="7"/>
  <c r="R56" i="7" s="1"/>
  <c r="Q55" i="7"/>
  <c r="Q56" i="7" s="1"/>
  <c r="P55" i="7"/>
  <c r="P56" i="7" s="1"/>
  <c r="O55" i="7"/>
  <c r="O56" i="7" s="1"/>
  <c r="N55" i="7"/>
  <c r="N56" i="7" s="1"/>
  <c r="M55" i="7"/>
  <c r="M56" i="7" s="1"/>
  <c r="L55" i="7"/>
  <c r="L56" i="7" s="1"/>
  <c r="K55" i="7"/>
  <c r="K56" i="7" s="1"/>
  <c r="J55" i="7"/>
  <c r="J56" i="7" s="1"/>
  <c r="I55" i="7"/>
  <c r="I56" i="7" s="1"/>
  <c r="H55" i="7"/>
  <c r="H56" i="7" s="1"/>
  <c r="G55" i="7"/>
  <c r="G56" i="7" s="1"/>
  <c r="F55" i="7"/>
  <c r="F56" i="7" s="1"/>
  <c r="E55" i="7"/>
  <c r="E56" i="7" s="1"/>
  <c r="D55" i="7"/>
  <c r="D56" i="7" s="1"/>
  <c r="D50" i="7"/>
  <c r="E50" i="7" s="1"/>
  <c r="F50" i="7" s="1"/>
  <c r="G50" i="7" s="1"/>
  <c r="H50" i="7" s="1"/>
  <c r="I50" i="7" s="1"/>
  <c r="J50" i="7" s="1"/>
  <c r="K50" i="7" s="1"/>
  <c r="L50" i="7" s="1"/>
  <c r="M50" i="7" s="1"/>
  <c r="N50" i="7" s="1"/>
  <c r="O50" i="7" s="1"/>
  <c r="P50" i="7" s="1"/>
  <c r="Q50" i="7" s="1"/>
  <c r="R50" i="7" s="1"/>
  <c r="S50" i="7" s="1"/>
  <c r="U47" i="7"/>
  <c r="U48" i="7" s="1"/>
  <c r="T47" i="7"/>
  <c r="T48" i="7" s="1"/>
  <c r="S47" i="7"/>
  <c r="S48" i="7" s="1"/>
  <c r="R47" i="7"/>
  <c r="R48" i="7" s="1"/>
  <c r="Q47" i="7"/>
  <c r="Q48" i="7" s="1"/>
  <c r="P47" i="7"/>
  <c r="P48" i="7" s="1"/>
  <c r="O47" i="7"/>
  <c r="O48" i="7" s="1"/>
  <c r="N47" i="7"/>
  <c r="N48" i="7" s="1"/>
  <c r="M47" i="7"/>
  <c r="M48" i="7" s="1"/>
  <c r="L47" i="7"/>
  <c r="L48" i="7" s="1"/>
  <c r="K47" i="7"/>
  <c r="K48" i="7" s="1"/>
  <c r="J47" i="7"/>
  <c r="J48" i="7" s="1"/>
  <c r="I47" i="7"/>
  <c r="I48" i="7" s="1"/>
  <c r="H47" i="7"/>
  <c r="H48" i="7" s="1"/>
  <c r="G47" i="7"/>
  <c r="G48" i="7" s="1"/>
  <c r="F47" i="7"/>
  <c r="F48" i="7" s="1"/>
  <c r="E47" i="7"/>
  <c r="E48" i="7" s="1"/>
  <c r="D47" i="7"/>
  <c r="D48" i="7" s="1"/>
  <c r="D39" i="7"/>
  <c r="E39" i="7" s="1"/>
  <c r="F39" i="7" s="1"/>
  <c r="G39" i="7" s="1"/>
  <c r="H39" i="7" s="1"/>
  <c r="I39" i="7" s="1"/>
  <c r="J39" i="7" s="1"/>
  <c r="K39" i="7" s="1"/>
  <c r="L39" i="7" s="1"/>
  <c r="M39" i="7" s="1"/>
  <c r="N39" i="7" s="1"/>
  <c r="O39" i="7" s="1"/>
  <c r="P39" i="7" s="1"/>
  <c r="Q39" i="7" s="1"/>
  <c r="R39" i="7" s="1"/>
  <c r="S39" i="7" s="1"/>
  <c r="T36" i="7"/>
  <c r="T37" i="7" s="1"/>
  <c r="O36" i="7"/>
  <c r="O37" i="7" s="1"/>
  <c r="M36" i="7"/>
  <c r="M37" i="7" s="1"/>
  <c r="D36" i="7"/>
  <c r="D37" i="7" s="1"/>
  <c r="I36" i="7" l="1"/>
  <c r="I37" i="7" s="1"/>
  <c r="S36" i="7"/>
  <c r="S37" i="7" s="1"/>
  <c r="G36" i="7"/>
  <c r="G37" i="7" s="1"/>
  <c r="K36" i="7"/>
  <c r="K37" i="7" s="1"/>
  <c r="E36" i="7"/>
  <c r="E37" i="7" s="1"/>
  <c r="U26" i="7"/>
  <c r="U58" i="7"/>
  <c r="T50" i="7"/>
  <c r="U50" i="7" s="1"/>
  <c r="U66" i="7"/>
  <c r="T39" i="7"/>
  <c r="U39" i="7" s="1"/>
  <c r="U5" i="7"/>
  <c r="Q36" i="7"/>
  <c r="Q37" i="7" s="1"/>
  <c r="G23" i="7"/>
  <c r="G24" i="7" s="1"/>
  <c r="K23" i="7"/>
  <c r="K24" i="7" s="1"/>
  <c r="O23" i="7"/>
  <c r="O24" i="7" s="1"/>
  <c r="S23" i="7"/>
  <c r="S24" i="7" s="1"/>
  <c r="D23" i="7"/>
  <c r="D24" i="7" s="1"/>
  <c r="H23" i="7"/>
  <c r="H24" i="7" s="1"/>
  <c r="L23" i="7"/>
  <c r="L24" i="7" s="1"/>
  <c r="P23" i="7"/>
  <c r="P24" i="7" s="1"/>
  <c r="F23" i="7"/>
  <c r="F24" i="7" s="1"/>
  <c r="J23" i="7"/>
  <c r="J24" i="7" s="1"/>
  <c r="N23" i="7"/>
  <c r="N24" i="7" s="1"/>
  <c r="R23" i="7"/>
  <c r="R24" i="7" s="1"/>
  <c r="U23" i="7"/>
  <c r="U24" i="7" s="1"/>
  <c r="E23" i="7"/>
  <c r="E24" i="7" s="1"/>
  <c r="I23" i="7"/>
  <c r="I24" i="7" s="1"/>
  <c r="M23" i="7"/>
  <c r="M24" i="7" s="1"/>
  <c r="Q23" i="7"/>
  <c r="Q24" i="7" s="1"/>
  <c r="T23" i="7"/>
  <c r="T24" i="7" s="1"/>
  <c r="F36" i="7"/>
  <c r="F37" i="7" s="1"/>
  <c r="J36" i="7"/>
  <c r="J37" i="7" s="1"/>
  <c r="P36" i="7"/>
  <c r="P37" i="7" s="1"/>
  <c r="U36" i="7"/>
  <c r="U37" i="7" s="1"/>
  <c r="H36" i="7"/>
  <c r="H37" i="7" s="1"/>
  <c r="L36" i="7"/>
  <c r="L37" i="7" s="1"/>
  <c r="R36" i="7"/>
  <c r="R37" i="7" s="1"/>
  <c r="N36" i="7"/>
  <c r="N37" i="7" s="1"/>
</calcChain>
</file>

<file path=xl/sharedStrings.xml><?xml version="1.0" encoding="utf-8"?>
<sst xmlns="http://schemas.openxmlformats.org/spreadsheetml/2006/main" count="266" uniqueCount="86">
  <si>
    <t>Très bon</t>
  </si>
  <si>
    <t>Bon</t>
  </si>
  <si>
    <t>Moyen</t>
  </si>
  <si>
    <t>Faire des graphique, schémas</t>
  </si>
  <si>
    <t>Ne pas répondre aux attentes d'un participant</t>
  </si>
  <si>
    <t>Résultat</t>
  </si>
  <si>
    <t>Leadership</t>
  </si>
  <si>
    <t>Commentaire</t>
  </si>
  <si>
    <t>Mauvais</t>
  </si>
  <si>
    <t>Barème</t>
  </si>
  <si>
    <t>Communication</t>
  </si>
  <si>
    <t>Poser des questions - Donner la parole</t>
  </si>
  <si>
    <t>Récapituler les interventions longues</t>
  </si>
  <si>
    <t>Rendre compte au leader</t>
  </si>
  <si>
    <t>S'assurer de la capacité des participants</t>
  </si>
  <si>
    <t>Confiance en soi</t>
  </si>
  <si>
    <t>Proposer des idées</t>
  </si>
  <si>
    <t>Opposer son opinion</t>
  </si>
  <si>
    <t>Monopolisation du groupe</t>
  </si>
  <si>
    <t>Monopolisation du leader longtemps</t>
  </si>
  <si>
    <t>Couper la parole brutalement</t>
  </si>
  <si>
    <t>Gérer le temps</t>
  </si>
  <si>
    <t>Participation timide</t>
  </si>
  <si>
    <t>Participation agressive</t>
  </si>
  <si>
    <t>Analyse/ Conscience de la situation</t>
  </si>
  <si>
    <t>Prise de décision</t>
  </si>
  <si>
    <t>Adaptation</t>
  </si>
  <si>
    <t>Identifier les informations nécessaires (à la tache à accomplir)</t>
  </si>
  <si>
    <t>Identifier les alternatives</t>
  </si>
  <si>
    <t>Anticiper les conséquences de la décision</t>
  </si>
  <si>
    <t>Chercher à imposer son idée à tout prix</t>
  </si>
  <si>
    <t>Argumenter les propositions</t>
  </si>
  <si>
    <t>Changement de vocabulaire selon interlocuteur</t>
  </si>
  <si>
    <t>Utiliser un vocabulaire incompréhensible pour l'interlocuteur</t>
  </si>
  <si>
    <t>Ne pas recentrer la discussion quand elle s'éloigne</t>
  </si>
  <si>
    <t>Définir clairement les objectifs/ordres</t>
  </si>
  <si>
    <t>Relire les rendus</t>
  </si>
  <si>
    <t>S'assurer de l'accord des participants de la cellule</t>
  </si>
  <si>
    <t>Prise de parole qui s'éternise</t>
  </si>
  <si>
    <t>Orientation collective de l'équipe</t>
  </si>
  <si>
    <t>Capacité de Réaction aux élèments extérieurs</t>
  </si>
  <si>
    <t>Assigner des tâches</t>
  </si>
  <si>
    <t>Déléguer aux personnes expertes</t>
  </si>
  <si>
    <t>Etablir des priorités</t>
  </si>
  <si>
    <t>Fournir de l'aire à un autre membre</t>
  </si>
  <si>
    <t>Prise d'initiative</t>
  </si>
  <si>
    <t>Reformuler les instructions - Redéfinir les missions</t>
  </si>
  <si>
    <t>Prise de décision par le leader</t>
  </si>
  <si>
    <t>Prise de décision collective</t>
  </si>
  <si>
    <t>Prise de décision en sous-cellule</t>
  </si>
  <si>
    <t>Méthode de décision</t>
  </si>
  <si>
    <t>Il y a des avis contradictoires</t>
  </si>
  <si>
    <t>On fait un tour de table pour avoir l'avis de tout le monde</t>
  </si>
  <si>
    <t>Plusieurs avis sont émis naturellement</t>
  </si>
  <si>
    <t>Expliquer les choix qu'on a pris</t>
  </si>
  <si>
    <t>Evaluation</t>
  </si>
  <si>
    <t>Heure</t>
  </si>
  <si>
    <t>Début :</t>
  </si>
  <si>
    <t>Intervalle :</t>
  </si>
  <si>
    <t>&lt;=</t>
  </si>
  <si>
    <t>L</t>
  </si>
  <si>
    <t>=</t>
  </si>
  <si>
    <t>K</t>
  </si>
  <si>
    <t>&gt;=</t>
  </si>
  <si>
    <t>J</t>
  </si>
  <si>
    <t>JJ</t>
  </si>
  <si>
    <t>Demander de l'information clairement</t>
  </si>
  <si>
    <t>Repondre clairement</t>
  </si>
  <si>
    <t>Vérification de la source de l'information</t>
  </si>
  <si>
    <t>Partager l'information avec sa sous-cellule</t>
  </si>
  <si>
    <t>Mettre à jour la main courante</t>
  </si>
  <si>
    <t>S'assurer que tout le mondre a compris sa tache</t>
  </si>
  <si>
    <t>Expliquer les choix pris - S'appuyer sur les avis des autres</t>
  </si>
  <si>
    <t>Imposer son opinion sans justification - Ne pas tenir compte des avis des autres</t>
  </si>
  <si>
    <t>Demander le calme</t>
  </si>
  <si>
    <t>Faire des points récapitulatifs de situation</t>
  </si>
  <si>
    <t>Notation</t>
  </si>
  <si>
    <t>Tableau des moyens disponibles et Mise à Jour</t>
  </si>
  <si>
    <t>Tableau des moyens déjà mobilisés et Mise à Jour</t>
  </si>
  <si>
    <t>Avancement de la situation</t>
  </si>
  <si>
    <t>Leader</t>
  </si>
  <si>
    <t>Comptage de l'équipe</t>
  </si>
  <si>
    <t>Résultat sur l'exercice</t>
  </si>
  <si>
    <t>Résultat de l'exercice</t>
  </si>
  <si>
    <t>TOTAL</t>
  </si>
  <si>
    <t>http://forum.excel-pratique.com/excel/une-macro-qui-marche-sur-un-seul-ordinateur-t48419.html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</si>
</sst>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6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sz val="12"/>
      <name val="Arial"/>
      <family val="2"/>
    </font>
    <font>
      <sz val="12"/>
      <color rgb="FF0070C0"/>
      <name val="Arial"/>
      <family val="2"/>
    </font>
    <font>
      <b/>
      <sz val="12"/>
      <color rgb="FF0070C0"/>
      <name val="Arial"/>
      <family val="2"/>
    </font>
    <font>
      <b/>
      <i/>
      <sz val="12"/>
      <name val="Arial"/>
      <family val="2"/>
    </font>
    <font>
      <sz val="12"/>
      <color theme="1"/>
      <name val="Wingdings"/>
      <charset val="2"/>
    </font>
    <font>
      <b/>
      <sz val="12"/>
      <color rgb="FFFFC000"/>
      <name val="Wingdings"/>
      <charset val="2"/>
    </font>
    <font>
      <b/>
      <sz val="12"/>
      <color rgb="FF00B050"/>
      <name val="Wingdings"/>
      <charset val="2"/>
    </font>
    <font>
      <b/>
      <sz val="12"/>
      <color rgb="FFFF0000"/>
      <name val="Wingdings"/>
      <charset val="2"/>
    </font>
    <font>
      <b/>
      <i/>
      <sz val="12"/>
      <color theme="1"/>
      <name val="Arial"/>
      <family val="2"/>
    </font>
    <font>
      <b/>
      <sz val="12"/>
      <name val="Arial"/>
      <family val="2"/>
    </font>
    <font>
      <sz val="12"/>
      <name val="Wingdings"/>
      <charset val="2"/>
    </font>
    <font>
      <u/>
      <sz val="12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3" fillId="0" borderId="3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0" borderId="3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165" fontId="4" fillId="0" borderId="44" xfId="0" applyNumberFormat="1" applyFont="1" applyBorder="1" applyAlignment="1">
      <alignment horizontal="center" vertical="center"/>
    </xf>
    <xf numFmtId="165" fontId="4" fillId="0" borderId="24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165" fontId="4" fillId="0" borderId="3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51" xfId="0" applyFont="1" applyBorder="1" applyAlignment="1">
      <alignment horizontal="center"/>
    </xf>
    <xf numFmtId="0" fontId="0" fillId="0" borderId="0" xfId="0" applyNumberFormat="1"/>
    <xf numFmtId="0" fontId="5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/>
    </xf>
    <xf numFmtId="164" fontId="4" fillId="0" borderId="4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165" fontId="4" fillId="0" borderId="34" xfId="0" applyNumberFormat="1" applyFont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165" fontId="4" fillId="0" borderId="25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3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/>
    </xf>
    <xf numFmtId="164" fontId="4" fillId="0" borderId="3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64" fontId="4" fillId="0" borderId="4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164" fontId="4" fillId="0" borderId="3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64" fontId="4" fillId="0" borderId="38" xfId="0" applyNumberFormat="1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/>
    </xf>
    <xf numFmtId="22" fontId="13" fillId="0" borderId="31" xfId="0" applyNumberFormat="1" applyFont="1" applyBorder="1" applyAlignment="1">
      <alignment horizontal="center"/>
    </xf>
    <xf numFmtId="22" fontId="13" fillId="0" borderId="24" xfId="0" applyNumberFormat="1" applyFont="1" applyBorder="1" applyAlignment="1">
      <alignment horizontal="center"/>
    </xf>
    <xf numFmtId="20" fontId="4" fillId="0" borderId="1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164" fontId="13" fillId="0" borderId="24" xfId="0" applyNumberFormat="1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43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64" fontId="1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0" xfId="0" quotePrefix="1" applyFont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165" fontId="13" fillId="0" borderId="34" xfId="0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1" fontId="4" fillId="3" borderId="34" xfId="0" applyNumberFormat="1" applyFont="1" applyFill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1" fontId="4" fillId="3" borderId="28" xfId="0" applyNumberFormat="1" applyFont="1" applyFill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1" fontId="4" fillId="3" borderId="60" xfId="0" applyNumberFormat="1" applyFont="1" applyFill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165" fontId="4" fillId="3" borderId="34" xfId="0" applyNumberFormat="1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2" fontId="13" fillId="0" borderId="21" xfId="0" applyNumberFormat="1" applyFont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2" fontId="13" fillId="0" borderId="10" xfId="0" applyNumberFormat="1" applyFont="1" applyBorder="1" applyAlignment="1">
      <alignment horizontal="center" vertical="center"/>
    </xf>
    <xf numFmtId="22" fontId="13" fillId="0" borderId="35" xfId="0" applyNumberFormat="1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/>
    </xf>
    <xf numFmtId="164" fontId="4" fillId="0" borderId="34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22" fontId="13" fillId="0" borderId="41" xfId="0" applyNumberFormat="1" applyFont="1" applyBorder="1" applyAlignment="1">
      <alignment horizontal="center"/>
    </xf>
    <xf numFmtId="22" fontId="13" fillId="0" borderId="51" xfId="0" applyNumberFormat="1" applyFont="1" applyBorder="1" applyAlignment="1">
      <alignment horizontal="center"/>
    </xf>
    <xf numFmtId="0" fontId="13" fillId="0" borderId="41" xfId="0" applyFont="1" applyBorder="1" applyAlignment="1">
      <alignment horizontal="center" vertical="center"/>
    </xf>
    <xf numFmtId="164" fontId="13" fillId="0" borderId="34" xfId="0" applyNumberFormat="1" applyFont="1" applyBorder="1" applyAlignment="1">
      <alignment horizontal="center" vertical="center"/>
    </xf>
    <xf numFmtId="164" fontId="13" fillId="0" borderId="51" xfId="0" applyNumberFormat="1" applyFont="1" applyBorder="1" applyAlignment="1">
      <alignment horizontal="center" vertical="center"/>
    </xf>
    <xf numFmtId="164" fontId="4" fillId="0" borderId="26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2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2" fontId="4" fillId="0" borderId="26" xfId="0" applyNumberFormat="1" applyFont="1" applyBorder="1" applyAlignment="1">
      <alignment horizontal="center" vertical="center"/>
    </xf>
    <xf numFmtId="2" fontId="4" fillId="0" borderId="27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5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39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00B050"/>
        </patternFill>
      </fill>
    </dxf>
    <dxf>
      <fill>
        <patternFill>
          <bgColor rgb="FFFFCC00"/>
        </patternFill>
      </fill>
    </dxf>
    <dxf>
      <fill>
        <patternFill>
          <fgColor theme="5" tint="0.39988402966399123"/>
          <bgColor theme="5" tint="0.59996337778862885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00B050"/>
        </patternFill>
      </fill>
    </dxf>
    <dxf>
      <fill>
        <patternFill>
          <bgColor rgb="FFFFCC00"/>
        </patternFill>
      </fill>
    </dxf>
    <dxf>
      <fill>
        <patternFill>
          <fgColor theme="5" tint="0.39988402966399123"/>
          <bgColor theme="5" tint="0.59996337778862885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33CC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Participants!A7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465667</xdr:colOff>
      <xdr:row>0</xdr:row>
      <xdr:rowOff>127001</xdr:rowOff>
    </xdr:from>
    <xdr:to>
      <xdr:col>0</xdr:col>
      <xdr:colOff>3090333</xdr:colOff>
      <xdr:row>0</xdr:row>
      <xdr:rowOff>666750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465667" y="127001"/>
          <a:ext cx="2624666" cy="539749"/>
        </a:xfrm>
        <a:prstGeom prst="roundRect">
          <a:avLst/>
        </a:prstGeom>
        <a:solidFill>
          <a:srgbClr val="0070C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Commencer la crise</a:t>
          </a:r>
        </a:p>
      </xdr:txBody>
    </xdr:sp>
    <xdr:clientData/>
  </xdr:twoCellAnchor>
  <xdr:twoCellAnchor>
    <xdr:from>
      <xdr:col>7</xdr:col>
      <xdr:colOff>84644</xdr:colOff>
      <xdr:row>0</xdr:row>
      <xdr:rowOff>116417</xdr:rowOff>
    </xdr:from>
    <xdr:to>
      <xdr:col>9</xdr:col>
      <xdr:colOff>507978</xdr:colOff>
      <xdr:row>0</xdr:row>
      <xdr:rowOff>497417</xdr:rowOff>
    </xdr:to>
    <xdr:sp macro="[0]!Rectangleàcoinsarrondis4_Cliquer" textlink="">
      <xdr:nvSpPr>
        <xdr:cNvPr id="5" name="Rectangle à coins arrondis 4"/>
        <xdr:cNvSpPr/>
      </xdr:nvSpPr>
      <xdr:spPr>
        <a:xfrm>
          <a:off x="10519811" y="116417"/>
          <a:ext cx="2201334" cy="381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Remise à zéro</a:t>
          </a:r>
        </a:p>
      </xdr:txBody>
    </xdr:sp>
    <xdr:clientData/>
  </xdr:twoCellAnchor>
  <xdr:twoCellAnchor>
    <xdr:from>
      <xdr:col>0</xdr:col>
      <xdr:colOff>3407834</xdr:colOff>
      <xdr:row>0</xdr:row>
      <xdr:rowOff>137583</xdr:rowOff>
    </xdr:from>
    <xdr:to>
      <xdr:col>0</xdr:col>
      <xdr:colOff>3894668</xdr:colOff>
      <xdr:row>0</xdr:row>
      <xdr:rowOff>592666</xdr:rowOff>
    </xdr:to>
    <xdr:sp macro="[0]!Ellipse5_Cliquer" textlink="">
      <xdr:nvSpPr>
        <xdr:cNvPr id="4" name="Ellipse 3"/>
        <xdr:cNvSpPr/>
      </xdr:nvSpPr>
      <xdr:spPr>
        <a:xfrm>
          <a:off x="3407834" y="137583"/>
          <a:ext cx="486834" cy="455083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+1</a:t>
          </a:r>
        </a:p>
      </xdr:txBody>
    </xdr:sp>
    <xdr:clientData/>
  </xdr:twoCellAnchor>
  <xdr:twoCellAnchor>
    <xdr:from>
      <xdr:col>0</xdr:col>
      <xdr:colOff>3989919</xdr:colOff>
      <xdr:row>0</xdr:row>
      <xdr:rowOff>148166</xdr:rowOff>
    </xdr:from>
    <xdr:to>
      <xdr:col>0</xdr:col>
      <xdr:colOff>4476753</xdr:colOff>
      <xdr:row>0</xdr:row>
      <xdr:rowOff>603249</xdr:rowOff>
    </xdr:to>
    <xdr:sp macro="[0]!Ellipse6_Cliquer" textlink="">
      <xdr:nvSpPr>
        <xdr:cNvPr id="6" name="Ellipse 5"/>
        <xdr:cNvSpPr/>
      </xdr:nvSpPr>
      <xdr:spPr>
        <a:xfrm>
          <a:off x="3989919" y="148166"/>
          <a:ext cx="486834" cy="455083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-1</a:t>
          </a:r>
        </a:p>
      </xdr:txBody>
    </xdr:sp>
    <xdr:clientData/>
  </xdr:twoCellAnchor>
  <xdr:twoCellAnchor>
    <xdr:from>
      <xdr:col>5</xdr:col>
      <xdr:colOff>328083</xdr:colOff>
      <xdr:row>0</xdr:row>
      <xdr:rowOff>63500</xdr:rowOff>
    </xdr:from>
    <xdr:to>
      <xdr:col>6</xdr:col>
      <xdr:colOff>719666</xdr:colOff>
      <xdr:row>0</xdr:row>
      <xdr:rowOff>656168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8985250" y="63500"/>
          <a:ext cx="1280583" cy="592668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Résultat de l'exercice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455083</xdr:colOff>
      <xdr:row>0</xdr:row>
      <xdr:rowOff>84667</xdr:rowOff>
    </xdr:from>
    <xdr:to>
      <xdr:col>0</xdr:col>
      <xdr:colOff>3069167</xdr:colOff>
      <xdr:row>0</xdr:row>
      <xdr:rowOff>613833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455083" y="84667"/>
          <a:ext cx="2614084" cy="529166"/>
        </a:xfrm>
        <a:prstGeom prst="roundRect">
          <a:avLst/>
        </a:prstGeom>
        <a:solidFill>
          <a:srgbClr val="0070C0"/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Commencer la crise</a:t>
          </a:r>
        </a:p>
      </xdr:txBody>
    </xdr:sp>
    <xdr:clientData/>
  </xdr:twoCellAnchor>
  <xdr:twoCellAnchor>
    <xdr:from>
      <xdr:col>6</xdr:col>
      <xdr:colOff>179916</xdr:colOff>
      <xdr:row>0</xdr:row>
      <xdr:rowOff>137582</xdr:rowOff>
    </xdr:from>
    <xdr:to>
      <xdr:col>8</xdr:col>
      <xdr:colOff>656166</xdr:colOff>
      <xdr:row>0</xdr:row>
      <xdr:rowOff>507999</xdr:rowOff>
    </xdr:to>
    <xdr:sp macro="[0]!Rectangleàcoinsarrondis3_Cliquer" textlink="">
      <xdr:nvSpPr>
        <xdr:cNvPr id="4" name="Rectangle à coins arrondis 3"/>
        <xdr:cNvSpPr/>
      </xdr:nvSpPr>
      <xdr:spPr>
        <a:xfrm>
          <a:off x="9281583" y="137582"/>
          <a:ext cx="2254250" cy="370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Remise</a:t>
          </a:r>
          <a:r>
            <a:rPr lang="fr-FR" sz="1600" b="1" baseline="0"/>
            <a:t> à zéro</a:t>
          </a:r>
          <a:endParaRPr lang="fr-FR" sz="1600" b="1"/>
        </a:p>
      </xdr:txBody>
    </xdr:sp>
    <xdr:clientData/>
  </xdr:twoCellAnchor>
  <xdr:twoCellAnchor>
    <xdr:from>
      <xdr:col>0</xdr:col>
      <xdr:colOff>3376082</xdr:colOff>
      <xdr:row>0</xdr:row>
      <xdr:rowOff>137580</xdr:rowOff>
    </xdr:from>
    <xdr:to>
      <xdr:col>0</xdr:col>
      <xdr:colOff>3862916</xdr:colOff>
      <xdr:row>0</xdr:row>
      <xdr:rowOff>592663</xdr:rowOff>
    </xdr:to>
    <xdr:sp macro="[0]!Ellipse5_Cliquer" textlink="">
      <xdr:nvSpPr>
        <xdr:cNvPr id="6" name="Ellipse 5"/>
        <xdr:cNvSpPr/>
      </xdr:nvSpPr>
      <xdr:spPr>
        <a:xfrm>
          <a:off x="3376082" y="137580"/>
          <a:ext cx="486834" cy="455083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+1</a:t>
          </a:r>
        </a:p>
      </xdr:txBody>
    </xdr:sp>
    <xdr:clientData/>
  </xdr:twoCellAnchor>
  <xdr:twoCellAnchor>
    <xdr:from>
      <xdr:col>0</xdr:col>
      <xdr:colOff>3958167</xdr:colOff>
      <xdr:row>0</xdr:row>
      <xdr:rowOff>148163</xdr:rowOff>
    </xdr:from>
    <xdr:to>
      <xdr:col>0</xdr:col>
      <xdr:colOff>4445001</xdr:colOff>
      <xdr:row>0</xdr:row>
      <xdr:rowOff>603246</xdr:rowOff>
    </xdr:to>
    <xdr:sp macro="[0]!Ellipse6_Cliquer" textlink="">
      <xdr:nvSpPr>
        <xdr:cNvPr id="7" name="Ellipse 6"/>
        <xdr:cNvSpPr/>
      </xdr:nvSpPr>
      <xdr:spPr>
        <a:xfrm>
          <a:off x="3958167" y="148163"/>
          <a:ext cx="486834" cy="455083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-1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ne-macro-qui-marche-sur-un-seul-ordinateur-t48419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0"/>
  <sheetViews>
    <sheetView tabSelected="1" zoomScale="90" zoomScaleNormal="90" workbookViewId="0">
      <pane ySplit="1" topLeftCell="A2" activePane="bottomLeft" state="frozen"/>
      <selection pane="bottomLeft" activeCell="L1" sqref="L1"/>
    </sheetView>
  </sheetViews>
  <sheetFormatPr baseColWidth="10" defaultRowHeight="15" x14ac:dyDescent="0.2"/>
  <cols>
    <col min="1" max="1" width="54.33203125" style="1" customWidth="1"/>
    <col min="2" max="2" width="10.33203125" style="22" customWidth="1"/>
    <col min="3" max="3" width="15.5546875" style="22" customWidth="1"/>
    <col min="4" max="21" width="10.33203125" style="22" customWidth="1"/>
    <col min="22" max="22" width="23.6640625" customWidth="1"/>
    <col min="23" max="25" width="9.6640625" customWidth="1"/>
    <col min="26" max="26" width="5" bestFit="1" customWidth="1"/>
  </cols>
  <sheetData>
    <row r="1" spans="1:27" ht="59.25" customHeight="1" x14ac:dyDescent="0.2">
      <c r="B1" s="22" t="s">
        <v>57</v>
      </c>
      <c r="C1" s="55">
        <v>41694.588379629633</v>
      </c>
      <c r="D1" s="22" t="s">
        <v>58</v>
      </c>
      <c r="E1" s="55">
        <v>6.9444444444444441E-3</v>
      </c>
      <c r="L1" s="178" t="s">
        <v>85</v>
      </c>
    </row>
    <row r="2" spans="1:27" ht="15" customHeight="1" x14ac:dyDescent="0.2">
      <c r="C2" s="119"/>
    </row>
    <row r="3" spans="1:27" ht="15" customHeight="1" x14ac:dyDescent="0.2"/>
    <row r="4" spans="1:27" ht="15" customHeight="1" thickBot="1" x14ac:dyDescent="0.25">
      <c r="B4" s="117"/>
    </row>
    <row r="5" spans="1:27" ht="16.5" thickBot="1" x14ac:dyDescent="0.3">
      <c r="A5" s="18" t="s">
        <v>10</v>
      </c>
      <c r="B5" s="138" t="s">
        <v>55</v>
      </c>
      <c r="C5" s="140" t="s">
        <v>56</v>
      </c>
      <c r="D5" s="28">
        <f>C1+$E$1</f>
        <v>41694.595324074078</v>
      </c>
      <c r="E5" s="29">
        <f>D5+$E$1</f>
        <v>41694.602268518523</v>
      </c>
      <c r="F5" s="29">
        <f t="shared" ref="F5:U5" si="0">E5+$E$1</f>
        <v>41694.609212962969</v>
      </c>
      <c r="G5" s="29">
        <f t="shared" si="0"/>
        <v>41694.616157407414</v>
      </c>
      <c r="H5" s="29">
        <f t="shared" si="0"/>
        <v>41694.623101851859</v>
      </c>
      <c r="I5" s="29">
        <f t="shared" si="0"/>
        <v>41694.630046296304</v>
      </c>
      <c r="J5" s="29">
        <f t="shared" si="0"/>
        <v>41694.63699074075</v>
      </c>
      <c r="K5" s="29">
        <f t="shared" si="0"/>
        <v>41694.643935185195</v>
      </c>
      <c r="L5" s="29">
        <f t="shared" si="0"/>
        <v>41694.65087962964</v>
      </c>
      <c r="M5" s="29">
        <f t="shared" si="0"/>
        <v>41694.657824074086</v>
      </c>
      <c r="N5" s="29">
        <f t="shared" si="0"/>
        <v>41694.664768518531</v>
      </c>
      <c r="O5" s="29">
        <f t="shared" si="0"/>
        <v>41694.671712962976</v>
      </c>
      <c r="P5" s="29">
        <f t="shared" si="0"/>
        <v>41694.678657407421</v>
      </c>
      <c r="Q5" s="29">
        <f t="shared" si="0"/>
        <v>41694.685601851867</v>
      </c>
      <c r="R5" s="29">
        <f t="shared" si="0"/>
        <v>41694.692546296312</v>
      </c>
      <c r="S5" s="29">
        <f t="shared" si="0"/>
        <v>41694.699490740757</v>
      </c>
      <c r="T5" s="29">
        <f t="shared" si="0"/>
        <v>41694.706435185202</v>
      </c>
      <c r="U5" s="29">
        <f t="shared" si="0"/>
        <v>41694.713379629648</v>
      </c>
      <c r="V5" s="120" t="s">
        <v>82</v>
      </c>
    </row>
    <row r="6" spans="1:27" x14ac:dyDescent="0.2">
      <c r="A6" s="11" t="s">
        <v>13</v>
      </c>
      <c r="B6" s="57"/>
      <c r="C6" s="141"/>
      <c r="D6" s="88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121"/>
      <c r="V6" s="122"/>
    </row>
    <row r="7" spans="1:27" x14ac:dyDescent="0.2">
      <c r="A7" s="12" t="s">
        <v>66</v>
      </c>
      <c r="B7" s="62"/>
      <c r="C7" s="142">
        <v>41694.609918981485</v>
      </c>
      <c r="D7" s="89"/>
      <c r="E7" s="65"/>
      <c r="F7" s="65"/>
      <c r="G7" s="65">
        <v>1</v>
      </c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123"/>
      <c r="V7" s="124"/>
    </row>
    <row r="8" spans="1:27" x14ac:dyDescent="0.2">
      <c r="A8" s="12" t="s">
        <v>67</v>
      </c>
      <c r="B8" s="67"/>
      <c r="C8" s="142"/>
      <c r="D8" s="9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125"/>
      <c r="V8" s="124"/>
    </row>
    <row r="9" spans="1:27" x14ac:dyDescent="0.2">
      <c r="A9" s="12" t="s">
        <v>69</v>
      </c>
      <c r="B9" s="67"/>
      <c r="C9" s="142"/>
      <c r="D9" s="9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125"/>
      <c r="V9" s="124"/>
    </row>
    <row r="10" spans="1:27" ht="15.75" thickBot="1" x14ac:dyDescent="0.25">
      <c r="A10" s="12" t="s">
        <v>54</v>
      </c>
      <c r="B10" s="67"/>
      <c r="C10" s="142"/>
      <c r="D10" s="9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125"/>
      <c r="V10" s="124"/>
    </row>
    <row r="11" spans="1:27" ht="15.75" thickBot="1" x14ac:dyDescent="0.25">
      <c r="A11" s="13" t="s">
        <v>23</v>
      </c>
      <c r="B11" s="67"/>
      <c r="C11" s="142"/>
      <c r="D11" s="9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125"/>
      <c r="V11" s="124"/>
      <c r="X11" s="154" t="s">
        <v>9</v>
      </c>
      <c r="Y11" s="155"/>
      <c r="Z11" s="156"/>
      <c r="AA11" s="34"/>
    </row>
    <row r="12" spans="1:27" x14ac:dyDescent="0.2">
      <c r="A12" s="13" t="s">
        <v>20</v>
      </c>
      <c r="B12" s="67"/>
      <c r="C12" s="142"/>
      <c r="D12" s="9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125"/>
      <c r="V12" s="124"/>
      <c r="X12" s="8" t="s">
        <v>8</v>
      </c>
      <c r="Y12" s="9" t="s">
        <v>59</v>
      </c>
      <c r="Z12" s="10">
        <v>1</v>
      </c>
      <c r="AA12" s="41" t="s">
        <v>60</v>
      </c>
    </row>
    <row r="13" spans="1:27" x14ac:dyDescent="0.2">
      <c r="A13" s="13" t="s">
        <v>19</v>
      </c>
      <c r="B13" s="67"/>
      <c r="C13" s="142"/>
      <c r="D13" s="9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125"/>
      <c r="V13" s="124"/>
      <c r="X13" s="3" t="s">
        <v>2</v>
      </c>
      <c r="Y13" s="2" t="s">
        <v>63</v>
      </c>
      <c r="Z13" s="4">
        <v>2</v>
      </c>
      <c r="AA13" s="39" t="s">
        <v>62</v>
      </c>
    </row>
    <row r="14" spans="1:27" ht="15.75" thickBot="1" x14ac:dyDescent="0.25">
      <c r="A14" s="16" t="s">
        <v>18</v>
      </c>
      <c r="B14" s="139"/>
      <c r="C14" s="143"/>
      <c r="D14" s="92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126"/>
      <c r="V14" s="127"/>
      <c r="X14" s="5" t="s">
        <v>1</v>
      </c>
      <c r="Y14" s="6" t="s">
        <v>63</v>
      </c>
      <c r="Z14" s="7">
        <v>3</v>
      </c>
      <c r="AA14" s="40" t="s">
        <v>64</v>
      </c>
    </row>
    <row r="15" spans="1:27" ht="15.75" x14ac:dyDescent="0.2">
      <c r="A15" s="163" t="s">
        <v>5</v>
      </c>
      <c r="B15" s="164"/>
      <c r="C15" s="165"/>
      <c r="D15" s="95">
        <f t="shared" ref="D15:U15" si="1">SUM(D6:D14)</f>
        <v>0</v>
      </c>
      <c r="E15" s="96">
        <f t="shared" si="1"/>
        <v>0</v>
      </c>
      <c r="F15" s="96">
        <f t="shared" si="1"/>
        <v>0</v>
      </c>
      <c r="G15" s="96">
        <f t="shared" si="1"/>
        <v>1</v>
      </c>
      <c r="H15" s="96">
        <f t="shared" si="1"/>
        <v>0</v>
      </c>
      <c r="I15" s="96">
        <f t="shared" si="1"/>
        <v>0</v>
      </c>
      <c r="J15" s="96">
        <f t="shared" si="1"/>
        <v>0</v>
      </c>
      <c r="K15" s="96">
        <f t="shared" si="1"/>
        <v>0</v>
      </c>
      <c r="L15" s="96">
        <f t="shared" si="1"/>
        <v>0</v>
      </c>
      <c r="M15" s="96">
        <f t="shared" si="1"/>
        <v>0</v>
      </c>
      <c r="N15" s="96">
        <f t="shared" si="1"/>
        <v>0</v>
      </c>
      <c r="O15" s="96">
        <f t="shared" si="1"/>
        <v>0</v>
      </c>
      <c r="P15" s="96">
        <f t="shared" si="1"/>
        <v>0</v>
      </c>
      <c r="Q15" s="96">
        <f t="shared" si="1"/>
        <v>0</v>
      </c>
      <c r="R15" s="96">
        <f t="shared" si="1"/>
        <v>0</v>
      </c>
      <c r="S15" s="96">
        <f t="shared" si="1"/>
        <v>0</v>
      </c>
      <c r="T15" s="96">
        <f t="shared" si="1"/>
        <v>0</v>
      </c>
      <c r="U15" s="97">
        <f t="shared" si="1"/>
        <v>0</v>
      </c>
      <c r="V15" s="128">
        <f>AVERAGE(D15:U15)</f>
        <v>5.5555555555555552E-2</v>
      </c>
      <c r="X15" s="35"/>
      <c r="Y15" s="35"/>
      <c r="Z15" s="35"/>
      <c r="AA15" s="34"/>
    </row>
    <row r="16" spans="1:27" ht="16.5" thickBot="1" x14ac:dyDescent="0.25">
      <c r="A16" s="160" t="s">
        <v>76</v>
      </c>
      <c r="B16" s="161"/>
      <c r="C16" s="162"/>
      <c r="D16" s="82" t="str">
        <f t="shared" ref="D16:T16" si="2">IF(D15&lt;=$Z$12,$AA$12,IF(D15=$Z$13,$AA$13,$AA$14))</f>
        <v>L</v>
      </c>
      <c r="E16" s="82" t="str">
        <f t="shared" si="2"/>
        <v>L</v>
      </c>
      <c r="F16" s="82" t="str">
        <f t="shared" si="2"/>
        <v>L</v>
      </c>
      <c r="G16" s="82" t="str">
        <f t="shared" si="2"/>
        <v>L</v>
      </c>
      <c r="H16" s="82" t="str">
        <f t="shared" si="2"/>
        <v>L</v>
      </c>
      <c r="I16" s="82" t="str">
        <f t="shared" si="2"/>
        <v>L</v>
      </c>
      <c r="J16" s="82" t="str">
        <f t="shared" si="2"/>
        <v>L</v>
      </c>
      <c r="K16" s="82" t="str">
        <f t="shared" si="2"/>
        <v>L</v>
      </c>
      <c r="L16" s="82" t="str">
        <f t="shared" si="2"/>
        <v>L</v>
      </c>
      <c r="M16" s="82" t="str">
        <f t="shared" si="2"/>
        <v>L</v>
      </c>
      <c r="N16" s="82" t="str">
        <f t="shared" si="2"/>
        <v>L</v>
      </c>
      <c r="O16" s="82" t="str">
        <f t="shared" si="2"/>
        <v>L</v>
      </c>
      <c r="P16" s="82" t="str">
        <f t="shared" si="2"/>
        <v>L</v>
      </c>
      <c r="Q16" s="82" t="str">
        <f t="shared" si="2"/>
        <v>L</v>
      </c>
      <c r="R16" s="82" t="str">
        <f t="shared" si="2"/>
        <v>L</v>
      </c>
      <c r="S16" s="82" t="str">
        <f t="shared" si="2"/>
        <v>L</v>
      </c>
      <c r="T16" s="82" t="str">
        <f t="shared" si="2"/>
        <v>L</v>
      </c>
      <c r="U16" s="83" t="str">
        <f>IF(U15&lt;=$Z$12,$AA$12,IF(U15=$Z$13,$AA$13,$AA$14))</f>
        <v>L</v>
      </c>
      <c r="V16" s="83" t="str">
        <f>IF($V$15&lt;=$Z$12,$AA$12,IF($V$15&gt;=$Z$13&amp;$V$15&lt;$Z$13,$AA$13,IF($V$15&gt;=$Z$14,$AA$14,$AA$13)))</f>
        <v>L</v>
      </c>
      <c r="AA16" s="34"/>
    </row>
    <row r="17" spans="1:27" s="24" customFormat="1" ht="15.75" thickBot="1" x14ac:dyDescent="0.25">
      <c r="A17" s="50"/>
      <c r="B17" s="84"/>
      <c r="C17" s="98"/>
      <c r="D17" s="112"/>
      <c r="E17" s="112"/>
      <c r="F17" s="112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5"/>
      <c r="V17" s="84"/>
      <c r="AA17" s="36"/>
    </row>
    <row r="18" spans="1:27" ht="16.5" thickBot="1" x14ac:dyDescent="0.3">
      <c r="A18" s="17" t="s">
        <v>24</v>
      </c>
      <c r="B18" s="145" t="s">
        <v>55</v>
      </c>
      <c r="C18" s="146" t="s">
        <v>56</v>
      </c>
      <c r="D18" s="28">
        <f>$C$1+$E$1</f>
        <v>41694.595324074078</v>
      </c>
      <c r="E18" s="29">
        <f>D18+$E$1</f>
        <v>41694.602268518523</v>
      </c>
      <c r="F18" s="29">
        <f t="shared" ref="F18:U18" si="3">E18+$E$1</f>
        <v>41694.609212962969</v>
      </c>
      <c r="G18" s="29">
        <f t="shared" si="3"/>
        <v>41694.616157407414</v>
      </c>
      <c r="H18" s="29">
        <f t="shared" si="3"/>
        <v>41694.623101851859</v>
      </c>
      <c r="I18" s="29">
        <f t="shared" si="3"/>
        <v>41694.630046296304</v>
      </c>
      <c r="J18" s="29">
        <f t="shared" si="3"/>
        <v>41694.63699074075</v>
      </c>
      <c r="K18" s="29">
        <f t="shared" si="3"/>
        <v>41694.643935185195</v>
      </c>
      <c r="L18" s="29">
        <f t="shared" si="3"/>
        <v>41694.65087962964</v>
      </c>
      <c r="M18" s="29">
        <f t="shared" si="3"/>
        <v>41694.657824074086</v>
      </c>
      <c r="N18" s="29">
        <f t="shared" si="3"/>
        <v>41694.664768518531</v>
      </c>
      <c r="O18" s="29">
        <f t="shared" si="3"/>
        <v>41694.671712962976</v>
      </c>
      <c r="P18" s="29">
        <f t="shared" si="3"/>
        <v>41694.678657407421</v>
      </c>
      <c r="Q18" s="29">
        <f t="shared" si="3"/>
        <v>41694.685601851867</v>
      </c>
      <c r="R18" s="29">
        <f t="shared" si="3"/>
        <v>41694.692546296312</v>
      </c>
      <c r="S18" s="29">
        <f t="shared" si="3"/>
        <v>41694.699490740757</v>
      </c>
      <c r="T18" s="29">
        <f t="shared" si="3"/>
        <v>41694.706435185202</v>
      </c>
      <c r="U18" s="29">
        <f t="shared" si="3"/>
        <v>41694.713379629648</v>
      </c>
      <c r="V18" s="129"/>
      <c r="X18" s="1"/>
      <c r="Y18" s="1"/>
      <c r="Z18" s="1"/>
      <c r="AA18" s="37"/>
    </row>
    <row r="19" spans="1:27" s="1" customFormat="1" x14ac:dyDescent="0.2">
      <c r="A19" s="12" t="s">
        <v>27</v>
      </c>
      <c r="B19" s="62"/>
      <c r="C19" s="144"/>
      <c r="D19" s="113"/>
      <c r="E19" s="114"/>
      <c r="F19" s="114"/>
      <c r="G19" s="70"/>
      <c r="H19" s="101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1"/>
      <c r="V19" s="130"/>
      <c r="AA19" s="37"/>
    </row>
    <row r="20" spans="1:27" s="1" customFormat="1" x14ac:dyDescent="0.2">
      <c r="A20" s="12" t="s">
        <v>68</v>
      </c>
      <c r="B20" s="67"/>
      <c r="C20" s="142"/>
      <c r="D20" s="113"/>
      <c r="E20" s="114"/>
      <c r="F20" s="114"/>
      <c r="G20" s="70"/>
      <c r="H20" s="101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  <c r="V20" s="130"/>
      <c r="AA20" s="37"/>
    </row>
    <row r="21" spans="1:27" s="1" customFormat="1" ht="15.75" thickBot="1" x14ac:dyDescent="0.25">
      <c r="A21" s="12" t="s">
        <v>75</v>
      </c>
      <c r="B21" s="67"/>
      <c r="C21" s="142"/>
      <c r="D21" s="113"/>
      <c r="E21" s="114"/>
      <c r="F21" s="114"/>
      <c r="G21" s="70"/>
      <c r="H21" s="101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1"/>
      <c r="V21" s="130"/>
      <c r="AA21" s="37"/>
    </row>
    <row r="22" spans="1:27" s="1" customFormat="1" ht="15.75" thickBot="1" x14ac:dyDescent="0.25">
      <c r="A22" s="12" t="s">
        <v>39</v>
      </c>
      <c r="B22" s="67"/>
      <c r="C22" s="142"/>
      <c r="D22" s="113"/>
      <c r="E22" s="114"/>
      <c r="F22" s="114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1"/>
      <c r="V22" s="130"/>
      <c r="X22" s="154" t="s">
        <v>9</v>
      </c>
      <c r="Y22" s="155"/>
      <c r="Z22" s="156"/>
      <c r="AA22" s="37"/>
    </row>
    <row r="23" spans="1:27" s="1" customFormat="1" x14ac:dyDescent="0.2">
      <c r="A23" s="12" t="s">
        <v>70</v>
      </c>
      <c r="B23" s="67"/>
      <c r="C23" s="142"/>
      <c r="D23" s="113"/>
      <c r="E23" s="114"/>
      <c r="F23" s="114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1"/>
      <c r="V23" s="130"/>
      <c r="X23" s="8" t="s">
        <v>8</v>
      </c>
      <c r="Y23" s="9" t="s">
        <v>59</v>
      </c>
      <c r="Z23" s="10">
        <v>1</v>
      </c>
      <c r="AA23" s="41" t="s">
        <v>60</v>
      </c>
    </row>
    <row r="24" spans="1:27" s="1" customFormat="1" x14ac:dyDescent="0.2">
      <c r="A24" s="12" t="s">
        <v>3</v>
      </c>
      <c r="B24" s="67"/>
      <c r="C24" s="142"/>
      <c r="D24" s="113"/>
      <c r="E24" s="114"/>
      <c r="F24" s="114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1"/>
      <c r="V24" s="130"/>
      <c r="X24" s="3" t="s">
        <v>2</v>
      </c>
      <c r="Y24" s="2" t="s">
        <v>61</v>
      </c>
      <c r="Z24" s="4">
        <v>2</v>
      </c>
      <c r="AA24" s="39" t="s">
        <v>62</v>
      </c>
    </row>
    <row r="25" spans="1:27" s="1" customFormat="1" ht="15.75" thickBot="1" x14ac:dyDescent="0.25">
      <c r="A25" s="26" t="s">
        <v>40</v>
      </c>
      <c r="B25" s="139"/>
      <c r="C25" s="143"/>
      <c r="D25" s="115"/>
      <c r="E25" s="116"/>
      <c r="F25" s="116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4"/>
      <c r="V25" s="131"/>
      <c r="X25" s="5" t="s">
        <v>1</v>
      </c>
      <c r="Y25" s="6" t="s">
        <v>63</v>
      </c>
      <c r="Z25" s="7">
        <v>3</v>
      </c>
      <c r="AA25" s="40" t="s">
        <v>64</v>
      </c>
    </row>
    <row r="26" spans="1:27" ht="15.75" x14ac:dyDescent="0.2">
      <c r="A26" s="157" t="s">
        <v>5</v>
      </c>
      <c r="B26" s="158"/>
      <c r="C26" s="169"/>
      <c r="D26" s="95">
        <f>SUM(D19:D25)</f>
        <v>0</v>
      </c>
      <c r="E26" s="95">
        <f t="shared" ref="E26:U26" si="4">SUM(E19:E25)</f>
        <v>0</v>
      </c>
      <c r="F26" s="95">
        <f t="shared" si="4"/>
        <v>0</v>
      </c>
      <c r="G26" s="95">
        <f t="shared" si="4"/>
        <v>0</v>
      </c>
      <c r="H26" s="95">
        <f t="shared" si="4"/>
        <v>0</v>
      </c>
      <c r="I26" s="95">
        <f t="shared" si="4"/>
        <v>0</v>
      </c>
      <c r="J26" s="95">
        <f t="shared" si="4"/>
        <v>0</v>
      </c>
      <c r="K26" s="95">
        <f t="shared" si="4"/>
        <v>0</v>
      </c>
      <c r="L26" s="95">
        <f t="shared" si="4"/>
        <v>0</v>
      </c>
      <c r="M26" s="95">
        <f t="shared" si="4"/>
        <v>0</v>
      </c>
      <c r="N26" s="95">
        <f t="shared" si="4"/>
        <v>0</v>
      </c>
      <c r="O26" s="95">
        <f t="shared" si="4"/>
        <v>0</v>
      </c>
      <c r="P26" s="95">
        <f t="shared" si="4"/>
        <v>0</v>
      </c>
      <c r="Q26" s="95">
        <f t="shared" si="4"/>
        <v>0</v>
      </c>
      <c r="R26" s="95">
        <f t="shared" si="4"/>
        <v>0</v>
      </c>
      <c r="S26" s="95">
        <f t="shared" si="4"/>
        <v>0</v>
      </c>
      <c r="T26" s="95">
        <f t="shared" si="4"/>
        <v>0</v>
      </c>
      <c r="U26" s="103">
        <f t="shared" si="4"/>
        <v>0</v>
      </c>
      <c r="V26" s="103">
        <f>AVERAGE(D26:U26)</f>
        <v>0</v>
      </c>
      <c r="X26" s="35"/>
      <c r="Y26" s="35"/>
      <c r="Z26" s="35"/>
      <c r="AA26" s="40"/>
    </row>
    <row r="27" spans="1:27" ht="16.5" thickBot="1" x14ac:dyDescent="0.25">
      <c r="A27" s="160" t="s">
        <v>76</v>
      </c>
      <c r="B27" s="161"/>
      <c r="C27" s="162"/>
      <c r="D27" s="82" t="str">
        <f>IF(D26&lt;=$Z$23,$AA$23,IF(D26=$Z$24,$AA$24,$AA$25))</f>
        <v>L</v>
      </c>
      <c r="E27" s="82" t="str">
        <f t="shared" ref="E27:U27" si="5">IF(E26&lt;=$Z$23,$AA$23,IF(E26=$Z$24,$AA$24,$AA$25))</f>
        <v>L</v>
      </c>
      <c r="F27" s="82" t="str">
        <f t="shared" si="5"/>
        <v>L</v>
      </c>
      <c r="G27" s="82" t="str">
        <f t="shared" si="5"/>
        <v>L</v>
      </c>
      <c r="H27" s="82" t="str">
        <f t="shared" si="5"/>
        <v>L</v>
      </c>
      <c r="I27" s="82" t="str">
        <f t="shared" si="5"/>
        <v>L</v>
      </c>
      <c r="J27" s="82" t="str">
        <f t="shared" si="5"/>
        <v>L</v>
      </c>
      <c r="K27" s="82" t="str">
        <f t="shared" si="5"/>
        <v>L</v>
      </c>
      <c r="L27" s="82" t="str">
        <f t="shared" si="5"/>
        <v>L</v>
      </c>
      <c r="M27" s="82" t="str">
        <f t="shared" si="5"/>
        <v>L</v>
      </c>
      <c r="N27" s="82" t="str">
        <f t="shared" si="5"/>
        <v>L</v>
      </c>
      <c r="O27" s="82" t="str">
        <f t="shared" si="5"/>
        <v>L</v>
      </c>
      <c r="P27" s="82" t="str">
        <f t="shared" si="5"/>
        <v>L</v>
      </c>
      <c r="Q27" s="82" t="str">
        <f t="shared" si="5"/>
        <v>L</v>
      </c>
      <c r="R27" s="82" t="str">
        <f t="shared" si="5"/>
        <v>L</v>
      </c>
      <c r="S27" s="82" t="str">
        <f t="shared" si="5"/>
        <v>L</v>
      </c>
      <c r="T27" s="82" t="str">
        <f t="shared" si="5"/>
        <v>L</v>
      </c>
      <c r="U27" s="82" t="str">
        <f t="shared" si="5"/>
        <v>L</v>
      </c>
      <c r="V27" s="83" t="str">
        <f>IF($V$26&lt;=$Z$23,$AA$23,IF($V$26&gt;=$Z$24&amp;$V$26&lt;$Z$24,$AA$24,IF($V$26&gt;=$Z$25,$AA$25,$AA$24)))</f>
        <v>L</v>
      </c>
      <c r="AA27" s="34"/>
    </row>
    <row r="28" spans="1:27" s="24" customFormat="1" ht="15.75" thickBot="1" x14ac:dyDescent="0.25">
      <c r="A28" s="50"/>
      <c r="B28" s="84"/>
      <c r="C28" s="98"/>
      <c r="D28" s="112"/>
      <c r="E28" s="112"/>
      <c r="F28" s="112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5"/>
      <c r="V28" s="84"/>
      <c r="AA28" s="36"/>
    </row>
    <row r="29" spans="1:27" ht="16.5" thickBot="1" x14ac:dyDescent="0.25">
      <c r="A29" s="118" t="s">
        <v>25</v>
      </c>
      <c r="B29" s="147" t="s">
        <v>55</v>
      </c>
      <c r="C29" s="149" t="s">
        <v>56</v>
      </c>
      <c r="D29" s="28">
        <f>$C$2+$E$2</f>
        <v>0</v>
      </c>
      <c r="E29" s="28">
        <f>D29+$E$2</f>
        <v>0</v>
      </c>
      <c r="F29" s="28">
        <f t="shared" ref="F29:N29" si="6">E29+$E$2</f>
        <v>0</v>
      </c>
      <c r="G29" s="28">
        <f t="shared" si="6"/>
        <v>0</v>
      </c>
      <c r="H29" s="28">
        <f t="shared" si="6"/>
        <v>0</v>
      </c>
      <c r="I29" s="28">
        <f t="shared" si="6"/>
        <v>0</v>
      </c>
      <c r="J29" s="28">
        <f t="shared" si="6"/>
        <v>0</v>
      </c>
      <c r="K29" s="28">
        <f t="shared" si="6"/>
        <v>0</v>
      </c>
      <c r="L29" s="28">
        <f t="shared" si="6"/>
        <v>0</v>
      </c>
      <c r="M29" s="28">
        <f t="shared" si="6"/>
        <v>0</v>
      </c>
      <c r="N29" s="28">
        <f t="shared" si="6"/>
        <v>0</v>
      </c>
      <c r="O29" s="28">
        <f>N29+$E$2</f>
        <v>0</v>
      </c>
      <c r="P29" s="28">
        <f t="shared" ref="P29:S29" si="7">O29+$E$2</f>
        <v>0</v>
      </c>
      <c r="Q29" s="28">
        <f t="shared" si="7"/>
        <v>0</v>
      </c>
      <c r="R29" s="28">
        <f t="shared" si="7"/>
        <v>0</v>
      </c>
      <c r="S29" s="28">
        <f t="shared" si="7"/>
        <v>0</v>
      </c>
      <c r="T29" s="28">
        <f>S29+$E$2</f>
        <v>0</v>
      </c>
      <c r="U29" s="52">
        <f t="shared" ref="U29" si="8">T29+$E$2</f>
        <v>0</v>
      </c>
      <c r="V29" s="129"/>
      <c r="AA29" s="34"/>
    </row>
    <row r="30" spans="1:27" ht="15.75" thickBot="1" x14ac:dyDescent="0.25">
      <c r="A30" s="19" t="s">
        <v>28</v>
      </c>
      <c r="B30" s="62"/>
      <c r="C30" s="150"/>
      <c r="D30" s="9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1"/>
      <c r="V30" s="130"/>
      <c r="X30" s="154" t="s">
        <v>9</v>
      </c>
      <c r="Y30" s="155"/>
      <c r="Z30" s="156"/>
      <c r="AA30" s="34"/>
    </row>
    <row r="31" spans="1:27" x14ac:dyDescent="0.2">
      <c r="A31" s="19" t="s">
        <v>29</v>
      </c>
      <c r="B31" s="67"/>
      <c r="C31" s="142"/>
      <c r="D31" s="9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1"/>
      <c r="V31" s="130"/>
      <c r="X31" s="8" t="s">
        <v>8</v>
      </c>
      <c r="Y31" s="9" t="s">
        <v>59</v>
      </c>
      <c r="Z31" s="10">
        <v>1</v>
      </c>
      <c r="AA31" s="41" t="s">
        <v>60</v>
      </c>
    </row>
    <row r="32" spans="1:27" x14ac:dyDescent="0.2">
      <c r="A32" s="19" t="s">
        <v>31</v>
      </c>
      <c r="B32" s="67"/>
      <c r="C32" s="142"/>
      <c r="D32" s="9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1"/>
      <c r="V32" s="130"/>
      <c r="X32" s="3" t="s">
        <v>2</v>
      </c>
      <c r="Y32" s="2" t="s">
        <v>63</v>
      </c>
      <c r="Z32" s="4">
        <v>2</v>
      </c>
      <c r="AA32" s="39" t="s">
        <v>62</v>
      </c>
    </row>
    <row r="33" spans="1:27" ht="15.75" thickBot="1" x14ac:dyDescent="0.25">
      <c r="A33" s="27" t="s">
        <v>30</v>
      </c>
      <c r="B33" s="74"/>
      <c r="C33" s="143"/>
      <c r="D33" s="92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4"/>
      <c r="V33" s="131"/>
      <c r="X33" s="5" t="s">
        <v>1</v>
      </c>
      <c r="Y33" s="6" t="s">
        <v>63</v>
      </c>
      <c r="Z33" s="7">
        <v>3</v>
      </c>
      <c r="AA33" s="40" t="s">
        <v>64</v>
      </c>
    </row>
    <row r="34" spans="1:27" s="43" customFormat="1" ht="16.5" thickBot="1" x14ac:dyDescent="0.25">
      <c r="A34" s="166" t="s">
        <v>5</v>
      </c>
      <c r="B34" s="167"/>
      <c r="C34" s="168"/>
      <c r="D34" s="106">
        <f>SUM(D30:D33)</f>
        <v>0</v>
      </c>
      <c r="E34" s="106">
        <f t="shared" ref="E34:U34" si="9">SUM(E30:E33)</f>
        <v>0</v>
      </c>
      <c r="F34" s="106">
        <f t="shared" si="9"/>
        <v>0</v>
      </c>
      <c r="G34" s="106">
        <f t="shared" si="9"/>
        <v>0</v>
      </c>
      <c r="H34" s="106">
        <f t="shared" si="9"/>
        <v>0</v>
      </c>
      <c r="I34" s="106">
        <f t="shared" si="9"/>
        <v>0</v>
      </c>
      <c r="J34" s="106">
        <f t="shared" si="9"/>
        <v>0</v>
      </c>
      <c r="K34" s="106">
        <f t="shared" si="9"/>
        <v>0</v>
      </c>
      <c r="L34" s="106">
        <f t="shared" si="9"/>
        <v>0</v>
      </c>
      <c r="M34" s="106">
        <f t="shared" si="9"/>
        <v>0</v>
      </c>
      <c r="N34" s="106">
        <f t="shared" si="9"/>
        <v>0</v>
      </c>
      <c r="O34" s="106">
        <f t="shared" si="9"/>
        <v>0</v>
      </c>
      <c r="P34" s="106">
        <f t="shared" si="9"/>
        <v>0</v>
      </c>
      <c r="Q34" s="106">
        <f t="shared" si="9"/>
        <v>0</v>
      </c>
      <c r="R34" s="106">
        <f t="shared" si="9"/>
        <v>0</v>
      </c>
      <c r="S34" s="106">
        <f t="shared" si="9"/>
        <v>0</v>
      </c>
      <c r="T34" s="106">
        <f t="shared" si="9"/>
        <v>0</v>
      </c>
      <c r="U34" s="107">
        <f t="shared" si="9"/>
        <v>0</v>
      </c>
      <c r="V34" s="103">
        <f>AVERAGE(D34:U34)</f>
        <v>0</v>
      </c>
      <c r="X34" s="44"/>
      <c r="Y34" s="44"/>
      <c r="Z34" s="44"/>
      <c r="AA34" s="45"/>
    </row>
    <row r="35" spans="1:27" ht="16.5" thickBot="1" x14ac:dyDescent="0.25">
      <c r="A35" s="160" t="s">
        <v>76</v>
      </c>
      <c r="B35" s="161"/>
      <c r="C35" s="162"/>
      <c r="D35" s="108" t="str">
        <f t="shared" ref="D35:U35" si="10">IF(D34&lt;=$Z$31,$AA$31,IF(D34=$Z$32,$AA$32,$AA$33))</f>
        <v>L</v>
      </c>
      <c r="E35" s="108" t="str">
        <f t="shared" si="10"/>
        <v>L</v>
      </c>
      <c r="F35" s="108" t="str">
        <f t="shared" si="10"/>
        <v>L</v>
      </c>
      <c r="G35" s="108" t="str">
        <f t="shared" si="10"/>
        <v>L</v>
      </c>
      <c r="H35" s="108" t="str">
        <f t="shared" si="10"/>
        <v>L</v>
      </c>
      <c r="I35" s="108" t="str">
        <f t="shared" si="10"/>
        <v>L</v>
      </c>
      <c r="J35" s="108" t="str">
        <f t="shared" si="10"/>
        <v>L</v>
      </c>
      <c r="K35" s="108" t="str">
        <f t="shared" si="10"/>
        <v>L</v>
      </c>
      <c r="L35" s="108" t="str">
        <f t="shared" si="10"/>
        <v>L</v>
      </c>
      <c r="M35" s="108" t="str">
        <f t="shared" si="10"/>
        <v>L</v>
      </c>
      <c r="N35" s="108" t="str">
        <f t="shared" si="10"/>
        <v>L</v>
      </c>
      <c r="O35" s="108" t="str">
        <f t="shared" si="10"/>
        <v>L</v>
      </c>
      <c r="P35" s="108" t="str">
        <f t="shared" si="10"/>
        <v>L</v>
      </c>
      <c r="Q35" s="108" t="str">
        <f t="shared" si="10"/>
        <v>L</v>
      </c>
      <c r="R35" s="108" t="str">
        <f t="shared" si="10"/>
        <v>L</v>
      </c>
      <c r="S35" s="108" t="str">
        <f t="shared" si="10"/>
        <v>L</v>
      </c>
      <c r="T35" s="108" t="str">
        <f t="shared" si="10"/>
        <v>L</v>
      </c>
      <c r="U35" s="109" t="str">
        <f t="shared" si="10"/>
        <v>L</v>
      </c>
      <c r="V35" s="83" t="str">
        <f>IF($V$34&lt;=$Z$31,$AA$31,IF($V$34&gt;=$Z$32&amp;$V$34&lt;$Z$32,$AA$32,IF($V$34&gt;=$Z$33,$AA$33,$AA$32)))</f>
        <v>L</v>
      </c>
      <c r="AA35" s="34"/>
    </row>
    <row r="36" spans="1:27" s="25" customFormat="1" ht="15.75" thickBot="1" x14ac:dyDescent="0.25">
      <c r="A36" s="53"/>
      <c r="B36" s="84"/>
      <c r="C36" s="98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5"/>
      <c r="V36" s="84"/>
      <c r="AA36" s="38"/>
    </row>
    <row r="37" spans="1:27" s="1" customFormat="1" ht="16.5" thickBot="1" x14ac:dyDescent="0.25">
      <c r="A37" s="118" t="s">
        <v>26</v>
      </c>
      <c r="B37" s="147" t="s">
        <v>55</v>
      </c>
      <c r="C37" s="148" t="s">
        <v>56</v>
      </c>
      <c r="D37" s="28">
        <f>$C$2+$E$2</f>
        <v>0</v>
      </c>
      <c r="E37" s="28">
        <f>D37+$E$2</f>
        <v>0</v>
      </c>
      <c r="F37" s="28">
        <f>E37+$E$2</f>
        <v>0</v>
      </c>
      <c r="G37" s="28">
        <f t="shared" ref="G37:N37" si="11">F37+$E$2</f>
        <v>0</v>
      </c>
      <c r="H37" s="28">
        <f t="shared" si="11"/>
        <v>0</v>
      </c>
      <c r="I37" s="28">
        <f t="shared" si="11"/>
        <v>0</v>
      </c>
      <c r="J37" s="28">
        <f t="shared" si="11"/>
        <v>0</v>
      </c>
      <c r="K37" s="28">
        <f t="shared" si="11"/>
        <v>0</v>
      </c>
      <c r="L37" s="28">
        <f t="shared" si="11"/>
        <v>0</v>
      </c>
      <c r="M37" s="28">
        <f t="shared" si="11"/>
        <v>0</v>
      </c>
      <c r="N37" s="28">
        <f t="shared" si="11"/>
        <v>0</v>
      </c>
      <c r="O37" s="28">
        <f>N37+$E$2</f>
        <v>0</v>
      </c>
      <c r="P37" s="28">
        <f t="shared" ref="P37:S37" si="12">O37+$E$2</f>
        <v>0</v>
      </c>
      <c r="Q37" s="28">
        <f t="shared" si="12"/>
        <v>0</v>
      </c>
      <c r="R37" s="28">
        <f t="shared" si="12"/>
        <v>0</v>
      </c>
      <c r="S37" s="28">
        <f t="shared" si="12"/>
        <v>0</v>
      </c>
      <c r="T37" s="28">
        <f>S37+$E$2</f>
        <v>0</v>
      </c>
      <c r="U37" s="52">
        <f t="shared" ref="U37" si="13">T37+$E$2</f>
        <v>0</v>
      </c>
      <c r="V37" s="129"/>
      <c r="AA37" s="37"/>
    </row>
    <row r="38" spans="1:27" s="1" customFormat="1" ht="15.75" thickBot="1" x14ac:dyDescent="0.25">
      <c r="A38" s="19" t="s">
        <v>32</v>
      </c>
      <c r="B38" s="62"/>
      <c r="C38" s="150"/>
      <c r="D38" s="9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1"/>
      <c r="V38" s="130"/>
      <c r="X38" s="154" t="s">
        <v>9</v>
      </c>
      <c r="Y38" s="155"/>
      <c r="Z38" s="156"/>
      <c r="AA38" s="37"/>
    </row>
    <row r="39" spans="1:27" s="1" customFormat="1" x14ac:dyDescent="0.2">
      <c r="A39" s="19" t="s">
        <v>44</v>
      </c>
      <c r="B39" s="67"/>
      <c r="C39" s="142"/>
      <c r="D39" s="9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1"/>
      <c r="V39" s="130"/>
      <c r="X39" s="8" t="s">
        <v>8</v>
      </c>
      <c r="Y39" s="9" t="s">
        <v>59</v>
      </c>
      <c r="Z39" s="10">
        <v>1</v>
      </c>
      <c r="AA39" s="41" t="s">
        <v>60</v>
      </c>
    </row>
    <row r="40" spans="1:27" s="1" customFormat="1" x14ac:dyDescent="0.2">
      <c r="A40" s="19" t="s">
        <v>46</v>
      </c>
      <c r="B40" s="67"/>
      <c r="C40" s="142"/>
      <c r="D40" s="9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1"/>
      <c r="V40" s="130"/>
      <c r="X40" s="3" t="s">
        <v>2</v>
      </c>
      <c r="Y40" s="2" t="s">
        <v>63</v>
      </c>
      <c r="Z40" s="4">
        <v>2</v>
      </c>
      <c r="AA40" s="39" t="s">
        <v>62</v>
      </c>
    </row>
    <row r="41" spans="1:27" s="1" customFormat="1" ht="15.75" thickBot="1" x14ac:dyDescent="0.25">
      <c r="A41" s="27" t="s">
        <v>33</v>
      </c>
      <c r="B41" s="74"/>
      <c r="C41" s="143"/>
      <c r="D41" s="92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4"/>
      <c r="V41" s="131"/>
      <c r="X41" s="5" t="s">
        <v>1</v>
      </c>
      <c r="Y41" s="6" t="s">
        <v>63</v>
      </c>
      <c r="Z41" s="7">
        <v>3</v>
      </c>
      <c r="AA41" s="40" t="s">
        <v>64</v>
      </c>
    </row>
    <row r="42" spans="1:27" ht="15.75" x14ac:dyDescent="0.2">
      <c r="A42" s="157" t="s">
        <v>5</v>
      </c>
      <c r="B42" s="158"/>
      <c r="C42" s="159"/>
      <c r="D42" s="95">
        <f>SUM(D38:D41)</f>
        <v>0</v>
      </c>
      <c r="E42" s="95">
        <f t="shared" ref="E42:T42" si="14">SUM(E38:E41)</f>
        <v>0</v>
      </c>
      <c r="F42" s="95">
        <f t="shared" si="14"/>
        <v>0</v>
      </c>
      <c r="G42" s="95">
        <f t="shared" si="14"/>
        <v>0</v>
      </c>
      <c r="H42" s="95">
        <f t="shared" si="14"/>
        <v>0</v>
      </c>
      <c r="I42" s="95">
        <f t="shared" si="14"/>
        <v>0</v>
      </c>
      <c r="J42" s="95">
        <f t="shared" si="14"/>
        <v>0</v>
      </c>
      <c r="K42" s="95">
        <f t="shared" si="14"/>
        <v>0</v>
      </c>
      <c r="L42" s="95">
        <f t="shared" si="14"/>
        <v>0</v>
      </c>
      <c r="M42" s="95">
        <f t="shared" si="14"/>
        <v>0</v>
      </c>
      <c r="N42" s="95">
        <f t="shared" si="14"/>
        <v>0</v>
      </c>
      <c r="O42" s="95">
        <f t="shared" si="14"/>
        <v>0</v>
      </c>
      <c r="P42" s="95">
        <f t="shared" si="14"/>
        <v>0</v>
      </c>
      <c r="Q42" s="95">
        <f t="shared" si="14"/>
        <v>0</v>
      </c>
      <c r="R42" s="95">
        <f t="shared" si="14"/>
        <v>0</v>
      </c>
      <c r="S42" s="95">
        <f t="shared" si="14"/>
        <v>0</v>
      </c>
      <c r="T42" s="95">
        <f t="shared" si="14"/>
        <v>0</v>
      </c>
      <c r="U42" s="103">
        <f>SUM(U38:U41)</f>
        <v>0</v>
      </c>
      <c r="V42" s="103">
        <f>AVERAGE(D42:U42)</f>
        <v>0</v>
      </c>
      <c r="X42" s="35"/>
      <c r="Y42" s="35"/>
      <c r="Z42" s="35"/>
      <c r="AA42" s="34"/>
    </row>
    <row r="43" spans="1:27" ht="16.5" thickBot="1" x14ac:dyDescent="0.25">
      <c r="A43" s="160" t="s">
        <v>76</v>
      </c>
      <c r="B43" s="161"/>
      <c r="C43" s="162"/>
      <c r="D43" s="82" t="str">
        <f t="shared" ref="D43:U43" si="15">IF(D42&lt;=$Z$39,$AA$39,IF(D42=$Z$40,$AA$40,$AA$41))</f>
        <v>L</v>
      </c>
      <c r="E43" s="82" t="str">
        <f t="shared" si="15"/>
        <v>L</v>
      </c>
      <c r="F43" s="82" t="str">
        <f t="shared" si="15"/>
        <v>L</v>
      </c>
      <c r="G43" s="82" t="str">
        <f t="shared" si="15"/>
        <v>L</v>
      </c>
      <c r="H43" s="82" t="str">
        <f t="shared" si="15"/>
        <v>L</v>
      </c>
      <c r="I43" s="82" t="str">
        <f t="shared" si="15"/>
        <v>L</v>
      </c>
      <c r="J43" s="82" t="str">
        <f t="shared" si="15"/>
        <v>L</v>
      </c>
      <c r="K43" s="82" t="str">
        <f t="shared" si="15"/>
        <v>L</v>
      </c>
      <c r="L43" s="82" t="str">
        <f t="shared" si="15"/>
        <v>L</v>
      </c>
      <c r="M43" s="82" t="str">
        <f t="shared" si="15"/>
        <v>L</v>
      </c>
      <c r="N43" s="82" t="str">
        <f t="shared" si="15"/>
        <v>L</v>
      </c>
      <c r="O43" s="82" t="str">
        <f t="shared" si="15"/>
        <v>L</v>
      </c>
      <c r="P43" s="82" t="str">
        <f t="shared" si="15"/>
        <v>L</v>
      </c>
      <c r="Q43" s="82" t="str">
        <f t="shared" si="15"/>
        <v>L</v>
      </c>
      <c r="R43" s="82" t="str">
        <f t="shared" si="15"/>
        <v>L</v>
      </c>
      <c r="S43" s="82" t="str">
        <f t="shared" si="15"/>
        <v>L</v>
      </c>
      <c r="T43" s="82" t="str">
        <f t="shared" si="15"/>
        <v>L</v>
      </c>
      <c r="U43" s="83" t="str">
        <f t="shared" si="15"/>
        <v>L</v>
      </c>
      <c r="V43" s="83" t="str">
        <f>IF($V$42&lt;=$Z$39,$AA$39,IF($V$42&gt;=$Z$40&amp;$V$42&lt;$Z$40,$AA$40,IF($V$42&gt;=$Z$41,$AA$41,$AA$40)))</f>
        <v>L</v>
      </c>
      <c r="AA43" s="34"/>
    </row>
    <row r="44" spans="1:27" s="25" customFormat="1" ht="16.5" thickBot="1" x14ac:dyDescent="0.25">
      <c r="A44" s="54"/>
      <c r="B44" s="110"/>
      <c r="C44" s="111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5"/>
      <c r="V44" s="84"/>
      <c r="AA44" s="38"/>
    </row>
    <row r="45" spans="1:27" ht="16.5" thickBot="1" x14ac:dyDescent="0.25">
      <c r="A45" s="118" t="s">
        <v>15</v>
      </c>
      <c r="B45" s="133" t="s">
        <v>55</v>
      </c>
      <c r="C45" s="149" t="s">
        <v>56</v>
      </c>
      <c r="D45" s="46">
        <f>$C$2+$E$2</f>
        <v>0</v>
      </c>
      <c r="E45" s="29">
        <f>D45+$E$2</f>
        <v>0</v>
      </c>
      <c r="F45" s="29">
        <f>E45+$E$2</f>
        <v>0</v>
      </c>
      <c r="G45" s="29">
        <f t="shared" ref="G45:S45" si="16">F45+$E$2</f>
        <v>0</v>
      </c>
      <c r="H45" s="29">
        <f t="shared" si="16"/>
        <v>0</v>
      </c>
      <c r="I45" s="29">
        <f t="shared" si="16"/>
        <v>0</v>
      </c>
      <c r="J45" s="29">
        <f t="shared" si="16"/>
        <v>0</v>
      </c>
      <c r="K45" s="29">
        <f t="shared" si="16"/>
        <v>0</v>
      </c>
      <c r="L45" s="29">
        <f t="shared" si="16"/>
        <v>0</v>
      </c>
      <c r="M45" s="29">
        <f t="shared" si="16"/>
        <v>0</v>
      </c>
      <c r="N45" s="29">
        <f t="shared" si="16"/>
        <v>0</v>
      </c>
      <c r="O45" s="29">
        <f>N45+$E$2</f>
        <v>0</v>
      </c>
      <c r="P45" s="29">
        <f t="shared" si="16"/>
        <v>0</v>
      </c>
      <c r="Q45" s="29">
        <f t="shared" si="16"/>
        <v>0</v>
      </c>
      <c r="R45" s="29">
        <f t="shared" si="16"/>
        <v>0</v>
      </c>
      <c r="S45" s="29">
        <f t="shared" si="16"/>
        <v>0</v>
      </c>
      <c r="T45" s="29">
        <f>S45+$E$2</f>
        <v>0</v>
      </c>
      <c r="U45" s="51">
        <f>T45+$E$2</f>
        <v>0</v>
      </c>
      <c r="V45" s="129"/>
      <c r="AA45" s="34"/>
    </row>
    <row r="46" spans="1:27" ht="15.75" thickBot="1" x14ac:dyDescent="0.25">
      <c r="A46" s="19" t="s">
        <v>17</v>
      </c>
      <c r="B46" s="153"/>
      <c r="C46" s="144"/>
      <c r="D46" s="9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1"/>
      <c r="V46" s="130"/>
      <c r="X46" s="154" t="s">
        <v>9</v>
      </c>
      <c r="Y46" s="155"/>
      <c r="Z46" s="156"/>
      <c r="AA46" s="34"/>
    </row>
    <row r="47" spans="1:27" x14ac:dyDescent="0.2">
      <c r="A47" s="19" t="s">
        <v>16</v>
      </c>
      <c r="B47" s="151"/>
      <c r="C47" s="142"/>
      <c r="D47" s="9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1"/>
      <c r="V47" s="130"/>
      <c r="X47" s="8" t="s">
        <v>8</v>
      </c>
      <c r="Y47" s="9" t="s">
        <v>59</v>
      </c>
      <c r="Z47" s="10">
        <v>1</v>
      </c>
      <c r="AA47" s="41" t="s">
        <v>60</v>
      </c>
    </row>
    <row r="48" spans="1:27" x14ac:dyDescent="0.2">
      <c r="A48" s="19" t="s">
        <v>45</v>
      </c>
      <c r="B48" s="151"/>
      <c r="C48" s="142"/>
      <c r="D48" s="9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1"/>
      <c r="V48" s="130"/>
      <c r="X48" s="3" t="s">
        <v>2</v>
      </c>
      <c r="Y48" s="2" t="s">
        <v>63</v>
      </c>
      <c r="Z48" s="4">
        <v>2</v>
      </c>
      <c r="AA48" s="39" t="s">
        <v>62</v>
      </c>
    </row>
    <row r="49" spans="1:27" ht="15.75" thickBot="1" x14ac:dyDescent="0.25">
      <c r="A49" s="27" t="s">
        <v>22</v>
      </c>
      <c r="B49" s="152"/>
      <c r="C49" s="143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4"/>
      <c r="V49" s="131"/>
      <c r="X49" s="5" t="s">
        <v>1</v>
      </c>
      <c r="Y49" s="132" t="s">
        <v>63</v>
      </c>
      <c r="Z49" s="7">
        <v>3</v>
      </c>
      <c r="AA49" s="40" t="s">
        <v>64</v>
      </c>
    </row>
    <row r="50" spans="1:27" ht="15.75" x14ac:dyDescent="0.2">
      <c r="A50" s="157" t="s">
        <v>5</v>
      </c>
      <c r="B50" s="158"/>
      <c r="C50" s="169"/>
      <c r="D50" s="95">
        <f>SUM(D46:D49)</f>
        <v>0</v>
      </c>
      <c r="E50" s="96">
        <f>SUM(E46:E49)</f>
        <v>0</v>
      </c>
      <c r="F50" s="96">
        <f t="shared" ref="F50:U50" si="17">SUM(F46:F49)</f>
        <v>0</v>
      </c>
      <c r="G50" s="96">
        <f t="shared" si="17"/>
        <v>0</v>
      </c>
      <c r="H50" s="96">
        <f t="shared" si="17"/>
        <v>0</v>
      </c>
      <c r="I50" s="96">
        <f t="shared" si="17"/>
        <v>0</v>
      </c>
      <c r="J50" s="96">
        <f t="shared" si="17"/>
        <v>0</v>
      </c>
      <c r="K50" s="96">
        <f t="shared" si="17"/>
        <v>0</v>
      </c>
      <c r="L50" s="96">
        <f t="shared" si="17"/>
        <v>0</v>
      </c>
      <c r="M50" s="96">
        <f t="shared" si="17"/>
        <v>0</v>
      </c>
      <c r="N50" s="96">
        <f t="shared" si="17"/>
        <v>0</v>
      </c>
      <c r="O50" s="96">
        <f t="shared" si="17"/>
        <v>0</v>
      </c>
      <c r="P50" s="96">
        <f t="shared" si="17"/>
        <v>0</v>
      </c>
      <c r="Q50" s="96">
        <f t="shared" si="17"/>
        <v>0</v>
      </c>
      <c r="R50" s="96">
        <f t="shared" si="17"/>
        <v>0</v>
      </c>
      <c r="S50" s="96">
        <f t="shared" si="17"/>
        <v>0</v>
      </c>
      <c r="T50" s="96">
        <f t="shared" si="17"/>
        <v>0</v>
      </c>
      <c r="U50" s="97">
        <f t="shared" si="17"/>
        <v>0</v>
      </c>
      <c r="V50" s="103">
        <f>AVERAGE(D50:U50)</f>
        <v>0</v>
      </c>
    </row>
    <row r="51" spans="1:27" ht="16.5" thickBot="1" x14ac:dyDescent="0.25">
      <c r="A51" s="160" t="s">
        <v>76</v>
      </c>
      <c r="B51" s="161"/>
      <c r="C51" s="162"/>
      <c r="D51" s="82" t="str">
        <f t="shared" ref="D51:U51" si="18">IF(D50&lt;=$Z$47,$AA$47,IF(D50=$Z$48,$AA$48,$AA$49))</f>
        <v>L</v>
      </c>
      <c r="E51" s="82" t="str">
        <f t="shared" si="18"/>
        <v>L</v>
      </c>
      <c r="F51" s="82" t="str">
        <f t="shared" si="18"/>
        <v>L</v>
      </c>
      <c r="G51" s="82" t="str">
        <f t="shared" si="18"/>
        <v>L</v>
      </c>
      <c r="H51" s="82" t="str">
        <f t="shared" si="18"/>
        <v>L</v>
      </c>
      <c r="I51" s="82" t="str">
        <f t="shared" si="18"/>
        <v>L</v>
      </c>
      <c r="J51" s="82" t="str">
        <f t="shared" si="18"/>
        <v>L</v>
      </c>
      <c r="K51" s="82" t="str">
        <f t="shared" si="18"/>
        <v>L</v>
      </c>
      <c r="L51" s="82" t="str">
        <f t="shared" si="18"/>
        <v>L</v>
      </c>
      <c r="M51" s="82" t="str">
        <f t="shared" si="18"/>
        <v>L</v>
      </c>
      <c r="N51" s="82" t="str">
        <f t="shared" si="18"/>
        <v>L</v>
      </c>
      <c r="O51" s="82" t="str">
        <f t="shared" si="18"/>
        <v>L</v>
      </c>
      <c r="P51" s="82" t="str">
        <f t="shared" si="18"/>
        <v>L</v>
      </c>
      <c r="Q51" s="82" t="str">
        <f t="shared" si="18"/>
        <v>L</v>
      </c>
      <c r="R51" s="82" t="str">
        <f t="shared" si="18"/>
        <v>L</v>
      </c>
      <c r="S51" s="82" t="str">
        <f t="shared" si="18"/>
        <v>L</v>
      </c>
      <c r="T51" s="82" t="str">
        <f t="shared" si="18"/>
        <v>L</v>
      </c>
      <c r="U51" s="83" t="str">
        <f t="shared" si="18"/>
        <v>L</v>
      </c>
      <c r="V51" s="83" t="str">
        <f>IF($V$50&lt;=$Z$47,$AA$47,IF($V$50&gt;=$Z$48&amp;$V$50&lt;$Z$49,$AA$48,IF($V$50&gt;=$Z$49,$AA$49,$AA$48)))</f>
        <v>L</v>
      </c>
    </row>
    <row r="52" spans="1:27" ht="15.75" thickBot="1" x14ac:dyDescent="0.25">
      <c r="V52" s="22"/>
    </row>
    <row r="53" spans="1:27" ht="16.5" thickBot="1" x14ac:dyDescent="0.25">
      <c r="B53" s="170" t="s">
        <v>83</v>
      </c>
      <c r="C53" s="171"/>
      <c r="D53" s="133" t="s">
        <v>84</v>
      </c>
    </row>
    <row r="54" spans="1:27" ht="16.5" thickBot="1" x14ac:dyDescent="0.3">
      <c r="A54" s="18" t="s">
        <v>10</v>
      </c>
      <c r="B54" s="134">
        <f>AVERAGE(D15:U15)</f>
        <v>5.5555555555555552E-2</v>
      </c>
      <c r="C54" s="83" t="str">
        <f>IF($V$15&lt;=$Z$12,$AA$12,IF($V$15=$Z$13,$AA$13,$AA$14))</f>
        <v>L</v>
      </c>
      <c r="D54" s="172">
        <f>AVERAGE(B54:B58)</f>
        <v>1.111111111111111E-2</v>
      </c>
    </row>
    <row r="55" spans="1:27" ht="16.5" thickBot="1" x14ac:dyDescent="0.25">
      <c r="A55" s="17" t="s">
        <v>24</v>
      </c>
      <c r="B55" s="135">
        <f>AVERAGE(D26:U26)</f>
        <v>0</v>
      </c>
      <c r="C55" s="82" t="str">
        <f>IF($V$26&lt;=$Z$23,$AA$23,IF($V$26=$Z$24,$AA$24,IF($V$26&gt;=$Z$25&amp;$V$26&lt;#REF!,$AA$25,IF($V$26&gt;=#REF!,#REF!,$AA$25))))</f>
        <v>L</v>
      </c>
      <c r="D55" s="173"/>
    </row>
    <row r="56" spans="1:27" ht="16.5" thickBot="1" x14ac:dyDescent="0.25">
      <c r="A56" s="17" t="s">
        <v>25</v>
      </c>
      <c r="B56" s="135">
        <f>AVERAGE(D34:U34)</f>
        <v>0</v>
      </c>
      <c r="C56" s="109" t="str">
        <f>IF($V$34&lt;=$Z$31,$AA$31,IF($V$34=$Z$32,$AA$32,$AA$33))</f>
        <v>L</v>
      </c>
      <c r="D56" s="173"/>
    </row>
    <row r="57" spans="1:27" ht="16.5" thickBot="1" x14ac:dyDescent="0.25">
      <c r="A57" s="17" t="s">
        <v>26</v>
      </c>
      <c r="B57" s="135">
        <f>AVERAGE(D42:U42)</f>
        <v>0</v>
      </c>
      <c r="C57" s="83" t="str">
        <f>IF($V$42&lt;=$Z$39,$AA$39,IF($V$42=$Z$40,$AA$40,$AA$41))</f>
        <v>L</v>
      </c>
      <c r="D57" s="173"/>
    </row>
    <row r="58" spans="1:27" ht="16.5" thickBot="1" x14ac:dyDescent="0.25">
      <c r="A58" s="136" t="s">
        <v>15</v>
      </c>
      <c r="B58" s="137">
        <f>AVERAGE(D50:U50)</f>
        <v>0</v>
      </c>
      <c r="C58" s="83" t="str">
        <f>IF($V$50&lt;=$Z$47,$AA$47,IF($V$50=$Z$48,$AA$48,$AA$49))</f>
        <v>L</v>
      </c>
      <c r="D58" s="174"/>
    </row>
    <row r="59" spans="1:27" x14ac:dyDescent="0.2">
      <c r="V59" s="22"/>
    </row>
    <row r="60" spans="1:27" x14ac:dyDescent="0.2">
      <c r="V60" s="22"/>
    </row>
  </sheetData>
  <mergeCells count="17">
    <mergeCell ref="B53:C53"/>
    <mergeCell ref="D54:D58"/>
    <mergeCell ref="A51:C51"/>
    <mergeCell ref="A50:C50"/>
    <mergeCell ref="A43:C43"/>
    <mergeCell ref="A42:C42"/>
    <mergeCell ref="A16:C16"/>
    <mergeCell ref="A15:C15"/>
    <mergeCell ref="A35:C35"/>
    <mergeCell ref="A34:C34"/>
    <mergeCell ref="A26:C26"/>
    <mergeCell ref="A27:C27"/>
    <mergeCell ref="X11:Z11"/>
    <mergeCell ref="X22:Z22"/>
    <mergeCell ref="X30:Z30"/>
    <mergeCell ref="X38:Z38"/>
    <mergeCell ref="X46:Z46"/>
  </mergeCells>
  <conditionalFormatting sqref="D51:V51 D43:V43 D35:V35 D16:V16">
    <cfRule type="cellIs" dxfId="38" priority="26" operator="equal">
      <formula>"L"</formula>
    </cfRule>
    <cfRule type="cellIs" dxfId="37" priority="27" operator="equal">
      <formula>"K"</formula>
    </cfRule>
    <cfRule type="cellIs" dxfId="36" priority="28" operator="equal">
      <formula>"J"</formula>
    </cfRule>
  </conditionalFormatting>
  <conditionalFormatting sqref="C54">
    <cfRule type="cellIs" dxfId="35" priority="23" operator="equal">
      <formula>"L"</formula>
    </cfRule>
    <cfRule type="cellIs" dxfId="34" priority="24" operator="equal">
      <formula>"K"</formula>
    </cfRule>
    <cfRule type="cellIs" dxfId="33" priority="25" operator="equal">
      <formula>"J"</formula>
    </cfRule>
  </conditionalFormatting>
  <conditionalFormatting sqref="C58">
    <cfRule type="cellIs" dxfId="32" priority="20" operator="equal">
      <formula>"L"</formula>
    </cfRule>
    <cfRule type="cellIs" dxfId="31" priority="21" operator="equal">
      <formula>"K"</formula>
    </cfRule>
    <cfRule type="cellIs" dxfId="30" priority="22" operator="equal">
      <formula>"J"</formula>
    </cfRule>
  </conditionalFormatting>
  <conditionalFormatting sqref="C57">
    <cfRule type="cellIs" dxfId="29" priority="17" operator="equal">
      <formula>"L"</formula>
    </cfRule>
    <cfRule type="cellIs" dxfId="28" priority="18" operator="equal">
      <formula>"K"</formula>
    </cfRule>
    <cfRule type="cellIs" dxfId="27" priority="19" operator="equal">
      <formula>"J"</formula>
    </cfRule>
  </conditionalFormatting>
  <conditionalFormatting sqref="C56">
    <cfRule type="cellIs" dxfId="26" priority="14" operator="equal">
      <formula>"L"</formula>
    </cfRule>
    <cfRule type="cellIs" dxfId="25" priority="15" operator="equal">
      <formula>"K"</formula>
    </cfRule>
    <cfRule type="cellIs" dxfId="24" priority="16" operator="equal">
      <formula>"J"</formula>
    </cfRule>
  </conditionalFormatting>
  <conditionalFormatting sqref="C55">
    <cfRule type="cellIs" dxfId="23" priority="11" operator="equal">
      <formula>"L"</formula>
    </cfRule>
    <cfRule type="cellIs" dxfId="22" priority="12" operator="equal">
      <formula>"K"</formula>
    </cfRule>
    <cfRule type="cellIs" dxfId="21" priority="13" operator="equal">
      <formula>"J"</formula>
    </cfRule>
  </conditionalFormatting>
  <conditionalFormatting sqref="C55">
    <cfRule type="cellIs" dxfId="20" priority="8" operator="equal">
      <formula>"K"</formula>
    </cfRule>
    <cfRule type="cellIs" dxfId="19" priority="9" operator="equal">
      <formula>"J"</formula>
    </cfRule>
    <cfRule type="cellIs" dxfId="18" priority="10" operator="equal">
      <formula>"L"</formula>
    </cfRule>
  </conditionalFormatting>
  <conditionalFormatting sqref="C55">
    <cfRule type="cellIs" dxfId="17" priority="7" operator="equal">
      <formula>"JJ"</formula>
    </cfRule>
  </conditionalFormatting>
  <conditionalFormatting sqref="V27">
    <cfRule type="cellIs" dxfId="16" priority="4" operator="equal">
      <formula>"L"</formula>
    </cfRule>
    <cfRule type="cellIs" dxfId="15" priority="5" operator="equal">
      <formula>"K"</formula>
    </cfRule>
    <cfRule type="cellIs" dxfId="14" priority="6" operator="equal">
      <formula>"J"</formula>
    </cfRule>
  </conditionalFormatting>
  <conditionalFormatting sqref="D27:U27">
    <cfRule type="cellIs" dxfId="13" priority="1" operator="equal">
      <formula>"L"</formula>
    </cfRule>
    <cfRule type="cellIs" dxfId="12" priority="2" operator="equal">
      <formula>"K"</formula>
    </cfRule>
    <cfRule type="cellIs" dxfId="11" priority="3" operator="equal">
      <formula>"J"</formula>
    </cfRule>
  </conditionalFormatting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72"/>
  <sheetViews>
    <sheetView zoomScale="90" zoomScaleNormal="90" workbookViewId="0">
      <pane ySplit="1" topLeftCell="A2" activePane="bottomLeft" state="frozen"/>
      <selection pane="bottomLeft" activeCell="B45" sqref="B45"/>
    </sheetView>
  </sheetViews>
  <sheetFormatPr baseColWidth="10" defaultRowHeight="15" x14ac:dyDescent="0.2"/>
  <cols>
    <col min="1" max="1" width="54.33203125" style="1" customWidth="1"/>
    <col min="2" max="21" width="10.33203125" style="22" customWidth="1"/>
    <col min="22" max="22" width="3.44140625" customWidth="1"/>
    <col min="23" max="25" width="9.44140625" customWidth="1"/>
    <col min="26" max="26" width="5" bestFit="1" customWidth="1"/>
  </cols>
  <sheetData>
    <row r="1" spans="1:21" ht="57" customHeight="1" x14ac:dyDescent="0.2">
      <c r="B1" s="22" t="s">
        <v>57</v>
      </c>
      <c r="C1" s="55">
        <v>41694.588773148149</v>
      </c>
      <c r="D1" s="22" t="s">
        <v>58</v>
      </c>
      <c r="E1" s="55">
        <v>6.9444444444444441E-3</v>
      </c>
    </row>
    <row r="3" spans="1:21" ht="15" customHeight="1" x14ac:dyDescent="0.2"/>
    <row r="4" spans="1:21" ht="15.75" thickBot="1" x14ac:dyDescent="0.25"/>
    <row r="5" spans="1:21" ht="16.5" thickBot="1" x14ac:dyDescent="0.3">
      <c r="A5" s="42" t="s">
        <v>6</v>
      </c>
      <c r="B5" s="56" t="s">
        <v>55</v>
      </c>
      <c r="C5" s="56" t="s">
        <v>56</v>
      </c>
      <c r="D5" s="33">
        <f>$C$1+$E$1</f>
        <v>41694.595717592594</v>
      </c>
      <c r="E5" s="33">
        <f t="shared" ref="E5:U5" si="0">D5+$E$1</f>
        <v>41694.602662037039</v>
      </c>
      <c r="F5" s="33">
        <f t="shared" si="0"/>
        <v>41694.609606481485</v>
      </c>
      <c r="G5" s="33">
        <f t="shared" si="0"/>
        <v>41694.61655092593</v>
      </c>
      <c r="H5" s="33">
        <f t="shared" si="0"/>
        <v>41694.623495370375</v>
      </c>
      <c r="I5" s="33">
        <f t="shared" si="0"/>
        <v>41694.63043981482</v>
      </c>
      <c r="J5" s="33">
        <f t="shared" si="0"/>
        <v>41694.637384259266</v>
      </c>
      <c r="K5" s="33">
        <f t="shared" si="0"/>
        <v>41694.644328703711</v>
      </c>
      <c r="L5" s="33">
        <f t="shared" si="0"/>
        <v>41694.651273148156</v>
      </c>
      <c r="M5" s="33">
        <f t="shared" si="0"/>
        <v>41694.658217592601</v>
      </c>
      <c r="N5" s="33">
        <f t="shared" si="0"/>
        <v>41694.665162037047</v>
      </c>
      <c r="O5" s="33">
        <f t="shared" si="0"/>
        <v>41694.672106481492</v>
      </c>
      <c r="P5" s="33">
        <f t="shared" si="0"/>
        <v>41694.679050925937</v>
      </c>
      <c r="Q5" s="33">
        <f t="shared" si="0"/>
        <v>41694.685995370382</v>
      </c>
      <c r="R5" s="33">
        <f t="shared" si="0"/>
        <v>41694.692939814828</v>
      </c>
      <c r="S5" s="33">
        <f t="shared" si="0"/>
        <v>41694.699884259273</v>
      </c>
      <c r="T5" s="33">
        <f t="shared" si="0"/>
        <v>41694.706828703718</v>
      </c>
      <c r="U5" s="49">
        <f t="shared" si="0"/>
        <v>41694.713773148163</v>
      </c>
    </row>
    <row r="6" spans="1:21" x14ac:dyDescent="0.2">
      <c r="A6" s="11" t="s">
        <v>41</v>
      </c>
      <c r="B6" s="57"/>
      <c r="C6" s="58"/>
      <c r="D6" s="59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1"/>
    </row>
    <row r="7" spans="1:21" x14ac:dyDescent="0.2">
      <c r="A7" s="21" t="s">
        <v>43</v>
      </c>
      <c r="B7" s="62"/>
      <c r="C7" s="63"/>
      <c r="D7" s="64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6"/>
    </row>
    <row r="8" spans="1:21" x14ac:dyDescent="0.2">
      <c r="A8" s="21" t="s">
        <v>42</v>
      </c>
      <c r="B8" s="62"/>
      <c r="C8" s="63"/>
      <c r="D8" s="64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6"/>
    </row>
    <row r="9" spans="1:21" x14ac:dyDescent="0.2">
      <c r="A9" s="12" t="s">
        <v>35</v>
      </c>
      <c r="B9" s="62"/>
      <c r="C9" s="63"/>
      <c r="D9" s="64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6"/>
    </row>
    <row r="10" spans="1:21" x14ac:dyDescent="0.2">
      <c r="A10" s="12" t="s">
        <v>71</v>
      </c>
      <c r="B10" s="67"/>
      <c r="C10" s="68"/>
      <c r="D10" s="69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1"/>
    </row>
    <row r="11" spans="1:21" x14ac:dyDescent="0.2">
      <c r="A11" s="12" t="s">
        <v>37</v>
      </c>
      <c r="B11" s="67"/>
      <c r="C11" s="68"/>
      <c r="D11" s="69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1"/>
    </row>
    <row r="12" spans="1:21" x14ac:dyDescent="0.2">
      <c r="A12" s="15" t="s">
        <v>11</v>
      </c>
      <c r="B12" s="67"/>
      <c r="C12" s="68"/>
      <c r="D12" s="69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1"/>
    </row>
    <row r="13" spans="1:21" x14ac:dyDescent="0.2">
      <c r="A13" s="12" t="s">
        <v>36</v>
      </c>
      <c r="B13" s="67"/>
      <c r="C13" s="68"/>
      <c r="D13" s="69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</row>
    <row r="14" spans="1:21" x14ac:dyDescent="0.2">
      <c r="A14" s="12" t="s">
        <v>72</v>
      </c>
      <c r="B14" s="67"/>
      <c r="C14" s="68"/>
      <c r="D14" s="69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1"/>
    </row>
    <row r="15" spans="1:21" x14ac:dyDescent="0.2">
      <c r="A15" s="12" t="s">
        <v>12</v>
      </c>
      <c r="B15" s="72"/>
      <c r="C15" s="7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1"/>
    </row>
    <row r="16" spans="1:21" x14ac:dyDescent="0.2">
      <c r="A16" s="12" t="s">
        <v>14</v>
      </c>
      <c r="B16" s="67"/>
      <c r="C16" s="68"/>
      <c r="D16" s="69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1"/>
    </row>
    <row r="17" spans="1:26" x14ac:dyDescent="0.2">
      <c r="A17" s="12" t="s">
        <v>21</v>
      </c>
      <c r="B17" s="67"/>
      <c r="C17" s="68"/>
      <c r="D17" s="69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1"/>
    </row>
    <row r="18" spans="1:26" x14ac:dyDescent="0.2">
      <c r="A18" s="15" t="s">
        <v>74</v>
      </c>
      <c r="B18" s="67"/>
      <c r="C18" s="68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1"/>
    </row>
    <row r="19" spans="1:26" ht="30.75" thickBot="1" x14ac:dyDescent="0.25">
      <c r="A19" s="48" t="s">
        <v>73</v>
      </c>
      <c r="B19" s="67"/>
      <c r="C19" s="68"/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1"/>
    </row>
    <row r="20" spans="1:26" ht="16.5" thickBot="1" x14ac:dyDescent="0.25">
      <c r="A20" s="13" t="s">
        <v>34</v>
      </c>
      <c r="B20" s="67"/>
      <c r="C20" s="68"/>
      <c r="D20" s="69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  <c r="W20" s="175" t="s">
        <v>9</v>
      </c>
      <c r="X20" s="176"/>
      <c r="Y20" s="177"/>
    </row>
    <row r="21" spans="1:26" x14ac:dyDescent="0.2">
      <c r="A21" s="13" t="s">
        <v>38</v>
      </c>
      <c r="B21" s="67"/>
      <c r="C21" s="68"/>
      <c r="D21" s="69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1"/>
      <c r="W21" s="8" t="s">
        <v>8</v>
      </c>
      <c r="X21" s="9">
        <v>0</v>
      </c>
      <c r="Y21" s="10">
        <v>2</v>
      </c>
      <c r="Z21" s="41" t="s">
        <v>60</v>
      </c>
    </row>
    <row r="22" spans="1:26" ht="15.75" thickBot="1" x14ac:dyDescent="0.25">
      <c r="A22" s="14" t="s">
        <v>4</v>
      </c>
      <c r="B22" s="74"/>
      <c r="C22" s="75"/>
      <c r="D22" s="76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8"/>
      <c r="W22" s="3" t="s">
        <v>2</v>
      </c>
      <c r="X22" s="2">
        <v>3</v>
      </c>
      <c r="Y22" s="4">
        <v>5</v>
      </c>
      <c r="Z22" s="39" t="s">
        <v>62</v>
      </c>
    </row>
    <row r="23" spans="1:26" ht="15.75" x14ac:dyDescent="0.2">
      <c r="A23" s="157" t="s">
        <v>5</v>
      </c>
      <c r="B23" s="158"/>
      <c r="C23" s="169"/>
      <c r="D23" s="79">
        <f t="shared" ref="D23:U23" si="1">SUM(D6:D22)</f>
        <v>0</v>
      </c>
      <c r="E23" s="80">
        <f t="shared" si="1"/>
        <v>0</v>
      </c>
      <c r="F23" s="80">
        <f t="shared" si="1"/>
        <v>0</v>
      </c>
      <c r="G23" s="80">
        <f t="shared" si="1"/>
        <v>0</v>
      </c>
      <c r="H23" s="80">
        <f t="shared" si="1"/>
        <v>0</v>
      </c>
      <c r="I23" s="80">
        <f t="shared" si="1"/>
        <v>0</v>
      </c>
      <c r="J23" s="80">
        <f t="shared" si="1"/>
        <v>0</v>
      </c>
      <c r="K23" s="80">
        <f t="shared" si="1"/>
        <v>0</v>
      </c>
      <c r="L23" s="80">
        <f t="shared" si="1"/>
        <v>0</v>
      </c>
      <c r="M23" s="80">
        <f t="shared" si="1"/>
        <v>0</v>
      </c>
      <c r="N23" s="80">
        <f t="shared" si="1"/>
        <v>0</v>
      </c>
      <c r="O23" s="80">
        <f t="shared" si="1"/>
        <v>0</v>
      </c>
      <c r="P23" s="80">
        <f t="shared" si="1"/>
        <v>0</v>
      </c>
      <c r="Q23" s="80">
        <f t="shared" si="1"/>
        <v>0</v>
      </c>
      <c r="R23" s="80">
        <f t="shared" si="1"/>
        <v>0</v>
      </c>
      <c r="S23" s="80">
        <f t="shared" si="1"/>
        <v>0</v>
      </c>
      <c r="T23" s="80">
        <f t="shared" si="1"/>
        <v>0</v>
      </c>
      <c r="U23" s="81">
        <f t="shared" si="1"/>
        <v>0</v>
      </c>
      <c r="W23" s="3" t="s">
        <v>1</v>
      </c>
      <c r="X23" s="2">
        <v>6</v>
      </c>
      <c r="Y23" s="4">
        <v>8</v>
      </c>
      <c r="Z23" s="40" t="s">
        <v>64</v>
      </c>
    </row>
    <row r="24" spans="1:26" ht="16.5" thickBot="1" x14ac:dyDescent="0.25">
      <c r="A24" s="160" t="s">
        <v>7</v>
      </c>
      <c r="B24" s="161"/>
      <c r="C24" s="162"/>
      <c r="D24" s="82" t="str">
        <f t="shared" ref="D24:U24" si="2">IF(D23&lt;=$Y$21,$Z$21,IF($X$22&lt;=D23&lt;=$Y$22,$Z$22,IF($X$23&lt;=D23&lt;=$Y$23,$Z$23,$Z$24)))</f>
        <v>L</v>
      </c>
      <c r="E24" s="82" t="str">
        <f t="shared" si="2"/>
        <v>L</v>
      </c>
      <c r="F24" s="82" t="str">
        <f t="shared" si="2"/>
        <v>L</v>
      </c>
      <c r="G24" s="82" t="str">
        <f t="shared" si="2"/>
        <v>L</v>
      </c>
      <c r="H24" s="82" t="str">
        <f t="shared" si="2"/>
        <v>L</v>
      </c>
      <c r="I24" s="82" t="str">
        <f t="shared" si="2"/>
        <v>L</v>
      </c>
      <c r="J24" s="82" t="str">
        <f t="shared" si="2"/>
        <v>L</v>
      </c>
      <c r="K24" s="82" t="str">
        <f t="shared" si="2"/>
        <v>L</v>
      </c>
      <c r="L24" s="82" t="str">
        <f t="shared" si="2"/>
        <v>L</v>
      </c>
      <c r="M24" s="82" t="str">
        <f t="shared" si="2"/>
        <v>L</v>
      </c>
      <c r="N24" s="82" t="str">
        <f t="shared" si="2"/>
        <v>L</v>
      </c>
      <c r="O24" s="82" t="str">
        <f t="shared" si="2"/>
        <v>L</v>
      </c>
      <c r="P24" s="82" t="str">
        <f t="shared" si="2"/>
        <v>L</v>
      </c>
      <c r="Q24" s="82" t="str">
        <f t="shared" si="2"/>
        <v>L</v>
      </c>
      <c r="R24" s="82" t="str">
        <f t="shared" si="2"/>
        <v>L</v>
      </c>
      <c r="S24" s="82" t="str">
        <f t="shared" si="2"/>
        <v>L</v>
      </c>
      <c r="T24" s="82" t="str">
        <f t="shared" si="2"/>
        <v>L</v>
      </c>
      <c r="U24" s="82" t="str">
        <f t="shared" si="2"/>
        <v>L</v>
      </c>
      <c r="W24" s="5" t="s">
        <v>0</v>
      </c>
      <c r="X24" s="6">
        <v>9</v>
      </c>
      <c r="Y24" s="7">
        <v>10</v>
      </c>
      <c r="Z24" s="40" t="s">
        <v>65</v>
      </c>
    </row>
    <row r="25" spans="1:26" ht="15.75" thickBot="1" x14ac:dyDescent="0.25">
      <c r="A25" s="50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5"/>
    </row>
    <row r="26" spans="1:26" ht="16.5" thickBot="1" x14ac:dyDescent="0.3">
      <c r="A26" s="18" t="s">
        <v>10</v>
      </c>
      <c r="B26" s="86" t="s">
        <v>55</v>
      </c>
      <c r="C26" s="87" t="s">
        <v>56</v>
      </c>
      <c r="D26" s="28">
        <f>$C$1+$E$1</f>
        <v>41694.595717592594</v>
      </c>
      <c r="E26" s="29">
        <f t="shared" ref="E26:U26" si="3">D26+$E$1</f>
        <v>41694.602662037039</v>
      </c>
      <c r="F26" s="29">
        <f t="shared" si="3"/>
        <v>41694.609606481485</v>
      </c>
      <c r="G26" s="29">
        <f t="shared" si="3"/>
        <v>41694.61655092593</v>
      </c>
      <c r="H26" s="29">
        <f t="shared" si="3"/>
        <v>41694.623495370375</v>
      </c>
      <c r="I26" s="29">
        <f t="shared" si="3"/>
        <v>41694.63043981482</v>
      </c>
      <c r="J26" s="29">
        <f t="shared" si="3"/>
        <v>41694.637384259266</v>
      </c>
      <c r="K26" s="29">
        <f t="shared" si="3"/>
        <v>41694.644328703711</v>
      </c>
      <c r="L26" s="29">
        <f t="shared" si="3"/>
        <v>41694.651273148156</v>
      </c>
      <c r="M26" s="29">
        <f t="shared" si="3"/>
        <v>41694.658217592601</v>
      </c>
      <c r="N26" s="29">
        <f t="shared" si="3"/>
        <v>41694.665162037047</v>
      </c>
      <c r="O26" s="29">
        <f t="shared" si="3"/>
        <v>41694.672106481492</v>
      </c>
      <c r="P26" s="29">
        <f t="shared" si="3"/>
        <v>41694.679050925937</v>
      </c>
      <c r="Q26" s="29">
        <f t="shared" si="3"/>
        <v>41694.685995370382</v>
      </c>
      <c r="R26" s="29">
        <f t="shared" si="3"/>
        <v>41694.692939814828</v>
      </c>
      <c r="S26" s="29">
        <f t="shared" si="3"/>
        <v>41694.699884259273</v>
      </c>
      <c r="T26" s="29">
        <f t="shared" si="3"/>
        <v>41694.706828703718</v>
      </c>
      <c r="U26" s="51">
        <f t="shared" si="3"/>
        <v>41694.713773148163</v>
      </c>
    </row>
    <row r="27" spans="1:26" x14ac:dyDescent="0.2">
      <c r="A27" s="11" t="s">
        <v>13</v>
      </c>
      <c r="B27" s="59"/>
      <c r="C27" s="32"/>
      <c r="D27" s="88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1"/>
    </row>
    <row r="28" spans="1:26" x14ac:dyDescent="0.2">
      <c r="A28" s="12" t="s">
        <v>66</v>
      </c>
      <c r="B28" s="64"/>
      <c r="C28" s="30"/>
      <c r="D28" s="89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6"/>
    </row>
    <row r="29" spans="1:26" x14ac:dyDescent="0.2">
      <c r="A29" s="12" t="s">
        <v>67</v>
      </c>
      <c r="B29" s="69"/>
      <c r="C29" s="30"/>
      <c r="D29" s="9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1"/>
    </row>
    <row r="30" spans="1:26" x14ac:dyDescent="0.2">
      <c r="A30" s="12" t="s">
        <v>69</v>
      </c>
      <c r="B30" s="69"/>
      <c r="C30" s="30"/>
      <c r="D30" s="9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1"/>
    </row>
    <row r="31" spans="1:26" ht="15.75" thickBot="1" x14ac:dyDescent="0.25">
      <c r="A31" s="12" t="s">
        <v>54</v>
      </c>
      <c r="B31" s="69"/>
      <c r="C31" s="30"/>
      <c r="D31" s="9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1"/>
    </row>
    <row r="32" spans="1:26" ht="15.75" thickBot="1" x14ac:dyDescent="0.25">
      <c r="A32" s="13" t="s">
        <v>23</v>
      </c>
      <c r="B32" s="69"/>
      <c r="C32" s="30"/>
      <c r="D32" s="9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1"/>
      <c r="W32" s="154" t="s">
        <v>9</v>
      </c>
      <c r="X32" s="155"/>
      <c r="Y32" s="156"/>
      <c r="Z32" s="34"/>
    </row>
    <row r="33" spans="1:26" x14ac:dyDescent="0.2">
      <c r="A33" s="13" t="s">
        <v>20</v>
      </c>
      <c r="B33" s="69"/>
      <c r="C33" s="30"/>
      <c r="D33" s="9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1"/>
      <c r="W33" s="8" t="s">
        <v>8</v>
      </c>
      <c r="X33" s="9" t="s">
        <v>59</v>
      </c>
      <c r="Y33" s="10">
        <v>0</v>
      </c>
      <c r="Z33" s="41" t="s">
        <v>60</v>
      </c>
    </row>
    <row r="34" spans="1:26" x14ac:dyDescent="0.2">
      <c r="A34" s="13" t="s">
        <v>19</v>
      </c>
      <c r="B34" s="69"/>
      <c r="C34" s="30"/>
      <c r="D34" s="9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1"/>
      <c r="W34" s="3" t="s">
        <v>2</v>
      </c>
      <c r="X34" s="2" t="s">
        <v>61</v>
      </c>
      <c r="Y34" s="4">
        <v>1</v>
      </c>
      <c r="Z34" s="39" t="s">
        <v>62</v>
      </c>
    </row>
    <row r="35" spans="1:26" ht="15.75" thickBot="1" x14ac:dyDescent="0.25">
      <c r="A35" s="16" t="s">
        <v>18</v>
      </c>
      <c r="B35" s="91"/>
      <c r="C35" s="31"/>
      <c r="D35" s="92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4"/>
      <c r="W35" s="5" t="s">
        <v>1</v>
      </c>
      <c r="X35" s="6" t="s">
        <v>63</v>
      </c>
      <c r="Y35" s="7">
        <v>2</v>
      </c>
      <c r="Z35" s="40" t="s">
        <v>64</v>
      </c>
    </row>
    <row r="36" spans="1:26" ht="15.75" x14ac:dyDescent="0.2">
      <c r="A36" s="163" t="s">
        <v>5</v>
      </c>
      <c r="B36" s="164"/>
      <c r="C36" s="165"/>
      <c r="D36" s="95">
        <f t="shared" ref="D36:U36" si="4">SUM(D27:D35)</f>
        <v>0</v>
      </c>
      <c r="E36" s="96">
        <f t="shared" si="4"/>
        <v>0</v>
      </c>
      <c r="F36" s="96">
        <f t="shared" si="4"/>
        <v>0</v>
      </c>
      <c r="G36" s="96">
        <f t="shared" si="4"/>
        <v>0</v>
      </c>
      <c r="H36" s="96">
        <f t="shared" si="4"/>
        <v>0</v>
      </c>
      <c r="I36" s="96">
        <f t="shared" si="4"/>
        <v>0</v>
      </c>
      <c r="J36" s="96">
        <f t="shared" si="4"/>
        <v>0</v>
      </c>
      <c r="K36" s="96">
        <f t="shared" si="4"/>
        <v>0</v>
      </c>
      <c r="L36" s="96">
        <f t="shared" si="4"/>
        <v>0</v>
      </c>
      <c r="M36" s="96">
        <f t="shared" si="4"/>
        <v>0</v>
      </c>
      <c r="N36" s="96">
        <f t="shared" si="4"/>
        <v>0</v>
      </c>
      <c r="O36" s="96">
        <f t="shared" si="4"/>
        <v>0</v>
      </c>
      <c r="P36" s="96">
        <f t="shared" si="4"/>
        <v>0</v>
      </c>
      <c r="Q36" s="96">
        <f t="shared" si="4"/>
        <v>0</v>
      </c>
      <c r="R36" s="96">
        <f t="shared" si="4"/>
        <v>0</v>
      </c>
      <c r="S36" s="96">
        <f t="shared" si="4"/>
        <v>0</v>
      </c>
      <c r="T36" s="96">
        <f t="shared" si="4"/>
        <v>0</v>
      </c>
      <c r="U36" s="97">
        <f t="shared" si="4"/>
        <v>0</v>
      </c>
      <c r="W36" s="35"/>
      <c r="X36" s="35"/>
      <c r="Y36" s="35"/>
      <c r="Z36" s="34"/>
    </row>
    <row r="37" spans="1:26" ht="16.5" thickBot="1" x14ac:dyDescent="0.25">
      <c r="A37" s="160" t="s">
        <v>76</v>
      </c>
      <c r="B37" s="161"/>
      <c r="C37" s="162"/>
      <c r="D37" s="82" t="str">
        <f t="shared" ref="D37:U37" si="5">IF(D36&lt;=$Y$33,$Z$33,IF(D36=$Y$34,$Z$34,$Z$35))</f>
        <v>L</v>
      </c>
      <c r="E37" s="82" t="str">
        <f t="shared" si="5"/>
        <v>L</v>
      </c>
      <c r="F37" s="82" t="str">
        <f t="shared" si="5"/>
        <v>L</v>
      </c>
      <c r="G37" s="82" t="str">
        <f t="shared" si="5"/>
        <v>L</v>
      </c>
      <c r="H37" s="82" t="str">
        <f t="shared" si="5"/>
        <v>L</v>
      </c>
      <c r="I37" s="82" t="str">
        <f t="shared" si="5"/>
        <v>L</v>
      </c>
      <c r="J37" s="82" t="str">
        <f t="shared" si="5"/>
        <v>L</v>
      </c>
      <c r="K37" s="82" t="str">
        <f t="shared" si="5"/>
        <v>L</v>
      </c>
      <c r="L37" s="82" t="str">
        <f t="shared" si="5"/>
        <v>L</v>
      </c>
      <c r="M37" s="82" t="str">
        <f t="shared" si="5"/>
        <v>L</v>
      </c>
      <c r="N37" s="82" t="str">
        <f t="shared" si="5"/>
        <v>L</v>
      </c>
      <c r="O37" s="82" t="str">
        <f t="shared" si="5"/>
        <v>L</v>
      </c>
      <c r="P37" s="82" t="str">
        <f t="shared" si="5"/>
        <v>L</v>
      </c>
      <c r="Q37" s="82" t="str">
        <f t="shared" si="5"/>
        <v>L</v>
      </c>
      <c r="R37" s="82" t="str">
        <f t="shared" si="5"/>
        <v>L</v>
      </c>
      <c r="S37" s="82" t="str">
        <f t="shared" si="5"/>
        <v>L</v>
      </c>
      <c r="T37" s="82" t="str">
        <f t="shared" si="5"/>
        <v>L</v>
      </c>
      <c r="U37" s="83" t="str">
        <f t="shared" si="5"/>
        <v>L</v>
      </c>
      <c r="Z37" s="34"/>
    </row>
    <row r="38" spans="1:26" s="24" customFormat="1" ht="15.75" thickBot="1" x14ac:dyDescent="0.25">
      <c r="A38" s="50"/>
      <c r="B38" s="84"/>
      <c r="C38" s="98"/>
      <c r="D38" s="112"/>
      <c r="E38" s="112"/>
      <c r="F38" s="112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5"/>
      <c r="Z38" s="36"/>
    </row>
    <row r="39" spans="1:26" ht="15.75" x14ac:dyDescent="0.25">
      <c r="A39" s="17" t="s">
        <v>24</v>
      </c>
      <c r="B39" s="99" t="s">
        <v>55</v>
      </c>
      <c r="C39" s="100" t="s">
        <v>56</v>
      </c>
      <c r="D39" s="28">
        <f>$C$1+$E$1</f>
        <v>41694.595717592594</v>
      </c>
      <c r="E39" s="29">
        <f t="shared" ref="E39:U39" si="6">D39+$E$1</f>
        <v>41694.602662037039</v>
      </c>
      <c r="F39" s="29">
        <f t="shared" si="6"/>
        <v>41694.609606481485</v>
      </c>
      <c r="G39" s="29">
        <f t="shared" si="6"/>
        <v>41694.61655092593</v>
      </c>
      <c r="H39" s="29">
        <f t="shared" si="6"/>
        <v>41694.623495370375</v>
      </c>
      <c r="I39" s="29">
        <f t="shared" si="6"/>
        <v>41694.63043981482</v>
      </c>
      <c r="J39" s="29">
        <f t="shared" si="6"/>
        <v>41694.637384259266</v>
      </c>
      <c r="K39" s="29">
        <f t="shared" si="6"/>
        <v>41694.644328703711</v>
      </c>
      <c r="L39" s="29">
        <f t="shared" si="6"/>
        <v>41694.651273148156</v>
      </c>
      <c r="M39" s="29">
        <f t="shared" si="6"/>
        <v>41694.658217592601</v>
      </c>
      <c r="N39" s="29">
        <f t="shared" si="6"/>
        <v>41694.665162037047</v>
      </c>
      <c r="O39" s="29">
        <f t="shared" si="6"/>
        <v>41694.672106481492</v>
      </c>
      <c r="P39" s="29">
        <f t="shared" si="6"/>
        <v>41694.679050925937</v>
      </c>
      <c r="Q39" s="29">
        <f t="shared" si="6"/>
        <v>41694.685995370382</v>
      </c>
      <c r="R39" s="29">
        <f t="shared" si="6"/>
        <v>41694.692939814828</v>
      </c>
      <c r="S39" s="29">
        <f t="shared" si="6"/>
        <v>41694.699884259273</v>
      </c>
      <c r="T39" s="29">
        <f t="shared" si="6"/>
        <v>41694.706828703718</v>
      </c>
      <c r="U39" s="51">
        <f t="shared" si="6"/>
        <v>41694.713773148163</v>
      </c>
      <c r="W39" s="1"/>
      <c r="X39" s="1"/>
      <c r="Y39" s="1"/>
      <c r="Z39" s="37"/>
    </row>
    <row r="40" spans="1:26" s="1" customFormat="1" x14ac:dyDescent="0.2">
      <c r="A40" s="12" t="s">
        <v>27</v>
      </c>
      <c r="B40" s="69"/>
      <c r="C40" s="30"/>
      <c r="D40" s="113"/>
      <c r="E40" s="114"/>
      <c r="F40" s="114"/>
      <c r="G40" s="70"/>
      <c r="H40" s="101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1"/>
      <c r="Z40" s="37"/>
    </row>
    <row r="41" spans="1:26" s="1" customFormat="1" x14ac:dyDescent="0.2">
      <c r="A41" s="12" t="s">
        <v>68</v>
      </c>
      <c r="B41" s="69"/>
      <c r="C41" s="30"/>
      <c r="D41" s="113"/>
      <c r="E41" s="114"/>
      <c r="F41" s="114"/>
      <c r="G41" s="70"/>
      <c r="H41" s="101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1"/>
      <c r="Z41" s="37"/>
    </row>
    <row r="42" spans="1:26" s="1" customFormat="1" ht="15.75" thickBot="1" x14ac:dyDescent="0.25">
      <c r="A42" s="12" t="s">
        <v>75</v>
      </c>
      <c r="B42" s="69"/>
      <c r="C42" s="30"/>
      <c r="D42" s="113"/>
      <c r="E42" s="114"/>
      <c r="F42" s="114"/>
      <c r="G42" s="70"/>
      <c r="H42" s="101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1"/>
      <c r="Z42" s="37"/>
    </row>
    <row r="43" spans="1:26" s="1" customFormat="1" ht="15.75" thickBot="1" x14ac:dyDescent="0.25">
      <c r="A43" s="12" t="s">
        <v>39</v>
      </c>
      <c r="B43" s="69"/>
      <c r="C43" s="30"/>
      <c r="D43" s="113"/>
      <c r="E43" s="114"/>
      <c r="F43" s="114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1"/>
      <c r="W43" s="154" t="s">
        <v>9</v>
      </c>
      <c r="X43" s="155"/>
      <c r="Y43" s="156"/>
      <c r="Z43" s="37"/>
    </row>
    <row r="44" spans="1:26" s="1" customFormat="1" x14ac:dyDescent="0.2">
      <c r="A44" s="12" t="s">
        <v>70</v>
      </c>
      <c r="B44" s="69"/>
      <c r="C44" s="30"/>
      <c r="D44" s="113"/>
      <c r="E44" s="114"/>
      <c r="F44" s="114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1"/>
      <c r="W44" s="8" t="s">
        <v>8</v>
      </c>
      <c r="X44" s="9" t="s">
        <v>59</v>
      </c>
      <c r="Y44" s="10">
        <v>1</v>
      </c>
      <c r="Z44" s="41" t="s">
        <v>60</v>
      </c>
    </row>
    <row r="45" spans="1:26" s="1" customFormat="1" x14ac:dyDescent="0.2">
      <c r="A45" s="12" t="s">
        <v>3</v>
      </c>
      <c r="B45" s="69"/>
      <c r="C45" s="30"/>
      <c r="D45" s="113"/>
      <c r="E45" s="114"/>
      <c r="F45" s="114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1"/>
      <c r="W45" s="3" t="s">
        <v>2</v>
      </c>
      <c r="X45" s="2" t="s">
        <v>61</v>
      </c>
      <c r="Y45" s="4">
        <v>2</v>
      </c>
      <c r="Z45" s="39" t="s">
        <v>62</v>
      </c>
    </row>
    <row r="46" spans="1:26" s="1" customFormat="1" ht="15.75" thickBot="1" x14ac:dyDescent="0.25">
      <c r="A46" s="26" t="s">
        <v>40</v>
      </c>
      <c r="B46" s="91"/>
      <c r="C46" s="102"/>
      <c r="D46" s="115"/>
      <c r="E46" s="116"/>
      <c r="F46" s="116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4"/>
      <c r="W46" s="3" t="s">
        <v>1</v>
      </c>
      <c r="X46" s="2" t="s">
        <v>63</v>
      </c>
      <c r="Y46" s="4">
        <v>3</v>
      </c>
      <c r="Z46" s="40" t="s">
        <v>64</v>
      </c>
    </row>
    <row r="47" spans="1:26" ht="16.5" thickBot="1" x14ac:dyDescent="0.25">
      <c r="A47" s="157" t="s">
        <v>5</v>
      </c>
      <c r="B47" s="158"/>
      <c r="C47" s="169"/>
      <c r="D47" s="95">
        <f>SUM(D40:D46)</f>
        <v>0</v>
      </c>
      <c r="E47" s="95">
        <f t="shared" ref="E47:U47" si="7">SUM(E40:E46)</f>
        <v>0</v>
      </c>
      <c r="F47" s="95">
        <f t="shared" si="7"/>
        <v>0</v>
      </c>
      <c r="G47" s="95">
        <f t="shared" si="7"/>
        <v>0</v>
      </c>
      <c r="H47" s="95">
        <f t="shared" si="7"/>
        <v>0</v>
      </c>
      <c r="I47" s="95">
        <f t="shared" si="7"/>
        <v>0</v>
      </c>
      <c r="J47" s="95">
        <f t="shared" si="7"/>
        <v>0</v>
      </c>
      <c r="K47" s="95">
        <f t="shared" si="7"/>
        <v>0</v>
      </c>
      <c r="L47" s="95">
        <f t="shared" si="7"/>
        <v>0</v>
      </c>
      <c r="M47" s="95">
        <f t="shared" si="7"/>
        <v>0</v>
      </c>
      <c r="N47" s="95">
        <f t="shared" si="7"/>
        <v>0</v>
      </c>
      <c r="O47" s="95">
        <f t="shared" si="7"/>
        <v>0</v>
      </c>
      <c r="P47" s="95">
        <f t="shared" si="7"/>
        <v>0</v>
      </c>
      <c r="Q47" s="95">
        <f t="shared" si="7"/>
        <v>0</v>
      </c>
      <c r="R47" s="95">
        <f t="shared" si="7"/>
        <v>0</v>
      </c>
      <c r="S47" s="95">
        <f t="shared" si="7"/>
        <v>0</v>
      </c>
      <c r="T47" s="95">
        <f t="shared" si="7"/>
        <v>0</v>
      </c>
      <c r="U47" s="103">
        <f t="shared" si="7"/>
        <v>0</v>
      </c>
      <c r="W47" s="5" t="s">
        <v>0</v>
      </c>
      <c r="X47" s="6" t="s">
        <v>63</v>
      </c>
      <c r="Y47" s="7">
        <v>5</v>
      </c>
      <c r="Z47" s="40" t="s">
        <v>65</v>
      </c>
    </row>
    <row r="48" spans="1:26" ht="16.5" thickBot="1" x14ac:dyDescent="0.25">
      <c r="A48" s="160" t="s">
        <v>76</v>
      </c>
      <c r="B48" s="161"/>
      <c r="C48" s="162"/>
      <c r="D48" s="82" t="str">
        <f t="shared" ref="D48:U48" si="8">IF(D47&lt;=$Y$44,$Z$44,IF(D47=$Y$45,$Z$45,IF(D47&gt;=$Y$46,$Z$46,IF(D47&gt;=$Y$47,$Z$47,$Z$46))))</f>
        <v>L</v>
      </c>
      <c r="E48" s="82" t="str">
        <f t="shared" si="8"/>
        <v>L</v>
      </c>
      <c r="F48" s="82" t="str">
        <f t="shared" si="8"/>
        <v>L</v>
      </c>
      <c r="G48" s="82" t="str">
        <f t="shared" si="8"/>
        <v>L</v>
      </c>
      <c r="H48" s="82" t="str">
        <f t="shared" si="8"/>
        <v>L</v>
      </c>
      <c r="I48" s="82" t="str">
        <f t="shared" si="8"/>
        <v>L</v>
      </c>
      <c r="J48" s="82" t="str">
        <f t="shared" si="8"/>
        <v>L</v>
      </c>
      <c r="K48" s="82" t="str">
        <f t="shared" si="8"/>
        <v>L</v>
      </c>
      <c r="L48" s="82" t="str">
        <f t="shared" si="8"/>
        <v>L</v>
      </c>
      <c r="M48" s="82" t="str">
        <f t="shared" si="8"/>
        <v>L</v>
      </c>
      <c r="N48" s="82" t="str">
        <f t="shared" si="8"/>
        <v>L</v>
      </c>
      <c r="O48" s="82" t="str">
        <f t="shared" si="8"/>
        <v>L</v>
      </c>
      <c r="P48" s="82" t="str">
        <f t="shared" si="8"/>
        <v>L</v>
      </c>
      <c r="Q48" s="82" t="str">
        <f t="shared" si="8"/>
        <v>L</v>
      </c>
      <c r="R48" s="82" t="str">
        <f t="shared" si="8"/>
        <v>L</v>
      </c>
      <c r="S48" s="82" t="str">
        <f t="shared" si="8"/>
        <v>L</v>
      </c>
      <c r="T48" s="82" t="str">
        <f t="shared" si="8"/>
        <v>L</v>
      </c>
      <c r="U48" s="82" t="str">
        <f t="shared" si="8"/>
        <v>L</v>
      </c>
      <c r="Z48" s="34"/>
    </row>
    <row r="49" spans="1:26" s="24" customFormat="1" ht="15.75" thickBot="1" x14ac:dyDescent="0.25">
      <c r="A49" s="50"/>
      <c r="B49" s="84"/>
      <c r="C49" s="98"/>
      <c r="D49" s="112"/>
      <c r="E49" s="112"/>
      <c r="F49" s="112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5"/>
      <c r="Z49" s="36"/>
    </row>
    <row r="50" spans="1:26" ht="16.5" thickBot="1" x14ac:dyDescent="0.25">
      <c r="A50" s="20" t="s">
        <v>25</v>
      </c>
      <c r="B50" s="104" t="s">
        <v>55</v>
      </c>
      <c r="C50" s="105" t="s">
        <v>56</v>
      </c>
      <c r="D50" s="28">
        <f>$C$1+$E$1</f>
        <v>41694.595717592594</v>
      </c>
      <c r="E50" s="28">
        <f t="shared" ref="E50:U50" si="9">D50+$E$1</f>
        <v>41694.602662037039</v>
      </c>
      <c r="F50" s="28">
        <f t="shared" si="9"/>
        <v>41694.609606481485</v>
      </c>
      <c r="G50" s="28">
        <f t="shared" si="9"/>
        <v>41694.61655092593</v>
      </c>
      <c r="H50" s="28">
        <f t="shared" si="9"/>
        <v>41694.623495370375</v>
      </c>
      <c r="I50" s="28">
        <f t="shared" si="9"/>
        <v>41694.63043981482</v>
      </c>
      <c r="J50" s="28">
        <f t="shared" si="9"/>
        <v>41694.637384259266</v>
      </c>
      <c r="K50" s="28">
        <f t="shared" si="9"/>
        <v>41694.644328703711</v>
      </c>
      <c r="L50" s="28">
        <f t="shared" si="9"/>
        <v>41694.651273148156</v>
      </c>
      <c r="M50" s="28">
        <f t="shared" si="9"/>
        <v>41694.658217592601</v>
      </c>
      <c r="N50" s="28">
        <f t="shared" si="9"/>
        <v>41694.665162037047</v>
      </c>
      <c r="O50" s="28">
        <f t="shared" si="9"/>
        <v>41694.672106481492</v>
      </c>
      <c r="P50" s="28">
        <f t="shared" si="9"/>
        <v>41694.679050925937</v>
      </c>
      <c r="Q50" s="28">
        <f t="shared" si="9"/>
        <v>41694.685995370382</v>
      </c>
      <c r="R50" s="28">
        <f t="shared" si="9"/>
        <v>41694.692939814828</v>
      </c>
      <c r="S50" s="28">
        <f t="shared" si="9"/>
        <v>41694.699884259273</v>
      </c>
      <c r="T50" s="28">
        <f t="shared" si="9"/>
        <v>41694.706828703718</v>
      </c>
      <c r="U50" s="52">
        <f t="shared" si="9"/>
        <v>41694.713773148163</v>
      </c>
      <c r="Z50" s="34"/>
    </row>
    <row r="51" spans="1:26" ht="15.75" thickBot="1" x14ac:dyDescent="0.25">
      <c r="A51" s="19" t="s">
        <v>28</v>
      </c>
      <c r="B51" s="70"/>
      <c r="C51" s="30"/>
      <c r="D51" s="9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1"/>
      <c r="W51" s="154" t="s">
        <v>9</v>
      </c>
      <c r="X51" s="155"/>
      <c r="Y51" s="156"/>
      <c r="Z51" s="34"/>
    </row>
    <row r="52" spans="1:26" x14ac:dyDescent="0.2">
      <c r="A52" s="19" t="s">
        <v>29</v>
      </c>
      <c r="B52" s="70"/>
      <c r="C52" s="30"/>
      <c r="D52" s="9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1"/>
      <c r="W52" s="8" t="s">
        <v>8</v>
      </c>
      <c r="X52" s="9" t="s">
        <v>59</v>
      </c>
      <c r="Y52" s="10">
        <v>0</v>
      </c>
      <c r="Z52" s="41" t="s">
        <v>60</v>
      </c>
    </row>
    <row r="53" spans="1:26" x14ac:dyDescent="0.2">
      <c r="A53" s="19" t="s">
        <v>31</v>
      </c>
      <c r="B53" s="70"/>
      <c r="C53" s="30"/>
      <c r="D53" s="9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1"/>
      <c r="W53" s="3" t="s">
        <v>2</v>
      </c>
      <c r="X53" s="2" t="s">
        <v>61</v>
      </c>
      <c r="Y53" s="4">
        <v>1</v>
      </c>
      <c r="Z53" s="39" t="s">
        <v>62</v>
      </c>
    </row>
    <row r="54" spans="1:26" ht="15.75" thickBot="1" x14ac:dyDescent="0.25">
      <c r="A54" s="27" t="s">
        <v>30</v>
      </c>
      <c r="B54" s="93"/>
      <c r="C54" s="102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4"/>
      <c r="W54" s="5" t="s">
        <v>1</v>
      </c>
      <c r="X54" s="6" t="s">
        <v>63</v>
      </c>
      <c r="Y54" s="7">
        <v>2</v>
      </c>
      <c r="Z54" s="40" t="s">
        <v>64</v>
      </c>
    </row>
    <row r="55" spans="1:26" s="43" customFormat="1" ht="16.5" thickBot="1" x14ac:dyDescent="0.25">
      <c r="A55" s="166" t="s">
        <v>5</v>
      </c>
      <c r="B55" s="167"/>
      <c r="C55" s="168"/>
      <c r="D55" s="106">
        <f>SUM(D51:D54)</f>
        <v>0</v>
      </c>
      <c r="E55" s="106">
        <f t="shared" ref="E55:U55" si="10">SUM(E51:E54)</f>
        <v>0</v>
      </c>
      <c r="F55" s="106">
        <f t="shared" si="10"/>
        <v>0</v>
      </c>
      <c r="G55" s="106">
        <f t="shared" si="10"/>
        <v>0</v>
      </c>
      <c r="H55" s="106">
        <f t="shared" si="10"/>
        <v>0</v>
      </c>
      <c r="I55" s="106">
        <f t="shared" si="10"/>
        <v>0</v>
      </c>
      <c r="J55" s="106">
        <f t="shared" si="10"/>
        <v>0</v>
      </c>
      <c r="K55" s="106">
        <f t="shared" si="10"/>
        <v>0</v>
      </c>
      <c r="L55" s="106">
        <f t="shared" si="10"/>
        <v>0</v>
      </c>
      <c r="M55" s="106">
        <f t="shared" si="10"/>
        <v>0</v>
      </c>
      <c r="N55" s="106">
        <f t="shared" si="10"/>
        <v>0</v>
      </c>
      <c r="O55" s="106">
        <f t="shared" si="10"/>
        <v>0</v>
      </c>
      <c r="P55" s="106">
        <f t="shared" si="10"/>
        <v>0</v>
      </c>
      <c r="Q55" s="106">
        <f t="shared" si="10"/>
        <v>0</v>
      </c>
      <c r="R55" s="106">
        <f t="shared" si="10"/>
        <v>0</v>
      </c>
      <c r="S55" s="106">
        <f t="shared" si="10"/>
        <v>0</v>
      </c>
      <c r="T55" s="106">
        <f t="shared" si="10"/>
        <v>0</v>
      </c>
      <c r="U55" s="107">
        <f t="shared" si="10"/>
        <v>0</v>
      </c>
      <c r="W55" s="44"/>
      <c r="X55" s="44"/>
      <c r="Y55" s="44"/>
      <c r="Z55" s="45"/>
    </row>
    <row r="56" spans="1:26" ht="16.5" thickBot="1" x14ac:dyDescent="0.25">
      <c r="A56" s="160" t="s">
        <v>76</v>
      </c>
      <c r="B56" s="161"/>
      <c r="C56" s="162"/>
      <c r="D56" s="108" t="str">
        <f t="shared" ref="D56:U56" si="11">IF(D55&lt;=$Y$52,$Z$52,IF(D55=$Y$53,$Z$53,$Z$54))</f>
        <v>L</v>
      </c>
      <c r="E56" s="108" t="str">
        <f t="shared" si="11"/>
        <v>L</v>
      </c>
      <c r="F56" s="108" t="str">
        <f t="shared" si="11"/>
        <v>L</v>
      </c>
      <c r="G56" s="108" t="str">
        <f t="shared" si="11"/>
        <v>L</v>
      </c>
      <c r="H56" s="108" t="str">
        <f t="shared" si="11"/>
        <v>L</v>
      </c>
      <c r="I56" s="108" t="str">
        <f t="shared" si="11"/>
        <v>L</v>
      </c>
      <c r="J56" s="108" t="str">
        <f t="shared" si="11"/>
        <v>L</v>
      </c>
      <c r="K56" s="108" t="str">
        <f t="shared" si="11"/>
        <v>L</v>
      </c>
      <c r="L56" s="108" t="str">
        <f t="shared" si="11"/>
        <v>L</v>
      </c>
      <c r="M56" s="108" t="str">
        <f t="shared" si="11"/>
        <v>L</v>
      </c>
      <c r="N56" s="108" t="str">
        <f t="shared" si="11"/>
        <v>L</v>
      </c>
      <c r="O56" s="108" t="str">
        <f t="shared" si="11"/>
        <v>L</v>
      </c>
      <c r="P56" s="108" t="str">
        <f t="shared" si="11"/>
        <v>L</v>
      </c>
      <c r="Q56" s="108" t="str">
        <f t="shared" si="11"/>
        <v>L</v>
      </c>
      <c r="R56" s="108" t="str">
        <f t="shared" si="11"/>
        <v>L</v>
      </c>
      <c r="S56" s="108" t="str">
        <f t="shared" si="11"/>
        <v>L</v>
      </c>
      <c r="T56" s="108" t="str">
        <f t="shared" si="11"/>
        <v>L</v>
      </c>
      <c r="U56" s="109" t="str">
        <f t="shared" si="11"/>
        <v>L</v>
      </c>
      <c r="Z56" s="34"/>
    </row>
    <row r="57" spans="1:26" s="25" customFormat="1" ht="15.75" thickBot="1" x14ac:dyDescent="0.25">
      <c r="A57" s="53"/>
      <c r="B57" s="84"/>
      <c r="C57" s="98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5"/>
      <c r="Z57" s="38"/>
    </row>
    <row r="58" spans="1:26" s="1" customFormat="1" ht="16.5" thickBot="1" x14ac:dyDescent="0.25">
      <c r="A58" s="20" t="s">
        <v>26</v>
      </c>
      <c r="B58" s="104" t="s">
        <v>55</v>
      </c>
      <c r="C58" s="105" t="s">
        <v>56</v>
      </c>
      <c r="D58" s="28">
        <f>$C$1+$E$1</f>
        <v>41694.595717592594</v>
      </c>
      <c r="E58" s="28">
        <f t="shared" ref="E58:U58" si="12">D58+$E$1</f>
        <v>41694.602662037039</v>
      </c>
      <c r="F58" s="28">
        <f t="shared" si="12"/>
        <v>41694.609606481485</v>
      </c>
      <c r="G58" s="28">
        <f t="shared" si="12"/>
        <v>41694.61655092593</v>
      </c>
      <c r="H58" s="28">
        <f t="shared" si="12"/>
        <v>41694.623495370375</v>
      </c>
      <c r="I58" s="28">
        <f t="shared" si="12"/>
        <v>41694.63043981482</v>
      </c>
      <c r="J58" s="28">
        <f t="shared" si="12"/>
        <v>41694.637384259266</v>
      </c>
      <c r="K58" s="28">
        <f t="shared" si="12"/>
        <v>41694.644328703711</v>
      </c>
      <c r="L58" s="28">
        <f t="shared" si="12"/>
        <v>41694.651273148156</v>
      </c>
      <c r="M58" s="28">
        <f t="shared" si="12"/>
        <v>41694.658217592601</v>
      </c>
      <c r="N58" s="28">
        <f t="shared" si="12"/>
        <v>41694.665162037047</v>
      </c>
      <c r="O58" s="28">
        <f t="shared" si="12"/>
        <v>41694.672106481492</v>
      </c>
      <c r="P58" s="28">
        <f t="shared" si="12"/>
        <v>41694.679050925937</v>
      </c>
      <c r="Q58" s="28">
        <f t="shared" si="12"/>
        <v>41694.685995370382</v>
      </c>
      <c r="R58" s="28">
        <f t="shared" si="12"/>
        <v>41694.692939814828</v>
      </c>
      <c r="S58" s="28">
        <f t="shared" si="12"/>
        <v>41694.699884259273</v>
      </c>
      <c r="T58" s="28">
        <f t="shared" si="12"/>
        <v>41694.706828703718</v>
      </c>
      <c r="U58" s="52">
        <f t="shared" si="12"/>
        <v>41694.713773148163</v>
      </c>
      <c r="Z58" s="37"/>
    </row>
    <row r="59" spans="1:26" s="1" customFormat="1" ht="15.75" thickBot="1" x14ac:dyDescent="0.25">
      <c r="A59" s="19" t="s">
        <v>32</v>
      </c>
      <c r="B59" s="70"/>
      <c r="C59" s="30"/>
      <c r="D59" s="9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1"/>
      <c r="W59" s="154" t="s">
        <v>9</v>
      </c>
      <c r="X59" s="155"/>
      <c r="Y59" s="156"/>
      <c r="Z59" s="37"/>
    </row>
    <row r="60" spans="1:26" s="1" customFormat="1" x14ac:dyDescent="0.2">
      <c r="A60" s="19" t="s">
        <v>44</v>
      </c>
      <c r="B60" s="70"/>
      <c r="C60" s="30"/>
      <c r="D60" s="9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1"/>
      <c r="W60" s="8" t="s">
        <v>8</v>
      </c>
      <c r="X60" s="9" t="s">
        <v>59</v>
      </c>
      <c r="Y60" s="10">
        <v>0</v>
      </c>
      <c r="Z60" s="41" t="s">
        <v>60</v>
      </c>
    </row>
    <row r="61" spans="1:26" s="1" customFormat="1" x14ac:dyDescent="0.2">
      <c r="A61" s="19" t="s">
        <v>46</v>
      </c>
      <c r="B61" s="70"/>
      <c r="C61" s="30"/>
      <c r="D61" s="9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1"/>
      <c r="W61" s="3" t="s">
        <v>2</v>
      </c>
      <c r="X61" s="2" t="s">
        <v>61</v>
      </c>
      <c r="Y61" s="4">
        <v>1</v>
      </c>
      <c r="Z61" s="39" t="s">
        <v>62</v>
      </c>
    </row>
    <row r="62" spans="1:26" s="1" customFormat="1" ht="15.75" thickBot="1" x14ac:dyDescent="0.25">
      <c r="A62" s="27" t="s">
        <v>33</v>
      </c>
      <c r="B62" s="93"/>
      <c r="C62" s="102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4"/>
      <c r="W62" s="5" t="s">
        <v>1</v>
      </c>
      <c r="X62" s="6" t="s">
        <v>63</v>
      </c>
      <c r="Y62" s="7">
        <v>2</v>
      </c>
      <c r="Z62" s="40" t="s">
        <v>64</v>
      </c>
    </row>
    <row r="63" spans="1:26" ht="15.75" x14ac:dyDescent="0.2">
      <c r="A63" s="157" t="s">
        <v>5</v>
      </c>
      <c r="B63" s="158"/>
      <c r="C63" s="169"/>
      <c r="D63" s="95">
        <f>SUM(D59:D62)</f>
        <v>0</v>
      </c>
      <c r="E63" s="95">
        <f t="shared" ref="E63:T63" si="13">SUM(E59:E62)</f>
        <v>0</v>
      </c>
      <c r="F63" s="95">
        <f t="shared" si="13"/>
        <v>0</v>
      </c>
      <c r="G63" s="95">
        <f t="shared" si="13"/>
        <v>0</v>
      </c>
      <c r="H63" s="95">
        <f t="shared" si="13"/>
        <v>0</v>
      </c>
      <c r="I63" s="95">
        <f t="shared" si="13"/>
        <v>0</v>
      </c>
      <c r="J63" s="95">
        <f t="shared" si="13"/>
        <v>0</v>
      </c>
      <c r="K63" s="95">
        <f t="shared" si="13"/>
        <v>0</v>
      </c>
      <c r="L63" s="95">
        <f t="shared" si="13"/>
        <v>0</v>
      </c>
      <c r="M63" s="95">
        <f t="shared" si="13"/>
        <v>0</v>
      </c>
      <c r="N63" s="95">
        <f t="shared" si="13"/>
        <v>0</v>
      </c>
      <c r="O63" s="95">
        <f t="shared" si="13"/>
        <v>0</v>
      </c>
      <c r="P63" s="95">
        <f t="shared" si="13"/>
        <v>0</v>
      </c>
      <c r="Q63" s="95">
        <f t="shared" si="13"/>
        <v>0</v>
      </c>
      <c r="R63" s="95">
        <f t="shared" si="13"/>
        <v>0</v>
      </c>
      <c r="S63" s="95">
        <f t="shared" si="13"/>
        <v>0</v>
      </c>
      <c r="T63" s="95">
        <f t="shared" si="13"/>
        <v>0</v>
      </c>
      <c r="U63" s="103">
        <f>SUM(U59:U62)</f>
        <v>0</v>
      </c>
      <c r="W63" s="35"/>
      <c r="X63" s="35"/>
      <c r="Y63" s="35"/>
      <c r="Z63" s="34"/>
    </row>
    <row r="64" spans="1:26" ht="16.5" thickBot="1" x14ac:dyDescent="0.25">
      <c r="A64" s="160" t="s">
        <v>76</v>
      </c>
      <c r="B64" s="161"/>
      <c r="C64" s="162"/>
      <c r="D64" s="82" t="str">
        <f t="shared" ref="D64:U64" si="14">IF(D63&lt;=$Y$60,$Z$60,IF(D63=$Y$61,$Z$61,$Z$62))</f>
        <v>L</v>
      </c>
      <c r="E64" s="82" t="str">
        <f t="shared" si="14"/>
        <v>L</v>
      </c>
      <c r="F64" s="82" t="str">
        <f t="shared" si="14"/>
        <v>L</v>
      </c>
      <c r="G64" s="82" t="str">
        <f t="shared" si="14"/>
        <v>L</v>
      </c>
      <c r="H64" s="82" t="str">
        <f t="shared" si="14"/>
        <v>L</v>
      </c>
      <c r="I64" s="82" t="str">
        <f t="shared" si="14"/>
        <v>L</v>
      </c>
      <c r="J64" s="82" t="str">
        <f t="shared" si="14"/>
        <v>L</v>
      </c>
      <c r="K64" s="82" t="str">
        <f t="shared" si="14"/>
        <v>L</v>
      </c>
      <c r="L64" s="82" t="str">
        <f t="shared" si="14"/>
        <v>L</v>
      </c>
      <c r="M64" s="82" t="str">
        <f t="shared" si="14"/>
        <v>L</v>
      </c>
      <c r="N64" s="82" t="str">
        <f t="shared" si="14"/>
        <v>L</v>
      </c>
      <c r="O64" s="82" t="str">
        <f t="shared" si="14"/>
        <v>L</v>
      </c>
      <c r="P64" s="82" t="str">
        <f t="shared" si="14"/>
        <v>L</v>
      </c>
      <c r="Q64" s="82" t="str">
        <f t="shared" si="14"/>
        <v>L</v>
      </c>
      <c r="R64" s="82" t="str">
        <f t="shared" si="14"/>
        <v>L</v>
      </c>
      <c r="S64" s="82" t="str">
        <f t="shared" si="14"/>
        <v>L</v>
      </c>
      <c r="T64" s="82" t="str">
        <f t="shared" si="14"/>
        <v>L</v>
      </c>
      <c r="U64" s="83" t="str">
        <f t="shared" si="14"/>
        <v>L</v>
      </c>
      <c r="Z64" s="34"/>
    </row>
    <row r="65" spans="1:26" s="25" customFormat="1" ht="16.5" thickBot="1" x14ac:dyDescent="0.25">
      <c r="A65" s="54"/>
      <c r="B65" s="110"/>
      <c r="C65" s="111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5"/>
      <c r="Z65" s="38"/>
    </row>
    <row r="66" spans="1:26" ht="16.5" thickBot="1" x14ac:dyDescent="0.25">
      <c r="A66" s="20" t="s">
        <v>15</v>
      </c>
      <c r="B66" s="104" t="s">
        <v>55</v>
      </c>
      <c r="C66" s="105" t="s">
        <v>56</v>
      </c>
      <c r="D66" s="46">
        <f>$C$1+$E$1</f>
        <v>41694.595717592594</v>
      </c>
      <c r="E66" s="29">
        <f t="shared" ref="E66:U66" si="15">D66+$E$1</f>
        <v>41694.602662037039</v>
      </c>
      <c r="F66" s="29">
        <f t="shared" si="15"/>
        <v>41694.609606481485</v>
      </c>
      <c r="G66" s="29">
        <f t="shared" si="15"/>
        <v>41694.61655092593</v>
      </c>
      <c r="H66" s="29">
        <f t="shared" si="15"/>
        <v>41694.623495370375</v>
      </c>
      <c r="I66" s="29">
        <f t="shared" si="15"/>
        <v>41694.63043981482</v>
      </c>
      <c r="J66" s="29">
        <f t="shared" si="15"/>
        <v>41694.637384259266</v>
      </c>
      <c r="K66" s="29">
        <f t="shared" si="15"/>
        <v>41694.644328703711</v>
      </c>
      <c r="L66" s="29">
        <f t="shared" si="15"/>
        <v>41694.651273148156</v>
      </c>
      <c r="M66" s="29">
        <f t="shared" si="15"/>
        <v>41694.658217592601</v>
      </c>
      <c r="N66" s="29">
        <f t="shared" si="15"/>
        <v>41694.665162037047</v>
      </c>
      <c r="O66" s="29">
        <f t="shared" si="15"/>
        <v>41694.672106481492</v>
      </c>
      <c r="P66" s="29">
        <f t="shared" si="15"/>
        <v>41694.679050925937</v>
      </c>
      <c r="Q66" s="29">
        <f t="shared" si="15"/>
        <v>41694.685995370382</v>
      </c>
      <c r="R66" s="29">
        <f t="shared" si="15"/>
        <v>41694.692939814828</v>
      </c>
      <c r="S66" s="29">
        <f t="shared" si="15"/>
        <v>41694.699884259273</v>
      </c>
      <c r="T66" s="29">
        <f t="shared" si="15"/>
        <v>41694.706828703718</v>
      </c>
      <c r="U66" s="51">
        <f t="shared" si="15"/>
        <v>41694.713773148163</v>
      </c>
      <c r="Z66" s="34"/>
    </row>
    <row r="67" spans="1:26" ht="15.75" thickBot="1" x14ac:dyDescent="0.25">
      <c r="A67" s="19" t="s">
        <v>17</v>
      </c>
      <c r="B67" s="70"/>
      <c r="C67" s="30"/>
      <c r="D67" s="9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1"/>
      <c r="W67" s="154" t="s">
        <v>9</v>
      </c>
      <c r="X67" s="155"/>
      <c r="Y67" s="156"/>
      <c r="Z67" s="34"/>
    </row>
    <row r="68" spans="1:26" x14ac:dyDescent="0.2">
      <c r="A68" s="19" t="s">
        <v>16</v>
      </c>
      <c r="B68" s="70"/>
      <c r="C68" s="30"/>
      <c r="D68" s="9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1"/>
      <c r="W68" s="8" t="s">
        <v>8</v>
      </c>
      <c r="X68" s="9" t="s">
        <v>59</v>
      </c>
      <c r="Y68" s="10">
        <v>0</v>
      </c>
      <c r="Z68" s="41" t="s">
        <v>60</v>
      </c>
    </row>
    <row r="69" spans="1:26" x14ac:dyDescent="0.2">
      <c r="A69" s="19" t="s">
        <v>45</v>
      </c>
      <c r="B69" s="70"/>
      <c r="C69" s="30"/>
      <c r="D69" s="9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1"/>
      <c r="W69" s="3" t="s">
        <v>2</v>
      </c>
      <c r="X69" s="2" t="s">
        <v>61</v>
      </c>
      <c r="Y69" s="4">
        <v>1</v>
      </c>
      <c r="Z69" s="39" t="s">
        <v>62</v>
      </c>
    </row>
    <row r="70" spans="1:26" ht="15.75" thickBot="1" x14ac:dyDescent="0.25">
      <c r="A70" s="27" t="s">
        <v>22</v>
      </c>
      <c r="B70" s="93"/>
      <c r="C70" s="102"/>
      <c r="D70" s="92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4"/>
      <c r="W70" s="5" t="s">
        <v>1</v>
      </c>
      <c r="X70" s="6" t="s">
        <v>63</v>
      </c>
      <c r="Y70" s="7">
        <v>2</v>
      </c>
      <c r="Z70" s="40" t="s">
        <v>64</v>
      </c>
    </row>
    <row r="71" spans="1:26" ht="16.5" thickBot="1" x14ac:dyDescent="0.25">
      <c r="A71" s="157" t="s">
        <v>5</v>
      </c>
      <c r="B71" s="158"/>
      <c r="C71" s="169"/>
      <c r="D71" s="95">
        <f>SUM(D67:D70)</f>
        <v>0</v>
      </c>
      <c r="E71" s="96">
        <f>SUM(E67:E70)</f>
        <v>0</v>
      </c>
      <c r="F71" s="96">
        <f t="shared" ref="F71:U71" si="16">SUM(F67:F70)</f>
        <v>0</v>
      </c>
      <c r="G71" s="96">
        <f t="shared" si="16"/>
        <v>0</v>
      </c>
      <c r="H71" s="96">
        <f t="shared" si="16"/>
        <v>0</v>
      </c>
      <c r="I71" s="96">
        <f t="shared" si="16"/>
        <v>0</v>
      </c>
      <c r="J71" s="96">
        <f t="shared" si="16"/>
        <v>0</v>
      </c>
      <c r="K71" s="96">
        <f t="shared" si="16"/>
        <v>0</v>
      </c>
      <c r="L71" s="96">
        <f t="shared" si="16"/>
        <v>0</v>
      </c>
      <c r="M71" s="96">
        <f t="shared" si="16"/>
        <v>0</v>
      </c>
      <c r="N71" s="96">
        <f t="shared" si="16"/>
        <v>0</v>
      </c>
      <c r="O71" s="96">
        <f t="shared" si="16"/>
        <v>0</v>
      </c>
      <c r="P71" s="96">
        <f t="shared" si="16"/>
        <v>0</v>
      </c>
      <c r="Q71" s="96">
        <f t="shared" si="16"/>
        <v>0</v>
      </c>
      <c r="R71" s="96">
        <f t="shared" si="16"/>
        <v>0</v>
      </c>
      <c r="S71" s="96">
        <f t="shared" si="16"/>
        <v>0</v>
      </c>
      <c r="T71" s="96">
        <f t="shared" si="16"/>
        <v>0</v>
      </c>
      <c r="U71" s="97">
        <f t="shared" si="16"/>
        <v>0</v>
      </c>
      <c r="W71" s="5" t="s">
        <v>0</v>
      </c>
      <c r="X71" s="6">
        <v>9</v>
      </c>
      <c r="Y71" s="7">
        <v>10</v>
      </c>
    </row>
    <row r="72" spans="1:26" ht="16.5" thickBot="1" x14ac:dyDescent="0.25">
      <c r="A72" s="160" t="s">
        <v>76</v>
      </c>
      <c r="B72" s="161"/>
      <c r="C72" s="162"/>
      <c r="D72" s="82" t="str">
        <f t="shared" ref="D72:U72" si="17">IF(D71&lt;=$Y$68,$Z$68,IF(D71=$Y$69,$Z$69,$Z$70))</f>
        <v>L</v>
      </c>
      <c r="E72" s="82" t="str">
        <f t="shared" si="17"/>
        <v>L</v>
      </c>
      <c r="F72" s="82" t="str">
        <f t="shared" si="17"/>
        <v>L</v>
      </c>
      <c r="G72" s="82" t="str">
        <f t="shared" si="17"/>
        <v>L</v>
      </c>
      <c r="H72" s="82" t="str">
        <f t="shared" si="17"/>
        <v>L</v>
      </c>
      <c r="I72" s="82" t="str">
        <f t="shared" si="17"/>
        <v>L</v>
      </c>
      <c r="J72" s="82" t="str">
        <f t="shared" si="17"/>
        <v>L</v>
      </c>
      <c r="K72" s="82" t="str">
        <f t="shared" si="17"/>
        <v>L</v>
      </c>
      <c r="L72" s="82" t="str">
        <f t="shared" si="17"/>
        <v>L</v>
      </c>
      <c r="M72" s="82" t="str">
        <f t="shared" si="17"/>
        <v>L</v>
      </c>
      <c r="N72" s="82" t="str">
        <f t="shared" si="17"/>
        <v>L</v>
      </c>
      <c r="O72" s="82" t="str">
        <f t="shared" si="17"/>
        <v>L</v>
      </c>
      <c r="P72" s="82" t="str">
        <f t="shared" si="17"/>
        <v>L</v>
      </c>
      <c r="Q72" s="82" t="str">
        <f t="shared" si="17"/>
        <v>L</v>
      </c>
      <c r="R72" s="82" t="str">
        <f t="shared" si="17"/>
        <v>L</v>
      </c>
      <c r="S72" s="82" t="str">
        <f t="shared" si="17"/>
        <v>L</v>
      </c>
      <c r="T72" s="82" t="str">
        <f t="shared" si="17"/>
        <v>L</v>
      </c>
      <c r="U72" s="83" t="str">
        <f t="shared" si="17"/>
        <v>L</v>
      </c>
    </row>
  </sheetData>
  <mergeCells count="18">
    <mergeCell ref="W20:Y20"/>
    <mergeCell ref="A23:C23"/>
    <mergeCell ref="A24:C24"/>
    <mergeCell ref="W51:Y51"/>
    <mergeCell ref="A55:C55"/>
    <mergeCell ref="W32:Y32"/>
    <mergeCell ref="A36:C36"/>
    <mergeCell ref="A37:C37"/>
    <mergeCell ref="W43:Y43"/>
    <mergeCell ref="A47:C47"/>
    <mergeCell ref="A48:C48"/>
    <mergeCell ref="W67:Y67"/>
    <mergeCell ref="A71:C71"/>
    <mergeCell ref="A72:C72"/>
    <mergeCell ref="A56:C56"/>
    <mergeCell ref="W59:Y59"/>
    <mergeCell ref="A63:C63"/>
    <mergeCell ref="A64:C64"/>
  </mergeCells>
  <conditionalFormatting sqref="D37:U37 D56:U56 D64:U64 D72:U72 D24:U24">
    <cfRule type="cellIs" dxfId="10" priority="21" operator="equal">
      <formula>"L"</formula>
    </cfRule>
    <cfRule type="cellIs" dxfId="9" priority="22" operator="equal">
      <formula>"K"</formula>
    </cfRule>
    <cfRule type="cellIs" dxfId="8" priority="23" operator="equal">
      <formula>"J"</formula>
    </cfRule>
  </conditionalFormatting>
  <conditionalFormatting sqref="E48:U48">
    <cfRule type="cellIs" dxfId="7" priority="18" operator="equal">
      <formula>"L"</formula>
    </cfRule>
    <cfRule type="cellIs" dxfId="6" priority="19" operator="equal">
      <formula>"K"</formula>
    </cfRule>
    <cfRule type="cellIs" dxfId="5" priority="20" operator="equal">
      <formula>"J"</formula>
    </cfRule>
  </conditionalFormatting>
  <conditionalFormatting sqref="D48:U48">
    <cfRule type="cellIs" dxfId="4" priority="15" operator="equal">
      <formula>"K"</formula>
    </cfRule>
    <cfRule type="cellIs" dxfId="3" priority="16" operator="equal">
      <formula>"J"</formula>
    </cfRule>
    <cfRule type="cellIs" dxfId="2" priority="17" operator="equal">
      <formula>"L"</formula>
    </cfRule>
  </conditionalFormatting>
  <conditionalFormatting sqref="D24:U24">
    <cfRule type="cellIs" dxfId="1" priority="2" operator="equal">
      <formula>"JJ"</formula>
    </cfRule>
  </conditionalFormatting>
  <conditionalFormatting sqref="D48:U48">
    <cfRule type="cellIs" dxfId="0" priority="1" operator="equal">
      <formula>"JJ"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6"/>
  <sheetViews>
    <sheetView workbookViewId="0">
      <selection activeCell="A11" sqref="A11:A12"/>
    </sheetView>
  </sheetViews>
  <sheetFormatPr baseColWidth="10" defaultRowHeight="15" x14ac:dyDescent="0.2"/>
  <cols>
    <col min="1" max="1" width="44.44140625" style="1" bestFit="1" customWidth="1"/>
  </cols>
  <sheetData>
    <row r="1" spans="1:1" x14ac:dyDescent="0.2">
      <c r="A1" s="23" t="s">
        <v>50</v>
      </c>
    </row>
    <row r="2" spans="1:1" x14ac:dyDescent="0.2">
      <c r="A2" s="22" t="s">
        <v>47</v>
      </c>
    </row>
    <row r="3" spans="1:1" x14ac:dyDescent="0.2">
      <c r="A3" s="22" t="s">
        <v>48</v>
      </c>
    </row>
    <row r="4" spans="1:1" x14ac:dyDescent="0.2">
      <c r="A4" s="22" t="s">
        <v>49</v>
      </c>
    </row>
    <row r="5" spans="1:1" x14ac:dyDescent="0.2">
      <c r="A5" s="22" t="s">
        <v>52</v>
      </c>
    </row>
    <row r="6" spans="1:1" x14ac:dyDescent="0.2">
      <c r="A6" s="22" t="s">
        <v>53</v>
      </c>
    </row>
    <row r="7" spans="1:1" x14ac:dyDescent="0.2">
      <c r="A7" s="22" t="s">
        <v>51</v>
      </c>
    </row>
    <row r="10" spans="1:1" x14ac:dyDescent="0.2">
      <c r="A10" s="23" t="s">
        <v>79</v>
      </c>
    </row>
    <row r="11" spans="1:1" x14ac:dyDescent="0.2">
      <c r="A11" s="22" t="s">
        <v>77</v>
      </c>
    </row>
    <row r="12" spans="1:1" x14ac:dyDescent="0.2">
      <c r="A12" s="22" t="s">
        <v>78</v>
      </c>
    </row>
    <row r="15" spans="1:1" x14ac:dyDescent="0.2">
      <c r="A15" s="47" t="s">
        <v>80</v>
      </c>
    </row>
    <row r="16" spans="1:1" x14ac:dyDescent="0.2">
      <c r="A16" s="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Participants</vt:lpstr>
      <vt:lpstr>Leader</vt:lpstr>
      <vt:lpstr>Général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Michel</cp:lastModifiedBy>
  <dcterms:created xsi:type="dcterms:W3CDTF">2014-02-12T10:30:45Z</dcterms:created>
  <dcterms:modified xsi:type="dcterms:W3CDTF">2014-02-24T17:00:59Z</dcterms:modified>
</cp:coreProperties>
</file>