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definedNames>
    <definedName name="Tablo">Feuil1!$C$10</definedName>
  </definedNames>
  <calcPr calcId="114210"/>
</workbook>
</file>

<file path=xl/calcChain.xml><?xml version="1.0" encoding="utf-8"?>
<calcChain xmlns="http://schemas.openxmlformats.org/spreadsheetml/2006/main">
  <c r="Y10" i="1"/>
  <c r="Y8"/>
  <c r="Y9"/>
  <c r="V5"/>
  <c r="T5"/>
  <c r="U5"/>
</calcChain>
</file>

<file path=xl/sharedStrings.xml><?xml version="1.0" encoding="utf-8"?>
<sst xmlns="http://schemas.openxmlformats.org/spreadsheetml/2006/main" count="109" uniqueCount="64">
  <si>
    <t>A</t>
  </si>
  <si>
    <t>COL002</t>
  </si>
  <si>
    <t>COL001</t>
  </si>
  <si>
    <t>B</t>
  </si>
  <si>
    <t>PLU023</t>
  </si>
  <si>
    <t>PLU066</t>
  </si>
  <si>
    <t>PLU064</t>
  </si>
  <si>
    <t>PLU071</t>
  </si>
  <si>
    <t>PLU030</t>
  </si>
  <si>
    <t>PLU068</t>
  </si>
  <si>
    <t>PLU067</t>
  </si>
  <si>
    <t>PLU072</t>
  </si>
  <si>
    <t>PLU065</t>
  </si>
  <si>
    <t>PLU059</t>
  </si>
  <si>
    <t>PLU053</t>
  </si>
  <si>
    <t>PLU018</t>
  </si>
  <si>
    <t>PLU033</t>
  </si>
  <si>
    <t>PLU026</t>
  </si>
  <si>
    <t>PLU048</t>
  </si>
  <si>
    <t>PLU049</t>
  </si>
  <si>
    <t>PLU050</t>
  </si>
  <si>
    <t>PLU057</t>
  </si>
  <si>
    <t>PLU058</t>
  </si>
  <si>
    <t>PLU063</t>
  </si>
  <si>
    <t>PLU061</t>
  </si>
  <si>
    <t>PLU074</t>
  </si>
  <si>
    <t>PLU069</t>
  </si>
  <si>
    <t>PLU076</t>
  </si>
  <si>
    <t>PLU075</t>
  </si>
  <si>
    <t>PLU043</t>
  </si>
  <si>
    <t>PLU045</t>
  </si>
  <si>
    <t>PLU056</t>
  </si>
  <si>
    <t>PLU016</t>
  </si>
  <si>
    <t>PLU060</t>
  </si>
  <si>
    <t>PLU042</t>
  </si>
  <si>
    <t>PLU0001</t>
  </si>
  <si>
    <t>PLU002</t>
  </si>
  <si>
    <t>PLU003</t>
  </si>
  <si>
    <t>PLU004</t>
  </si>
  <si>
    <t>PLU055</t>
  </si>
  <si>
    <t>PLU020</t>
  </si>
  <si>
    <t>PLU022</t>
  </si>
  <si>
    <t>PLU031</t>
  </si>
  <si>
    <t>PLU036</t>
  </si>
  <si>
    <t>PLU038</t>
  </si>
  <si>
    <t>PLU039</t>
  </si>
  <si>
    <t>PLU027</t>
  </si>
  <si>
    <t>PLU017</t>
  </si>
  <si>
    <t>PLU019</t>
  </si>
  <si>
    <t>PLU021</t>
  </si>
  <si>
    <t>PLU028</t>
  </si>
  <si>
    <t>PLU040</t>
  </si>
  <si>
    <t>PLU047</t>
  </si>
  <si>
    <t>B-7-2</t>
  </si>
  <si>
    <t>B-10-0</t>
  </si>
  <si>
    <t>A-14-0</t>
  </si>
  <si>
    <t>Essai</t>
  </si>
  <si>
    <t>(CODE(GAUCHE(T4;1))-65)*14</t>
  </si>
  <si>
    <t>(CNUM(DROITE(T4;NBCAR(T4)-TROUVE("-";T4;3)))*4)</t>
  </si>
  <si>
    <t>CNUM(STXT(T4;TROUVE("-";T4;1)+1;TROUVE("-";T4;3)-TROUVE("-";T4)-1))</t>
  </si>
  <si>
    <t>http://forum.excel-pratique.com/excel/recherchev-special-t22423.html</t>
  </si>
  <si>
    <t>Zone nommée</t>
  </si>
  <si>
    <t>Tablo</t>
  </si>
  <si>
    <t>=Feuil1!$C$10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</si>
</sst>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ahoma"/>
      <family val="2"/>
    </font>
    <font>
      <sz val="24"/>
      <name val="Tahoma"/>
      <family val="2"/>
    </font>
    <font>
      <sz val="18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/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quotePrefix="1" applyFill="1" applyBorder="1"/>
    <xf numFmtId="0" fontId="5" fillId="3" borderId="2" xfId="0" applyFont="1" applyFill="1" applyBorder="1" applyAlignment="1">
      <alignment horizontal="center" vertical="center"/>
    </xf>
    <xf numFmtId="0" fontId="0" fillId="3" borderId="0" xfId="0" quotePrefix="1" applyFill="1" applyBorder="1"/>
    <xf numFmtId="0" fontId="5" fillId="2" borderId="2" xfId="0" applyFont="1" applyFill="1" applyBorder="1" applyAlignment="1">
      <alignment horizontal="center" vertical="center"/>
    </xf>
    <xf numFmtId="0" fontId="0" fillId="4" borderId="0" xfId="0" quotePrefix="1" applyFill="1" applyBorder="1"/>
    <xf numFmtId="0" fontId="5" fillId="4" borderId="2" xfId="0" applyFont="1" applyFill="1" applyBorder="1" applyAlignment="1">
      <alignment horizontal="center" vertical="center"/>
    </xf>
    <xf numFmtId="0" fontId="5" fillId="5" borderId="0" xfId="0" applyFont="1" applyFill="1" applyBorder="1"/>
    <xf numFmtId="0" fontId="0" fillId="6" borderId="0" xfId="0" applyFill="1"/>
    <xf numFmtId="0" fontId="7" fillId="0" borderId="0" xfId="1" applyAlignment="1" applyProtection="1"/>
    <xf numFmtId="0" fontId="1" fillId="5" borderId="0" xfId="0" applyFont="1" applyFill="1" applyBorder="1"/>
    <xf numFmtId="0" fontId="1" fillId="5" borderId="0" xfId="0" applyFont="1" applyFill="1"/>
    <xf numFmtId="0" fontId="6" fillId="5" borderId="0" xfId="0" applyFont="1" applyFill="1"/>
    <xf numFmtId="0" fontId="0" fillId="7" borderId="0" xfId="0" applyFill="1"/>
    <xf numFmtId="0" fontId="0" fillId="8" borderId="0" xfId="0" applyNumberFormat="1" applyFill="1"/>
    <xf numFmtId="0" fontId="0" fillId="8" borderId="0" xfId="0" applyFill="1"/>
    <xf numFmtId="0" fontId="3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v-special-t224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0"/>
  <sheetViews>
    <sheetView tabSelected="1" workbookViewId="0">
      <selection activeCell="T23" sqref="T23"/>
    </sheetView>
  </sheetViews>
  <sheetFormatPr baseColWidth="10" defaultRowHeight="15"/>
  <cols>
    <col min="1" max="1" width="8" customWidth="1"/>
    <col min="2" max="2" width="3.42578125" bestFit="1" customWidth="1"/>
    <col min="3" max="17" width="8" style="14" customWidth="1"/>
  </cols>
  <sheetData>
    <row r="1" spans="1:25" ht="15.75" thickBot="1">
      <c r="A1" s="1"/>
      <c r="B1" s="1"/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T1" s="23" t="s">
        <v>60</v>
      </c>
    </row>
    <row r="2" spans="1:25" ht="15.75" thickBot="1">
      <c r="A2" s="30" t="s">
        <v>0</v>
      </c>
      <c r="B2" s="31">
        <v>2</v>
      </c>
      <c r="C2" s="3"/>
      <c r="D2" s="3"/>
      <c r="E2" s="3"/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4"/>
      <c r="S2" s="5"/>
      <c r="T2" s="5"/>
      <c r="U2" s="5"/>
    </row>
    <row r="3" spans="1:25" ht="15.75" thickBot="1">
      <c r="A3" s="30"/>
      <c r="B3" s="31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4"/>
      <c r="S3" s="5"/>
      <c r="T3" s="5"/>
      <c r="U3" s="5"/>
    </row>
    <row r="4" spans="1:25" ht="15.75" thickBot="1">
      <c r="A4" s="30"/>
      <c r="B4" s="31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4"/>
      <c r="S4" s="5"/>
      <c r="T4" s="5" t="s">
        <v>53</v>
      </c>
      <c r="U4" s="5" t="s">
        <v>54</v>
      </c>
      <c r="V4" t="s">
        <v>55</v>
      </c>
    </row>
    <row r="5" spans="1:25" ht="15.75" thickBot="1">
      <c r="A5" s="30"/>
      <c r="B5" s="3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4"/>
      <c r="S5" s="5"/>
      <c r="T5" s="15" t="str">
        <f ca="1">OFFSET(Tablo,(CODE(LEFT(T4,1))-65)*14-(VALUE(RIGHT(T4,LEN(T4)-FIND("-",T4,3)))*4),VALUE(MID(T4,FIND("-",T4,1)+1,FIND("-",T4,3)-FIND("-",T4)-1))-1)</f>
        <v>PLU068</v>
      </c>
      <c r="U5" s="19" t="str">
        <f ca="1">OFFSET(Tablo,(CODE(LEFT(U4,1))-65)*14-(VALUE(RIGHT(U4,LEN(U4)-FIND("-",U4,3)))*4),VALUE(MID(U4,FIND("-",U4,1)+1,FIND("-",U4,3)-FIND("-",U4)-1))-1)</f>
        <v>PLU022</v>
      </c>
      <c r="V5" s="17" t="str">
        <f ca="1">OFFSET(Tablo,(CODE(LEFT(V4,1))-65)*14-(VALUE(RIGHT(V4,LEN(V4)-FIND("-",V4,3)))*4),VALUE(MID(V4,FIND("-",V4,1)+1,FIND("-",V4,3)-FIND("-",V4)-1))-1)</f>
        <v>Essai</v>
      </c>
    </row>
    <row r="6" spans="1:25" ht="15.75" thickBot="1">
      <c r="A6" s="30"/>
      <c r="B6" s="31">
        <v>1</v>
      </c>
      <c r="C6" s="3"/>
      <c r="D6" s="3"/>
      <c r="E6" s="3"/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  <c r="Q6" s="3" t="s">
        <v>2</v>
      </c>
      <c r="R6" s="4"/>
      <c r="S6" s="5"/>
      <c r="T6" s="5"/>
      <c r="U6" s="5"/>
    </row>
    <row r="7" spans="1:25" ht="15.75" thickBot="1">
      <c r="A7" s="30"/>
      <c r="B7" s="31"/>
      <c r="C7" s="8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4"/>
      <c r="S7" s="5"/>
      <c r="T7" s="5"/>
      <c r="U7" s="5"/>
    </row>
    <row r="8" spans="1:25" ht="15.75" thickBot="1">
      <c r="A8" s="30"/>
      <c r="B8" s="31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4"/>
      <c r="S8" s="24" t="s">
        <v>57</v>
      </c>
      <c r="T8" s="25"/>
      <c r="U8" s="24"/>
      <c r="V8" s="25"/>
      <c r="W8" s="25"/>
      <c r="X8" s="25"/>
      <c r="Y8" s="22">
        <f>(CODE(LEFT(T4,1))-65)*14</f>
        <v>14</v>
      </c>
    </row>
    <row r="9" spans="1:25" ht="15.75" thickBot="1">
      <c r="A9" s="30"/>
      <c r="B9" s="3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4"/>
      <c r="S9" s="24" t="s">
        <v>58</v>
      </c>
      <c r="T9" s="25"/>
      <c r="U9" s="24"/>
      <c r="V9" s="25"/>
      <c r="W9" s="25"/>
      <c r="X9" s="25"/>
      <c r="Y9" s="22">
        <f>(VALUE(RIGHT(T4,LEN(T4)-FIND("-",T4,3)))*4)</f>
        <v>8</v>
      </c>
    </row>
    <row r="10" spans="1:25" ht="15.75" thickBot="1">
      <c r="A10" s="30"/>
      <c r="B10" s="31">
        <v>0</v>
      </c>
      <c r="C10" s="3"/>
      <c r="D10" s="3"/>
      <c r="E10" s="3"/>
      <c r="F10" s="3" t="s">
        <v>1</v>
      </c>
      <c r="G10" s="3" t="s">
        <v>1</v>
      </c>
      <c r="H10" s="3" t="s">
        <v>1</v>
      </c>
      <c r="I10" s="3" t="s">
        <v>1</v>
      </c>
      <c r="J10" s="3" t="s">
        <v>1</v>
      </c>
      <c r="K10" s="3" t="s">
        <v>1</v>
      </c>
      <c r="L10" s="3" t="s">
        <v>2</v>
      </c>
      <c r="M10" s="3" t="s">
        <v>2</v>
      </c>
      <c r="N10" s="3" t="s">
        <v>2</v>
      </c>
      <c r="O10" s="3" t="s">
        <v>2</v>
      </c>
      <c r="P10" s="16" t="s">
        <v>56</v>
      </c>
      <c r="Q10" s="3" t="s">
        <v>2</v>
      </c>
      <c r="R10" s="9"/>
      <c r="S10" s="21" t="s">
        <v>59</v>
      </c>
      <c r="T10" s="26"/>
      <c r="U10" s="21"/>
      <c r="V10" s="26"/>
      <c r="W10" s="26"/>
      <c r="X10" s="26"/>
      <c r="Y10" s="22">
        <f>VALUE(MID(T4,FIND("-",T4,1)+1,FIND("-",T4,3)-FIND("-",T4)-1))</f>
        <v>7</v>
      </c>
    </row>
    <row r="11" spans="1:25" ht="15.75" thickBot="1">
      <c r="A11" s="30"/>
      <c r="B11" s="31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4"/>
      <c r="S11" s="5"/>
      <c r="T11" s="5"/>
      <c r="U11" s="5"/>
    </row>
    <row r="12" spans="1:25" ht="15.75" thickBot="1">
      <c r="A12" s="30"/>
      <c r="B12" s="31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4"/>
      <c r="S12" s="5"/>
      <c r="T12" s="5"/>
      <c r="U12" s="5"/>
    </row>
    <row r="13" spans="1:25" ht="15.75" thickBot="1">
      <c r="A13" s="30"/>
      <c r="B13" s="3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4"/>
      <c r="S13" s="5"/>
      <c r="T13" s="5"/>
      <c r="U13" s="5"/>
    </row>
    <row r="14" spans="1:25" ht="23.25" thickBot="1">
      <c r="A14" s="10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5"/>
      <c r="S14" s="5"/>
      <c r="T14" s="5"/>
      <c r="U14" s="5"/>
    </row>
    <row r="15" spans="1:25" ht="15.75" thickBot="1">
      <c r="A15" s="1"/>
      <c r="B15" s="1"/>
      <c r="C15" s="2">
        <v>1</v>
      </c>
      <c r="D15" s="2">
        <v>2</v>
      </c>
      <c r="E15" s="2">
        <v>3</v>
      </c>
      <c r="F15" s="2">
        <v>4</v>
      </c>
      <c r="G15" s="2">
        <v>5</v>
      </c>
      <c r="H15" s="2">
        <v>6</v>
      </c>
      <c r="I15" s="2">
        <v>7</v>
      </c>
      <c r="J15" s="2">
        <v>8</v>
      </c>
      <c r="K15" s="2">
        <v>9</v>
      </c>
      <c r="L15" s="2">
        <v>10</v>
      </c>
      <c r="M15" s="2">
        <v>11</v>
      </c>
      <c r="N15" s="2">
        <v>12</v>
      </c>
      <c r="O15" s="2">
        <v>13</v>
      </c>
      <c r="P15" s="2">
        <v>14</v>
      </c>
      <c r="Q15" s="2">
        <v>15</v>
      </c>
    </row>
    <row r="16" spans="1:25" ht="15.75" thickBot="1">
      <c r="A16" s="30" t="s">
        <v>3</v>
      </c>
      <c r="B16" s="31">
        <v>2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6</v>
      </c>
      <c r="I16" s="18" t="s">
        <v>9</v>
      </c>
      <c r="J16" s="3" t="s">
        <v>8</v>
      </c>
      <c r="K16" s="3"/>
      <c r="L16" s="3" t="s">
        <v>10</v>
      </c>
      <c r="M16" s="3" t="s">
        <v>11</v>
      </c>
      <c r="N16" s="3" t="s">
        <v>12</v>
      </c>
      <c r="O16" s="3" t="s">
        <v>8</v>
      </c>
      <c r="P16" s="3" t="s">
        <v>13</v>
      </c>
      <c r="Q16" s="3" t="s">
        <v>14</v>
      </c>
    </row>
    <row r="17" spans="1:21" ht="15.75" thickBot="1">
      <c r="A17" s="30"/>
      <c r="B17" s="31"/>
      <c r="C17" s="6"/>
      <c r="D17" s="6" t="s">
        <v>15</v>
      </c>
      <c r="E17" s="6" t="s">
        <v>12</v>
      </c>
      <c r="F17" s="6"/>
      <c r="G17" s="6" t="s">
        <v>16</v>
      </c>
      <c r="H17" s="6"/>
      <c r="I17" s="6"/>
      <c r="J17" s="6"/>
      <c r="K17" s="6"/>
      <c r="L17" s="6"/>
      <c r="M17" s="6"/>
      <c r="N17" s="6"/>
      <c r="O17" s="6"/>
      <c r="P17" s="6"/>
      <c r="Q17" s="6"/>
      <c r="S17" s="27" t="s">
        <v>61</v>
      </c>
      <c r="T17" s="27"/>
      <c r="U17" s="27"/>
    </row>
    <row r="18" spans="1:21" ht="15.75" thickBot="1">
      <c r="A18" s="30"/>
      <c r="B18" s="31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S18" s="28" t="s">
        <v>62</v>
      </c>
      <c r="T18" s="28" t="s">
        <v>63</v>
      </c>
      <c r="U18" s="29"/>
    </row>
    <row r="19" spans="1:21" ht="15.75" thickBot="1">
      <c r="A19" s="30"/>
      <c r="B19" s="31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21" ht="15.75" thickBot="1">
      <c r="A20" s="30"/>
      <c r="B20" s="31">
        <v>1</v>
      </c>
      <c r="C20" s="3" t="s">
        <v>17</v>
      </c>
      <c r="D20" s="3" t="s">
        <v>18</v>
      </c>
      <c r="E20" s="3" t="s">
        <v>19</v>
      </c>
      <c r="F20" s="3" t="s">
        <v>20</v>
      </c>
      <c r="G20" s="3" t="s">
        <v>14</v>
      </c>
      <c r="H20" s="3" t="s">
        <v>21</v>
      </c>
      <c r="I20" s="3" t="s">
        <v>22</v>
      </c>
      <c r="J20" s="3" t="s">
        <v>23</v>
      </c>
      <c r="K20" s="3" t="s">
        <v>24</v>
      </c>
      <c r="L20" s="3" t="s">
        <v>25</v>
      </c>
      <c r="M20" s="3" t="s">
        <v>26</v>
      </c>
      <c r="N20" s="3" t="s">
        <v>27</v>
      </c>
      <c r="O20" s="3" t="s">
        <v>28</v>
      </c>
      <c r="P20" s="3" t="s">
        <v>29</v>
      </c>
      <c r="Q20" s="3" t="s">
        <v>30</v>
      </c>
    </row>
    <row r="21" spans="1:21" ht="15.75" thickBot="1">
      <c r="A21" s="30"/>
      <c r="B21" s="31"/>
      <c r="C21" s="8"/>
      <c r="D21" s="6"/>
      <c r="E21" s="6" t="s">
        <v>29</v>
      </c>
      <c r="F21" s="6"/>
      <c r="G21" s="6" t="s">
        <v>20</v>
      </c>
      <c r="H21" s="6" t="s">
        <v>31</v>
      </c>
      <c r="I21" s="6" t="s">
        <v>32</v>
      </c>
      <c r="J21" s="6" t="s">
        <v>33</v>
      </c>
      <c r="K21" s="6"/>
      <c r="L21" s="8"/>
      <c r="M21" s="8"/>
      <c r="N21" s="8"/>
      <c r="O21" s="8"/>
      <c r="P21" s="8" t="s">
        <v>34</v>
      </c>
      <c r="Q21" s="8"/>
    </row>
    <row r="22" spans="1:21" ht="15.75" thickBot="1">
      <c r="A22" s="30"/>
      <c r="B22" s="31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21" ht="15.75" thickBot="1">
      <c r="A23" s="30"/>
      <c r="B23" s="31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21" ht="15.75" thickBot="1">
      <c r="A24" s="30"/>
      <c r="B24" s="31">
        <v>0</v>
      </c>
      <c r="C24" s="3" t="s">
        <v>35</v>
      </c>
      <c r="D24" s="3" t="s">
        <v>36</v>
      </c>
      <c r="E24" s="3" t="s">
        <v>37</v>
      </c>
      <c r="F24" s="3" t="s">
        <v>38</v>
      </c>
      <c r="G24" s="3" t="s">
        <v>5</v>
      </c>
      <c r="H24" s="3" t="s">
        <v>39</v>
      </c>
      <c r="I24" s="3" t="s">
        <v>15</v>
      </c>
      <c r="J24" s="3" t="s">
        <v>40</v>
      </c>
      <c r="K24" s="3" t="s">
        <v>26</v>
      </c>
      <c r="L24" s="20" t="s">
        <v>41</v>
      </c>
      <c r="M24" s="3" t="s">
        <v>42</v>
      </c>
      <c r="N24" s="3" t="s">
        <v>43</v>
      </c>
      <c r="O24" s="3" t="s">
        <v>44</v>
      </c>
      <c r="P24" s="3" t="s">
        <v>45</v>
      </c>
      <c r="Q24" s="3" t="s">
        <v>46</v>
      </c>
    </row>
    <row r="25" spans="1:21" ht="15.75" thickBot="1">
      <c r="A25" s="30"/>
      <c r="B25" s="31"/>
      <c r="C25" s="6"/>
      <c r="D25" s="6"/>
      <c r="E25" s="6"/>
      <c r="F25" s="6"/>
      <c r="G25" s="6"/>
      <c r="H25" s="6" t="s">
        <v>47</v>
      </c>
      <c r="I25" s="6" t="s">
        <v>48</v>
      </c>
      <c r="J25" s="6" t="s">
        <v>49</v>
      </c>
      <c r="K25" s="6"/>
      <c r="L25" s="6" t="s">
        <v>50</v>
      </c>
      <c r="M25" s="6" t="s">
        <v>7</v>
      </c>
      <c r="N25" s="6"/>
      <c r="O25" s="6"/>
      <c r="P25" s="6" t="s">
        <v>51</v>
      </c>
      <c r="Q25" s="6" t="s">
        <v>52</v>
      </c>
    </row>
    <row r="26" spans="1:21" ht="15.75" thickBot="1">
      <c r="A26" s="30"/>
      <c r="B26" s="31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19</v>
      </c>
    </row>
    <row r="27" spans="1:21" ht="15.75" thickBot="1">
      <c r="A27" s="30"/>
      <c r="B27" s="31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30" spans="1:21">
      <c r="C30" s="13"/>
      <c r="D30" s="13"/>
      <c r="E30" s="13"/>
      <c r="F30" s="13"/>
    </row>
  </sheetData>
  <mergeCells count="8">
    <mergeCell ref="A16:A27"/>
    <mergeCell ref="B16:B19"/>
    <mergeCell ref="B20:B23"/>
    <mergeCell ref="B24:B27"/>
    <mergeCell ref="A2:A13"/>
    <mergeCell ref="B2:B5"/>
    <mergeCell ref="B6:B9"/>
    <mergeCell ref="B10:B13"/>
  </mergeCells>
  <phoneticPr fontId="8" type="noConversion"/>
  <hyperlinks>
    <hyperlink ref="T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pepsy</dc:creator>
  <cp:lastModifiedBy>Zombai</cp:lastModifiedBy>
  <dcterms:created xsi:type="dcterms:W3CDTF">2011-03-30T20:25:29Z</dcterms:created>
  <dcterms:modified xsi:type="dcterms:W3CDTF">2011-03-30T22:14:03Z</dcterms:modified>
</cp:coreProperties>
</file>