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5440" windowHeight="12585" activeTab="1"/>
  </bookViews>
  <sheets>
    <sheet name="Rebus 1546" sheetId="4" r:id="rId1"/>
    <sheet name="Système" sheetId="3" r:id="rId2"/>
    <sheet name="Données" sheetId="1" r:id="rId3"/>
  </sheets>
  <definedNames>
    <definedName name="_xlnm._FilterDatabase" localSheetId="2" hidden="1">Données!$A$1:$AZ$9</definedName>
    <definedName name="_xlnm.Extract" localSheetId="1">Système!$F$1:$G$1</definedName>
    <definedName name="Liste_date">Données!$A$2:$A$65536</definedName>
    <definedName name="Liste_module">Données!$B$1:$AZ$1</definedName>
    <definedName name="_xlnm.Print_Area" localSheetId="1">'Rebus 1546'!$B$2:$V$22</definedName>
  </definedNames>
  <calcPr calcId="145621"/>
</workbook>
</file>

<file path=xl/calcChain.xml><?xml version="1.0" encoding="utf-8"?>
<calcChain xmlns="http://schemas.openxmlformats.org/spreadsheetml/2006/main">
  <c r="B2" i="3" l="1"/>
  <c r="B4" i="3"/>
  <c r="X3" i="4" s="1"/>
  <c r="D65536" i="1"/>
  <c r="E65536" i="1"/>
  <c r="F65536" i="1"/>
  <c r="G65536" i="1"/>
  <c r="H65536" i="1"/>
  <c r="I65536" i="1"/>
  <c r="J65536" i="1"/>
  <c r="K65536" i="1"/>
  <c r="L65536" i="1"/>
  <c r="M65536" i="1"/>
  <c r="N65536" i="1"/>
  <c r="O65536" i="1"/>
  <c r="P65536" i="1"/>
  <c r="Q65536" i="1"/>
  <c r="R65536" i="1"/>
  <c r="S65536" i="1"/>
  <c r="T65536" i="1"/>
  <c r="U65536" i="1"/>
  <c r="V65536" i="1"/>
  <c r="W65536" i="1"/>
  <c r="X65536" i="1"/>
  <c r="Y65536" i="1"/>
  <c r="Z65536" i="1"/>
  <c r="AA65536" i="1"/>
  <c r="AB65536" i="1"/>
  <c r="AC65536" i="1"/>
  <c r="AD65536" i="1"/>
  <c r="AE65536" i="1"/>
  <c r="AF65536" i="1"/>
  <c r="AG65536" i="1"/>
  <c r="AH65536" i="1"/>
  <c r="AI65536" i="1"/>
  <c r="AJ65536" i="1"/>
  <c r="AK65536" i="1"/>
  <c r="AL65536" i="1"/>
  <c r="AM65536" i="1"/>
  <c r="AN65536" i="1"/>
  <c r="AO65536" i="1"/>
  <c r="AP65536" i="1"/>
  <c r="AQ65536" i="1"/>
  <c r="AR65536" i="1"/>
  <c r="AS65536" i="1"/>
  <c r="AT65536" i="1"/>
  <c r="AU65536" i="1"/>
  <c r="AV65536" i="1"/>
  <c r="AW65536" i="1"/>
  <c r="AX65536" i="1"/>
  <c r="AY65536" i="1"/>
  <c r="AZ65536" i="1"/>
  <c r="C65536" i="1"/>
  <c r="B65536" i="1"/>
  <c r="Z5" i="4"/>
  <c r="Y5" i="4" s="1"/>
  <c r="AR1" i="3"/>
  <c r="AR2" i="3"/>
  <c r="AP1" i="3"/>
  <c r="AP2" i="3"/>
  <c r="T12" i="4"/>
  <c r="AQ1" i="3"/>
  <c r="AQ2" i="3"/>
  <c r="Z1" i="3"/>
  <c r="Z2" i="3"/>
  <c r="AA1" i="3"/>
  <c r="AA2" i="3"/>
  <c r="AB1" i="3"/>
  <c r="AB2" i="3"/>
  <c r="AC1" i="3"/>
  <c r="AC2" i="3"/>
  <c r="AD1" i="3"/>
  <c r="AD2" i="3"/>
  <c r="AE1" i="3"/>
  <c r="AE2" i="3"/>
  <c r="AF1" i="3"/>
  <c r="AF2" i="3"/>
  <c r="AG1" i="3"/>
  <c r="AG2" i="3"/>
  <c r="K5" i="4"/>
  <c r="AH1" i="3"/>
  <c r="AH2" i="3"/>
  <c r="L22" i="4"/>
  <c r="AI1" i="3"/>
  <c r="AI2" i="3"/>
  <c r="AJ1" i="3"/>
  <c r="AJ2" i="3"/>
  <c r="AK1" i="3"/>
  <c r="AK2" i="3"/>
  <c r="AL1" i="3"/>
  <c r="AL2" i="3"/>
  <c r="P8" i="4"/>
  <c r="AM1" i="3"/>
  <c r="AM2" i="3"/>
  <c r="Q4" i="4"/>
  <c r="AN1" i="3"/>
  <c r="AN2" i="3"/>
  <c r="AO1" i="3"/>
  <c r="AO2" i="3"/>
  <c r="Y1" i="3"/>
  <c r="Y2" i="3"/>
  <c r="Y5" i="3"/>
  <c r="Z5" i="3"/>
  <c r="Y6" i="3"/>
  <c r="Z6" i="3"/>
  <c r="Y7" i="3"/>
  <c r="Z7" i="3"/>
  <c r="Y8" i="3"/>
  <c r="Z8" i="3"/>
  <c r="Y9" i="3"/>
  <c r="Z9" i="3"/>
  <c r="Y10" i="3"/>
  <c r="Z10" i="3"/>
  <c r="Y11" i="3"/>
  <c r="Z11" i="3"/>
  <c r="Y12" i="3"/>
  <c r="Z12" i="3"/>
  <c r="Y13" i="3"/>
  <c r="Z13" i="3"/>
  <c r="Y14" i="3"/>
  <c r="Z14" i="3"/>
  <c r="Y15" i="3"/>
  <c r="Z15" i="3"/>
  <c r="Y16" i="3"/>
  <c r="Z16" i="3"/>
  <c r="Y17" i="3"/>
  <c r="Z17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4" i="3"/>
  <c r="Z4" i="3"/>
  <c r="T20" i="4"/>
  <c r="N7" i="4"/>
  <c r="Q11" i="4"/>
  <c r="Q16" i="4"/>
  <c r="Q15" i="4"/>
  <c r="P7" i="4"/>
  <c r="P6" i="4"/>
  <c r="P20" i="4"/>
  <c r="P9" i="4"/>
  <c r="P3" i="4"/>
  <c r="P16" i="4"/>
  <c r="P17" i="4"/>
  <c r="P22" i="4"/>
  <c r="P15" i="4"/>
  <c r="P12" i="4"/>
  <c r="P5" i="4"/>
  <c r="P19" i="4"/>
  <c r="P18" i="4"/>
  <c r="P11" i="4"/>
  <c r="K7" i="4"/>
  <c r="K22" i="4"/>
  <c r="K19" i="4"/>
  <c r="K14" i="4"/>
  <c r="K18" i="4"/>
  <c r="K11" i="4"/>
  <c r="K6" i="4"/>
  <c r="K17" i="4"/>
  <c r="K21" i="4"/>
  <c r="U3" i="4"/>
  <c r="U15" i="4"/>
  <c r="U10" i="4"/>
  <c r="U14" i="4"/>
  <c r="U16" i="4"/>
  <c r="U20" i="4"/>
  <c r="U7" i="4"/>
  <c r="U9" i="4"/>
  <c r="U22" i="4"/>
  <c r="U18" i="4"/>
  <c r="U8" i="4"/>
  <c r="U13" i="4"/>
  <c r="U6" i="4"/>
  <c r="U17" i="4"/>
  <c r="U5" i="4"/>
  <c r="S16" i="4"/>
  <c r="S5" i="4"/>
  <c r="S13" i="4"/>
  <c r="S4" i="4"/>
  <c r="S11" i="4"/>
  <c r="S18" i="4"/>
  <c r="S17" i="4"/>
  <c r="S15" i="4"/>
  <c r="S21" i="4"/>
  <c r="S20" i="4"/>
  <c r="S3" i="4"/>
  <c r="S10" i="4"/>
  <c r="S12" i="4"/>
  <c r="S22" i="4"/>
  <c r="S14" i="4"/>
  <c r="S19" i="4"/>
  <c r="S7" i="4"/>
  <c r="S8" i="4"/>
  <c r="S9" i="4"/>
  <c r="S6" i="4"/>
  <c r="P21" i="4"/>
  <c r="P14" i="4"/>
  <c r="K13" i="4"/>
  <c r="K4" i="4"/>
  <c r="K8" i="4"/>
  <c r="K12" i="4"/>
  <c r="K16" i="4"/>
  <c r="K3" i="4"/>
  <c r="K10" i="4"/>
  <c r="L15" i="4"/>
  <c r="L16" i="4"/>
  <c r="L9" i="4"/>
  <c r="L10" i="4"/>
  <c r="L3" i="4"/>
  <c r="L6" i="4"/>
  <c r="L12" i="4"/>
  <c r="L5" i="4"/>
  <c r="L21" i="4"/>
  <c r="L20" i="4"/>
  <c r="L14" i="4"/>
  <c r="L4" i="4"/>
  <c r="L8" i="4"/>
  <c r="L19" i="4"/>
  <c r="L7" i="4"/>
  <c r="L13" i="4"/>
  <c r="L17" i="4"/>
  <c r="L18" i="4"/>
  <c r="L11" i="4"/>
  <c r="Q21" i="4"/>
  <c r="Q5" i="4"/>
  <c r="Q13" i="4"/>
  <c r="Q20" i="4"/>
  <c r="Q6" i="4"/>
  <c r="Q14" i="4"/>
  <c r="Q12" i="4"/>
  <c r="Q7" i="4"/>
  <c r="Q22" i="4"/>
  <c r="Q9" i="4"/>
  <c r="Q17" i="4"/>
  <c r="Q8" i="4"/>
  <c r="Q19" i="4"/>
  <c r="Q3" i="4"/>
  <c r="Q10" i="4"/>
  <c r="Q18" i="4"/>
  <c r="N8" i="4"/>
  <c r="N22" i="4"/>
  <c r="N21" i="4"/>
  <c r="N9" i="4"/>
  <c r="N11" i="4"/>
  <c r="N4" i="4"/>
  <c r="N14" i="4"/>
  <c r="N19" i="4"/>
  <c r="N15" i="4"/>
  <c r="N3" i="4"/>
  <c r="N16" i="4"/>
  <c r="N17" i="4"/>
  <c r="N13" i="4"/>
  <c r="N18" i="4"/>
  <c r="N10" i="4"/>
  <c r="N6" i="4"/>
  <c r="N20" i="4"/>
  <c r="N12" i="4"/>
  <c r="N5" i="4"/>
  <c r="T9" i="4"/>
  <c r="T6" i="4"/>
  <c r="T21" i="4"/>
  <c r="T16" i="4"/>
  <c r="T4" i="4"/>
  <c r="T5" i="4"/>
  <c r="T10" i="4"/>
  <c r="T3" i="4"/>
  <c r="T22" i="4"/>
  <c r="T17" i="4"/>
  <c r="T15" i="4"/>
  <c r="T8" i="4"/>
  <c r="T18" i="4"/>
  <c r="T14" i="4"/>
  <c r="T19" i="4"/>
  <c r="T11" i="4"/>
  <c r="T13" i="4"/>
  <c r="T7" i="4"/>
  <c r="U12" i="4"/>
  <c r="U4" i="4"/>
  <c r="U21" i="4"/>
  <c r="U19" i="4"/>
  <c r="U11" i="4"/>
  <c r="O15" i="4"/>
  <c r="O18" i="4"/>
  <c r="O12" i="4"/>
  <c r="O17" i="4"/>
  <c r="O20" i="4"/>
  <c r="O6" i="4"/>
  <c r="O14" i="4"/>
  <c r="O22" i="4"/>
  <c r="O4" i="4"/>
  <c r="O11" i="4"/>
  <c r="O16" i="4"/>
  <c r="O5" i="4"/>
  <c r="O8" i="4"/>
  <c r="O3" i="4"/>
  <c r="O19" i="4"/>
  <c r="O9" i="4"/>
  <c r="O7" i="4"/>
  <c r="O21" i="4"/>
  <c r="O10" i="4"/>
  <c r="O13" i="4"/>
  <c r="J11" i="4"/>
  <c r="J6" i="4"/>
  <c r="J17" i="4"/>
  <c r="J9" i="4"/>
  <c r="J18" i="4"/>
  <c r="J3" i="4"/>
  <c r="J21" i="4"/>
  <c r="J7" i="4"/>
  <c r="J15" i="4"/>
  <c r="J13" i="4"/>
  <c r="J22" i="4"/>
  <c r="J16" i="4"/>
  <c r="J4" i="4"/>
  <c r="J5" i="4"/>
  <c r="J19" i="4"/>
  <c r="J20" i="4"/>
  <c r="J12" i="4"/>
  <c r="J8" i="4"/>
  <c r="J14" i="4"/>
  <c r="J10" i="4"/>
  <c r="V3" i="4"/>
  <c r="V9" i="4"/>
  <c r="V20" i="4"/>
  <c r="V12" i="4"/>
  <c r="V15" i="4"/>
  <c r="V10" i="4"/>
  <c r="V18" i="4"/>
  <c r="V8" i="4"/>
  <c r="V14" i="4"/>
  <c r="V13" i="4"/>
  <c r="V7" i="4"/>
  <c r="V4" i="4"/>
  <c r="V19" i="4"/>
  <c r="V5" i="4"/>
  <c r="V17" i="4"/>
  <c r="V11" i="4"/>
  <c r="V16" i="4"/>
  <c r="V21" i="4"/>
  <c r="V6" i="4"/>
  <c r="V22" i="4"/>
  <c r="R6" i="4"/>
  <c r="R12" i="4"/>
  <c r="R21" i="4"/>
  <c r="R22" i="4"/>
  <c r="R17" i="4"/>
  <c r="R11" i="4"/>
  <c r="R16" i="4"/>
  <c r="R10" i="4"/>
  <c r="R15" i="4"/>
  <c r="R19" i="4"/>
  <c r="R9" i="4"/>
  <c r="R5" i="4"/>
  <c r="R20" i="4"/>
  <c r="R3" i="4"/>
  <c r="R14" i="4"/>
  <c r="R13" i="4"/>
  <c r="R8" i="4"/>
  <c r="R4" i="4"/>
  <c r="R18" i="4"/>
  <c r="R7" i="4"/>
  <c r="M9" i="4"/>
  <c r="M18" i="4"/>
  <c r="M15" i="4"/>
  <c r="M17" i="4"/>
  <c r="M14" i="4"/>
  <c r="M8" i="4"/>
  <c r="M6" i="4"/>
  <c r="M16" i="4"/>
  <c r="M7" i="4"/>
  <c r="M5" i="4"/>
  <c r="M13" i="4"/>
  <c r="M20" i="4"/>
  <c r="M11" i="4"/>
  <c r="M4" i="4"/>
  <c r="M19" i="4"/>
  <c r="M3" i="4"/>
  <c r="M22" i="4"/>
  <c r="M21" i="4"/>
  <c r="M10" i="4"/>
  <c r="M12" i="4"/>
  <c r="K15" i="4"/>
  <c r="K9" i="4"/>
  <c r="K20" i="4"/>
  <c r="P10" i="4"/>
  <c r="P4" i="4"/>
  <c r="P13" i="4"/>
  <c r="C7" i="4"/>
  <c r="I20" i="4"/>
  <c r="I18" i="4"/>
  <c r="I5" i="4"/>
  <c r="I7" i="4"/>
  <c r="I22" i="4"/>
  <c r="I12" i="4"/>
  <c r="I17" i="4"/>
  <c r="I21" i="4"/>
  <c r="I3" i="4"/>
  <c r="I19" i="4"/>
  <c r="I13" i="4"/>
  <c r="I8" i="4"/>
  <c r="I11" i="4"/>
  <c r="I15" i="4"/>
  <c r="I4" i="4"/>
  <c r="I6" i="4"/>
  <c r="I16" i="4"/>
  <c r="I9" i="4"/>
  <c r="I14" i="4"/>
  <c r="I10" i="4"/>
  <c r="C21" i="4"/>
  <c r="D21" i="4"/>
  <c r="C19" i="4"/>
  <c r="D19" i="4"/>
  <c r="C15" i="4"/>
  <c r="D15" i="4"/>
  <c r="C11" i="4"/>
  <c r="D11" i="4"/>
  <c r="D4" i="4"/>
  <c r="C4" i="4"/>
  <c r="D22" i="4"/>
  <c r="C22" i="4"/>
  <c r="C18" i="4"/>
  <c r="D18" i="4"/>
  <c r="C14" i="4"/>
  <c r="D14" i="4"/>
  <c r="C10" i="4"/>
  <c r="D10" i="4"/>
  <c r="D17" i="4"/>
  <c r="C17" i="4"/>
  <c r="C13" i="4"/>
  <c r="D13" i="4"/>
  <c r="D9" i="4"/>
  <c r="C9" i="4"/>
  <c r="C20" i="4"/>
  <c r="D20" i="4"/>
  <c r="C16" i="4"/>
  <c r="D16" i="4"/>
  <c r="C12" i="4"/>
  <c r="D12" i="4"/>
  <c r="D5" i="4"/>
  <c r="C5" i="4"/>
  <c r="C3" i="4"/>
  <c r="D3" i="4"/>
  <c r="F5" i="4"/>
  <c r="H7" i="4"/>
  <c r="H17" i="4"/>
  <c r="H10" i="4"/>
  <c r="H5" i="4"/>
  <c r="H16" i="4"/>
  <c r="H22" i="4"/>
  <c r="H13" i="4"/>
  <c r="H14" i="4"/>
  <c r="H9" i="4"/>
  <c r="H8" i="4"/>
  <c r="H11" i="4"/>
  <c r="H19" i="4"/>
  <c r="H6" i="4"/>
  <c r="H15" i="4"/>
  <c r="H18" i="4"/>
  <c r="H12" i="4"/>
  <c r="H3" i="4"/>
  <c r="H4" i="4"/>
  <c r="H21" i="4"/>
  <c r="H20" i="4"/>
  <c r="G4" i="4"/>
  <c r="G8" i="4"/>
  <c r="G13" i="4"/>
  <c r="G18" i="4"/>
  <c r="G21" i="4"/>
  <c r="G22" i="4"/>
  <c r="G5" i="4"/>
  <c r="G19" i="4"/>
  <c r="G3" i="4"/>
  <c r="G9" i="4"/>
  <c r="G11" i="4"/>
  <c r="G10" i="4"/>
  <c r="G15" i="4"/>
  <c r="G14" i="4"/>
  <c r="G20" i="4"/>
  <c r="G6" i="4"/>
  <c r="G12" i="4"/>
  <c r="G16" i="4"/>
  <c r="G7" i="4"/>
  <c r="G17" i="4"/>
  <c r="F17" i="4"/>
  <c r="F22" i="4"/>
  <c r="F16" i="4"/>
  <c r="F15" i="4"/>
  <c r="F8" i="4"/>
  <c r="F19" i="4"/>
  <c r="F7" i="4"/>
  <c r="F10" i="4"/>
  <c r="F14" i="4"/>
  <c r="F21" i="4"/>
  <c r="F20" i="4"/>
  <c r="F6" i="4"/>
  <c r="F18" i="4"/>
  <c r="F4" i="4"/>
  <c r="F12" i="4"/>
  <c r="F3" i="4"/>
  <c r="F13" i="4"/>
  <c r="F9" i="4"/>
  <c r="F11" i="4"/>
  <c r="E20" i="4"/>
  <c r="E17" i="4"/>
  <c r="E9" i="4"/>
  <c r="E10" i="4"/>
  <c r="E22" i="4"/>
  <c r="E13" i="4"/>
  <c r="E21" i="4"/>
  <c r="E6" i="4"/>
  <c r="E3" i="4"/>
  <c r="E8" i="4"/>
  <c r="E16" i="4"/>
  <c r="E5" i="4"/>
  <c r="E4" i="4"/>
  <c r="E14" i="4"/>
  <c r="E18" i="4"/>
  <c r="E15" i="4"/>
  <c r="E19" i="4"/>
  <c r="E12" i="4"/>
  <c r="E11" i="4"/>
  <c r="E7" i="4"/>
  <c r="D6" i="4"/>
  <c r="C6" i="4"/>
  <c r="D8" i="4"/>
  <c r="C8" i="4"/>
  <c r="D7" i="4"/>
</calcChain>
</file>

<file path=xl/comments1.xml><?xml version="1.0" encoding="utf-8"?>
<comments xmlns="http://schemas.openxmlformats.org/spreadsheetml/2006/main">
  <authors>
    <author>ERHARD</author>
  </authors>
  <commentList>
    <comment ref="W3" authorId="0">
      <text>
        <r>
          <rPr>
            <sz val="9"/>
            <color indexed="81"/>
            <rFont val="Tahoma"/>
            <charset val="1"/>
          </rPr>
          <t xml:space="preserve">Choix du module
</t>
        </r>
      </text>
    </comment>
    <comment ref="W5" authorId="0">
      <text>
        <r>
          <rPr>
            <sz val="9"/>
            <color indexed="81"/>
            <rFont val="Tahoma"/>
            <charset val="1"/>
          </rPr>
          <t xml:space="preserve">1 ere liste déroulante : choix de la premiere date
</t>
        </r>
      </text>
    </comment>
    <comment ref="X5" authorId="0">
      <text>
        <r>
          <rPr>
            <sz val="9"/>
            <color indexed="81"/>
            <rFont val="Tahoma"/>
            <charset val="1"/>
          </rPr>
          <t xml:space="preserve">Choix de la deuxième date (permet d'avoir l'intervalle).
</t>
        </r>
      </text>
    </comment>
  </commentList>
</comments>
</file>

<file path=xl/sharedStrings.xml><?xml version="1.0" encoding="utf-8"?>
<sst xmlns="http://schemas.openxmlformats.org/spreadsheetml/2006/main" count="69" uniqueCount="61">
  <si>
    <t xml:space="preserve">Date </t>
  </si>
  <si>
    <t>M01</t>
  </si>
  <si>
    <t>M02</t>
  </si>
  <si>
    <t>M03</t>
  </si>
  <si>
    <t>M04</t>
  </si>
  <si>
    <t>M05</t>
  </si>
  <si>
    <t>M06</t>
  </si>
  <si>
    <t>M07</t>
  </si>
  <si>
    <t>M08</t>
  </si>
  <si>
    <t>M09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</si>
  <si>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</si>
  <si>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</si>
  <si>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</si>
  <si>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</si>
  <si>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</si>
  <si>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</si>
  <si>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</si>
  <si>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</si>
  <si>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</si>
  <si>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</si>
  <si>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</si>
  <si>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</si>
  <si>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</si>
  <si>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</si>
  <si>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</si>
  <si>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</si>
  <si>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</si>
  <si>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</si>
  <si>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</si>
  <si>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</si>
  <si>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</si>
  <si>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</si>
  <si>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</si>
  <si>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</si>
  <si>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</si>
  <si>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</si>
  <si>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</si>
  <si>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</si>
  <si>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</si>
  <si>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</si>
  <si>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</si>
  <si>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</si>
  <si>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</si>
  <si>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</si>
  <si>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</si>
  <si>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</si>
  <si>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</si>
  <si>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</si>
  <si>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M49</t>
  </si>
  <si>
    <t>M50</t>
  </si>
  <si>
    <t>M51</t>
  </si>
  <si>
    <t>M52</t>
  </si>
  <si>
    <t>Module</t>
  </si>
  <si>
    <t>Moyenne</t>
  </si>
  <si>
    <t>&gt; 10%</t>
  </si>
  <si>
    <t>&lt; 10%</t>
  </si>
  <si>
    <t xml:space="preserve"> = 0%</t>
  </si>
  <si>
    <t>n° Colonne</t>
  </si>
  <si>
    <t>n° Ligne</t>
  </si>
  <si>
    <t>Moyenne totale</t>
  </si>
  <si>
    <t>http://forum.excel-pratique.com/excel/maccro-selection-valeurs-depuis-un-intervalle-de-date-donne-t41546.html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</si>
</sst>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dd/mm/yy;@"/>
    <numFmt numFmtId="166" formatCode=";;;"/>
    <numFmt numFmtId="167" formatCode="0.0%"/>
  </numFmts>
  <fonts count="6">
    <font>
      <sz val="11"/>
      <color theme="1"/>
      <name val="TKTypeRegular"/>
      <family val="2"/>
    </font>
    <font>
      <sz val="9"/>
      <color indexed="81"/>
      <name val="Tahoma"/>
      <charset val="1"/>
    </font>
    <font>
      <b/>
      <sz val="11"/>
      <color theme="1"/>
      <name val="TKTypeRegular"/>
      <family val="2"/>
    </font>
    <font>
      <sz val="10"/>
      <color theme="1"/>
      <name val="TKTypeRegular"/>
      <family val="2"/>
    </font>
    <font>
      <sz val="10"/>
      <color rgb="FF323232"/>
      <name val="Tahoma"/>
      <family val="2"/>
    </font>
    <font>
      <u/>
      <sz val="11"/>
      <color theme="10"/>
      <name val="TKTypeRegular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Border="1"/>
    <xf numFmtId="165" fontId="0" fillId="0" borderId="1" xfId="0" applyNumberFormat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167" fontId="0" fillId="2" borderId="1" xfId="0" applyNumberForma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7" fontId="0" fillId="2" borderId="6" xfId="0" applyNumberFormat="1" applyFill="1" applyBorder="1" applyAlignment="1">
      <alignment horizontal="center" vertical="center"/>
    </xf>
    <xf numFmtId="165" fontId="0" fillId="2" borderId="7" xfId="0" applyNumberForma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167" fontId="0" fillId="2" borderId="9" xfId="0" applyNumberFormat="1" applyFill="1" applyBorder="1" applyAlignment="1">
      <alignment horizontal="center" vertical="center"/>
    </xf>
    <xf numFmtId="167" fontId="0" fillId="0" borderId="10" xfId="0" applyNumberFormat="1" applyBorder="1" applyAlignment="1">
      <alignment horizontal="center" vertical="center"/>
    </xf>
    <xf numFmtId="167" fontId="0" fillId="2" borderId="10" xfId="0" applyNumberFormat="1" applyFill="1" applyBorder="1" applyAlignment="1">
      <alignment horizontal="center" vertical="center"/>
    </xf>
    <xf numFmtId="0" fontId="0" fillId="0" borderId="11" xfId="0" applyBorder="1"/>
    <xf numFmtId="0" fontId="0" fillId="0" borderId="5" xfId="0" applyBorder="1" applyAlignment="1">
      <alignment horizontal="center"/>
    </xf>
    <xf numFmtId="165" fontId="0" fillId="0" borderId="8" xfId="0" applyNumberFormat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0" fontId="0" fillId="0" borderId="12" xfId="0" applyNumberFormat="1" applyBorder="1" applyAlignment="1">
      <alignment horizontal="center"/>
    </xf>
    <xf numFmtId="10" fontId="0" fillId="0" borderId="13" xfId="0" applyNumberForma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  <xf numFmtId="10" fontId="0" fillId="0" borderId="9" xfId="0" applyNumberFormat="1" applyBorder="1" applyAlignment="1">
      <alignment horizontal="center"/>
    </xf>
    <xf numFmtId="10" fontId="0" fillId="0" borderId="16" xfId="0" applyNumberFormat="1" applyBorder="1" applyAlignment="1">
      <alignment horizontal="center"/>
    </xf>
    <xf numFmtId="10" fontId="0" fillId="0" borderId="17" xfId="0" applyNumberFormat="1" applyBorder="1" applyAlignment="1">
      <alignment horizontal="center"/>
    </xf>
    <xf numFmtId="10" fontId="0" fillId="0" borderId="18" xfId="0" applyNumberFormat="1" applyBorder="1" applyAlignment="1">
      <alignment horizontal="center"/>
    </xf>
    <xf numFmtId="10" fontId="0" fillId="0" borderId="19" xfId="0" applyNumberForma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19" xfId="0" applyBorder="1"/>
    <xf numFmtId="0" fontId="0" fillId="0" borderId="23" xfId="0" applyBorder="1"/>
    <xf numFmtId="0" fontId="0" fillId="0" borderId="24" xfId="0" applyBorder="1"/>
    <xf numFmtId="0" fontId="0" fillId="4" borderId="5" xfId="0" applyFill="1" applyBorder="1"/>
    <xf numFmtId="0" fontId="0" fillId="5" borderId="5" xfId="0" applyFill="1" applyBorder="1"/>
    <xf numFmtId="0" fontId="0" fillId="0" borderId="5" xfId="0" applyFill="1" applyBorder="1"/>
    <xf numFmtId="0" fontId="0" fillId="3" borderId="5" xfId="0" applyFill="1" applyBorder="1" applyAlignment="1">
      <alignment horizontal="center"/>
    </xf>
    <xf numFmtId="165" fontId="0" fillId="0" borderId="25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166" fontId="0" fillId="0" borderId="0" xfId="0" applyNumberFormat="1"/>
    <xf numFmtId="165" fontId="0" fillId="2" borderId="26" xfId="0" applyNumberFormat="1" applyFill="1" applyBorder="1" applyAlignment="1">
      <alignment horizontal="center" vertical="center"/>
    </xf>
    <xf numFmtId="167" fontId="0" fillId="2" borderId="27" xfId="0" applyNumberFormat="1" applyFill="1" applyBorder="1" applyAlignment="1">
      <alignment horizontal="center" vertical="center"/>
    </xf>
    <xf numFmtId="167" fontId="0" fillId="0" borderId="28" xfId="0" applyNumberFormat="1" applyBorder="1" applyAlignment="1">
      <alignment horizontal="center" vertical="center"/>
    </xf>
    <xf numFmtId="167" fontId="0" fillId="2" borderId="28" xfId="0" applyNumberFormat="1" applyFill="1" applyBorder="1" applyAlignment="1">
      <alignment horizontal="center" vertical="center"/>
    </xf>
    <xf numFmtId="167" fontId="3" fillId="2" borderId="5" xfId="0" applyNumberFormat="1" applyFont="1" applyFill="1" applyBorder="1" applyAlignment="1">
      <alignment horizontal="center" vertical="center"/>
    </xf>
    <xf numFmtId="167" fontId="3" fillId="0" borderId="29" xfId="0" applyNumberFormat="1" applyFont="1" applyBorder="1"/>
    <xf numFmtId="167" fontId="4" fillId="0" borderId="0" xfId="0" applyNumberFormat="1" applyFont="1" applyAlignment="1">
      <alignment horizontal="center" vertical="center"/>
    </xf>
    <xf numFmtId="10" fontId="0" fillId="2" borderId="5" xfId="0" applyNumberForma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30" xfId="0" applyBorder="1" applyAlignment="1">
      <alignment horizontal="center"/>
    </xf>
    <xf numFmtId="10" fontId="0" fillId="0" borderId="4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165" fontId="0" fillId="0" borderId="32" xfId="0" applyNumberFormat="1" applyBorder="1" applyAlignment="1">
      <alignment horizontal="center"/>
    </xf>
    <xf numFmtId="0" fontId="0" fillId="0" borderId="31" xfId="0" applyFill="1" applyBorder="1" applyAlignment="1"/>
    <xf numFmtId="0" fontId="0" fillId="2" borderId="5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3" borderId="3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1"/>
  </cellXfs>
  <cellStyles count="2">
    <cellStyle name="Lien hypertexte" xfId="1" builtinId="8"/>
    <cellStyle name="Normal" xfId="0" builtinId="0"/>
  </cellStyles>
  <dxfs count="4"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9525</xdr:colOff>
          <xdr:row>6</xdr:row>
          <xdr:rowOff>9525</xdr:rowOff>
        </xdr:from>
        <xdr:to>
          <xdr:col>23</xdr:col>
          <xdr:colOff>962025</xdr:colOff>
          <xdr:row>21</xdr:row>
          <xdr:rowOff>171450</xdr:rowOff>
        </xdr:to>
        <xdr:grpSp>
          <xdr:nvGrpSpPr>
            <xdr:cNvPr id="4180" name="Groupe 2"/>
            <xdr:cNvGrpSpPr>
              <a:grpSpLocks/>
            </xdr:cNvGrpSpPr>
          </xdr:nvGrpSpPr>
          <xdr:grpSpPr bwMode="auto">
            <a:xfrm>
              <a:off x="11906250" y="1133475"/>
              <a:ext cx="1790700" cy="2914650"/>
              <a:chOff x="11449050" y="1200149"/>
              <a:chExt cx="1790699" cy="3067051"/>
            </a:xfrm>
          </xdr:grpSpPr>
          <xdr:grpSp>
            <xdr:nvGrpSpPr>
              <xdr:cNvPr id="4181" name="Groupe 1"/>
              <xdr:cNvGrpSpPr>
                <a:grpSpLocks/>
              </xdr:cNvGrpSpPr>
            </xdr:nvGrpSpPr>
            <xdr:grpSpPr bwMode="auto">
              <a:xfrm>
                <a:off x="11449050" y="2190749"/>
                <a:ext cx="1781175" cy="2076451"/>
                <a:chOff x="11449050" y="2162174"/>
                <a:chExt cx="1781175" cy="2076451"/>
              </a:xfrm>
            </xdr:grpSpPr>
            <xdr:sp macro="" textlink="">
              <xdr:nvSpPr>
                <xdr:cNvPr id="4098" name="Button 2" hidden="1">
                  <a:extLst>
                    <a:ext uri="{63B3BB69-23CF-44E3-9099-C40C66FF867C}">
                      <a14:compatExt spid="_x0000_s4098"/>
                    </a:ext>
                  </a:extLst>
                </xdr:cNvPr>
                <xdr:cNvSpPr/>
              </xdr:nvSpPr>
              <xdr:spPr>
                <a:xfrm>
                  <a:off x="11449050" y="3819525"/>
                  <a:ext cx="1781175" cy="419100"/>
                </a:xfrm>
                <a:prstGeom prst="rect">
                  <a:avLst/>
                </a:prstGeom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TKTypeRegular"/>
                    </a:rPr>
                    <a:t>Imprimer</a:t>
                  </a:r>
                  <a:endParaRPr lang="fr-FR"/>
                </a:p>
              </xdr:txBody>
            </xdr:sp>
            <xdr:sp macro="" textlink="">
              <xdr:nvSpPr>
                <xdr:cNvPr id="4103" name="CheckBox1" hidden="1">
                  <a:extLst>
                    <a:ext uri="{63B3BB69-23CF-44E3-9099-C40C66FF867C}">
                      <a14:compatExt spid="_x0000_s4103"/>
                    </a:ext>
                  </a:extLst>
                </xdr:cNvPr>
                <xdr:cNvSpPr/>
              </xdr:nvSpPr>
              <xdr:spPr>
                <a:xfrm>
                  <a:off x="11687175" y="3181350"/>
                  <a:ext cx="1371600" cy="266700"/>
                </a:xfrm>
                <a:prstGeom prst="rect">
                  <a:avLst/>
                </a:prstGeom>
              </xdr:spPr>
            </xdr:sp>
            <xdr:sp macro="" textlink="">
              <xdr:nvSpPr>
                <xdr:cNvPr id="4104" name="CheckBox2" hidden="1">
                  <a:extLst>
                    <a:ext uri="{63B3BB69-23CF-44E3-9099-C40C66FF867C}">
                      <a14:compatExt spid="_x0000_s4104"/>
                    </a:ext>
                  </a:extLst>
                </xdr:cNvPr>
                <xdr:cNvSpPr/>
              </xdr:nvSpPr>
              <xdr:spPr>
                <a:xfrm>
                  <a:off x="11687175" y="3514725"/>
                  <a:ext cx="1181100" cy="266700"/>
                </a:xfrm>
                <a:prstGeom prst="rect">
                  <a:avLst/>
                </a:prstGeom>
              </xdr:spPr>
            </xdr:sp>
            <xdr:sp macro="" textlink="">
              <xdr:nvSpPr>
                <xdr:cNvPr id="4105" name="Button 9" hidden="1">
                  <a:extLst>
                    <a:ext uri="{63B3BB69-23CF-44E3-9099-C40C66FF867C}">
                      <a14:compatExt spid="_x0000_s4105"/>
                    </a:ext>
                  </a:extLst>
                </xdr:cNvPr>
                <xdr:cNvSpPr/>
              </xdr:nvSpPr>
              <xdr:spPr>
                <a:xfrm>
                  <a:off x="11449051" y="2638424"/>
                  <a:ext cx="1781174" cy="457200"/>
                </a:xfrm>
                <a:prstGeom prst="rect">
                  <a:avLst/>
                </a:prstGeom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TKTypeRegular"/>
                    </a:rPr>
                    <a:t>Générer graphique</a:t>
                  </a:r>
                  <a:endParaRPr lang="fr-FR"/>
                </a:p>
              </xdr:txBody>
            </xdr:sp>
            <xdr:sp macro="" textlink="">
              <xdr:nvSpPr>
                <xdr:cNvPr id="4106" name="Button 10" hidden="1">
                  <a:extLst>
                    <a:ext uri="{63B3BB69-23CF-44E3-9099-C40C66FF867C}">
                      <a14:compatExt spid="_x0000_s4106"/>
                    </a:ext>
                  </a:extLst>
                </xdr:cNvPr>
                <xdr:cNvSpPr/>
              </xdr:nvSpPr>
              <xdr:spPr>
                <a:xfrm>
                  <a:off x="11449050" y="2162174"/>
                  <a:ext cx="1781174" cy="457200"/>
                </a:xfrm>
                <a:prstGeom prst="rect">
                  <a:avLst/>
                </a:prstGeom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00"/>
                      </a:solidFill>
                      <a:latin typeface="TKTypeRegular"/>
                    </a:rPr>
                    <a:t>Remise à zéro</a:t>
                  </a:r>
                  <a:endParaRPr lang="fr-FR"/>
                </a:p>
              </xdr:txBody>
            </xdr:sp>
          </xdr:grpSp>
          <xdr:sp macro="" textlink="">
            <xdr:nvSpPr>
              <xdr:cNvPr id="4109" name="Button 13" hidden="1">
                <a:extLst>
                  <a:ext uri="{63B3BB69-23CF-44E3-9099-C40C66FF867C}">
                    <a14:compatExt spid="_x0000_s4109"/>
                  </a:ext>
                </a:extLst>
              </xdr:cNvPr>
              <xdr:cNvSpPr/>
            </xdr:nvSpPr>
            <xdr:spPr>
              <a:xfrm>
                <a:off x="11449050" y="1200149"/>
                <a:ext cx="1790699" cy="361950"/>
              </a:xfrm>
              <a:prstGeom prst="rect">
                <a:avLst/>
              </a:prstGeom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TKTypeRegular"/>
                  </a:rPr>
                  <a:t>Calcul moyenne</a:t>
                </a:r>
                <a:endParaRPr lang="fr-FR"/>
              </a:p>
            </xdr:txBody>
          </xdr:sp>
        </xdr:grpSp>
        <xdr:clientData/>
      </xdr:twoCellAnchor>
    </mc:Choice>
    <mc:Fallback/>
  </mc:AlternateContent>
  <xdr:twoCellAnchor>
    <xdr:from>
      <xdr:col>1</xdr:col>
      <xdr:colOff>504825</xdr:colOff>
      <xdr:row>4</xdr:row>
      <xdr:rowOff>19050</xdr:rowOff>
    </xdr:from>
    <xdr:to>
      <xdr:col>17</xdr:col>
      <xdr:colOff>66675</xdr:colOff>
      <xdr:row>22</xdr:row>
      <xdr:rowOff>133350</xdr:rowOff>
    </xdr:to>
    <xdr:sp macro="" textlink="">
      <xdr:nvSpPr>
        <xdr:cNvPr id="2" name="ZoneTexte 1"/>
        <xdr:cNvSpPr txBox="1"/>
      </xdr:nvSpPr>
      <xdr:spPr>
        <a:xfrm>
          <a:off x="704850" y="762000"/>
          <a:ext cx="8543925" cy="3438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me heurte à une difficulté pour finaliser mon projet.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 tableau qui regrouppe les valeurs de rebus par module d'une machine (nom : données )</a:t>
          </a:r>
          <a:br>
            <a:rPr lang="fr-FR"/>
          </a:br>
          <a:r>
            <a:rPr lang="fr-FR"/>
            <a:t>Il se compose de 50 colonnes qui correspondent aux numéros des modules, et 1000 lignes qui correspondent aux dates sous la forme 30/04/13 (les dates sont en ordre chronologique).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Sous un autre onglet (nom : Rebus), j'ai un autre tableau beaucoup plus simple qui permettra à l'utilisateur de séléctionner juste ce qui l'intéresse.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L'utilisateur va d'abord sélectionner une première date sous une liste déroulante puis une seconde dans une autre liste déroulante. </a:t>
          </a:r>
          <a:br>
            <a:rPr lang="fr-FR"/>
          </a:br>
          <a:r>
            <a:rPr lang="fr-FR"/>
            <a:t>Celui-ci sélectionne ensuite le module sous une liste déroulante également.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J'aimerais qu'une maccro puisse sélectionner les valeurs correspondant à l'intervalle des dates et du module que l'utilisateur aura sélectionner et les copies dans mon autre onglet nommé système.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J'espère avoir été assez clair dans mes explications. Je vous met ci-joint mon fichier excel.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!</a:t>
          </a:r>
          <a:endParaRPr lang="fr-FR" sz="1100"/>
        </a:p>
      </xdr:txBody>
    </xdr:sp>
    <xdr:clientData/>
  </xdr:twoCellAnchor>
  <xdr:twoCellAnchor>
    <xdr:from>
      <xdr:col>20</xdr:col>
      <xdr:colOff>95250</xdr:colOff>
      <xdr:row>24</xdr:row>
      <xdr:rowOff>171450</xdr:rowOff>
    </xdr:from>
    <xdr:to>
      <xdr:col>23</xdr:col>
      <xdr:colOff>190500</xdr:colOff>
      <xdr:row>28</xdr:row>
      <xdr:rowOff>142875</xdr:rowOff>
    </xdr:to>
    <xdr:sp macro="[0]!Filtre" textlink="">
      <xdr:nvSpPr>
        <xdr:cNvPr id="3" name="Pentagone 2"/>
        <xdr:cNvSpPr/>
      </xdr:nvSpPr>
      <xdr:spPr>
        <a:xfrm>
          <a:off x="10906125" y="4600575"/>
          <a:ext cx="2019300" cy="695325"/>
        </a:xfrm>
        <a:prstGeom prst="homePlate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Filtre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mments" Target="../comments1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cro-selection-valeurs-depuis-un-intervalle-de-date-donne-t41546.html" TargetMode="External"/><Relationship Id="rId6" Type="http://schemas.openxmlformats.org/officeDocument/2006/relationships/image" Target="../media/image1.emf"/><Relationship Id="rId11" Type="http://schemas.openxmlformats.org/officeDocument/2006/relationships/ctrlProp" Target="../ctrlProps/ctrlProp3.xml"/><Relationship Id="rId5" Type="http://schemas.openxmlformats.org/officeDocument/2006/relationships/control" Target="../activeX/activeX1.xml"/><Relationship Id="rId10" Type="http://schemas.openxmlformats.org/officeDocument/2006/relationships/ctrlProp" Target="../ctrlProps/ctrlProp2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AB32"/>
  <sheetViews>
    <sheetView showGridLines="0" workbookViewId="0">
      <selection activeCell="X5" sqref="X5"/>
    </sheetView>
  </sheetViews>
  <sheetFormatPr baseColWidth="10" defaultRowHeight="14.25"/>
  <cols>
    <col min="1" max="1" width="2.625" customWidth="1"/>
    <col min="3" max="22" width="7.125" customWidth="1"/>
    <col min="24" max="24" width="12.75" customWidth="1"/>
    <col min="25" max="25" width="41.375" customWidth="1"/>
  </cols>
  <sheetData>
    <row r="1" spans="2:26" ht="12.95" customHeight="1" thickBot="1">
      <c r="Y1" s="64" t="s">
        <v>60</v>
      </c>
    </row>
    <row r="2" spans="2:26" ht="15.75" thickBot="1">
      <c r="B2" s="21" t="s">
        <v>0</v>
      </c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57"/>
      <c r="W2" s="41" t="s">
        <v>52</v>
      </c>
      <c r="X2" s="41" t="s">
        <v>59</v>
      </c>
    </row>
    <row r="3" spans="2:26" ht="15" thickBot="1">
      <c r="B3" s="20"/>
      <c r="C3" s="23" t="str">
        <f>IF(Système!Y$2="","",IF(Système!$Z4="","",INDEX(Données!$B$2:$AZ$65536,Système!$Z4,Système!Y$2)))</f>
        <v/>
      </c>
      <c r="D3" s="24" t="str">
        <f>IF(Système!Z$2="","",IF(Système!$Z4="","",INDEX(Données!$B$2:$AZ$65536,Système!$Z4,Système!Z2)))</f>
        <v/>
      </c>
      <c r="E3" s="24" t="str">
        <f>IF(Système!AA$2="","",IF(Système!$Z4="","",INDEX(Données!$B$2:$AZ$65536,Système!$Z4,Système!AA2)))</f>
        <v/>
      </c>
      <c r="F3" s="24" t="str">
        <f>IF(Système!AB$2="","",IF(Système!$Z4="","",INDEX(Données!$B$2:$AZ$65536,Système!$Z4,Système!AB2)))</f>
        <v/>
      </c>
      <c r="G3" s="24" t="str">
        <f>IF(Système!AC$2="","",IF(Système!$Z4="","",INDEX(Données!$B$2:$AZ$65536,Système!$Z4,Système!AC2)))</f>
        <v/>
      </c>
      <c r="H3" s="24" t="str">
        <f>IF(Système!AD$2="","",IF(Système!$Z4="","",INDEX(Données!$B$2:$AZ$65536,Système!$Z4,Système!AD2)))</f>
        <v/>
      </c>
      <c r="I3" s="24" t="str">
        <f>IF(Système!AE$2="","",IF(Système!$Z4="","",INDEX(Données!$B$2:$AZ$65536,Système!$Z4,Système!AE2)))</f>
        <v/>
      </c>
      <c r="J3" s="24" t="str">
        <f>IF(Système!AF$2="","",IF(Système!$Z4="","",INDEX(Données!$B$2:$AZ$65536,Système!$Z4,Système!AF2)))</f>
        <v/>
      </c>
      <c r="K3" s="24" t="str">
        <f>IF(Système!AG$2="","",IF(Système!$Z4="","",INDEX(Données!$B$2:$AZ$65536,Système!$Z4,Système!AG2)))</f>
        <v/>
      </c>
      <c r="L3" s="24" t="str">
        <f>IF(Système!AH$2="","",IF(Système!$Z4="","",INDEX(Données!$B$2:$AZ$65536,Système!$Z4,Système!AH2)))</f>
        <v/>
      </c>
      <c r="M3" s="24" t="str">
        <f>IF(Système!AI$2="","",IF(Système!$Z4="","",INDEX(Données!$B$2:$AZ$65536,Système!$Z4,Système!AI2)))</f>
        <v/>
      </c>
      <c r="N3" s="24" t="str">
        <f>IF(Système!AJ$2="","",IF(Système!$Z4="","",INDEX(Données!$B$2:$AZ$65536,Système!$Z4,Système!AJ2)))</f>
        <v/>
      </c>
      <c r="O3" s="24" t="str">
        <f>IF(Système!AK$2="","",IF(Système!$Z4="","",INDEX(Données!$B$2:$AZ$65536,Système!$Z4,Système!AK2)))</f>
        <v/>
      </c>
      <c r="P3" s="24" t="str">
        <f>IF(Système!AL$2="","",IF(Système!$Z4="","",INDEX(Données!$B$2:$AZ$65536,Système!$Z4,Système!AL2)))</f>
        <v/>
      </c>
      <c r="Q3" s="24" t="str">
        <f>IF(Système!AM$2="","",IF(Système!$Z4="","",INDEX(Données!$B$2:$AZ$65536,Système!$Z4,Système!AM2)))</f>
        <v/>
      </c>
      <c r="R3" s="24" t="str">
        <f>IF(Système!AN$2="","",IF(Système!$Z4="","",INDEX(Données!$B$2:$AZ$65536,Système!$Z4,Système!AN2)))</f>
        <v/>
      </c>
      <c r="S3" s="24" t="str">
        <f>IF(Système!AO$2="","",IF(Système!$Z4="","",INDEX(Données!$B$2:$AZ$65536,Système!$Z4,Système!AO2)))</f>
        <v/>
      </c>
      <c r="T3" s="24" t="str">
        <f>IF(Système!AP$2="","",IF(Système!$Z4="","",INDEX(Données!$B$2:$AZ$65536,Système!$Z4,Système!AP2)))</f>
        <v/>
      </c>
      <c r="U3" s="24" t="str">
        <f>IF(Système!AQ$2="","",IF(Système!$Z4="","",INDEX(Données!$B$2:$AZ$65536,Système!$Z4,Système!AQ2)))</f>
        <v/>
      </c>
      <c r="V3" s="25" t="str">
        <f>IF(Système!AR$2="","",IF(Système!$Z4="","",INDEX(Données!$B$2:$AZ$65536,Système!$Z4,Système!AR2)))</f>
        <v/>
      </c>
      <c r="W3" s="19" t="s">
        <v>15</v>
      </c>
      <c r="X3" s="53">
        <f>Système!B4</f>
        <v>5.0000000000000001E-3</v>
      </c>
    </row>
    <row r="4" spans="2:26" ht="15" thickBot="1">
      <c r="B4" s="20"/>
      <c r="C4" s="26" t="str">
        <f>IF(Système!Y$2="","",IF(Système!$Z5="","",INDEX(Données!$B$2:$AZ$65536,Système!$Z5,Système!Y$2)))</f>
        <v/>
      </c>
      <c r="D4" s="27" t="str">
        <f>IF(Système!Z$2="","",IF(Système!$Z5="","",INDEX(Données!$B$2:$AZ$65536,Système!$Z5,Système!Z$2)))</f>
        <v/>
      </c>
      <c r="E4" s="27" t="str">
        <f>IF(Système!AA$2="","",IF(Système!$Z5="","",INDEX(Données!$B$2:$AZ$65536,Système!$Z5,Système!AA$2)))</f>
        <v/>
      </c>
      <c r="F4" s="27" t="str">
        <f>IF(Système!AB$2="","",IF(Système!$Z5="","",INDEX(Données!$B$2:$AZ$65536,Système!$Z5,Système!AB$2)))</f>
        <v/>
      </c>
      <c r="G4" s="27" t="str">
        <f>IF(Système!AC$2="","",IF(Système!$Z5="","",INDEX(Données!$B$2:$AZ$65536,Système!$Z5,Système!AC$2)))</f>
        <v/>
      </c>
      <c r="H4" s="27" t="str">
        <f>IF(Système!AD$2="","",IF(Système!$Z5="","",INDEX(Données!$B$2:$AZ$65536,Système!$Z5,Système!AD$2)))</f>
        <v/>
      </c>
      <c r="I4" s="27" t="str">
        <f>IF(Système!AE$2="","",IF(Système!$Z5="","",INDEX(Données!$B$2:$AZ$65536,Système!$Z5,Système!AE$2)))</f>
        <v/>
      </c>
      <c r="J4" s="27" t="str">
        <f>IF(Système!AF$2="","",IF(Système!$Z5="","",INDEX(Données!$B$2:$AZ$65536,Système!$Z5,Système!AF$2)))</f>
        <v/>
      </c>
      <c r="K4" s="27" t="str">
        <f>IF(Système!AG$2="","",IF(Système!$Z5="","",INDEX(Données!$B$2:$AZ$65536,Système!$Z5,Système!AG$2)))</f>
        <v/>
      </c>
      <c r="L4" s="27" t="str">
        <f>IF(Système!AH$2="","",IF(Système!$Z5="","",INDEX(Données!$B$2:$AZ$65536,Système!$Z5,Système!AH$2)))</f>
        <v/>
      </c>
      <c r="M4" s="27" t="str">
        <f>IF(Système!AI$2="","",IF(Système!$Z5="","",INDEX(Données!$B$2:$AZ$65536,Système!$Z5,Système!AI$2)))</f>
        <v/>
      </c>
      <c r="N4" s="27" t="str">
        <f>IF(Système!AJ$2="","",IF(Système!$Z5="","",INDEX(Données!$B$2:$AZ$65536,Système!$Z5,Système!AJ$2)))</f>
        <v/>
      </c>
      <c r="O4" s="27" t="str">
        <f>IF(Système!AK$2="","",IF(Système!$Z5="","",INDEX(Données!$B$2:$AZ$65536,Système!$Z5,Système!AK$2)))</f>
        <v/>
      </c>
      <c r="P4" s="27" t="str">
        <f>IF(Système!AL$2="","",IF(Système!$Z5="","",INDEX(Données!$B$2:$AZ$65536,Système!$Z5,Système!AL$2)))</f>
        <v/>
      </c>
      <c r="Q4" s="27" t="str">
        <f>IF(Système!AM$2="","",IF(Système!$Z5="","",INDEX(Données!$B$2:$AZ$65536,Système!$Z5,Système!AM$2)))</f>
        <v/>
      </c>
      <c r="R4" s="27" t="str">
        <f>IF(Système!AN$2="","",IF(Système!$Z5="","",INDEX(Données!$B$2:$AZ$65536,Système!$Z5,Système!AN$2)))</f>
        <v/>
      </c>
      <c r="S4" s="27" t="str">
        <f>IF(Système!AO$2="","",IF(Système!$Z5="","",INDEX(Données!$B$2:$AZ$65536,Système!$Z5,Système!AO$2)))</f>
        <v/>
      </c>
      <c r="T4" s="27" t="str">
        <f>IF(Système!AP$2="","",IF(Système!$Z5="","",INDEX(Données!$B$2:$AZ$65536,Système!$Z5,Système!AP$2)))</f>
        <v/>
      </c>
      <c r="U4" s="27" t="str">
        <f>IF(Système!AQ$2="","",IF(Système!$Z5="","",INDEX(Données!$B$2:$AZ$65536,Système!$Z5,Système!AQ$2)))</f>
        <v/>
      </c>
      <c r="V4" s="28" t="str">
        <f>IF(Système!AR$2="","",IF(Système!$Z5="","",INDEX(Données!$B$2:$AZ$65536,Système!$Z5,Système!AR$2)))</f>
        <v/>
      </c>
      <c r="W4" s="61" t="s">
        <v>0</v>
      </c>
      <c r="X4" s="62"/>
    </row>
    <row r="5" spans="2:26" ht="15" thickBot="1">
      <c r="B5" s="20"/>
      <c r="C5" s="26" t="str">
        <f>IF(Système!Y$2="","",IF(Système!$Z6="","",INDEX(Données!$B$2:$AZ$65536,Système!$Z6,Système!Y$2)))</f>
        <v/>
      </c>
      <c r="D5" s="27" t="str">
        <f>IF(Système!Z$2="","",IF(Système!$Z6="","",INDEX(Données!$B$2:$AZ$65536,Système!$Z6,Système!Z$2)))</f>
        <v/>
      </c>
      <c r="E5" s="27" t="str">
        <f>IF(Système!AA$2="","",IF(Système!$Z6="","",INDEX(Données!$B$2:$AZ$65536,Système!$Z6,Système!AA$2)))</f>
        <v/>
      </c>
      <c r="F5" s="27" t="str">
        <f>IF(Système!AB$2="","",IF(Système!$Z6="","",INDEX(Données!$B$2:$AZ$65536,Système!$Z6,Système!AB$2)))</f>
        <v/>
      </c>
      <c r="G5" s="27" t="str">
        <f>IF(Système!AC$2="","",IF(Système!$Z6="","",INDEX(Données!$B$2:$AZ$65536,Système!$Z6,Système!AC$2)))</f>
        <v/>
      </c>
      <c r="H5" s="27" t="str">
        <f>IF(Système!AD$2="","",IF(Système!$Z6="","",INDEX(Données!$B$2:$AZ$65536,Système!$Z6,Système!AD$2)))</f>
        <v/>
      </c>
      <c r="I5" s="27" t="str">
        <f>IF(Système!AE$2="","",IF(Système!$Z6="","",INDEX(Données!$B$2:$AZ$65536,Système!$Z6,Système!AE$2)))</f>
        <v/>
      </c>
      <c r="J5" s="27" t="str">
        <f>IF(Système!AF$2="","",IF(Système!$Z6="","",INDEX(Données!$B$2:$AZ$65536,Système!$Z6,Système!AF$2)))</f>
        <v/>
      </c>
      <c r="K5" s="27" t="str">
        <f>IF(Système!AG$2="","",IF(Système!$Z6="","",INDEX(Données!$B$2:$AZ$65536,Système!$Z6,Système!AG$2)))</f>
        <v/>
      </c>
      <c r="L5" s="27" t="str">
        <f>IF(Système!AH$2="","",IF(Système!$Z6="","",INDEX(Données!$B$2:$AZ$65536,Système!$Z6,Système!AH$2)))</f>
        <v/>
      </c>
      <c r="M5" s="27" t="str">
        <f>IF(Système!AI$2="","",IF(Système!$Z6="","",INDEX(Données!$B$2:$AZ$65536,Système!$Z6,Système!AI$2)))</f>
        <v/>
      </c>
      <c r="N5" s="27" t="str">
        <f>IF(Système!AJ$2="","",IF(Système!$Z6="","",INDEX(Données!$B$2:$AZ$65536,Système!$Z6,Système!AJ$2)))</f>
        <v/>
      </c>
      <c r="O5" s="27" t="str">
        <f>IF(Système!AK$2="","",IF(Système!$Z6="","",INDEX(Données!$B$2:$AZ$65536,Système!$Z6,Système!AK$2)))</f>
        <v/>
      </c>
      <c r="P5" s="27" t="str">
        <f>IF(Système!AL$2="","",IF(Système!$Z6="","",INDEX(Données!$B$2:$AZ$65536,Système!$Z6,Système!AL$2)))</f>
        <v/>
      </c>
      <c r="Q5" s="27" t="str">
        <f>IF(Système!AM$2="","",IF(Système!$Z6="","",INDEX(Données!$B$2:$AZ$65536,Système!$Z6,Système!AM$2)))</f>
        <v/>
      </c>
      <c r="R5" s="27" t="str">
        <f>IF(Système!AN$2="","",IF(Système!$Z6="","",INDEX(Données!$B$2:$AZ$65536,Système!$Z6,Système!AN$2)))</f>
        <v/>
      </c>
      <c r="S5" s="27" t="str">
        <f>IF(Système!AO$2="","",IF(Système!$Z6="","",INDEX(Données!$B$2:$AZ$65536,Système!$Z6,Système!AO$2)))</f>
        <v/>
      </c>
      <c r="T5" s="27" t="str">
        <f>IF(Système!AP$2="","",IF(Système!$Z6="","",INDEX(Données!$B$2:$AZ$65536,Système!$Z6,Système!AP$2)))</f>
        <v/>
      </c>
      <c r="U5" s="27" t="str">
        <f>IF(Système!AQ$2="","",IF(Système!$Z6="","",INDEX(Données!$B$2:$AZ$65536,Système!$Z6,Système!AQ$2)))</f>
        <v/>
      </c>
      <c r="V5" s="28" t="str">
        <f>IF(Système!AR$2="","",IF(Système!$Z6="","",INDEX(Données!$B$2:$AZ$65536,Système!$Z6,Système!AR$2)))</f>
        <v/>
      </c>
      <c r="W5" s="42">
        <v>41447</v>
      </c>
      <c r="X5" s="43">
        <v>41449</v>
      </c>
      <c r="Y5" t="str">
        <f>IF(Z5&lt;0,"La première date doit être antérieure à la seconde","")</f>
        <v/>
      </c>
      <c r="Z5" s="45">
        <f>DAYS360(W5,X5)</f>
        <v>2</v>
      </c>
    </row>
    <row r="6" spans="2:26" ht="15" thickBot="1">
      <c r="B6" s="20"/>
      <c r="C6" s="26" t="str">
        <f>IF(Système!Y$2="","",IF(Système!$Z7="","",INDEX(Données!$B$2:$AZ$65536,Système!$Z7,Système!Y$2)))</f>
        <v/>
      </c>
      <c r="D6" s="27" t="str">
        <f>IF(Système!Z$2="","",IF(Système!$Z7="","",INDEX(Données!$B$2:$AZ$65536,Système!$Z7,Système!Z$2)))</f>
        <v/>
      </c>
      <c r="E6" s="27" t="str">
        <f>IF(Système!AA$2="","",IF(Système!$Z7="","",INDEX(Données!$B$2:$AZ$65536,Système!$Z7,Système!AA$2)))</f>
        <v/>
      </c>
      <c r="F6" s="27" t="str">
        <f>IF(Système!AB$2="","",IF(Système!$Z7="","",INDEX(Données!$B$2:$AZ$65536,Système!$Z7,Système!AB$2)))</f>
        <v/>
      </c>
      <c r="G6" s="27" t="str">
        <f>IF(Système!AC$2="","",IF(Système!$Z7="","",INDEX(Données!$B$2:$AZ$65536,Système!$Z7,Système!AC$2)))</f>
        <v/>
      </c>
      <c r="H6" s="27" t="str">
        <f>IF(Système!AD$2="","",IF(Système!$Z7="","",INDEX(Données!$B$2:$AZ$65536,Système!$Z7,Système!AD$2)))</f>
        <v/>
      </c>
      <c r="I6" s="27" t="str">
        <f>IF(Système!AE$2="","",IF(Système!$Z7="","",INDEX(Données!$B$2:$AZ$65536,Système!$Z7,Système!AE$2)))</f>
        <v/>
      </c>
      <c r="J6" s="27" t="str">
        <f>IF(Système!AF$2="","",IF(Système!$Z7="","",INDEX(Données!$B$2:$AZ$65536,Système!$Z7,Système!AF$2)))</f>
        <v/>
      </c>
      <c r="K6" s="27" t="str">
        <f>IF(Système!AG$2="","",IF(Système!$Z7="","",INDEX(Données!$B$2:$AZ$65536,Système!$Z7,Système!AG$2)))</f>
        <v/>
      </c>
      <c r="L6" s="27" t="str">
        <f>IF(Système!AH$2="","",IF(Système!$Z7="","",INDEX(Données!$B$2:$AZ$65536,Système!$Z7,Système!AH$2)))</f>
        <v/>
      </c>
      <c r="M6" s="27" t="str">
        <f>IF(Système!AI$2="","",IF(Système!$Z7="","",INDEX(Données!$B$2:$AZ$65536,Système!$Z7,Système!AI$2)))</f>
        <v/>
      </c>
      <c r="N6" s="27" t="str">
        <f>IF(Système!AJ$2="","",IF(Système!$Z7="","",INDEX(Données!$B$2:$AZ$65536,Système!$Z7,Système!AJ$2)))</f>
        <v/>
      </c>
      <c r="O6" s="27" t="str">
        <f>IF(Système!AK$2="","",IF(Système!$Z7="","",INDEX(Données!$B$2:$AZ$65536,Système!$Z7,Système!AK$2)))</f>
        <v/>
      </c>
      <c r="P6" s="27" t="str">
        <f>IF(Système!AL$2="","",IF(Système!$Z7="","",INDEX(Données!$B$2:$AZ$65536,Système!$Z7,Système!AL$2)))</f>
        <v/>
      </c>
      <c r="Q6" s="27" t="str">
        <f>IF(Système!AM$2="","",IF(Système!$Z7="","",INDEX(Données!$B$2:$AZ$65536,Système!$Z7,Système!AM$2)))</f>
        <v/>
      </c>
      <c r="R6" s="27" t="str">
        <f>IF(Système!AN$2="","",IF(Système!$Z7="","",INDEX(Données!$B$2:$AZ$65536,Système!$Z7,Système!AN$2)))</f>
        <v/>
      </c>
      <c r="S6" s="27" t="str">
        <f>IF(Système!AO$2="","",IF(Système!$Z7="","",INDEX(Données!$B$2:$AZ$65536,Système!$Z7,Système!AO$2)))</f>
        <v/>
      </c>
      <c r="T6" s="27" t="str">
        <f>IF(Système!AP$2="","",IF(Système!$Z7="","",INDEX(Données!$B$2:$AZ$65536,Système!$Z7,Système!AP$2)))</f>
        <v/>
      </c>
      <c r="U6" s="27" t="str">
        <f>IF(Système!AQ$2="","",IF(Système!$Z7="","",INDEX(Données!$B$2:$AZ$65536,Système!$Z7,Système!AQ$2)))</f>
        <v/>
      </c>
      <c r="V6" s="28" t="str">
        <f>IF(Système!AR$2="","",IF(Système!$Z7="","",INDEX(Données!$B$2:$AZ$65536,Système!$Z7,Système!AR$2)))</f>
        <v/>
      </c>
      <c r="W6" s="60" t="s">
        <v>53</v>
      </c>
      <c r="X6" s="59"/>
    </row>
    <row r="7" spans="2:26">
      <c r="B7" s="20"/>
      <c r="C7" s="26" t="str">
        <f>IF(Système!Y$2="","",IF(Système!$Z8="","",INDEX(Données!$B$2:$AZ$65536,Système!$Z8,Système!Y$2)))</f>
        <v/>
      </c>
      <c r="D7" s="27" t="str">
        <f>IF(Système!Z$2="","",IF(Système!$Z8="","",INDEX(Données!$B$2:$AZ$65536,Système!$Z8,Système!Z$2)))</f>
        <v/>
      </c>
      <c r="E7" s="27" t="str">
        <f>IF(Système!AA$2="","",IF(Système!$Z8="","",INDEX(Données!$B$2:$AZ$65536,Système!$Z8,Système!AA$2)))</f>
        <v/>
      </c>
      <c r="F7" s="27" t="str">
        <f>IF(Système!AB$2="","",IF(Système!$Z8="","",INDEX(Données!$B$2:$AZ$65536,Système!$Z8,Système!AB$2)))</f>
        <v/>
      </c>
      <c r="G7" s="27" t="str">
        <f>IF(Système!AC$2="","",IF(Système!$Z8="","",INDEX(Données!$B$2:$AZ$65536,Système!$Z8,Système!AC$2)))</f>
        <v/>
      </c>
      <c r="H7" s="27" t="str">
        <f>IF(Système!AD$2="","",IF(Système!$Z8="","",INDEX(Données!$B$2:$AZ$65536,Système!$Z8,Système!AD$2)))</f>
        <v/>
      </c>
      <c r="I7" s="27" t="str">
        <f>IF(Système!AE$2="","",IF(Système!$Z8="","",INDEX(Données!$B$2:$AZ$65536,Système!$Z8,Système!AE$2)))</f>
        <v/>
      </c>
      <c r="J7" s="27" t="str">
        <f>IF(Système!AF$2="","",IF(Système!$Z8="","",INDEX(Données!$B$2:$AZ$65536,Système!$Z8,Système!AF$2)))</f>
        <v/>
      </c>
      <c r="K7" s="27" t="str">
        <f>IF(Système!AG$2="","",IF(Système!$Z8="","",INDEX(Données!$B$2:$AZ$65536,Système!$Z8,Système!AG$2)))</f>
        <v/>
      </c>
      <c r="L7" s="27" t="str">
        <f>IF(Système!AH$2="","",IF(Système!$Z8="","",INDEX(Données!$B$2:$AZ$65536,Système!$Z8,Système!AH$2)))</f>
        <v/>
      </c>
      <c r="M7" s="27" t="str">
        <f>IF(Système!AI$2="","",IF(Système!$Z8="","",INDEX(Données!$B$2:$AZ$65536,Système!$Z8,Système!AI$2)))</f>
        <v/>
      </c>
      <c r="N7" s="27" t="str">
        <f>IF(Système!AJ$2="","",IF(Système!$Z8="","",INDEX(Données!$B$2:$AZ$65536,Système!$Z8,Système!AJ$2)))</f>
        <v/>
      </c>
      <c r="O7" s="27" t="str">
        <f>IF(Système!AK$2="","",IF(Système!$Z8="","",INDEX(Données!$B$2:$AZ$65536,Système!$Z8,Système!AK$2)))</f>
        <v/>
      </c>
      <c r="P7" s="27" t="str">
        <f>IF(Système!AL$2="","",IF(Système!$Z8="","",INDEX(Données!$B$2:$AZ$65536,Système!$Z8,Système!AL$2)))</f>
        <v/>
      </c>
      <c r="Q7" s="27" t="str">
        <f>IF(Système!AM$2="","",IF(Système!$Z8="","",INDEX(Données!$B$2:$AZ$65536,Système!$Z8,Système!AM$2)))</f>
        <v/>
      </c>
      <c r="R7" s="27" t="str">
        <f>IF(Système!AN$2="","",IF(Système!$Z8="","",INDEX(Données!$B$2:$AZ$65536,Système!$Z8,Système!AN$2)))</f>
        <v/>
      </c>
      <c r="S7" s="27" t="str">
        <f>IF(Système!AO$2="","",IF(Système!$Z8="","",INDEX(Données!$B$2:$AZ$65536,Système!$Z8,Système!AO$2)))</f>
        <v/>
      </c>
      <c r="T7" s="27" t="str">
        <f>IF(Système!AP$2="","",IF(Système!$Z8="","",INDEX(Données!$B$2:$AZ$65536,Système!$Z8,Système!AP$2)))</f>
        <v/>
      </c>
      <c r="U7" s="27" t="str">
        <f>IF(Système!AQ$2="","",IF(Système!$Z8="","",INDEX(Données!$B$2:$AZ$65536,Système!$Z8,Système!AQ$2)))</f>
        <v/>
      </c>
      <c r="V7" s="28" t="str">
        <f>IF(Système!AR$2="","",IF(Système!$Z8="","",INDEX(Données!$B$2:$AZ$65536,Système!$Z8,Système!AR$2)))</f>
        <v/>
      </c>
      <c r="W7" s="32"/>
      <c r="X7" s="33"/>
    </row>
    <row r="8" spans="2:26" ht="15" thickBot="1">
      <c r="B8" s="20"/>
      <c r="C8" s="26" t="str">
        <f>IF(Système!Y$2="","",IF(Système!$Z9="","",INDEX(Données!$B$2:$AZ$65536,Système!$Z9,Système!Y$2)))</f>
        <v/>
      </c>
      <c r="D8" s="27" t="str">
        <f>IF(Système!Z$2="","",IF(Système!$Z9="","",INDEX(Données!$B$2:$AZ$65536,Système!$Z9,Système!Z$2)))</f>
        <v/>
      </c>
      <c r="E8" s="27" t="str">
        <f>IF(Système!AA$2="","",IF(Système!$Z9="","",INDEX(Données!$B$2:$AZ$65536,Système!$Z9,Système!AA$2)))</f>
        <v/>
      </c>
      <c r="F8" s="27" t="str">
        <f>IF(Système!AB$2="","",IF(Système!$Z9="","",INDEX(Données!$B$2:$AZ$65536,Système!$Z9,Système!AB$2)))</f>
        <v/>
      </c>
      <c r="G8" s="27" t="str">
        <f>IF(Système!AC$2="","",IF(Système!$Z9="","",INDEX(Données!$B$2:$AZ$65536,Système!$Z9,Système!AC$2)))</f>
        <v/>
      </c>
      <c r="H8" s="27" t="str">
        <f>IF(Système!AD$2="","",IF(Système!$Z9="","",INDEX(Données!$B$2:$AZ$65536,Système!$Z9,Système!AD$2)))</f>
        <v/>
      </c>
      <c r="I8" s="27" t="str">
        <f>IF(Système!AE$2="","",IF(Système!$Z9="","",INDEX(Données!$B$2:$AZ$65536,Système!$Z9,Système!AE$2)))</f>
        <v/>
      </c>
      <c r="J8" s="27" t="str">
        <f>IF(Système!AF$2="","",IF(Système!$Z9="","",INDEX(Données!$B$2:$AZ$65536,Système!$Z9,Système!AF$2)))</f>
        <v/>
      </c>
      <c r="K8" s="27" t="str">
        <f>IF(Système!AG$2="","",IF(Système!$Z9="","",INDEX(Données!$B$2:$AZ$65536,Système!$Z9,Système!AG$2)))</f>
        <v/>
      </c>
      <c r="L8" s="27" t="str">
        <f>IF(Système!AH$2="","",IF(Système!$Z9="","",INDEX(Données!$B$2:$AZ$65536,Système!$Z9,Système!AH$2)))</f>
        <v/>
      </c>
      <c r="M8" s="27" t="str">
        <f>IF(Système!AI$2="","",IF(Système!$Z9="","",INDEX(Données!$B$2:$AZ$65536,Système!$Z9,Système!AI$2)))</f>
        <v/>
      </c>
      <c r="N8" s="27" t="str">
        <f>IF(Système!AJ$2="","",IF(Système!$Z9="","",INDEX(Données!$B$2:$AZ$65536,Système!$Z9,Système!AJ$2)))</f>
        <v/>
      </c>
      <c r="O8" s="27" t="str">
        <f>IF(Système!AK$2="","",IF(Système!$Z9="","",INDEX(Données!$B$2:$AZ$65536,Système!$Z9,Système!AK$2)))</f>
        <v/>
      </c>
      <c r="P8" s="27" t="str">
        <f>IF(Système!AL$2="","",IF(Système!$Z9="","",INDEX(Données!$B$2:$AZ$65536,Système!$Z9,Système!AL$2)))</f>
        <v/>
      </c>
      <c r="Q8" s="27" t="str">
        <f>IF(Système!AM$2="","",IF(Système!$Z9="","",INDEX(Données!$B$2:$AZ$65536,Système!$Z9,Système!AM$2)))</f>
        <v/>
      </c>
      <c r="R8" s="27" t="str">
        <f>IF(Système!AN$2="","",IF(Système!$Z9="","",INDEX(Données!$B$2:$AZ$65536,Système!$Z9,Système!AN$2)))</f>
        <v/>
      </c>
      <c r="S8" s="27" t="str">
        <f>IF(Système!AO$2="","",IF(Système!$Z9="","",INDEX(Données!$B$2:$AZ$65536,Système!$Z9,Système!AO$2)))</f>
        <v/>
      </c>
      <c r="T8" s="27" t="str">
        <f>IF(Système!AP$2="","",IF(Système!$Z9="","",INDEX(Données!$B$2:$AZ$65536,Système!$Z9,Système!AP$2)))</f>
        <v/>
      </c>
      <c r="U8" s="27" t="str">
        <f>IF(Système!AQ$2="","",IF(Système!$Z9="","",INDEX(Données!$B$2:$AZ$65536,Système!$Z9,Système!AQ$2)))</f>
        <v/>
      </c>
      <c r="V8" s="28" t="str">
        <f>IF(Système!AR$2="","",IF(Système!$Z9="","",INDEX(Données!$B$2:$AZ$65536,Système!$Z9,Système!AR$2)))</f>
        <v/>
      </c>
      <c r="W8" s="32"/>
      <c r="X8" s="33"/>
    </row>
    <row r="9" spans="2:26" ht="15" thickBot="1">
      <c r="B9" s="20"/>
      <c r="C9" s="26" t="str">
        <f>IF(Système!Y$2="","",IF(Système!$Z10="","",INDEX(Données!$B$2:$AZ$65536,Système!$Z10,Système!Y$2)))</f>
        <v/>
      </c>
      <c r="D9" s="27" t="str">
        <f>IF(Système!Z$2="","",IF(Système!$Z10="","",INDEX(Données!$B$2:$AZ$65536,Système!$Z10,Système!Z$2)))</f>
        <v/>
      </c>
      <c r="E9" s="27" t="str">
        <f>IF(Système!AA$2="","",IF(Système!$Z10="","",INDEX(Données!$B$2:$AZ$65536,Système!$Z10,Système!AA$2)))</f>
        <v/>
      </c>
      <c r="F9" s="27" t="str">
        <f>IF(Système!AB$2="","",IF(Système!$Z10="","",INDEX(Données!$B$2:$AZ$65536,Système!$Z10,Système!AB$2)))</f>
        <v/>
      </c>
      <c r="G9" s="27" t="str">
        <f>IF(Système!AC$2="","",IF(Système!$Z10="","",INDEX(Données!$B$2:$AZ$65536,Système!$Z10,Système!AC$2)))</f>
        <v/>
      </c>
      <c r="H9" s="27" t="str">
        <f>IF(Système!AD$2="","",IF(Système!$Z10="","",INDEX(Données!$B$2:$AZ$65536,Système!$Z10,Système!AD$2)))</f>
        <v/>
      </c>
      <c r="I9" s="27" t="str">
        <f>IF(Système!AE$2="","",IF(Système!$Z10="","",INDEX(Données!$B$2:$AZ$65536,Système!$Z10,Système!AE$2)))</f>
        <v/>
      </c>
      <c r="J9" s="27" t="str">
        <f>IF(Système!AF$2="","",IF(Système!$Z10="","",INDEX(Données!$B$2:$AZ$65536,Système!$Z10,Système!AF$2)))</f>
        <v/>
      </c>
      <c r="K9" s="27" t="str">
        <f>IF(Système!AG$2="","",IF(Système!$Z10="","",INDEX(Données!$B$2:$AZ$65536,Système!$Z10,Système!AG$2)))</f>
        <v/>
      </c>
      <c r="L9" s="27" t="str">
        <f>IF(Système!AH$2="","",IF(Système!$Z10="","",INDEX(Données!$B$2:$AZ$65536,Système!$Z10,Système!AH$2)))</f>
        <v/>
      </c>
      <c r="M9" s="27" t="str">
        <f>IF(Système!AI$2="","",IF(Système!$Z10="","",INDEX(Données!$B$2:$AZ$65536,Système!$Z10,Système!AI$2)))</f>
        <v/>
      </c>
      <c r="N9" s="27" t="str">
        <f>IF(Système!AJ$2="","",IF(Système!$Z10="","",INDEX(Données!$B$2:$AZ$65536,Système!$Z10,Système!AJ$2)))</f>
        <v/>
      </c>
      <c r="O9" s="27" t="str">
        <f>IF(Système!AK$2="","",IF(Système!$Z10="","",INDEX(Données!$B$2:$AZ$65536,Système!$Z10,Système!AK$2)))</f>
        <v/>
      </c>
      <c r="P9" s="27" t="str">
        <f>IF(Système!AL$2="","",IF(Système!$Z10="","",INDEX(Données!$B$2:$AZ$65536,Système!$Z10,Système!AL$2)))</f>
        <v/>
      </c>
      <c r="Q9" s="27" t="str">
        <f>IF(Système!AM$2="","",IF(Système!$Z10="","",INDEX(Données!$B$2:$AZ$65536,Système!$Z10,Système!AM$2)))</f>
        <v/>
      </c>
      <c r="R9" s="27" t="str">
        <f>IF(Système!AN$2="","",IF(Système!$Z10="","",INDEX(Données!$B$2:$AZ$65536,Système!$Z10,Système!AN$2)))</f>
        <v/>
      </c>
      <c r="S9" s="27" t="str">
        <f>IF(Système!AO$2="","",IF(Système!$Z10="","",INDEX(Données!$B$2:$AZ$65536,Système!$Z10,Système!AO$2)))</f>
        <v/>
      </c>
      <c r="T9" s="27" t="str">
        <f>IF(Système!AP$2="","",IF(Système!$Z10="","",INDEX(Données!$B$2:$AZ$65536,Système!$Z10,Système!AP$2)))</f>
        <v/>
      </c>
      <c r="U9" s="27" t="str">
        <f>IF(Système!AQ$2="","",IF(Système!$Z10="","",INDEX(Données!$B$2:$AZ$65536,Système!$Z10,Système!AQ$2)))</f>
        <v/>
      </c>
      <c r="V9" s="28" t="str">
        <f>IF(Système!AR$2="","",IF(Système!$Z10="","",INDEX(Données!$B$2:$AZ$65536,Système!$Z10,Système!AR$2)))</f>
        <v/>
      </c>
      <c r="W9" s="38"/>
      <c r="X9" s="44" t="s">
        <v>56</v>
      </c>
    </row>
    <row r="10" spans="2:26" ht="15" thickBot="1">
      <c r="B10" s="20"/>
      <c r="C10" s="26" t="str">
        <f>IF(Système!Y$2="","",IF(Système!$Z11="","",INDEX(Données!$B$2:$AZ$65536,Système!$Z11,Système!Y$2)))</f>
        <v/>
      </c>
      <c r="D10" s="27" t="str">
        <f>IF(Système!Z$2="","",IF(Système!$Z11="","",INDEX(Données!$B$2:$AZ$65536,Système!$Z11,Système!Z$2)))</f>
        <v/>
      </c>
      <c r="E10" s="27" t="str">
        <f>IF(Système!AA$2="","",IF(Système!$Z11="","",INDEX(Données!$B$2:$AZ$65536,Système!$Z11,Système!AA$2)))</f>
        <v/>
      </c>
      <c r="F10" s="27" t="str">
        <f>IF(Système!AB$2="","",IF(Système!$Z11="","",INDEX(Données!$B$2:$AZ$65536,Système!$Z11,Système!AB$2)))</f>
        <v/>
      </c>
      <c r="G10" s="27" t="str">
        <f>IF(Système!AC$2="","",IF(Système!$Z11="","",INDEX(Données!$B$2:$AZ$65536,Système!$Z11,Système!AC$2)))</f>
        <v/>
      </c>
      <c r="H10" s="27" t="str">
        <f>IF(Système!AD$2="","",IF(Système!$Z11="","",INDEX(Données!$B$2:$AZ$65536,Système!$Z11,Système!AD$2)))</f>
        <v/>
      </c>
      <c r="I10" s="27" t="str">
        <f>IF(Système!AE$2="","",IF(Système!$Z11="","",INDEX(Données!$B$2:$AZ$65536,Système!$Z11,Système!AE$2)))</f>
        <v/>
      </c>
      <c r="J10" s="27" t="str">
        <f>IF(Système!AF$2="","",IF(Système!$Z11="","",INDEX(Données!$B$2:$AZ$65536,Système!$Z11,Système!AF$2)))</f>
        <v/>
      </c>
      <c r="K10" s="27" t="str">
        <f>IF(Système!AG$2="","",IF(Système!$Z11="","",INDEX(Données!$B$2:$AZ$65536,Système!$Z11,Système!AG$2)))</f>
        <v/>
      </c>
      <c r="L10" s="27" t="str">
        <f>IF(Système!AH$2="","",IF(Système!$Z11="","",INDEX(Données!$B$2:$AZ$65536,Système!$Z11,Système!AH$2)))</f>
        <v/>
      </c>
      <c r="M10" s="27" t="str">
        <f>IF(Système!AI$2="","",IF(Système!$Z11="","",INDEX(Données!$B$2:$AZ$65536,Système!$Z11,Système!AI$2)))</f>
        <v/>
      </c>
      <c r="N10" s="27" t="str">
        <f>IF(Système!AJ$2="","",IF(Système!$Z11="","",INDEX(Données!$B$2:$AZ$65536,Système!$Z11,Système!AJ$2)))</f>
        <v/>
      </c>
      <c r="O10" s="27" t="str">
        <f>IF(Système!AK$2="","",IF(Système!$Z11="","",INDEX(Données!$B$2:$AZ$65536,Système!$Z11,Système!AK$2)))</f>
        <v/>
      </c>
      <c r="P10" s="27" t="str">
        <f>IF(Système!AL$2="","",IF(Système!$Z11="","",INDEX(Données!$B$2:$AZ$65536,Système!$Z11,Système!AL$2)))</f>
        <v/>
      </c>
      <c r="Q10" s="27" t="str">
        <f>IF(Système!AM$2="","",IF(Système!$Z11="","",INDEX(Données!$B$2:$AZ$65536,Système!$Z11,Système!AM$2)))</f>
        <v/>
      </c>
      <c r="R10" s="27" t="str">
        <f>IF(Système!AN$2="","",IF(Système!$Z11="","",INDEX(Données!$B$2:$AZ$65536,Système!$Z11,Système!AN$2)))</f>
        <v/>
      </c>
      <c r="S10" s="27" t="str">
        <f>IF(Système!AO$2="","",IF(Système!$Z11="","",INDEX(Données!$B$2:$AZ$65536,Système!$Z11,Système!AO$2)))</f>
        <v/>
      </c>
      <c r="T10" s="27" t="str">
        <f>IF(Système!AP$2="","",IF(Système!$Z11="","",INDEX(Données!$B$2:$AZ$65536,Système!$Z11,Système!AP$2)))</f>
        <v/>
      </c>
      <c r="U10" s="27" t="str">
        <f>IF(Système!AQ$2="","",IF(Système!$Z11="","",INDEX(Données!$B$2:$AZ$65536,Système!$Z11,Système!AQ$2)))</f>
        <v/>
      </c>
      <c r="V10" s="28" t="str">
        <f>IF(Système!AR$2="","",IF(Système!$Z11="","",INDEX(Données!$B$2:$AZ$65536,Système!$Z11,Système!AR$2)))</f>
        <v/>
      </c>
      <c r="W10" s="40"/>
      <c r="X10" s="19" t="s">
        <v>55</v>
      </c>
    </row>
    <row r="11" spans="2:26" ht="15" thickBot="1">
      <c r="B11" s="20"/>
      <c r="C11" s="26" t="str">
        <f>IF(Système!Y$2="","",IF(Système!$Z12="","",INDEX(Données!$B$2:$AZ$65536,Système!$Z12,Système!Y$2)))</f>
        <v/>
      </c>
      <c r="D11" s="27" t="str">
        <f>IF(Système!Z$2="","",IF(Système!$Z12="","",INDEX(Données!$B$2:$AZ$65536,Système!$Z12,Système!Z$2)))</f>
        <v/>
      </c>
      <c r="E11" s="27" t="str">
        <f>IF(Système!AA$2="","",IF(Système!$Z12="","",INDEX(Données!$B$2:$AZ$65536,Système!$Z12,Système!AA$2)))</f>
        <v/>
      </c>
      <c r="F11" s="27" t="str">
        <f>IF(Système!AB$2="","",IF(Système!$Z12="","",INDEX(Données!$B$2:$AZ$65536,Système!$Z12,Système!AB$2)))</f>
        <v/>
      </c>
      <c r="G11" s="27" t="str">
        <f>IF(Système!AC$2="","",IF(Système!$Z12="","",INDEX(Données!$B$2:$AZ$65536,Système!$Z12,Système!AC$2)))</f>
        <v/>
      </c>
      <c r="H11" s="27" t="str">
        <f>IF(Système!AD$2="","",IF(Système!$Z12="","",INDEX(Données!$B$2:$AZ$65536,Système!$Z12,Système!AD$2)))</f>
        <v/>
      </c>
      <c r="I11" s="27" t="str">
        <f>IF(Système!AE$2="","",IF(Système!$Z12="","",INDEX(Données!$B$2:$AZ$65536,Système!$Z12,Système!AE$2)))</f>
        <v/>
      </c>
      <c r="J11" s="27" t="str">
        <f>IF(Système!AF$2="","",IF(Système!$Z12="","",INDEX(Données!$B$2:$AZ$65536,Système!$Z12,Système!AF$2)))</f>
        <v/>
      </c>
      <c r="K11" s="27" t="str">
        <f>IF(Système!AG$2="","",IF(Système!$Z12="","",INDEX(Données!$B$2:$AZ$65536,Système!$Z12,Système!AG$2)))</f>
        <v/>
      </c>
      <c r="L11" s="27" t="str">
        <f>IF(Système!AH$2="","",IF(Système!$Z12="","",INDEX(Données!$B$2:$AZ$65536,Système!$Z12,Système!AH$2)))</f>
        <v/>
      </c>
      <c r="M11" s="27" t="str">
        <f>IF(Système!AI$2="","",IF(Système!$Z12="","",INDEX(Données!$B$2:$AZ$65536,Système!$Z12,Système!AI$2)))</f>
        <v/>
      </c>
      <c r="N11" s="27" t="str">
        <f>IF(Système!AJ$2="","",IF(Système!$Z12="","",INDEX(Données!$B$2:$AZ$65536,Système!$Z12,Système!AJ$2)))</f>
        <v/>
      </c>
      <c r="O11" s="27" t="str">
        <f>IF(Système!AK$2="","",IF(Système!$Z12="","",INDEX(Données!$B$2:$AZ$65536,Système!$Z12,Système!AK$2)))</f>
        <v/>
      </c>
      <c r="P11" s="27" t="str">
        <f>IF(Système!AL$2="","",IF(Système!$Z12="","",INDEX(Données!$B$2:$AZ$65536,Système!$Z12,Système!AL$2)))</f>
        <v/>
      </c>
      <c r="Q11" s="27" t="str">
        <f>IF(Système!AM$2="","",IF(Système!$Z12="","",INDEX(Données!$B$2:$AZ$65536,Système!$Z12,Système!AM$2)))</f>
        <v/>
      </c>
      <c r="R11" s="27" t="str">
        <f>IF(Système!AN$2="","",IF(Système!$Z12="","",INDEX(Données!$B$2:$AZ$65536,Système!$Z12,Système!AN$2)))</f>
        <v/>
      </c>
      <c r="S11" s="27" t="str">
        <f>IF(Système!AO$2="","",IF(Système!$Z12="","",INDEX(Données!$B$2:$AZ$65536,Système!$Z12,Système!AO$2)))</f>
        <v/>
      </c>
      <c r="T11" s="27" t="str">
        <f>IF(Système!AP$2="","",IF(Système!$Z12="","",INDEX(Données!$B$2:$AZ$65536,Système!$Z12,Système!AP$2)))</f>
        <v/>
      </c>
      <c r="U11" s="27" t="str">
        <f>IF(Système!AQ$2="","",IF(Système!$Z12="","",INDEX(Données!$B$2:$AZ$65536,Système!$Z12,Système!AQ$2)))</f>
        <v/>
      </c>
      <c r="V11" s="28" t="str">
        <f>IF(Système!AR$2="","",IF(Système!$Z12="","",INDEX(Données!$B$2:$AZ$65536,Système!$Z12,Système!AR$2)))</f>
        <v/>
      </c>
      <c r="W11" s="39"/>
      <c r="X11" s="19" t="s">
        <v>54</v>
      </c>
    </row>
    <row r="12" spans="2:26">
      <c r="B12" s="20"/>
      <c r="C12" s="26" t="str">
        <f>IF(Système!Y$2="","",IF(Système!$Z13="","",INDEX(Données!$B$2:$AZ$65536,Système!$Z13,Système!Y$2)))</f>
        <v/>
      </c>
      <c r="D12" s="27" t="str">
        <f>IF(Système!Z$2="","",IF(Système!$Z13="","",INDEX(Données!$B$2:$AZ$65536,Système!$Z13,Système!Z$2)))</f>
        <v/>
      </c>
      <c r="E12" s="27" t="str">
        <f>IF(Système!AA$2="","",IF(Système!$Z13="","",INDEX(Données!$B$2:$AZ$65536,Système!$Z13,Système!AA$2)))</f>
        <v/>
      </c>
      <c r="F12" s="27" t="str">
        <f>IF(Système!AB$2="","",IF(Système!$Z13="","",INDEX(Données!$B$2:$AZ$65536,Système!$Z13,Système!AB$2)))</f>
        <v/>
      </c>
      <c r="G12" s="27" t="str">
        <f>IF(Système!AC$2="","",IF(Système!$Z13="","",INDEX(Données!$B$2:$AZ$65536,Système!$Z13,Système!AC$2)))</f>
        <v/>
      </c>
      <c r="H12" s="27" t="str">
        <f>IF(Système!AD$2="","",IF(Système!$Z13="","",INDEX(Données!$B$2:$AZ$65536,Système!$Z13,Système!AD$2)))</f>
        <v/>
      </c>
      <c r="I12" s="27" t="str">
        <f>IF(Système!AE$2="","",IF(Système!$Z13="","",INDEX(Données!$B$2:$AZ$65536,Système!$Z13,Système!AE$2)))</f>
        <v/>
      </c>
      <c r="J12" s="27" t="str">
        <f>IF(Système!AF$2="","",IF(Système!$Z13="","",INDEX(Données!$B$2:$AZ$65536,Système!$Z13,Système!AF$2)))</f>
        <v/>
      </c>
      <c r="K12" s="27" t="str">
        <f>IF(Système!AG$2="","",IF(Système!$Z13="","",INDEX(Données!$B$2:$AZ$65536,Système!$Z13,Système!AG$2)))</f>
        <v/>
      </c>
      <c r="L12" s="27" t="str">
        <f>IF(Système!AH$2="","",IF(Système!$Z13="","",INDEX(Données!$B$2:$AZ$65536,Système!$Z13,Système!AH$2)))</f>
        <v/>
      </c>
      <c r="M12" s="27" t="str">
        <f>IF(Système!AI$2="","",IF(Système!$Z13="","",INDEX(Données!$B$2:$AZ$65536,Système!$Z13,Système!AI$2)))</f>
        <v/>
      </c>
      <c r="N12" s="27" t="str">
        <f>IF(Système!AJ$2="","",IF(Système!$Z13="","",INDEX(Données!$B$2:$AZ$65536,Système!$Z13,Système!AJ$2)))</f>
        <v/>
      </c>
      <c r="O12" s="27" t="str">
        <f>IF(Système!AK$2="","",IF(Système!$Z13="","",INDEX(Données!$B$2:$AZ$65536,Système!$Z13,Système!AK$2)))</f>
        <v/>
      </c>
      <c r="P12" s="27" t="str">
        <f>IF(Système!AL$2="","",IF(Système!$Z13="","",INDEX(Données!$B$2:$AZ$65536,Système!$Z13,Système!AL$2)))</f>
        <v/>
      </c>
      <c r="Q12" s="27" t="str">
        <f>IF(Système!AM$2="","",IF(Système!$Z13="","",INDEX(Données!$B$2:$AZ$65536,Système!$Z13,Système!AM$2)))</f>
        <v/>
      </c>
      <c r="R12" s="27" t="str">
        <f>IF(Système!AN$2="","",IF(Système!$Z13="","",INDEX(Données!$B$2:$AZ$65536,Système!$Z13,Système!AN$2)))</f>
        <v/>
      </c>
      <c r="S12" s="27" t="str">
        <f>IF(Système!AO$2="","",IF(Système!$Z13="","",INDEX(Données!$B$2:$AZ$65536,Système!$Z13,Système!AO$2)))</f>
        <v/>
      </c>
      <c r="T12" s="27" t="str">
        <f>IF(Système!AP$2="","",IF(Système!$Z13="","",INDEX(Données!$B$2:$AZ$65536,Système!$Z13,Système!AP$2)))</f>
        <v/>
      </c>
      <c r="U12" s="27" t="str">
        <f>IF(Système!AQ$2="","",IF(Système!$Z13="","",INDEX(Données!$B$2:$AZ$65536,Système!$Z13,Système!AQ$2)))</f>
        <v/>
      </c>
      <c r="V12" s="28" t="str">
        <f>IF(Système!AR$2="","",IF(Système!$Z13="","",INDEX(Données!$B$2:$AZ$65536,Système!$Z13,Système!AR$2)))</f>
        <v/>
      </c>
      <c r="W12" s="32"/>
      <c r="X12" s="33"/>
    </row>
    <row r="13" spans="2:26">
      <c r="B13" s="20"/>
      <c r="C13" s="26" t="str">
        <f>IF(Système!Y$2="","",IF(Système!$Z14="","",INDEX(Données!$B$2:$AZ$65536,Système!$Z14,Système!Y$2)))</f>
        <v/>
      </c>
      <c r="D13" s="27" t="str">
        <f>IF(Système!Z$2="","",IF(Système!$Z14="","",INDEX(Données!$B$2:$AZ$65536,Système!$Z14,Système!Z$2)))</f>
        <v/>
      </c>
      <c r="E13" s="27" t="str">
        <f>IF(Système!AA$2="","",IF(Système!$Z14="","",INDEX(Données!$B$2:$AZ$65536,Système!$Z14,Système!AA$2)))</f>
        <v/>
      </c>
      <c r="F13" s="27" t="str">
        <f>IF(Système!AB$2="","",IF(Système!$Z14="","",INDEX(Données!$B$2:$AZ$65536,Système!$Z14,Système!AB$2)))</f>
        <v/>
      </c>
      <c r="G13" s="27" t="str">
        <f>IF(Système!AC$2="","",IF(Système!$Z14="","",INDEX(Données!$B$2:$AZ$65536,Système!$Z14,Système!AC$2)))</f>
        <v/>
      </c>
      <c r="H13" s="27" t="str">
        <f>IF(Système!AD$2="","",IF(Système!$Z14="","",INDEX(Données!$B$2:$AZ$65536,Système!$Z14,Système!AD$2)))</f>
        <v/>
      </c>
      <c r="I13" s="27" t="str">
        <f>IF(Système!AE$2="","",IF(Système!$Z14="","",INDEX(Données!$B$2:$AZ$65536,Système!$Z14,Système!AE$2)))</f>
        <v/>
      </c>
      <c r="J13" s="27" t="str">
        <f>IF(Système!AF$2="","",IF(Système!$Z14="","",INDEX(Données!$B$2:$AZ$65536,Système!$Z14,Système!AF$2)))</f>
        <v/>
      </c>
      <c r="K13" s="27" t="str">
        <f>IF(Système!AG$2="","",IF(Système!$Z14="","",INDEX(Données!$B$2:$AZ$65536,Système!$Z14,Système!AG$2)))</f>
        <v/>
      </c>
      <c r="L13" s="27" t="str">
        <f>IF(Système!AH$2="","",IF(Système!$Z14="","",INDEX(Données!$B$2:$AZ$65536,Système!$Z14,Système!AH$2)))</f>
        <v/>
      </c>
      <c r="M13" s="27" t="str">
        <f>IF(Système!AI$2="","",IF(Système!$Z14="","",INDEX(Données!$B$2:$AZ$65536,Système!$Z14,Système!AI$2)))</f>
        <v/>
      </c>
      <c r="N13" s="27" t="str">
        <f>IF(Système!AJ$2="","",IF(Système!$Z14="","",INDEX(Données!$B$2:$AZ$65536,Système!$Z14,Système!AJ$2)))</f>
        <v/>
      </c>
      <c r="O13" s="27" t="str">
        <f>IF(Système!AK$2="","",IF(Système!$Z14="","",INDEX(Données!$B$2:$AZ$65536,Système!$Z14,Système!AK$2)))</f>
        <v/>
      </c>
      <c r="P13" s="27" t="str">
        <f>IF(Système!AL$2="","",IF(Système!$Z14="","",INDEX(Données!$B$2:$AZ$65536,Système!$Z14,Système!AL$2)))</f>
        <v/>
      </c>
      <c r="Q13" s="27" t="str">
        <f>IF(Système!AM$2="","",IF(Système!$Z14="","",INDEX(Données!$B$2:$AZ$65536,Système!$Z14,Système!AM$2)))</f>
        <v/>
      </c>
      <c r="R13" s="27" t="str">
        <f>IF(Système!AN$2="","",IF(Système!$Z14="","",INDEX(Données!$B$2:$AZ$65536,Système!$Z14,Système!AN$2)))</f>
        <v/>
      </c>
      <c r="S13" s="27" t="str">
        <f>IF(Système!AO$2="","",IF(Système!$Z14="","",INDEX(Données!$B$2:$AZ$65536,Système!$Z14,Système!AO$2)))</f>
        <v/>
      </c>
      <c r="T13" s="27" t="str">
        <f>IF(Système!AP$2="","",IF(Système!$Z14="","",INDEX(Données!$B$2:$AZ$65536,Système!$Z14,Système!AP$2)))</f>
        <v/>
      </c>
      <c r="U13" s="27" t="str">
        <f>IF(Système!AQ$2="","",IF(Système!$Z14="","",INDEX(Données!$B$2:$AZ$65536,Système!$Z14,Système!AQ$2)))</f>
        <v/>
      </c>
      <c r="V13" s="28" t="str">
        <f>IF(Système!AR$2="","",IF(Système!$Z14="","",INDEX(Données!$B$2:$AZ$65536,Système!$Z14,Système!AR$2)))</f>
        <v/>
      </c>
      <c r="W13" s="32"/>
      <c r="X13" s="33"/>
    </row>
    <row r="14" spans="2:26">
      <c r="B14" s="20"/>
      <c r="C14" s="26" t="str">
        <f>IF(Système!Y$2="","",IF(Système!$Z15="","",INDEX(Données!$B$2:$AZ$65536,Système!$Z15,Système!Y$2)))</f>
        <v/>
      </c>
      <c r="D14" s="27" t="str">
        <f>IF(Système!Z$2="","",IF(Système!$Z15="","",INDEX(Données!$B$2:$AZ$65536,Système!$Z15,Système!Z$2)))</f>
        <v/>
      </c>
      <c r="E14" s="27" t="str">
        <f>IF(Système!AA$2="","",IF(Système!$Z15="","",INDEX(Données!$B$2:$AZ$65536,Système!$Z15,Système!AA$2)))</f>
        <v/>
      </c>
      <c r="F14" s="27" t="str">
        <f>IF(Système!AB$2="","",IF(Système!$Z15="","",INDEX(Données!$B$2:$AZ$65536,Système!$Z15,Système!AB$2)))</f>
        <v/>
      </c>
      <c r="G14" s="27" t="str">
        <f>IF(Système!AC$2="","",IF(Système!$Z15="","",INDEX(Données!$B$2:$AZ$65536,Système!$Z15,Système!AC$2)))</f>
        <v/>
      </c>
      <c r="H14" s="27" t="str">
        <f>IF(Système!AD$2="","",IF(Système!$Z15="","",INDEX(Données!$B$2:$AZ$65536,Système!$Z15,Système!AD$2)))</f>
        <v/>
      </c>
      <c r="I14" s="27" t="str">
        <f>IF(Système!AE$2="","",IF(Système!$Z15="","",INDEX(Données!$B$2:$AZ$65536,Système!$Z15,Système!AE$2)))</f>
        <v/>
      </c>
      <c r="J14" s="27" t="str">
        <f>IF(Système!AF$2="","",IF(Système!$Z15="","",INDEX(Données!$B$2:$AZ$65536,Système!$Z15,Système!AF$2)))</f>
        <v/>
      </c>
      <c r="K14" s="27" t="str">
        <f>IF(Système!AG$2="","",IF(Système!$Z15="","",INDEX(Données!$B$2:$AZ$65536,Système!$Z15,Système!AG$2)))</f>
        <v/>
      </c>
      <c r="L14" s="27" t="str">
        <f>IF(Système!AH$2="","",IF(Système!$Z15="","",INDEX(Données!$B$2:$AZ$65536,Système!$Z15,Système!AH$2)))</f>
        <v/>
      </c>
      <c r="M14" s="27" t="str">
        <f>IF(Système!AI$2="","",IF(Système!$Z15="","",INDEX(Données!$B$2:$AZ$65536,Système!$Z15,Système!AI$2)))</f>
        <v/>
      </c>
      <c r="N14" s="27" t="str">
        <f>IF(Système!AJ$2="","",IF(Système!$Z15="","",INDEX(Données!$B$2:$AZ$65536,Système!$Z15,Système!AJ$2)))</f>
        <v/>
      </c>
      <c r="O14" s="27" t="str">
        <f>IF(Système!AK$2="","",IF(Système!$Z15="","",INDEX(Données!$B$2:$AZ$65536,Système!$Z15,Système!AK$2)))</f>
        <v/>
      </c>
      <c r="P14" s="27" t="str">
        <f>IF(Système!AL$2="","",IF(Système!$Z15="","",INDEX(Données!$B$2:$AZ$65536,Système!$Z15,Système!AL$2)))</f>
        <v/>
      </c>
      <c r="Q14" s="27" t="str">
        <f>IF(Système!AM$2="","",IF(Système!$Z15="","",INDEX(Données!$B$2:$AZ$65536,Système!$Z15,Système!AM$2)))</f>
        <v/>
      </c>
      <c r="R14" s="27" t="str">
        <f>IF(Système!AN$2="","",IF(Système!$Z15="","",INDEX(Données!$B$2:$AZ$65536,Système!$Z15,Système!AN$2)))</f>
        <v/>
      </c>
      <c r="S14" s="27" t="str">
        <f>IF(Système!AO$2="","",IF(Système!$Z15="","",INDEX(Données!$B$2:$AZ$65536,Système!$Z15,Système!AO$2)))</f>
        <v/>
      </c>
      <c r="T14" s="27" t="str">
        <f>IF(Système!AP$2="","",IF(Système!$Z15="","",INDEX(Données!$B$2:$AZ$65536,Système!$Z15,Système!AP$2)))</f>
        <v/>
      </c>
      <c r="U14" s="27" t="str">
        <f>IF(Système!AQ$2="","",IF(Système!$Z15="","",INDEX(Données!$B$2:$AZ$65536,Système!$Z15,Système!AQ$2)))</f>
        <v/>
      </c>
      <c r="V14" s="28" t="str">
        <f>IF(Système!AR$2="","",IF(Système!$Z15="","",INDEX(Données!$B$2:$AZ$65536,Système!$Z15,Système!AR$2)))</f>
        <v/>
      </c>
      <c r="W14" s="32"/>
      <c r="X14" s="33"/>
    </row>
    <row r="15" spans="2:26">
      <c r="B15" s="20"/>
      <c r="C15" s="26" t="str">
        <f>IF(Système!Y$2="","",IF(Système!$Z16="","",INDEX(Données!$B$2:$AZ$65536,Système!$Z16,Système!Y$2)))</f>
        <v/>
      </c>
      <c r="D15" s="27" t="str">
        <f>IF(Système!Z$2="","",IF(Système!$Z16="","",INDEX(Données!$B$2:$AZ$65536,Système!$Z16,Système!Z$2)))</f>
        <v/>
      </c>
      <c r="E15" s="27" t="str">
        <f>IF(Système!AA$2="","",IF(Système!$Z16="","",INDEX(Données!$B$2:$AZ$65536,Système!$Z16,Système!AA$2)))</f>
        <v/>
      </c>
      <c r="F15" s="27" t="str">
        <f>IF(Système!AB$2="","",IF(Système!$Z16="","",INDEX(Données!$B$2:$AZ$65536,Système!$Z16,Système!AB$2)))</f>
        <v/>
      </c>
      <c r="G15" s="27" t="str">
        <f>IF(Système!AC$2="","",IF(Système!$Z16="","",INDEX(Données!$B$2:$AZ$65536,Système!$Z16,Système!AC$2)))</f>
        <v/>
      </c>
      <c r="H15" s="27" t="str">
        <f>IF(Système!AD$2="","",IF(Système!$Z16="","",INDEX(Données!$B$2:$AZ$65536,Système!$Z16,Système!AD$2)))</f>
        <v/>
      </c>
      <c r="I15" s="27" t="str">
        <f>IF(Système!AE$2="","",IF(Système!$Z16="","",INDEX(Données!$B$2:$AZ$65536,Système!$Z16,Système!AE$2)))</f>
        <v/>
      </c>
      <c r="J15" s="27" t="str">
        <f>IF(Système!AF$2="","",IF(Système!$Z16="","",INDEX(Données!$B$2:$AZ$65536,Système!$Z16,Système!AF$2)))</f>
        <v/>
      </c>
      <c r="K15" s="27" t="str">
        <f>IF(Système!AG$2="","",IF(Système!$Z16="","",INDEX(Données!$B$2:$AZ$65536,Système!$Z16,Système!AG$2)))</f>
        <v/>
      </c>
      <c r="L15" s="27" t="str">
        <f>IF(Système!AH$2="","",IF(Système!$Z16="","",INDEX(Données!$B$2:$AZ$65536,Système!$Z16,Système!AH$2)))</f>
        <v/>
      </c>
      <c r="M15" s="27" t="str">
        <f>IF(Système!AI$2="","",IF(Système!$Z16="","",INDEX(Données!$B$2:$AZ$65536,Système!$Z16,Système!AI$2)))</f>
        <v/>
      </c>
      <c r="N15" s="27" t="str">
        <f>IF(Système!AJ$2="","",IF(Système!$Z16="","",INDEX(Données!$B$2:$AZ$65536,Système!$Z16,Système!AJ$2)))</f>
        <v/>
      </c>
      <c r="O15" s="27" t="str">
        <f>IF(Système!AK$2="","",IF(Système!$Z16="","",INDEX(Données!$B$2:$AZ$65536,Système!$Z16,Système!AK$2)))</f>
        <v/>
      </c>
      <c r="P15" s="27" t="str">
        <f>IF(Système!AL$2="","",IF(Système!$Z16="","",INDEX(Données!$B$2:$AZ$65536,Système!$Z16,Système!AL$2)))</f>
        <v/>
      </c>
      <c r="Q15" s="27" t="str">
        <f>IF(Système!AM$2="","",IF(Système!$Z16="","",INDEX(Données!$B$2:$AZ$65536,Système!$Z16,Système!AM$2)))</f>
        <v/>
      </c>
      <c r="R15" s="27" t="str">
        <f>IF(Système!AN$2="","",IF(Système!$Z16="","",INDEX(Données!$B$2:$AZ$65536,Système!$Z16,Système!AN$2)))</f>
        <v/>
      </c>
      <c r="S15" s="27" t="str">
        <f>IF(Système!AO$2="","",IF(Système!$Z16="","",INDEX(Données!$B$2:$AZ$65536,Système!$Z16,Système!AO$2)))</f>
        <v/>
      </c>
      <c r="T15" s="27" t="str">
        <f>IF(Système!AP$2="","",IF(Système!$Z16="","",INDEX(Données!$B$2:$AZ$65536,Système!$Z16,Système!AP$2)))</f>
        <v/>
      </c>
      <c r="U15" s="27" t="str">
        <f>IF(Système!AQ$2="","",IF(Système!$Z16="","",INDEX(Données!$B$2:$AZ$65536,Système!$Z16,Système!AQ$2)))</f>
        <v/>
      </c>
      <c r="V15" s="28" t="str">
        <f>IF(Système!AR$2="","",IF(Système!$Z16="","",INDEX(Données!$B$2:$AZ$65536,Système!$Z16,Système!AR$2)))</f>
        <v/>
      </c>
      <c r="W15" s="32"/>
      <c r="X15" s="33"/>
    </row>
    <row r="16" spans="2:26">
      <c r="B16" s="20"/>
      <c r="C16" s="26" t="str">
        <f>IF(Système!Y$2="","",IF(Système!$Z17="","",INDEX(Données!$B$2:$AZ$65536,Système!$Z17,Système!Y$2)))</f>
        <v/>
      </c>
      <c r="D16" s="27" t="str">
        <f>IF(Système!Z$2="","",IF(Système!$Z17="","",INDEX(Données!$B$2:$AZ$65536,Système!$Z17,Système!Z$2)))</f>
        <v/>
      </c>
      <c r="E16" s="27" t="str">
        <f>IF(Système!AA$2="","",IF(Système!$Z17="","",INDEX(Données!$B$2:$AZ$65536,Système!$Z17,Système!AA$2)))</f>
        <v/>
      </c>
      <c r="F16" s="27" t="str">
        <f>IF(Système!AB$2="","",IF(Système!$Z17="","",INDEX(Données!$B$2:$AZ$65536,Système!$Z17,Système!AB$2)))</f>
        <v/>
      </c>
      <c r="G16" s="27" t="str">
        <f>IF(Système!AC$2="","",IF(Système!$Z17="","",INDEX(Données!$B$2:$AZ$65536,Système!$Z17,Système!AC$2)))</f>
        <v/>
      </c>
      <c r="H16" s="27" t="str">
        <f>IF(Système!AD$2="","",IF(Système!$Z17="","",INDEX(Données!$B$2:$AZ$65536,Système!$Z17,Système!AD$2)))</f>
        <v/>
      </c>
      <c r="I16" s="27" t="str">
        <f>IF(Système!AE$2="","",IF(Système!$Z17="","",INDEX(Données!$B$2:$AZ$65536,Système!$Z17,Système!AE$2)))</f>
        <v/>
      </c>
      <c r="J16" s="27" t="str">
        <f>IF(Système!AF$2="","",IF(Système!$Z17="","",INDEX(Données!$B$2:$AZ$65536,Système!$Z17,Système!AF$2)))</f>
        <v/>
      </c>
      <c r="K16" s="27" t="str">
        <f>IF(Système!AG$2="","",IF(Système!$Z17="","",INDEX(Données!$B$2:$AZ$65536,Système!$Z17,Système!AG$2)))</f>
        <v/>
      </c>
      <c r="L16" s="27" t="str">
        <f>IF(Système!AH$2="","",IF(Système!$Z17="","",INDEX(Données!$B$2:$AZ$65536,Système!$Z17,Système!AH$2)))</f>
        <v/>
      </c>
      <c r="M16" s="27" t="str">
        <f>IF(Système!AI$2="","",IF(Système!$Z17="","",INDEX(Données!$B$2:$AZ$65536,Système!$Z17,Système!AI$2)))</f>
        <v/>
      </c>
      <c r="N16" s="27" t="str">
        <f>IF(Système!AJ$2="","",IF(Système!$Z17="","",INDEX(Données!$B$2:$AZ$65536,Système!$Z17,Système!AJ$2)))</f>
        <v/>
      </c>
      <c r="O16" s="27" t="str">
        <f>IF(Système!AK$2="","",IF(Système!$Z17="","",INDEX(Données!$B$2:$AZ$65536,Système!$Z17,Système!AK$2)))</f>
        <v/>
      </c>
      <c r="P16" s="27" t="str">
        <f>IF(Système!AL$2="","",IF(Système!$Z17="","",INDEX(Données!$B$2:$AZ$65536,Système!$Z17,Système!AL$2)))</f>
        <v/>
      </c>
      <c r="Q16" s="27" t="str">
        <f>IF(Système!AM$2="","",IF(Système!$Z17="","",INDEX(Données!$B$2:$AZ$65536,Système!$Z17,Système!AM$2)))</f>
        <v/>
      </c>
      <c r="R16" s="27" t="str">
        <f>IF(Système!AN$2="","",IF(Système!$Z17="","",INDEX(Données!$B$2:$AZ$65536,Système!$Z17,Système!AN$2)))</f>
        <v/>
      </c>
      <c r="S16" s="27" t="str">
        <f>IF(Système!AO$2="","",IF(Système!$Z17="","",INDEX(Données!$B$2:$AZ$65536,Système!$Z17,Système!AO$2)))</f>
        <v/>
      </c>
      <c r="T16" s="27" t="str">
        <f>IF(Système!AP$2="","",IF(Système!$Z17="","",INDEX(Données!$B$2:$AZ$65536,Système!$Z17,Système!AP$2)))</f>
        <v/>
      </c>
      <c r="U16" s="27" t="str">
        <f>IF(Système!AQ$2="","",IF(Système!$Z17="","",INDEX(Données!$B$2:$AZ$65536,Système!$Z17,Système!AQ$2)))</f>
        <v/>
      </c>
      <c r="V16" s="28" t="str">
        <f>IF(Système!AR$2="","",IF(Système!$Z17="","",INDEX(Données!$B$2:$AZ$65536,Système!$Z17,Système!AR$2)))</f>
        <v/>
      </c>
      <c r="W16" s="32"/>
      <c r="X16" s="33"/>
    </row>
    <row r="17" spans="2:28">
      <c r="B17" s="20"/>
      <c r="C17" s="26" t="str">
        <f>IF(Système!Y$2="","",IF(Système!$Z18="","",INDEX(Données!$B$2:$AZ$65536,Système!$Z18,Système!Y$2)))</f>
        <v/>
      </c>
      <c r="D17" s="27" t="str">
        <f>IF(Système!Z$2="","",IF(Système!$Z18="","",INDEX(Données!$B$2:$AZ$65536,Système!$Z18,Système!Z$2)))</f>
        <v/>
      </c>
      <c r="E17" s="27" t="str">
        <f>IF(Système!AA$2="","",IF(Système!$Z18="","",INDEX(Données!$B$2:$AZ$65536,Système!$Z18,Système!AA$2)))</f>
        <v/>
      </c>
      <c r="F17" s="27" t="str">
        <f>IF(Système!AB$2="","",IF(Système!$Z18="","",INDEX(Données!$B$2:$AZ$65536,Système!$Z18,Système!AB$2)))</f>
        <v/>
      </c>
      <c r="G17" s="27" t="str">
        <f>IF(Système!AC$2="","",IF(Système!$Z18="","",INDEX(Données!$B$2:$AZ$65536,Système!$Z18,Système!AC$2)))</f>
        <v/>
      </c>
      <c r="H17" s="27" t="str">
        <f>IF(Système!AD$2="","",IF(Système!$Z18="","",INDEX(Données!$B$2:$AZ$65536,Système!$Z18,Système!AD$2)))</f>
        <v/>
      </c>
      <c r="I17" s="27" t="str">
        <f>IF(Système!AE$2="","",IF(Système!$Z18="","",INDEX(Données!$B$2:$AZ$65536,Système!$Z18,Système!AE$2)))</f>
        <v/>
      </c>
      <c r="J17" s="27" t="str">
        <f>IF(Système!AF$2="","",IF(Système!$Z18="","",INDEX(Données!$B$2:$AZ$65536,Système!$Z18,Système!AF$2)))</f>
        <v/>
      </c>
      <c r="K17" s="27" t="str">
        <f>IF(Système!AG$2="","",IF(Système!$Z18="","",INDEX(Données!$B$2:$AZ$65536,Système!$Z18,Système!AG$2)))</f>
        <v/>
      </c>
      <c r="L17" s="27" t="str">
        <f>IF(Système!AH$2="","",IF(Système!$Z18="","",INDEX(Données!$B$2:$AZ$65536,Système!$Z18,Système!AH$2)))</f>
        <v/>
      </c>
      <c r="M17" s="27" t="str">
        <f>IF(Système!AI$2="","",IF(Système!$Z18="","",INDEX(Données!$B$2:$AZ$65536,Système!$Z18,Système!AI$2)))</f>
        <v/>
      </c>
      <c r="N17" s="27" t="str">
        <f>IF(Système!AJ$2="","",IF(Système!$Z18="","",INDEX(Données!$B$2:$AZ$65536,Système!$Z18,Système!AJ$2)))</f>
        <v/>
      </c>
      <c r="O17" s="27" t="str">
        <f>IF(Système!AK$2="","",IF(Système!$Z18="","",INDEX(Données!$B$2:$AZ$65536,Système!$Z18,Système!AK$2)))</f>
        <v/>
      </c>
      <c r="P17" s="27" t="str">
        <f>IF(Système!AL$2="","",IF(Système!$Z18="","",INDEX(Données!$B$2:$AZ$65536,Système!$Z18,Système!AL$2)))</f>
        <v/>
      </c>
      <c r="Q17" s="27" t="str">
        <f>IF(Système!AM$2="","",IF(Système!$Z18="","",INDEX(Données!$B$2:$AZ$65536,Système!$Z18,Système!AM$2)))</f>
        <v/>
      </c>
      <c r="R17" s="27" t="str">
        <f>IF(Système!AN$2="","",IF(Système!$Z18="","",INDEX(Données!$B$2:$AZ$65536,Système!$Z18,Système!AN$2)))</f>
        <v/>
      </c>
      <c r="S17" s="27" t="str">
        <f>IF(Système!AO$2="","",IF(Système!$Z18="","",INDEX(Données!$B$2:$AZ$65536,Système!$Z18,Système!AO$2)))</f>
        <v/>
      </c>
      <c r="T17" s="27" t="str">
        <f>IF(Système!AP$2="","",IF(Système!$Z18="","",INDEX(Données!$B$2:$AZ$65536,Système!$Z18,Système!AP$2)))</f>
        <v/>
      </c>
      <c r="U17" s="27" t="str">
        <f>IF(Système!AQ$2="","",IF(Système!$Z18="","",INDEX(Données!$B$2:$AZ$65536,Système!$Z18,Système!AQ$2)))</f>
        <v/>
      </c>
      <c r="V17" s="28" t="str">
        <f>IF(Système!AR$2="","",IF(Système!$Z18="","",INDEX(Données!$B$2:$AZ$65536,Système!$Z18,Système!AR$2)))</f>
        <v/>
      </c>
      <c r="W17" s="36"/>
      <c r="X17" s="37"/>
    </row>
    <row r="18" spans="2:28">
      <c r="B18" s="20"/>
      <c r="C18" s="26" t="str">
        <f>IF(Système!Y$2="","",IF(Système!$Z19="","",INDEX(Données!$B$2:$AZ$65536,Système!$Z19,Système!Y$2)))</f>
        <v/>
      </c>
      <c r="D18" s="27" t="str">
        <f>IF(Système!Z$2="","",IF(Système!$Z19="","",INDEX(Données!$B$2:$AZ$65536,Système!$Z19,Système!Z$2)))</f>
        <v/>
      </c>
      <c r="E18" s="27" t="str">
        <f>IF(Système!AA$2="","",IF(Système!$Z19="","",INDEX(Données!$B$2:$AZ$65536,Système!$Z19,Système!AA$2)))</f>
        <v/>
      </c>
      <c r="F18" s="27" t="str">
        <f>IF(Système!AB$2="","",IF(Système!$Z19="","",INDEX(Données!$B$2:$AZ$65536,Système!$Z19,Système!AB$2)))</f>
        <v/>
      </c>
      <c r="G18" s="27" t="str">
        <f>IF(Système!AC$2="","",IF(Système!$Z19="","",INDEX(Données!$B$2:$AZ$65536,Système!$Z19,Système!AC$2)))</f>
        <v/>
      </c>
      <c r="H18" s="27" t="str">
        <f>IF(Système!AD$2="","",IF(Système!$Z19="","",INDEX(Données!$B$2:$AZ$65536,Système!$Z19,Système!AD$2)))</f>
        <v/>
      </c>
      <c r="I18" s="27" t="str">
        <f>IF(Système!AE$2="","",IF(Système!$Z19="","",INDEX(Données!$B$2:$AZ$65536,Système!$Z19,Système!AE$2)))</f>
        <v/>
      </c>
      <c r="J18" s="27" t="str">
        <f>IF(Système!AF$2="","",IF(Système!$Z19="","",INDEX(Données!$B$2:$AZ$65536,Système!$Z19,Système!AF$2)))</f>
        <v/>
      </c>
      <c r="K18" s="27" t="str">
        <f>IF(Système!AG$2="","",IF(Système!$Z19="","",INDEX(Données!$B$2:$AZ$65536,Système!$Z19,Système!AG$2)))</f>
        <v/>
      </c>
      <c r="L18" s="27" t="str">
        <f>IF(Système!AH$2="","",IF(Système!$Z19="","",INDEX(Données!$B$2:$AZ$65536,Système!$Z19,Système!AH$2)))</f>
        <v/>
      </c>
      <c r="M18" s="27" t="str">
        <f>IF(Système!AI$2="","",IF(Système!$Z19="","",INDEX(Données!$B$2:$AZ$65536,Système!$Z19,Système!AI$2)))</f>
        <v/>
      </c>
      <c r="N18" s="27" t="str">
        <f>IF(Système!AJ$2="","",IF(Système!$Z19="","",INDEX(Données!$B$2:$AZ$65536,Système!$Z19,Système!AJ$2)))</f>
        <v/>
      </c>
      <c r="O18" s="27" t="str">
        <f>IF(Système!AK$2="","",IF(Système!$Z19="","",INDEX(Données!$B$2:$AZ$65536,Système!$Z19,Système!AK$2)))</f>
        <v/>
      </c>
      <c r="P18" s="27" t="str">
        <f>IF(Système!AL$2="","",IF(Système!$Z19="","",INDEX(Données!$B$2:$AZ$65536,Système!$Z19,Système!AL$2)))</f>
        <v/>
      </c>
      <c r="Q18" s="27" t="str">
        <f>IF(Système!AM$2="","",IF(Système!$Z19="","",INDEX(Données!$B$2:$AZ$65536,Système!$Z19,Système!AM$2)))</f>
        <v/>
      </c>
      <c r="R18" s="27" t="str">
        <f>IF(Système!AN$2="","",IF(Système!$Z19="","",INDEX(Données!$B$2:$AZ$65536,Système!$Z19,Système!AN$2)))</f>
        <v/>
      </c>
      <c r="S18" s="27" t="str">
        <f>IF(Système!AO$2="","",IF(Système!$Z19="","",INDEX(Données!$B$2:$AZ$65536,Système!$Z19,Système!AO$2)))</f>
        <v/>
      </c>
      <c r="T18" s="27" t="str">
        <f>IF(Système!AP$2="","",IF(Système!$Z19="","",INDEX(Données!$B$2:$AZ$65536,Système!$Z19,Système!AP$2)))</f>
        <v/>
      </c>
      <c r="U18" s="27" t="str">
        <f>IF(Système!AQ$2="","",IF(Système!$Z19="","",INDEX(Données!$B$2:$AZ$65536,Système!$Z19,Système!AQ$2)))</f>
        <v/>
      </c>
      <c r="V18" s="28" t="str">
        <f>IF(Système!AR$2="","",IF(Système!$Z19="","",INDEX(Données!$B$2:$AZ$65536,Système!$Z19,Système!AR$2)))</f>
        <v/>
      </c>
      <c r="W18" s="32"/>
      <c r="X18" s="33"/>
    </row>
    <row r="19" spans="2:28">
      <c r="B19" s="20"/>
      <c r="C19" s="26" t="str">
        <f>IF(Système!Y$2="","",IF(Système!$Z20="","",INDEX(Données!$B$2:$AZ$65536,Système!$Z20,Système!Y$2)))</f>
        <v/>
      </c>
      <c r="D19" s="27" t="str">
        <f>IF(Système!Z$2="","",IF(Système!$Z20="","",INDEX(Données!$B$2:$AZ$65536,Système!$Z20,Système!Z$2)))</f>
        <v/>
      </c>
      <c r="E19" s="27" t="str">
        <f>IF(Système!AA$2="","",IF(Système!$Z20="","",INDEX(Données!$B$2:$AZ$65536,Système!$Z20,Système!AA$2)))</f>
        <v/>
      </c>
      <c r="F19" s="27" t="str">
        <f>IF(Système!AB$2="","",IF(Système!$Z20="","",INDEX(Données!$B$2:$AZ$65536,Système!$Z20,Système!AB$2)))</f>
        <v/>
      </c>
      <c r="G19" s="27" t="str">
        <f>IF(Système!AC$2="","",IF(Système!$Z20="","",INDEX(Données!$B$2:$AZ$65536,Système!$Z20,Système!AC$2)))</f>
        <v/>
      </c>
      <c r="H19" s="27" t="str">
        <f>IF(Système!AD$2="","",IF(Système!$Z20="","",INDEX(Données!$B$2:$AZ$65536,Système!$Z20,Système!AD$2)))</f>
        <v/>
      </c>
      <c r="I19" s="27" t="str">
        <f>IF(Système!AE$2="","",IF(Système!$Z20="","",INDEX(Données!$B$2:$AZ$65536,Système!$Z20,Système!AE$2)))</f>
        <v/>
      </c>
      <c r="J19" s="27" t="str">
        <f>IF(Système!AF$2="","",IF(Système!$Z20="","",INDEX(Données!$B$2:$AZ$65536,Système!$Z20,Système!AF$2)))</f>
        <v/>
      </c>
      <c r="K19" s="27" t="str">
        <f>IF(Système!AG$2="","",IF(Système!$Z20="","",INDEX(Données!$B$2:$AZ$65536,Système!$Z20,Système!AG$2)))</f>
        <v/>
      </c>
      <c r="L19" s="27" t="str">
        <f>IF(Système!AH$2="","",IF(Système!$Z20="","",INDEX(Données!$B$2:$AZ$65536,Système!$Z20,Système!AH$2)))</f>
        <v/>
      </c>
      <c r="M19" s="27" t="str">
        <f>IF(Système!AI$2="","",IF(Système!$Z20="","",INDEX(Données!$B$2:$AZ$65536,Système!$Z20,Système!AI$2)))</f>
        <v/>
      </c>
      <c r="N19" s="27" t="str">
        <f>IF(Système!AJ$2="","",IF(Système!$Z20="","",INDEX(Données!$B$2:$AZ$65536,Système!$Z20,Système!AJ$2)))</f>
        <v/>
      </c>
      <c r="O19" s="27" t="str">
        <f>IF(Système!AK$2="","",IF(Système!$Z20="","",INDEX(Données!$B$2:$AZ$65536,Système!$Z20,Système!AK$2)))</f>
        <v/>
      </c>
      <c r="P19" s="27" t="str">
        <f>IF(Système!AL$2="","",IF(Système!$Z20="","",INDEX(Données!$B$2:$AZ$65536,Système!$Z20,Système!AL$2)))</f>
        <v/>
      </c>
      <c r="Q19" s="27" t="str">
        <f>IF(Système!AM$2="","",IF(Système!$Z20="","",INDEX(Données!$B$2:$AZ$65536,Système!$Z20,Système!AM$2)))</f>
        <v/>
      </c>
      <c r="R19" s="27" t="str">
        <f>IF(Système!AN$2="","",IF(Système!$Z20="","",INDEX(Données!$B$2:$AZ$65536,Système!$Z20,Système!AN$2)))</f>
        <v/>
      </c>
      <c r="S19" s="27" t="str">
        <f>IF(Système!AO$2="","",IF(Système!$Z20="","",INDEX(Données!$B$2:$AZ$65536,Système!$Z20,Système!AO$2)))</f>
        <v/>
      </c>
      <c r="T19" s="27" t="str">
        <f>IF(Système!AP$2="","",IF(Système!$Z20="","",INDEX(Données!$B$2:$AZ$65536,Système!$Z20,Système!AP$2)))</f>
        <v/>
      </c>
      <c r="U19" s="27" t="str">
        <f>IF(Système!AQ$2="","",IF(Système!$Z20="","",INDEX(Données!$B$2:$AZ$65536,Système!$Z20,Système!AQ$2)))</f>
        <v/>
      </c>
      <c r="V19" s="28" t="str">
        <f>IF(Système!AR$2="","",IF(Système!$Z20="","",INDEX(Données!$B$2:$AZ$65536,Système!$Z20,Système!AR$2)))</f>
        <v/>
      </c>
      <c r="W19" s="32"/>
      <c r="X19" s="33"/>
    </row>
    <row r="20" spans="2:28">
      <c r="B20" s="20"/>
      <c r="C20" s="26" t="str">
        <f>IF(Système!Y$2="","",IF(Système!$Z21="","",INDEX(Données!$B$2:$AZ$65536,Système!$Z21,Système!Y$2)))</f>
        <v/>
      </c>
      <c r="D20" s="27" t="str">
        <f>IF(Système!Z$2="","",IF(Système!$Z21="","",INDEX(Données!$B$2:$AZ$65536,Système!$Z21,Système!Z$2)))</f>
        <v/>
      </c>
      <c r="E20" s="27" t="str">
        <f>IF(Système!AA$2="","",IF(Système!$Z21="","",INDEX(Données!$B$2:$AZ$65536,Système!$Z21,Système!AA$2)))</f>
        <v/>
      </c>
      <c r="F20" s="27" t="str">
        <f>IF(Système!AB$2="","",IF(Système!$Z21="","",INDEX(Données!$B$2:$AZ$65536,Système!$Z21,Système!AB$2)))</f>
        <v/>
      </c>
      <c r="G20" s="27" t="str">
        <f>IF(Système!AC$2="","",IF(Système!$Z21="","",INDEX(Données!$B$2:$AZ$65536,Système!$Z21,Système!AC$2)))</f>
        <v/>
      </c>
      <c r="H20" s="27" t="str">
        <f>IF(Système!AD$2="","",IF(Système!$Z21="","",INDEX(Données!$B$2:$AZ$65536,Système!$Z21,Système!AD$2)))</f>
        <v/>
      </c>
      <c r="I20" s="27" t="str">
        <f>IF(Système!AE$2="","",IF(Système!$Z21="","",INDEX(Données!$B$2:$AZ$65536,Système!$Z21,Système!AE$2)))</f>
        <v/>
      </c>
      <c r="J20" s="27" t="str">
        <f>IF(Système!AF$2="","",IF(Système!$Z21="","",INDEX(Données!$B$2:$AZ$65536,Système!$Z21,Système!AF$2)))</f>
        <v/>
      </c>
      <c r="K20" s="27" t="str">
        <f>IF(Système!AG$2="","",IF(Système!$Z21="","",INDEX(Données!$B$2:$AZ$65536,Système!$Z21,Système!AG$2)))</f>
        <v/>
      </c>
      <c r="L20" s="27" t="str">
        <f>IF(Système!AH$2="","",IF(Système!$Z21="","",INDEX(Données!$B$2:$AZ$65536,Système!$Z21,Système!AH$2)))</f>
        <v/>
      </c>
      <c r="M20" s="27" t="str">
        <f>IF(Système!AI$2="","",IF(Système!$Z21="","",INDEX(Données!$B$2:$AZ$65536,Système!$Z21,Système!AI$2)))</f>
        <v/>
      </c>
      <c r="N20" s="27" t="str">
        <f>IF(Système!AJ$2="","",IF(Système!$Z21="","",INDEX(Données!$B$2:$AZ$65536,Système!$Z21,Système!AJ$2)))</f>
        <v/>
      </c>
      <c r="O20" s="27" t="str">
        <f>IF(Système!AK$2="","",IF(Système!$Z21="","",INDEX(Données!$B$2:$AZ$65536,Système!$Z21,Système!AK$2)))</f>
        <v/>
      </c>
      <c r="P20" s="27" t="str">
        <f>IF(Système!AL$2="","",IF(Système!$Z21="","",INDEX(Données!$B$2:$AZ$65536,Système!$Z21,Système!AL$2)))</f>
        <v/>
      </c>
      <c r="Q20" s="27" t="str">
        <f>IF(Système!AM$2="","",IF(Système!$Z21="","",INDEX(Données!$B$2:$AZ$65536,Système!$Z21,Système!AM$2)))</f>
        <v/>
      </c>
      <c r="R20" s="27" t="str">
        <f>IF(Système!AN$2="","",IF(Système!$Z21="","",INDEX(Données!$B$2:$AZ$65536,Système!$Z21,Système!AN$2)))</f>
        <v/>
      </c>
      <c r="S20" s="27" t="str">
        <f>IF(Système!AO$2="","",IF(Système!$Z21="","",INDEX(Données!$B$2:$AZ$65536,Système!$Z21,Système!AO$2)))</f>
        <v/>
      </c>
      <c r="T20" s="27" t="str">
        <f>IF(Système!AP$2="","",IF(Système!$Z21="","",INDEX(Données!$B$2:$AZ$65536,Système!$Z21,Système!AP$2)))</f>
        <v/>
      </c>
      <c r="U20" s="27" t="str">
        <f>IF(Système!AQ$2="","",IF(Système!$Z21="","",INDEX(Données!$B$2:$AZ$65536,Système!$Z21,Système!AQ$2)))</f>
        <v/>
      </c>
      <c r="V20" s="28" t="str">
        <f>IF(Système!AR$2="","",IF(Système!$Z21="","",INDEX(Données!$B$2:$AZ$65536,Système!$Z21,Système!AR$2)))</f>
        <v/>
      </c>
      <c r="W20" s="32"/>
      <c r="X20" s="33"/>
    </row>
    <row r="21" spans="2:28">
      <c r="B21" s="20"/>
      <c r="C21" s="26" t="str">
        <f>IF(Système!Y$2="","",IF(Système!$Z22="","",INDEX(Données!$B$2:$AZ$65536,Système!$Z22,Système!Y$2)))</f>
        <v/>
      </c>
      <c r="D21" s="27" t="str">
        <f>IF(Système!Z$2="","",IF(Système!$Z22="","",INDEX(Données!$B$2:$AZ$65536,Système!$Z22,Système!Z$2)))</f>
        <v/>
      </c>
      <c r="E21" s="27" t="str">
        <f>IF(Système!AA$2="","",IF(Système!$Z22="","",INDEX(Données!$B$2:$AZ$65536,Système!$Z22,Système!AA$2)))</f>
        <v/>
      </c>
      <c r="F21" s="27" t="str">
        <f>IF(Système!AB$2="","",IF(Système!$Z22="","",INDEX(Données!$B$2:$AZ$65536,Système!$Z22,Système!AB$2)))</f>
        <v/>
      </c>
      <c r="G21" s="27" t="str">
        <f>IF(Système!AC$2="","",IF(Système!$Z22="","",INDEX(Données!$B$2:$AZ$65536,Système!$Z22,Système!AC$2)))</f>
        <v/>
      </c>
      <c r="H21" s="27" t="str">
        <f>IF(Système!AD$2="","",IF(Système!$Z22="","",INDEX(Données!$B$2:$AZ$65536,Système!$Z22,Système!AD$2)))</f>
        <v/>
      </c>
      <c r="I21" s="27" t="str">
        <f>IF(Système!AE$2="","",IF(Système!$Z22="","",INDEX(Données!$B$2:$AZ$65536,Système!$Z22,Système!AE$2)))</f>
        <v/>
      </c>
      <c r="J21" s="27" t="str">
        <f>IF(Système!AF$2="","",IF(Système!$Z22="","",INDEX(Données!$B$2:$AZ$65536,Système!$Z22,Système!AF$2)))</f>
        <v/>
      </c>
      <c r="K21" s="27" t="str">
        <f>IF(Système!AG$2="","",IF(Système!$Z22="","",INDEX(Données!$B$2:$AZ$65536,Système!$Z22,Système!AG$2)))</f>
        <v/>
      </c>
      <c r="L21" s="27" t="str">
        <f>IF(Système!AH$2="","",IF(Système!$Z22="","",INDEX(Données!$B$2:$AZ$65536,Système!$Z22,Système!AH$2)))</f>
        <v/>
      </c>
      <c r="M21" s="27" t="str">
        <f>IF(Système!AI$2="","",IF(Système!$Z22="","",INDEX(Données!$B$2:$AZ$65536,Système!$Z22,Système!AI$2)))</f>
        <v/>
      </c>
      <c r="N21" s="27" t="str">
        <f>IF(Système!AJ$2="","",IF(Système!$Z22="","",INDEX(Données!$B$2:$AZ$65536,Système!$Z22,Système!AJ$2)))</f>
        <v/>
      </c>
      <c r="O21" s="27" t="str">
        <f>IF(Système!AK$2="","",IF(Système!$Z22="","",INDEX(Données!$B$2:$AZ$65536,Système!$Z22,Système!AK$2)))</f>
        <v/>
      </c>
      <c r="P21" s="27" t="str">
        <f>IF(Système!AL$2="","",IF(Système!$Z22="","",INDEX(Données!$B$2:$AZ$65536,Système!$Z22,Système!AL$2)))</f>
        <v/>
      </c>
      <c r="Q21" s="27" t="str">
        <f>IF(Système!AM$2="","",IF(Système!$Z22="","",INDEX(Données!$B$2:$AZ$65536,Système!$Z22,Système!AM$2)))</f>
        <v/>
      </c>
      <c r="R21" s="27" t="str">
        <f>IF(Système!AN$2="","",IF(Système!$Z22="","",INDEX(Données!$B$2:$AZ$65536,Système!$Z22,Système!AN$2)))</f>
        <v/>
      </c>
      <c r="S21" s="27" t="str">
        <f>IF(Système!AO$2="","",IF(Système!$Z22="","",INDEX(Données!$B$2:$AZ$65536,Système!$Z22,Système!AO$2)))</f>
        <v/>
      </c>
      <c r="T21" s="27" t="str">
        <f>IF(Système!AP$2="","",IF(Système!$Z22="","",INDEX(Données!$B$2:$AZ$65536,Système!$Z22,Système!AP$2)))</f>
        <v/>
      </c>
      <c r="U21" s="27" t="str">
        <f>IF(Système!AQ$2="","",IF(Système!$Z22="","",INDEX(Données!$B$2:$AZ$65536,Système!$Z22,Système!AQ$2)))</f>
        <v/>
      </c>
      <c r="V21" s="28" t="str">
        <f>IF(Système!AR$2="","",IF(Système!$Z22="","",INDEX(Données!$B$2:$AZ$65536,Système!$Z22,Système!AR$2)))</f>
        <v/>
      </c>
      <c r="W21" s="32"/>
      <c r="X21" s="33"/>
    </row>
    <row r="22" spans="2:28" ht="15" thickBot="1">
      <c r="B22" s="58"/>
      <c r="C22" s="29" t="str">
        <f>IF(Système!Y$2="","",IF(Système!$Z23="","",INDEX(Données!$B$2:$AZ$65536,Système!$Z23,Système!Y$2)))</f>
        <v/>
      </c>
      <c r="D22" s="30" t="str">
        <f>IF(Système!Z$2="","",IF(Système!$Z23="","",INDEX(Données!$B$2:$AZ$65536,Système!$Z23,Système!Z$2)))</f>
        <v/>
      </c>
      <c r="E22" s="30" t="str">
        <f>IF(Système!AA$2="","",IF(Système!$Z23="","",INDEX(Données!$B$2:$AZ$65536,Système!$Z23,Système!AA$2)))</f>
        <v/>
      </c>
      <c r="F22" s="30" t="str">
        <f>IF(Système!AB$2="","",IF(Système!$Z23="","",INDEX(Données!$B$2:$AZ$65536,Système!$Z23,Système!AB$2)))</f>
        <v/>
      </c>
      <c r="G22" s="30" t="str">
        <f>IF(Système!AC$2="","",IF(Système!$Z23="","",INDEX(Données!$B$2:$AZ$65536,Système!$Z23,Système!AC$2)))</f>
        <v/>
      </c>
      <c r="H22" s="30" t="str">
        <f>IF(Système!AD$2="","",IF(Système!$Z23="","",INDEX(Données!$B$2:$AZ$65536,Système!$Z23,Système!AD$2)))</f>
        <v/>
      </c>
      <c r="I22" s="30" t="str">
        <f>IF(Système!AE$2="","",IF(Système!$Z23="","",INDEX(Données!$B$2:$AZ$65536,Système!$Z23,Système!AE$2)))</f>
        <v/>
      </c>
      <c r="J22" s="30" t="str">
        <f>IF(Système!AF$2="","",IF(Système!$Z23="","",INDEX(Données!$B$2:$AZ$65536,Système!$Z23,Système!AF$2)))</f>
        <v/>
      </c>
      <c r="K22" s="30" t="str">
        <f>IF(Système!AG$2="","",IF(Système!$Z23="","",INDEX(Données!$B$2:$AZ$65536,Système!$Z23,Système!AG$2)))</f>
        <v/>
      </c>
      <c r="L22" s="30" t="str">
        <f>IF(Système!AH$2="","",IF(Système!$Z23="","",INDEX(Données!$B$2:$AZ$65536,Système!$Z23,Système!AH$2)))</f>
        <v/>
      </c>
      <c r="M22" s="30" t="str">
        <f>IF(Système!AI$2="","",IF(Système!$Z23="","",INDEX(Données!$B$2:$AZ$65536,Système!$Z23,Système!AI$2)))</f>
        <v/>
      </c>
      <c r="N22" s="30" t="str">
        <f>IF(Système!AJ$2="","",IF(Système!$Z23="","",INDEX(Données!$B$2:$AZ$65536,Système!$Z23,Système!AJ$2)))</f>
        <v/>
      </c>
      <c r="O22" s="30" t="str">
        <f>IF(Système!AK$2="","",IF(Système!$Z23="","",INDEX(Données!$B$2:$AZ$65536,Système!$Z23,Système!AK$2)))</f>
        <v/>
      </c>
      <c r="P22" s="30" t="str">
        <f>IF(Système!AL$2="","",IF(Système!$Z23="","",INDEX(Données!$B$2:$AZ$65536,Système!$Z23,Système!AL$2)))</f>
        <v/>
      </c>
      <c r="Q22" s="30" t="str">
        <f>IF(Système!AM$2="","",IF(Système!$Z23="","",INDEX(Données!$B$2:$AZ$65536,Système!$Z23,Système!AM$2)))</f>
        <v/>
      </c>
      <c r="R22" s="30" t="str">
        <f>IF(Système!AN$2="","",IF(Système!$Z23="","",INDEX(Données!$B$2:$AZ$65536,Système!$Z23,Système!AN$2)))</f>
        <v/>
      </c>
      <c r="S22" s="30" t="str">
        <f>IF(Système!AO$2="","",IF(Système!$Z23="","",INDEX(Données!$B$2:$AZ$65536,Système!$Z23,Système!AO$2)))</f>
        <v/>
      </c>
      <c r="T22" s="30" t="str">
        <f>IF(Système!AP$2="","",IF(Système!$Z23="","",INDEX(Données!$B$2:$AZ$65536,Système!$Z23,Système!AP$2)))</f>
        <v/>
      </c>
      <c r="U22" s="30" t="str">
        <f>IF(Système!AQ$2="","",IF(Système!$Z23="","",INDEX(Données!$B$2:$AZ$65536,Système!$Z23,Système!AQ$2)))</f>
        <v/>
      </c>
      <c r="V22" s="31" t="str">
        <f>IF(Système!AR$2="","",IF(Système!$Z23="","",INDEX(Données!$B$2:$AZ$65536,Système!$Z23,Système!AR$2)))</f>
        <v/>
      </c>
      <c r="W22" s="34"/>
      <c r="X22" s="35"/>
    </row>
    <row r="30" spans="2:28">
      <c r="AB30" s="7"/>
    </row>
    <row r="32" spans="2:28">
      <c r="R32" s="7"/>
    </row>
  </sheetData>
  <mergeCells count="1">
    <mergeCell ref="W4:X4"/>
  </mergeCells>
  <conditionalFormatting sqref="C3:V22">
    <cfRule type="containsBlanks" priority="3" stopIfTrue="1">
      <formula>LEN(TRIM(C3))=0</formula>
    </cfRule>
    <cfRule type="cellIs" dxfId="3" priority="4" stopIfTrue="1" operator="greaterThanOrEqual">
      <formula>0.1</formula>
    </cfRule>
    <cfRule type="cellIs" dxfId="2" priority="5" stopIfTrue="1" operator="equal">
      <formula>0</formula>
    </cfRule>
  </conditionalFormatting>
  <dataValidations count="3">
    <dataValidation type="list" allowBlank="1" showInputMessage="1" showErrorMessage="1" sqref="C2:V2 W3">
      <formula1>Liste_module</formula1>
    </dataValidation>
    <dataValidation type="list" allowBlank="1" showInputMessage="1" showErrorMessage="1" sqref="X5">
      <formula1>OFFSET(Liste_date,0,0,COUNTA(Liste_date))</formula1>
    </dataValidation>
    <dataValidation type="list" allowBlank="1" showInputMessage="1" showErrorMessage="1" sqref="B3:B22 W5">
      <formula1>OFFSET(Liste_date,0,0,COUNTA(Liste_date))</formula1>
    </dataValidation>
  </dataValidations>
  <hyperlinks>
    <hyperlink ref="Y1" r:id="rId1"/>
  </hyperlinks>
  <pageMargins left="0.7" right="0.7" top="0.75" bottom="0.75" header="0.3" footer="0.3"/>
  <pageSetup paperSize="9" scale="53" orientation="landscape" r:id="rId2"/>
  <drawing r:id="rId3"/>
  <legacyDrawing r:id="rId4"/>
  <controls>
    <mc:AlternateContent xmlns:mc="http://schemas.openxmlformats.org/markup-compatibility/2006">
      <mc:Choice Requires="x14">
        <control shapeId="4104" r:id="rId5" name="CheckBox2">
          <controlPr autoLine="0" r:id="rId6">
            <anchor moveWithCells="1" sizeWithCells="1">
              <from>
                <xdr:col>22</xdr:col>
                <xdr:colOff>247650</xdr:colOff>
                <xdr:row>18</xdr:row>
                <xdr:rowOff>19050</xdr:rowOff>
              </from>
              <to>
                <xdr:col>23</xdr:col>
                <xdr:colOff>590550</xdr:colOff>
                <xdr:row>19</xdr:row>
                <xdr:rowOff>95250</xdr:rowOff>
              </to>
            </anchor>
          </controlPr>
        </control>
      </mc:Choice>
      <mc:Fallback>
        <control shapeId="4104" r:id="rId5" name="CheckBox2"/>
      </mc:Fallback>
    </mc:AlternateContent>
    <mc:AlternateContent xmlns:mc="http://schemas.openxmlformats.org/markup-compatibility/2006">
      <mc:Choice Requires="x14">
        <control shapeId="4103" r:id="rId7" name="CheckBox1">
          <controlPr autoLine="0" r:id="rId8">
            <anchor moveWithCells="1" sizeWithCells="1">
              <from>
                <xdr:col>22</xdr:col>
                <xdr:colOff>247650</xdr:colOff>
                <xdr:row>16</xdr:row>
                <xdr:rowOff>66675</xdr:rowOff>
              </from>
              <to>
                <xdr:col>23</xdr:col>
                <xdr:colOff>781050</xdr:colOff>
                <xdr:row>17</xdr:row>
                <xdr:rowOff>142875</xdr:rowOff>
              </to>
            </anchor>
          </controlPr>
        </control>
      </mc:Choice>
      <mc:Fallback>
        <control shapeId="4103" r:id="rId7" name="CheckBox1"/>
      </mc:Fallback>
    </mc:AlternateContent>
    <mc:AlternateContent xmlns:mc="http://schemas.openxmlformats.org/markup-compatibility/2006">
      <mc:Choice Requires="x14">
        <control shapeId="4109" r:id="rId9" name="Button 13">
          <controlPr defaultSize="0" autoFill="0" autoPict="0" macro="[0]!Moyenne">
            <anchor moveWithCells="1" sizeWithCells="1">
              <from>
                <xdr:col>22</xdr:col>
                <xdr:colOff>9525</xdr:colOff>
                <xdr:row>6</xdr:row>
                <xdr:rowOff>9525</xdr:rowOff>
              </from>
              <to>
                <xdr:col>23</xdr:col>
                <xdr:colOff>962025</xdr:colOff>
                <xdr:row>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10" name="Button 2">
          <controlPr defaultSize="0" autoFill="0" autoPict="0" macro="[0]!Imprimer">
            <anchor moveWithCells="1" sizeWithCells="1">
              <from>
                <xdr:col>22</xdr:col>
                <xdr:colOff>9525</xdr:colOff>
                <xdr:row>19</xdr:row>
                <xdr:rowOff>133350</xdr:rowOff>
              </from>
              <to>
                <xdr:col>23</xdr:col>
                <xdr:colOff>952500</xdr:colOff>
                <xdr:row>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5" r:id="rId11" name="Button 9">
          <controlPr defaultSize="0" autoFill="0" autoPict="0" macro="[0]!Générer_graphique">
            <anchor moveWithCells="1" sizeWithCells="1">
              <from>
                <xdr:col>22</xdr:col>
                <xdr:colOff>9525</xdr:colOff>
                <xdr:row>13</xdr:row>
                <xdr:rowOff>95250</xdr:rowOff>
              </from>
              <to>
                <xdr:col>23</xdr:col>
                <xdr:colOff>952500</xdr:colOff>
                <xdr:row>15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6" r:id="rId12" name="Button 10">
          <controlPr defaultSize="0" autoFill="0" autoPict="0" macro="[0]!Ras">
            <anchor moveWithCells="1" sizeWithCells="1">
              <from>
                <xdr:col>22</xdr:col>
                <xdr:colOff>9525</xdr:colOff>
                <xdr:row>11</xdr:row>
                <xdr:rowOff>9525</xdr:rowOff>
              </from>
              <to>
                <xdr:col>23</xdr:col>
                <xdr:colOff>952500</xdr:colOff>
                <xdr:row>13</xdr:row>
                <xdr:rowOff>85725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R27"/>
  <sheetViews>
    <sheetView tabSelected="1" zoomScale="90" zoomScaleNormal="90" workbookViewId="0">
      <selection activeCell="F37" sqref="F37"/>
    </sheetView>
  </sheetViews>
  <sheetFormatPr baseColWidth="10" defaultRowHeight="14.25"/>
  <cols>
    <col min="1" max="1" width="13.875" customWidth="1"/>
    <col min="2" max="2" width="10.625" customWidth="1"/>
    <col min="3" max="5" width="6.625" customWidth="1"/>
    <col min="6" max="6" width="7.875" bestFit="1" customWidth="1"/>
    <col min="7" max="7" width="4.375" bestFit="1" customWidth="1"/>
    <col min="8" max="21" width="6.625" customWidth="1"/>
    <col min="22" max="24" width="5.625" customWidth="1"/>
  </cols>
  <sheetData>
    <row r="1" spans="1:44">
      <c r="A1" s="63" t="s">
        <v>53</v>
      </c>
      <c r="B1" s="63"/>
      <c r="F1" t="s">
        <v>0</v>
      </c>
      <c r="G1" t="s">
        <v>15</v>
      </c>
      <c r="Y1" s="1" t="str">
        <f>IF('Rebus 1546'!C2="","",'Rebus 1546'!C2)</f>
        <v/>
      </c>
      <c r="Z1" s="1" t="str">
        <f>IF('Rebus 1546'!D2="","",'Rebus 1546'!D2)</f>
        <v/>
      </c>
      <c r="AA1" s="1" t="str">
        <f>IF('Rebus 1546'!E2="","",'Rebus 1546'!E2)</f>
        <v/>
      </c>
      <c r="AB1" s="1" t="str">
        <f>IF('Rebus 1546'!F2="","",'Rebus 1546'!F2)</f>
        <v/>
      </c>
      <c r="AC1" s="1" t="str">
        <f>IF('Rebus 1546'!G2="","",'Rebus 1546'!G2)</f>
        <v/>
      </c>
      <c r="AD1" s="1" t="str">
        <f>IF('Rebus 1546'!H2="","",'Rebus 1546'!H2)</f>
        <v/>
      </c>
      <c r="AE1" s="1" t="str">
        <f>IF('Rebus 1546'!I2="","",'Rebus 1546'!I2)</f>
        <v/>
      </c>
      <c r="AF1" s="1" t="str">
        <f>IF('Rebus 1546'!J2="","",'Rebus 1546'!J2)</f>
        <v/>
      </c>
      <c r="AG1" s="1" t="str">
        <f>IF('Rebus 1546'!K2="","",'Rebus 1546'!K2)</f>
        <v/>
      </c>
      <c r="AH1" s="1" t="str">
        <f>IF('Rebus 1546'!L2="","",'Rebus 1546'!L2)</f>
        <v/>
      </c>
      <c r="AI1" s="1" t="str">
        <f>IF('Rebus 1546'!M2="","",'Rebus 1546'!M2)</f>
        <v/>
      </c>
      <c r="AJ1" s="1" t="str">
        <f>IF('Rebus 1546'!N2="","",'Rebus 1546'!N2)</f>
        <v/>
      </c>
      <c r="AK1" s="1" t="str">
        <f>IF('Rebus 1546'!O2="","",'Rebus 1546'!O2)</f>
        <v/>
      </c>
      <c r="AL1" s="1" t="str">
        <f>IF('Rebus 1546'!P2="","",'Rebus 1546'!P2)</f>
        <v/>
      </c>
      <c r="AM1" s="1" t="str">
        <f>IF('Rebus 1546'!Q2="","",'Rebus 1546'!Q2)</f>
        <v/>
      </c>
      <c r="AN1" s="1" t="str">
        <f>IF('Rebus 1546'!R2="","",'Rebus 1546'!R2)</f>
        <v/>
      </c>
      <c r="AO1" s="1" t="str">
        <f>IF('Rebus 1546'!S2="","",'Rebus 1546'!S2)</f>
        <v/>
      </c>
      <c r="AP1" s="1" t="str">
        <f>IF('Rebus 1546'!T2="","",'Rebus 1546'!T2)</f>
        <v/>
      </c>
      <c r="AQ1" s="1" t="str">
        <f>IF('Rebus 1546'!U2="","",'Rebus 1546'!U2)</f>
        <v/>
      </c>
      <c r="AR1" s="1" t="str">
        <f>IF('Rebus 1546'!V2="","",'Rebus 1546'!V2)</f>
        <v/>
      </c>
    </row>
    <row r="2" spans="1:44">
      <c r="A2" s="1" t="s">
        <v>57</v>
      </c>
      <c r="B2" s="1">
        <f>MATCH('Rebus 1546'!W3,Données!B1:AZ1,0)</f>
        <v>15</v>
      </c>
      <c r="F2" s="13">
        <v>41447</v>
      </c>
      <c r="G2" s="10"/>
      <c r="Y2" s="1" t="str">
        <f>IF(Y1="","",MATCH('Rebus 1546'!C2,Liste_module,0))</f>
        <v/>
      </c>
      <c r="Z2" s="1" t="str">
        <f>IF(Z1="","",MATCH('Rebus 1546'!D2,Liste_module,0))</f>
        <v/>
      </c>
      <c r="AA2" s="1" t="str">
        <f>IF(AA1="","",MATCH('Rebus 1546'!E2,Liste_module,0))</f>
        <v/>
      </c>
      <c r="AB2" s="1" t="str">
        <f>IF(AB1="","",MATCH('Rebus 1546'!F2,Liste_module,0))</f>
        <v/>
      </c>
      <c r="AC2" s="1" t="str">
        <f>IF(AC1="","",MATCH('Rebus 1546'!G2,Liste_module,0))</f>
        <v/>
      </c>
      <c r="AD2" s="1" t="str">
        <f>IF(AD1="","",MATCH('Rebus 1546'!H2,Liste_module,0))</f>
        <v/>
      </c>
      <c r="AE2" s="1" t="str">
        <f>IF(AE1="","",MATCH('Rebus 1546'!I2,Liste_module,0))</f>
        <v/>
      </c>
      <c r="AF2" s="1" t="str">
        <f>IF(AF1="","",MATCH('Rebus 1546'!J2,Liste_module,0))</f>
        <v/>
      </c>
      <c r="AG2" s="1" t="str">
        <f>IF(AG1="","",MATCH('Rebus 1546'!K2,Liste_module,0))</f>
        <v/>
      </c>
      <c r="AH2" s="1" t="str">
        <f>IF(AH1="","",MATCH('Rebus 1546'!L2,Liste_module,0))</f>
        <v/>
      </c>
      <c r="AI2" s="1" t="str">
        <f>IF(AI1="","",MATCH('Rebus 1546'!M2,Liste_module,0))</f>
        <v/>
      </c>
      <c r="AJ2" s="1" t="str">
        <f>IF(AJ1="","",MATCH('Rebus 1546'!N2,Liste_module,0))</f>
        <v/>
      </c>
      <c r="AK2" s="1" t="str">
        <f>IF(AK1="","",MATCH('Rebus 1546'!O2,Liste_module,0))</f>
        <v/>
      </c>
      <c r="AL2" s="1" t="str">
        <f>IF(AL1="","",MATCH('Rebus 1546'!P2,Liste_module,0))</f>
        <v/>
      </c>
      <c r="AM2" s="1" t="str">
        <f>IF(AM1="","",MATCH('Rebus 1546'!Q2,Liste_module,0))</f>
        <v/>
      </c>
      <c r="AN2" s="1" t="str">
        <f>IF(AN1="","",MATCH('Rebus 1546'!R2,Liste_module,0))</f>
        <v/>
      </c>
      <c r="AO2" s="1" t="str">
        <f>IF(AO1="","",MATCH('Rebus 1546'!S2,Liste_module,0))</f>
        <v/>
      </c>
      <c r="AP2" s="1" t="str">
        <f>IF(AP1="","",MATCH('Rebus 1546'!T2,Liste_module,0))</f>
        <v/>
      </c>
      <c r="AQ2" s="1" t="str">
        <f>IF(AQ1="","",MATCH('Rebus 1546'!U2,Liste_module,0))</f>
        <v/>
      </c>
      <c r="AR2" s="1" t="str">
        <f>IF(AR1="","",MATCH('Rebus 1546'!V2,Liste_module,0))</f>
        <v/>
      </c>
    </row>
    <row r="3" spans="1:44" ht="15" thickBot="1">
      <c r="A3" s="54" t="s">
        <v>58</v>
      </c>
      <c r="B3" s="54">
        <v>65536</v>
      </c>
      <c r="F3" s="13">
        <v>41448</v>
      </c>
      <c r="G3" s="10"/>
    </row>
    <row r="4" spans="1:44" ht="15" thickBot="1">
      <c r="A4" s="55" t="s">
        <v>53</v>
      </c>
      <c r="B4" s="56">
        <f>INDEX(Données!B:AZ,Système!B3,Système!B2)</f>
        <v>5.0000000000000001E-3</v>
      </c>
      <c r="F4" s="13">
        <v>41449</v>
      </c>
      <c r="G4" s="10"/>
      <c r="Y4" s="8" t="str">
        <f>IF('Rebus 1546'!B3="","",'Rebus 1546'!B3)</f>
        <v/>
      </c>
      <c r="Z4" s="1" t="str">
        <f>IF(Y4="","",MATCH('Rebus 1546'!B3,Liste_date,0))</f>
        <v/>
      </c>
    </row>
    <row r="5" spans="1:44">
      <c r="Y5" s="8" t="str">
        <f>IF('Rebus 1546'!B4="","",'Rebus 1546'!B4)</f>
        <v/>
      </c>
      <c r="Z5" s="1" t="str">
        <f>IF(Y5="","",MATCH('Rebus 1546'!B4,Liste_date,0))</f>
        <v/>
      </c>
    </row>
    <row r="6" spans="1:44">
      <c r="Y6" s="8" t="str">
        <f>IF('Rebus 1546'!B5="","",'Rebus 1546'!B5)</f>
        <v/>
      </c>
      <c r="Z6" s="1" t="str">
        <f>IF(Y6="","",MATCH('Rebus 1546'!B5,Liste_date,0))</f>
        <v/>
      </c>
    </row>
    <row r="7" spans="1:44">
      <c r="Y7" s="8" t="str">
        <f>IF('Rebus 1546'!B6="","",'Rebus 1546'!B6)</f>
        <v/>
      </c>
      <c r="Z7" s="1" t="str">
        <f>IF(Y7="","",MATCH('Rebus 1546'!B6,Liste_date,0))</f>
        <v/>
      </c>
    </row>
    <row r="8" spans="1:44">
      <c r="Y8" s="8" t="str">
        <f>IF('Rebus 1546'!B7="","",'Rebus 1546'!B7)</f>
        <v/>
      </c>
      <c r="Z8" s="1" t="str">
        <f>IF(Y8="","",MATCH('Rebus 1546'!B7,Liste_date,0))</f>
        <v/>
      </c>
    </row>
    <row r="9" spans="1:44">
      <c r="Y9" s="8" t="str">
        <f>IF('Rebus 1546'!B8="","",'Rebus 1546'!B8)</f>
        <v/>
      </c>
      <c r="Z9" s="1" t="str">
        <f>IF(Y9="","",MATCH('Rebus 1546'!B8,Liste_date,0))</f>
        <v/>
      </c>
    </row>
    <row r="10" spans="1:44">
      <c r="Y10" s="8" t="str">
        <f>IF('Rebus 1546'!B9="","",'Rebus 1546'!B9)</f>
        <v/>
      </c>
      <c r="Z10" s="1" t="str">
        <f>IF(Y10="","",MATCH('Rebus 1546'!B9,Liste_date,0))</f>
        <v/>
      </c>
    </row>
    <row r="11" spans="1:44">
      <c r="Y11" s="8" t="str">
        <f>IF('Rebus 1546'!B10="","",'Rebus 1546'!B10)</f>
        <v/>
      </c>
      <c r="Z11" s="1" t="str">
        <f>IF(Y11="","",MATCH('Rebus 1546'!B10,Liste_date,0))</f>
        <v/>
      </c>
    </row>
    <row r="12" spans="1:44">
      <c r="Y12" s="8" t="str">
        <f>IF('Rebus 1546'!B11="","",'Rebus 1546'!B11)</f>
        <v/>
      </c>
      <c r="Z12" s="1" t="str">
        <f>IF(Y12="","",MATCH('Rebus 1546'!B11,Liste_date,0))</f>
        <v/>
      </c>
    </row>
    <row r="13" spans="1:44">
      <c r="Y13" s="8" t="str">
        <f>IF('Rebus 1546'!B12="","",'Rebus 1546'!B12)</f>
        <v/>
      </c>
      <c r="Z13" s="1" t="str">
        <f>IF(Y13="","",MATCH('Rebus 1546'!B12,Liste_date,0))</f>
        <v/>
      </c>
    </row>
    <row r="14" spans="1:44">
      <c r="Y14" s="8" t="str">
        <f>IF('Rebus 1546'!B13="","",'Rebus 1546'!B13)</f>
        <v/>
      </c>
      <c r="Z14" s="1" t="str">
        <f>IF(Y14="","",MATCH('Rebus 1546'!B13,Liste_date,0))</f>
        <v/>
      </c>
    </row>
    <row r="15" spans="1:44">
      <c r="Y15" s="8" t="str">
        <f>IF('Rebus 1546'!B14="","",'Rebus 1546'!B14)</f>
        <v/>
      </c>
      <c r="Z15" s="1" t="str">
        <f>IF(Y15="","",MATCH('Rebus 1546'!B14,Liste_date,0))</f>
        <v/>
      </c>
    </row>
    <row r="16" spans="1:44">
      <c r="Y16" s="8" t="str">
        <f>IF('Rebus 1546'!B15="","",'Rebus 1546'!B15)</f>
        <v/>
      </c>
      <c r="Z16" s="1" t="str">
        <f>IF(Y16="","",MATCH('Rebus 1546'!B15,Liste_date,0))</f>
        <v/>
      </c>
    </row>
    <row r="17" spans="2:26">
      <c r="Y17" s="8" t="str">
        <f>IF('Rebus 1546'!B16="","",'Rebus 1546'!B16)</f>
        <v/>
      </c>
      <c r="Z17" s="1" t="str">
        <f>IF(Y17="","",MATCH('Rebus 1546'!B16,Liste_date,0))</f>
        <v/>
      </c>
    </row>
    <row r="18" spans="2:26">
      <c r="Y18" s="8" t="str">
        <f>IF('Rebus 1546'!B17="","",'Rebus 1546'!B17)</f>
        <v/>
      </c>
      <c r="Z18" s="1" t="str">
        <f>IF(Y18="","",MATCH('Rebus 1546'!B17,Liste_date,0))</f>
        <v/>
      </c>
    </row>
    <row r="19" spans="2:26">
      <c r="Y19" s="8" t="str">
        <f>IF('Rebus 1546'!B18="","",'Rebus 1546'!B18)</f>
        <v/>
      </c>
      <c r="Z19" s="1" t="str">
        <f>IF(Y19="","",MATCH('Rebus 1546'!B18,Liste_date,0))</f>
        <v/>
      </c>
    </row>
    <row r="20" spans="2:26">
      <c r="Y20" s="8" t="str">
        <f>IF('Rebus 1546'!B19="","",'Rebus 1546'!B19)</f>
        <v/>
      </c>
      <c r="Z20" s="1" t="str">
        <f>IF(Y20="","",MATCH('Rebus 1546'!B19,Liste_date,0))</f>
        <v/>
      </c>
    </row>
    <row r="21" spans="2:26">
      <c r="Y21" s="8" t="str">
        <f>IF('Rebus 1546'!B20="","",'Rebus 1546'!B20)</f>
        <v/>
      </c>
      <c r="Z21" s="1" t="str">
        <f>IF(Y21="","",MATCH('Rebus 1546'!B20,Liste_date,0))</f>
        <v/>
      </c>
    </row>
    <row r="22" spans="2:26">
      <c r="Y22" s="8" t="str">
        <f>IF('Rebus 1546'!B21="","",'Rebus 1546'!B21)</f>
        <v/>
      </c>
      <c r="Z22" s="1" t="str">
        <f>IF(Y22="","",MATCH('Rebus 1546'!B21,Liste_date,0))</f>
        <v/>
      </c>
    </row>
    <row r="23" spans="2:26">
      <c r="Y23" s="8" t="str">
        <f>IF('Rebus 1546'!B22="","",'Rebus 1546'!B22)</f>
        <v/>
      </c>
      <c r="Z23" s="1" t="str">
        <f>IF(Y23="","",MATCH('Rebus 1546'!B22,Liste_date,0))</f>
        <v/>
      </c>
    </row>
    <row r="24" spans="2:26">
      <c r="Y24" s="8" t="str">
        <f>IF(A22="","",A22)</f>
        <v/>
      </c>
      <c r="Z24" s="1" t="str">
        <f>IF(Y24="","",MATCH(A22,Liste_date,0))</f>
        <v/>
      </c>
    </row>
    <row r="27" spans="2:26">
      <c r="B27" s="7"/>
    </row>
  </sheetData>
  <sheetCalcPr fullCalcOnLoad="1"/>
  <mergeCells count="1">
    <mergeCell ref="A1:B1"/>
  </mergeCells>
  <pageMargins left="0.7" right="0.7" top="0.75" bottom="0.75" header="0.3" footer="0.3"/>
  <pageSetup paperSize="9" scale="3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65536"/>
  <sheetViews>
    <sheetView workbookViewId="0">
      <selection activeCell="BB2" sqref="BB2"/>
    </sheetView>
  </sheetViews>
  <sheetFormatPr baseColWidth="10" defaultRowHeight="14.25"/>
  <cols>
    <col min="1" max="1" width="11" style="13"/>
    <col min="2" max="2" width="6" style="12" bestFit="1" customWidth="1"/>
    <col min="3" max="3" width="5.625" style="11" customWidth="1"/>
    <col min="4" max="4" width="5.625" style="10" customWidth="1"/>
    <col min="5" max="5" width="6" style="11" bestFit="1" customWidth="1"/>
    <col min="6" max="6" width="5.625" style="10" customWidth="1"/>
    <col min="7" max="7" width="5.625" style="11" customWidth="1"/>
    <col min="8" max="8" width="5.625" style="10" customWidth="1"/>
    <col min="9" max="9" width="5.625" style="11" customWidth="1"/>
    <col min="10" max="10" width="5.625" style="10" customWidth="1"/>
    <col min="11" max="11" width="5.625" style="11" customWidth="1"/>
    <col min="12" max="12" width="5.625" style="10" customWidth="1"/>
    <col min="13" max="13" width="5.625" style="11" customWidth="1"/>
    <col min="14" max="14" width="5.625" style="10" customWidth="1"/>
    <col min="15" max="15" width="5.625" style="11" customWidth="1"/>
    <col min="16" max="16" width="5.625" style="10" customWidth="1"/>
    <col min="17" max="17" width="5.625" style="11" customWidth="1"/>
    <col min="18" max="18" width="5.625" style="10" customWidth="1"/>
    <col min="19" max="19" width="5.625" style="11" customWidth="1"/>
    <col min="20" max="20" width="5.625" style="10" customWidth="1"/>
    <col min="21" max="21" width="5.625" style="11" customWidth="1"/>
    <col min="22" max="22" width="5.625" style="10" customWidth="1"/>
    <col min="23" max="23" width="5.625" style="11" customWidth="1"/>
    <col min="24" max="24" width="5.625" style="10" customWidth="1"/>
    <col min="25" max="25" width="5.625" style="11" customWidth="1"/>
    <col min="26" max="26" width="5.625" style="10" customWidth="1"/>
    <col min="27" max="27" width="5.625" style="11" customWidth="1"/>
    <col min="28" max="28" width="5.625" style="10" customWidth="1"/>
    <col min="29" max="29" width="5.625" style="11" customWidth="1"/>
    <col min="30" max="30" width="5.625" style="10" customWidth="1"/>
    <col min="31" max="31" width="5.625" style="11" customWidth="1"/>
    <col min="32" max="32" width="5.625" style="10" customWidth="1"/>
    <col min="33" max="33" width="5.625" style="11" customWidth="1"/>
    <col min="34" max="34" width="5.625" style="10" customWidth="1"/>
    <col min="35" max="35" width="5.625" style="11" customWidth="1"/>
    <col min="36" max="36" width="5.625" style="10" customWidth="1"/>
    <col min="37" max="37" width="5.625" style="11" customWidth="1"/>
    <col min="38" max="38" width="5.625" style="10" customWidth="1"/>
    <col min="39" max="39" width="5.625" style="11" customWidth="1"/>
    <col min="40" max="40" width="5.625" style="10" customWidth="1"/>
    <col min="41" max="41" width="5.625" style="11" customWidth="1"/>
    <col min="42" max="42" width="5.625" style="10" customWidth="1"/>
    <col min="43" max="43" width="5.625" style="11" customWidth="1"/>
    <col min="44" max="44" width="5.625" style="10" customWidth="1"/>
    <col min="45" max="45" width="5.625" style="11" customWidth="1"/>
    <col min="46" max="46" width="5.625" style="10" customWidth="1"/>
    <col min="47" max="47" width="5.625" style="11" customWidth="1"/>
    <col min="48" max="48" width="5.625" style="10" customWidth="1"/>
    <col min="49" max="49" width="5.625" style="11" customWidth="1"/>
    <col min="50" max="50" width="5.625" style="10" customWidth="1"/>
    <col min="51" max="51" width="5.625" style="11" customWidth="1"/>
    <col min="52" max="52" width="5.625" style="10" customWidth="1"/>
  </cols>
  <sheetData>
    <row r="1" spans="1:52" s="18" customFormat="1" ht="15" thickBot="1">
      <c r="A1" s="9" t="s">
        <v>0</v>
      </c>
      <c r="B1" s="2" t="s">
        <v>1</v>
      </c>
      <c r="C1" s="5" t="s">
        <v>2</v>
      </c>
      <c r="D1" s="3" t="s">
        <v>3</v>
      </c>
      <c r="E1" s="6" t="s">
        <v>4</v>
      </c>
      <c r="F1" s="3" t="s">
        <v>5</v>
      </c>
      <c r="G1" s="6" t="s">
        <v>6</v>
      </c>
      <c r="H1" s="3" t="s">
        <v>7</v>
      </c>
      <c r="I1" s="6" t="s">
        <v>8</v>
      </c>
      <c r="J1" s="3" t="s">
        <v>9</v>
      </c>
      <c r="K1" s="6" t="s">
        <v>10</v>
      </c>
      <c r="L1" s="3" t="s">
        <v>11</v>
      </c>
      <c r="M1" s="6" t="s">
        <v>12</v>
      </c>
      <c r="N1" s="3" t="s">
        <v>13</v>
      </c>
      <c r="O1" s="6" t="s">
        <v>14</v>
      </c>
      <c r="P1" s="3" t="s">
        <v>15</v>
      </c>
      <c r="Q1" s="6" t="s">
        <v>16</v>
      </c>
      <c r="R1" s="3" t="s">
        <v>17</v>
      </c>
      <c r="S1" s="6" t="s">
        <v>18</v>
      </c>
      <c r="T1" s="3" t="s">
        <v>19</v>
      </c>
      <c r="U1" s="6" t="s">
        <v>20</v>
      </c>
      <c r="V1" s="3" t="s">
        <v>21</v>
      </c>
      <c r="W1" s="6" t="s">
        <v>22</v>
      </c>
      <c r="X1" s="3" t="s">
        <v>23</v>
      </c>
      <c r="Y1" s="6" t="s">
        <v>24</v>
      </c>
      <c r="Z1" s="3" t="s">
        <v>25</v>
      </c>
      <c r="AA1" s="6" t="s">
        <v>26</v>
      </c>
      <c r="AB1" s="3" t="s">
        <v>27</v>
      </c>
      <c r="AC1" s="6" t="s">
        <v>28</v>
      </c>
      <c r="AD1" s="3" t="s">
        <v>29</v>
      </c>
      <c r="AE1" s="6" t="s">
        <v>30</v>
      </c>
      <c r="AF1" s="3" t="s">
        <v>31</v>
      </c>
      <c r="AG1" s="6" t="s">
        <v>32</v>
      </c>
      <c r="AH1" s="3" t="s">
        <v>33</v>
      </c>
      <c r="AI1" s="6" t="s">
        <v>34</v>
      </c>
      <c r="AJ1" s="3" t="s">
        <v>35</v>
      </c>
      <c r="AK1" s="6" t="s">
        <v>36</v>
      </c>
      <c r="AL1" s="3" t="s">
        <v>37</v>
      </c>
      <c r="AM1" s="6" t="s">
        <v>38</v>
      </c>
      <c r="AN1" s="3" t="s">
        <v>39</v>
      </c>
      <c r="AO1" s="6" t="s">
        <v>40</v>
      </c>
      <c r="AP1" s="3" t="s">
        <v>41</v>
      </c>
      <c r="AQ1" s="6" t="s">
        <v>42</v>
      </c>
      <c r="AR1" s="3" t="s">
        <v>43</v>
      </c>
      <c r="AS1" s="6" t="s">
        <v>44</v>
      </c>
      <c r="AT1" s="3" t="s">
        <v>45</v>
      </c>
      <c r="AU1" s="6" t="s">
        <v>46</v>
      </c>
      <c r="AV1" s="3" t="s">
        <v>47</v>
      </c>
      <c r="AW1" s="6" t="s">
        <v>48</v>
      </c>
      <c r="AX1" s="3" t="s">
        <v>49</v>
      </c>
      <c r="AY1" s="6" t="s">
        <v>50</v>
      </c>
      <c r="AZ1" s="4" t="s">
        <v>51</v>
      </c>
    </row>
    <row r="2" spans="1:52">
      <c r="A2" s="14">
        <v>33358</v>
      </c>
      <c r="B2" s="15">
        <v>0.1</v>
      </c>
      <c r="C2" s="16">
        <v>0.02</v>
      </c>
      <c r="D2" s="17">
        <v>0.01</v>
      </c>
      <c r="E2" s="16">
        <v>0.15</v>
      </c>
      <c r="F2" s="17">
        <v>0.02</v>
      </c>
      <c r="G2" s="16">
        <v>0.02</v>
      </c>
      <c r="H2" s="17">
        <v>0</v>
      </c>
      <c r="I2" s="16">
        <v>0</v>
      </c>
      <c r="J2" s="17">
        <v>0</v>
      </c>
      <c r="K2" s="16">
        <v>0</v>
      </c>
      <c r="L2" s="17">
        <v>0</v>
      </c>
      <c r="M2" s="16">
        <v>0.01</v>
      </c>
      <c r="N2" s="17">
        <v>0</v>
      </c>
      <c r="O2" s="16">
        <v>0.23</v>
      </c>
      <c r="P2" s="17">
        <v>0.01</v>
      </c>
      <c r="Q2" s="16">
        <v>0.02</v>
      </c>
      <c r="R2" s="17">
        <v>0.04</v>
      </c>
      <c r="S2" s="16">
        <v>0.05</v>
      </c>
      <c r="T2" s="17">
        <v>0.02</v>
      </c>
      <c r="U2" s="16">
        <v>0.02</v>
      </c>
      <c r="V2" s="17">
        <v>0.01</v>
      </c>
      <c r="W2" s="16">
        <v>0.02</v>
      </c>
      <c r="X2" s="17">
        <v>0.2</v>
      </c>
      <c r="Y2" s="16">
        <v>0.03</v>
      </c>
      <c r="Z2" s="17">
        <v>0.06</v>
      </c>
      <c r="AA2" s="16">
        <v>0.06</v>
      </c>
      <c r="AB2" s="17">
        <v>0.04</v>
      </c>
      <c r="AC2" s="16">
        <v>0</v>
      </c>
      <c r="AD2" s="17">
        <v>0</v>
      </c>
      <c r="AE2" s="16">
        <v>0</v>
      </c>
      <c r="AF2" s="17">
        <v>0.45</v>
      </c>
      <c r="AG2" s="16">
        <v>0</v>
      </c>
      <c r="AH2" s="17">
        <v>0.03</v>
      </c>
      <c r="AI2" s="16">
        <v>0</v>
      </c>
      <c r="AJ2" s="17">
        <v>0</v>
      </c>
      <c r="AK2" s="16">
        <v>0.49</v>
      </c>
      <c r="AL2" s="17">
        <v>0.05</v>
      </c>
      <c r="AM2" s="16">
        <v>0.05</v>
      </c>
      <c r="AN2" s="17">
        <v>0.06</v>
      </c>
      <c r="AO2" s="16">
        <v>0.04</v>
      </c>
      <c r="AP2" s="17">
        <v>0</v>
      </c>
      <c r="AQ2" s="16">
        <v>0.02</v>
      </c>
      <c r="AR2" s="17">
        <v>0</v>
      </c>
      <c r="AS2" s="16">
        <v>0.21</v>
      </c>
      <c r="AT2" s="17">
        <v>0</v>
      </c>
      <c r="AU2" s="16">
        <v>0</v>
      </c>
      <c r="AV2" s="17">
        <v>0</v>
      </c>
      <c r="AW2" s="16">
        <v>0.61</v>
      </c>
      <c r="AX2" s="17">
        <v>0</v>
      </c>
      <c r="AY2" s="16">
        <v>0</v>
      </c>
      <c r="AZ2" s="17">
        <v>0</v>
      </c>
    </row>
    <row r="3" spans="1:52">
      <c r="A3" s="13">
        <v>41406</v>
      </c>
      <c r="B3" s="12">
        <v>0.11</v>
      </c>
      <c r="C3" s="11">
        <v>0</v>
      </c>
      <c r="D3" s="10">
        <v>0</v>
      </c>
      <c r="E3" s="11">
        <v>0.02</v>
      </c>
      <c r="F3" s="10">
        <v>0</v>
      </c>
      <c r="G3" s="11">
        <v>0.05</v>
      </c>
      <c r="H3" s="10">
        <v>0</v>
      </c>
      <c r="I3" s="11">
        <v>0.04</v>
      </c>
      <c r="J3" s="10">
        <v>0.08</v>
      </c>
      <c r="K3" s="11">
        <v>0.08</v>
      </c>
      <c r="L3" s="10">
        <v>0.06</v>
      </c>
      <c r="M3" s="11">
        <v>0.05</v>
      </c>
      <c r="N3" s="10">
        <v>0</v>
      </c>
      <c r="O3" s="11">
        <v>0</v>
      </c>
      <c r="P3" s="10">
        <v>0</v>
      </c>
      <c r="Q3" s="11">
        <v>0</v>
      </c>
      <c r="R3" s="10">
        <v>0</v>
      </c>
      <c r="S3" s="11">
        <v>0.04</v>
      </c>
      <c r="T3" s="10">
        <v>7.0000000000000007E-2</v>
      </c>
      <c r="U3" s="11">
        <v>0.69</v>
      </c>
      <c r="V3" s="10">
        <v>0.02</v>
      </c>
      <c r="W3" s="11">
        <v>0.06</v>
      </c>
      <c r="X3" s="10">
        <v>0.14000000000000001</v>
      </c>
      <c r="Y3" s="11">
        <v>0.06</v>
      </c>
      <c r="Z3" s="10">
        <v>0.01</v>
      </c>
      <c r="AA3" s="11">
        <v>0.06</v>
      </c>
      <c r="AB3" s="10">
        <v>0.01</v>
      </c>
      <c r="AC3" s="11">
        <v>0.01</v>
      </c>
      <c r="AD3" s="10">
        <v>0</v>
      </c>
      <c r="AE3" s="11">
        <v>0.02</v>
      </c>
      <c r="AF3" s="10">
        <v>0.23</v>
      </c>
      <c r="AG3" s="11">
        <v>0</v>
      </c>
      <c r="AH3" s="10">
        <v>0.01</v>
      </c>
      <c r="AI3" s="11">
        <v>0.05</v>
      </c>
      <c r="AJ3" s="10">
        <v>0.06</v>
      </c>
      <c r="AK3" s="11">
        <v>0.04</v>
      </c>
      <c r="AL3" s="10">
        <v>0.01</v>
      </c>
      <c r="AM3" s="11">
        <v>0.05</v>
      </c>
      <c r="AN3" s="10">
        <v>0.14000000000000001</v>
      </c>
      <c r="AO3" s="11">
        <v>0.05</v>
      </c>
      <c r="AP3" s="10">
        <v>0.01</v>
      </c>
      <c r="AQ3" s="11">
        <v>0.02</v>
      </c>
      <c r="AR3" s="10">
        <v>0.05</v>
      </c>
      <c r="AS3" s="11">
        <v>0.62</v>
      </c>
      <c r="AT3" s="10">
        <v>0.05</v>
      </c>
      <c r="AU3" s="11">
        <v>0.01</v>
      </c>
      <c r="AV3" s="10">
        <v>0.23</v>
      </c>
      <c r="AW3" s="11">
        <v>0.01</v>
      </c>
      <c r="AX3" s="10">
        <v>0</v>
      </c>
      <c r="AY3" s="11">
        <v>0.05</v>
      </c>
      <c r="AZ3" s="10">
        <v>0.1</v>
      </c>
    </row>
    <row r="4" spans="1:52">
      <c r="A4" s="13">
        <v>41440</v>
      </c>
    </row>
    <row r="5" spans="1:52">
      <c r="A5" s="13">
        <v>41445</v>
      </c>
    </row>
    <row r="6" spans="1:52">
      <c r="A6" s="13">
        <v>41446</v>
      </c>
    </row>
    <row r="7" spans="1:52">
      <c r="A7" s="13">
        <v>41447</v>
      </c>
    </row>
    <row r="8" spans="1:52">
      <c r="A8" s="13">
        <v>41448</v>
      </c>
    </row>
    <row r="9" spans="1:52">
      <c r="A9" s="13">
        <v>41449</v>
      </c>
    </row>
    <row r="65535" spans="1:52" ht="15" thickBot="1">
      <c r="A65535" s="46"/>
      <c r="B65535" s="47"/>
      <c r="C65535" s="48"/>
      <c r="D65535" s="49"/>
      <c r="E65535" s="48"/>
      <c r="F65535" s="49"/>
      <c r="G65535" s="48"/>
      <c r="H65535" s="49"/>
      <c r="I65535" s="48"/>
      <c r="J65535" s="49"/>
      <c r="K65535" s="48"/>
      <c r="L65535" s="49"/>
      <c r="M65535" s="48"/>
      <c r="N65535" s="49"/>
      <c r="O65535" s="48"/>
      <c r="P65535" s="49"/>
      <c r="Q65535" s="48"/>
      <c r="R65535" s="49"/>
      <c r="S65535" s="48"/>
      <c r="T65535" s="49"/>
      <c r="U65535" s="48"/>
      <c r="V65535" s="49"/>
      <c r="W65535" s="48"/>
      <c r="X65535" s="49"/>
      <c r="Y65535" s="48"/>
      <c r="Z65535" s="49"/>
      <c r="AA65535" s="48"/>
      <c r="AB65535" s="49"/>
      <c r="AC65535" s="48"/>
      <c r="AD65535" s="49"/>
      <c r="AE65535" s="48"/>
      <c r="AF65535" s="49"/>
      <c r="AG65535" s="48"/>
      <c r="AH65535" s="49"/>
      <c r="AI65535" s="48"/>
      <c r="AJ65535" s="49"/>
      <c r="AK65535" s="48"/>
      <c r="AL65535" s="49"/>
      <c r="AM65535" s="48"/>
      <c r="AN65535" s="49"/>
      <c r="AO65535" s="48"/>
      <c r="AP65535" s="49"/>
      <c r="AQ65535" s="48"/>
      <c r="AR65535" s="49"/>
      <c r="AS65535" s="48"/>
      <c r="AT65535" s="49"/>
      <c r="AU65535" s="48"/>
      <c r="AV65535" s="49"/>
      <c r="AW65535" s="48"/>
      <c r="AX65535" s="49"/>
      <c r="AY65535" s="48"/>
      <c r="AZ65535" s="49"/>
    </row>
    <row r="65536" spans="1:52" s="51" customFormat="1" ht="13.5" thickBot="1">
      <c r="A65536" s="50" t="s">
        <v>53</v>
      </c>
      <c r="B65536" s="52">
        <f>SUM(B$2:B$65535)/COUNTA(B$2:B$65535)</f>
        <v>0.10500000000000001</v>
      </c>
      <c r="C65536" s="52">
        <f>SUM(C$2:C$65535)/COUNTA(C$2:C$65535)</f>
        <v>0.01</v>
      </c>
      <c r="D65536" s="52">
        <f t="shared" ref="D65536:AZ65536" si="0">SUM(D$2:D$65535)/COUNTA(D$2:D$65535)</f>
        <v>5.0000000000000001E-3</v>
      </c>
      <c r="E65536" s="52">
        <f t="shared" si="0"/>
        <v>8.4999999999999992E-2</v>
      </c>
      <c r="F65536" s="52">
        <f t="shared" si="0"/>
        <v>0.01</v>
      </c>
      <c r="G65536" s="52">
        <f t="shared" si="0"/>
        <v>3.5000000000000003E-2</v>
      </c>
      <c r="H65536" s="52">
        <f t="shared" si="0"/>
        <v>0</v>
      </c>
      <c r="I65536" s="52">
        <f t="shared" si="0"/>
        <v>0.02</v>
      </c>
      <c r="J65536" s="52">
        <f t="shared" si="0"/>
        <v>0.04</v>
      </c>
      <c r="K65536" s="52">
        <f t="shared" si="0"/>
        <v>0.04</v>
      </c>
      <c r="L65536" s="52">
        <f t="shared" si="0"/>
        <v>0.03</v>
      </c>
      <c r="M65536" s="52">
        <f t="shared" si="0"/>
        <v>3.0000000000000002E-2</v>
      </c>
      <c r="N65536" s="52">
        <f t="shared" si="0"/>
        <v>0</v>
      </c>
      <c r="O65536" s="52">
        <f t="shared" si="0"/>
        <v>0.115</v>
      </c>
      <c r="P65536" s="52">
        <f t="shared" si="0"/>
        <v>5.0000000000000001E-3</v>
      </c>
      <c r="Q65536" s="52">
        <f t="shared" si="0"/>
        <v>0.01</v>
      </c>
      <c r="R65536" s="52">
        <f t="shared" si="0"/>
        <v>0.02</v>
      </c>
      <c r="S65536" s="52">
        <f t="shared" si="0"/>
        <v>4.4999999999999998E-2</v>
      </c>
      <c r="T65536" s="52">
        <f t="shared" si="0"/>
        <v>4.5000000000000005E-2</v>
      </c>
      <c r="U65536" s="52">
        <f t="shared" si="0"/>
        <v>0.35499999999999998</v>
      </c>
      <c r="V65536" s="52">
        <f t="shared" si="0"/>
        <v>1.4999999999999999E-2</v>
      </c>
      <c r="W65536" s="52">
        <f t="shared" si="0"/>
        <v>0.04</v>
      </c>
      <c r="X65536" s="52">
        <f t="shared" si="0"/>
        <v>0.17</v>
      </c>
      <c r="Y65536" s="52">
        <f t="shared" si="0"/>
        <v>4.4999999999999998E-2</v>
      </c>
      <c r="Z65536" s="52">
        <f t="shared" si="0"/>
        <v>3.4999999999999996E-2</v>
      </c>
      <c r="AA65536" s="52">
        <f t="shared" si="0"/>
        <v>0.06</v>
      </c>
      <c r="AB65536" s="52">
        <f t="shared" si="0"/>
        <v>2.5000000000000001E-2</v>
      </c>
      <c r="AC65536" s="52">
        <f t="shared" si="0"/>
        <v>5.0000000000000001E-3</v>
      </c>
      <c r="AD65536" s="52">
        <f t="shared" si="0"/>
        <v>0</v>
      </c>
      <c r="AE65536" s="52">
        <f t="shared" si="0"/>
        <v>0.01</v>
      </c>
      <c r="AF65536" s="52">
        <f t="shared" si="0"/>
        <v>0.34</v>
      </c>
      <c r="AG65536" s="52">
        <f t="shared" si="0"/>
        <v>0</v>
      </c>
      <c r="AH65536" s="52">
        <f t="shared" si="0"/>
        <v>0.02</v>
      </c>
      <c r="AI65536" s="52">
        <f t="shared" si="0"/>
        <v>2.5000000000000001E-2</v>
      </c>
      <c r="AJ65536" s="52">
        <f t="shared" si="0"/>
        <v>0.03</v>
      </c>
      <c r="AK65536" s="52">
        <f t="shared" si="0"/>
        <v>0.26500000000000001</v>
      </c>
      <c r="AL65536" s="52">
        <f t="shared" si="0"/>
        <v>3.0000000000000002E-2</v>
      </c>
      <c r="AM65536" s="52">
        <f t="shared" si="0"/>
        <v>0.05</v>
      </c>
      <c r="AN65536" s="52">
        <f t="shared" si="0"/>
        <v>0.1</v>
      </c>
      <c r="AO65536" s="52">
        <f t="shared" si="0"/>
        <v>4.4999999999999998E-2</v>
      </c>
      <c r="AP65536" s="52">
        <f t="shared" si="0"/>
        <v>5.0000000000000001E-3</v>
      </c>
      <c r="AQ65536" s="52">
        <f t="shared" si="0"/>
        <v>0.02</v>
      </c>
      <c r="AR65536" s="52">
        <f t="shared" si="0"/>
        <v>2.5000000000000001E-2</v>
      </c>
      <c r="AS65536" s="52">
        <f t="shared" si="0"/>
        <v>0.41499999999999998</v>
      </c>
      <c r="AT65536" s="52">
        <f t="shared" si="0"/>
        <v>2.5000000000000001E-2</v>
      </c>
      <c r="AU65536" s="52">
        <f t="shared" si="0"/>
        <v>5.0000000000000001E-3</v>
      </c>
      <c r="AV65536" s="52">
        <f t="shared" si="0"/>
        <v>0.115</v>
      </c>
      <c r="AW65536" s="52">
        <f t="shared" si="0"/>
        <v>0.31</v>
      </c>
      <c r="AX65536" s="52">
        <f t="shared" si="0"/>
        <v>0</v>
      </c>
      <c r="AY65536" s="52">
        <f t="shared" si="0"/>
        <v>2.5000000000000001E-2</v>
      </c>
      <c r="AZ65536" s="52">
        <f t="shared" si="0"/>
        <v>0.05</v>
      </c>
    </row>
  </sheetData>
  <conditionalFormatting sqref="B2:AZ65535">
    <cfRule type="cellIs" dxfId="1" priority="1" stopIfTrue="1" operator="equal">
      <formula>0</formula>
    </cfRule>
  </conditionalFormatting>
  <conditionalFormatting sqref="B2:AZ46061">
    <cfRule type="cellIs" dxfId="0" priority="2" stopIfTrue="1" operator="greaterThanOrEqual">
      <formula>0.1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Rebus 1546</vt:lpstr>
      <vt:lpstr>Système</vt:lpstr>
      <vt:lpstr>Données</vt:lpstr>
      <vt:lpstr>Système!Extraire</vt:lpstr>
      <vt:lpstr>Liste_date</vt:lpstr>
      <vt:lpstr>Liste_module</vt:lpstr>
      <vt:lpstr>Système!Zone_d_impression</vt:lpstr>
    </vt:vector>
  </TitlesOfParts>
  <Company>ThyssenKrupp Presta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ERHARD</dc:creator>
  <cp:lastModifiedBy>Michel</cp:lastModifiedBy>
  <cp:lastPrinted>2013-07-12T09:42:13Z</cp:lastPrinted>
  <dcterms:created xsi:type="dcterms:W3CDTF">2013-07-11T11:42:34Z</dcterms:created>
  <dcterms:modified xsi:type="dcterms:W3CDTF">2013-07-15T12:39:52Z</dcterms:modified>
</cp:coreProperties>
</file>