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30" yWindow="0" windowWidth="22890" windowHeight="11070" tabRatio="314"/>
  </bookViews>
  <sheets>
    <sheet name="COURANT" sheetId="1" r:id="rId1"/>
    <sheet name="EPARGNE" sheetId="2" r:id="rId2"/>
    <sheet name="CHARGES" sheetId="3" r:id="rId3"/>
    <sheet name="1" sheetId="4" r:id="rId4"/>
    <sheet name="2" sheetId="5" r:id="rId5"/>
    <sheet name="3" sheetId="6" r:id="rId6"/>
    <sheet name="4" sheetId="7" r:id="rId7"/>
    <sheet name="5" sheetId="8" r:id="rId8"/>
    <sheet name="6" sheetId="9" r:id="rId9"/>
    <sheet name="7" sheetId="10" r:id="rId10"/>
    <sheet name="ECHEANCIER" sheetId="11" r:id="rId11"/>
  </sheets>
  <definedNames>
    <definedName name="Categorie">OFFSET(COURANT!$W$16,,,COUNTA(COURANT!$W$16:$W$54))</definedName>
    <definedName name="Description">OFFSET(COURANT!$V$16,,,COUNTA(COURANT!$V$16:$V$54))</definedName>
    <definedName name="Page">OFFSET(COURANT!$U$16,,,COUNTA(COURANT!$U$16:$U$54))</definedName>
  </definedNames>
  <calcPr calcId="114210"/>
</workbook>
</file>

<file path=xl/calcChain.xml><?xml version="1.0" encoding="utf-8"?>
<calcChain xmlns="http://schemas.openxmlformats.org/spreadsheetml/2006/main">
  <c r="F13" i="11"/>
  <c r="E13"/>
  <c r="J10"/>
  <c r="J10" i="1"/>
  <c r="B12" i="11"/>
  <c r="F11"/>
  <c r="E11"/>
  <c r="J8"/>
  <c r="J8" i="1"/>
  <c r="F13" i="10"/>
  <c r="E13"/>
  <c r="I10"/>
  <c r="I10" i="1"/>
  <c r="B12" i="10"/>
  <c r="F11"/>
  <c r="E11"/>
  <c r="I8"/>
  <c r="I8" i="1"/>
  <c r="F13" i="9"/>
  <c r="E13"/>
  <c r="H10"/>
  <c r="H10" i="1"/>
  <c r="B12" i="9"/>
  <c r="F11"/>
  <c r="E11"/>
  <c r="H8"/>
  <c r="H8" i="1"/>
  <c r="F13" i="8"/>
  <c r="G10"/>
  <c r="G10" i="1"/>
  <c r="E13" i="8"/>
  <c r="B12"/>
  <c r="F11"/>
  <c r="G8"/>
  <c r="G8" i="1"/>
  <c r="E11" i="8"/>
  <c r="F13" i="7"/>
  <c r="E13"/>
  <c r="F10"/>
  <c r="F10" i="1"/>
  <c r="B12" i="7"/>
  <c r="F11"/>
  <c r="E11"/>
  <c r="F8"/>
  <c r="F8" i="1"/>
  <c r="F13" i="6"/>
  <c r="J5"/>
  <c r="J5" i="1"/>
  <c r="E13" i="6"/>
  <c r="B12"/>
  <c r="F11"/>
  <c r="J3"/>
  <c r="J3" i="1"/>
  <c r="E11" i="6"/>
  <c r="F13" i="5"/>
  <c r="I5"/>
  <c r="I5" i="1"/>
  <c r="E13" i="5"/>
  <c r="B12"/>
  <c r="F11"/>
  <c r="C3"/>
  <c r="E11"/>
  <c r="F13" i="4"/>
  <c r="E13"/>
  <c r="H5"/>
  <c r="H5" i="1"/>
  <c r="B12" i="4"/>
  <c r="F11"/>
  <c r="E11"/>
  <c r="H3"/>
  <c r="H3" i="1"/>
  <c r="F13" i="3"/>
  <c r="E13"/>
  <c r="G5"/>
  <c r="G5" i="1"/>
  <c r="B12" i="3"/>
  <c r="F11"/>
  <c r="E11"/>
  <c r="G3"/>
  <c r="G3" i="1"/>
  <c r="F13" i="2"/>
  <c r="E13"/>
  <c r="B12"/>
  <c r="F11"/>
  <c r="E11"/>
  <c r="C5" i="5"/>
  <c r="J8" i="4"/>
  <c r="J8" i="9"/>
  <c r="J10" i="2"/>
  <c r="J10" i="4"/>
  <c r="J10" i="6"/>
  <c r="J10" i="9"/>
  <c r="J10" i="7"/>
  <c r="J10" i="3"/>
  <c r="J10" i="5"/>
  <c r="J10" i="10"/>
  <c r="J10" i="8"/>
  <c r="J8" i="2"/>
  <c r="J8" i="6"/>
  <c r="J8" i="7"/>
  <c r="J8" i="3"/>
  <c r="J8" i="5"/>
  <c r="J8" i="10"/>
  <c r="J8" i="8"/>
  <c r="I10" i="2"/>
  <c r="I10" i="3"/>
  <c r="I10" i="4"/>
  <c r="I10" i="5"/>
  <c r="I10" i="6"/>
  <c r="I10" i="9"/>
  <c r="I10" i="8"/>
  <c r="I10" i="7"/>
  <c r="I10" i="11"/>
  <c r="I8" i="2"/>
  <c r="I8" i="3"/>
  <c r="I8" i="4"/>
  <c r="I8" i="5"/>
  <c r="I8" i="6"/>
  <c r="I8" i="11"/>
  <c r="I8" i="9"/>
  <c r="I8" i="8"/>
  <c r="I8" i="7"/>
  <c r="H10" i="3"/>
  <c r="H10" i="5"/>
  <c r="H10" i="8"/>
  <c r="H8" i="2"/>
  <c r="H8" i="4"/>
  <c r="H8" i="6"/>
  <c r="H10" i="11"/>
  <c r="H8" i="7"/>
  <c r="H10" i="2"/>
  <c r="H10" i="4"/>
  <c r="H10" i="6"/>
  <c r="H10" i="10"/>
  <c r="H10" i="7"/>
  <c r="H8" i="3"/>
  <c r="H8" i="5"/>
  <c r="H8" i="11"/>
  <c r="H8" i="10"/>
  <c r="H8" i="8"/>
  <c r="G10" i="11"/>
  <c r="G8" i="10"/>
  <c r="G10" i="9"/>
  <c r="G8" i="2"/>
  <c r="G10"/>
  <c r="G8" i="3"/>
  <c r="G10"/>
  <c r="G8" i="4"/>
  <c r="G10"/>
  <c r="G8" i="5"/>
  <c r="G10"/>
  <c r="G8" i="6"/>
  <c r="G10"/>
  <c r="G8" i="11"/>
  <c r="G10" i="10"/>
  <c r="G8" i="9"/>
  <c r="G8" i="7"/>
  <c r="G10"/>
  <c r="F10" i="2"/>
  <c r="F10" i="4"/>
  <c r="F10" i="6"/>
  <c r="F10" i="10"/>
  <c r="F8" i="2"/>
  <c r="F8" i="4"/>
  <c r="F8" i="6"/>
  <c r="F10" i="9"/>
  <c r="F10" i="3"/>
  <c r="F10" i="5"/>
  <c r="F10" i="8"/>
  <c r="F8" i="3"/>
  <c r="F8" i="5"/>
  <c r="F8" i="11"/>
  <c r="F10"/>
  <c r="F8" i="10"/>
  <c r="F8" i="9"/>
  <c r="F8" i="8"/>
  <c r="J5" i="4"/>
  <c r="J5" i="7"/>
  <c r="J5" i="9"/>
  <c r="J5" i="11"/>
  <c r="J3" i="4"/>
  <c r="J3" i="7"/>
  <c r="J3" i="9"/>
  <c r="J3" i="11"/>
  <c r="J5" i="2"/>
  <c r="J5" i="3"/>
  <c r="J5" i="5"/>
  <c r="J5" i="8"/>
  <c r="J5" i="10"/>
  <c r="J3" i="2"/>
  <c r="J3" i="3"/>
  <c r="J3" i="5"/>
  <c r="J3" i="8"/>
  <c r="J3" i="10"/>
  <c r="I5" i="6"/>
  <c r="I5" i="3"/>
  <c r="I5" i="4"/>
  <c r="I5" i="7"/>
  <c r="I5" i="8"/>
  <c r="I5" i="9"/>
  <c r="I5" i="10"/>
  <c r="I5" i="11"/>
  <c r="I5" i="2"/>
  <c r="H5"/>
  <c r="H5" i="3"/>
  <c r="H5" i="5"/>
  <c r="H5" i="8"/>
  <c r="H5" i="10"/>
  <c r="H3" i="5"/>
  <c r="H3" i="6"/>
  <c r="H3" i="7"/>
  <c r="H3" i="9"/>
  <c r="H3" i="11"/>
  <c r="H5" i="7"/>
  <c r="H5" i="9"/>
  <c r="H5" i="11"/>
  <c r="H3" i="2"/>
  <c r="H3" i="3"/>
  <c r="H5" i="6"/>
  <c r="H3" i="8"/>
  <c r="H3" i="10"/>
  <c r="G5" i="4"/>
  <c r="G5" i="6"/>
  <c r="G3" i="2"/>
  <c r="G5"/>
  <c r="G3" i="4"/>
  <c r="G3" i="6"/>
  <c r="G5" i="5"/>
  <c r="G3"/>
  <c r="G3" i="7"/>
  <c r="G5"/>
  <c r="G3" i="8"/>
  <c r="G5"/>
  <c r="G3" i="9"/>
  <c r="G5"/>
  <c r="G3" i="10"/>
  <c r="G5"/>
  <c r="G3" i="11"/>
  <c r="G5"/>
  <c r="I3" i="5"/>
  <c r="F3" i="2"/>
  <c r="F5"/>
  <c r="A1" i="3"/>
  <c r="F11" i="1"/>
  <c r="E11"/>
  <c r="C3"/>
  <c r="E13"/>
  <c r="F13"/>
  <c r="I3"/>
  <c r="I3" i="11"/>
  <c r="I3" i="10"/>
  <c r="I3" i="9"/>
  <c r="I3" i="8"/>
  <c r="I3" i="7"/>
  <c r="I3" i="4"/>
  <c r="I3" i="3"/>
  <c r="I3" i="6"/>
  <c r="I3" i="2"/>
  <c r="F3" i="3"/>
  <c r="F3" i="10"/>
  <c r="F3" i="8"/>
  <c r="F3" i="11"/>
  <c r="F3" i="9"/>
  <c r="F3" i="7"/>
  <c r="F3" i="6"/>
  <c r="F3" i="5"/>
  <c r="F3" i="4"/>
  <c r="F5" i="3"/>
  <c r="F5" i="6"/>
  <c r="F5" i="5"/>
  <c r="F5" i="4"/>
  <c r="F5" i="10"/>
  <c r="F5" i="8"/>
  <c r="F5" i="11"/>
  <c r="F5" i="9"/>
  <c r="F5" i="7"/>
  <c r="F5" i="1"/>
  <c r="F3"/>
  <c r="C5"/>
  <c r="C3" i="2"/>
  <c r="C3" i="10"/>
  <c r="C3" i="8"/>
  <c r="C3" i="6"/>
  <c r="C3" i="3"/>
  <c r="C3" i="11"/>
  <c r="C3" i="9"/>
  <c r="C3" i="7"/>
  <c r="C3" i="4"/>
  <c r="C5" i="10"/>
  <c r="C5" i="8"/>
  <c r="C5" i="6"/>
  <c r="C5" i="3"/>
  <c r="C5" i="11"/>
  <c r="C5" i="9"/>
  <c r="C5" i="7"/>
  <c r="C5" i="4"/>
  <c r="C5" i="2"/>
  <c r="B12" i="1"/>
</calcChain>
</file>

<file path=xl/sharedStrings.xml><?xml version="1.0" encoding="utf-8"?>
<sst xmlns="http://schemas.openxmlformats.org/spreadsheetml/2006/main" count="336" uniqueCount="58">
  <si>
    <t>SOLDE EN BANQUE</t>
  </si>
  <si>
    <t>SOLDE REELLE</t>
  </si>
  <si>
    <t>COURANT</t>
  </si>
  <si>
    <t>DATE</t>
  </si>
  <si>
    <t>N°</t>
  </si>
  <si>
    <t>P</t>
  </si>
  <si>
    <t>DEBIT</t>
  </si>
  <si>
    <t>CREDIT</t>
  </si>
  <si>
    <t>DESCRIPTION</t>
  </si>
  <si>
    <t>CATEGORIE</t>
  </si>
  <si>
    <t>COMMENTAIRE</t>
  </si>
  <si>
    <t>EPARGNE</t>
  </si>
  <si>
    <t>CHARGES</t>
  </si>
  <si>
    <t>Description</t>
  </si>
  <si>
    <t>Categorie</t>
  </si>
  <si>
    <t>ALIMENTATION</t>
  </si>
  <si>
    <t>EDF</t>
  </si>
  <si>
    <t>ENTREPRISE &amp; CO</t>
  </si>
  <si>
    <t>ELECTRCITE</t>
  </si>
  <si>
    <t>STATION "X"</t>
  </si>
  <si>
    <t>ESSENCE</t>
  </si>
  <si>
    <t>SUPERMARKET</t>
  </si>
  <si>
    <t>IMPOT</t>
  </si>
  <si>
    <t>TRESOR PUBLIC</t>
  </si>
  <si>
    <t>ECHEANCIER</t>
  </si>
  <si>
    <t>CHQ&gt;22...451</t>
  </si>
  <si>
    <t>CHQ&gt;22...452</t>
  </si>
  <si>
    <t>CHQ&gt;22...453</t>
  </si>
  <si>
    <t>CHQ&gt;22...454</t>
  </si>
  <si>
    <t>CARTE BLEU</t>
  </si>
  <si>
    <t>CHQ&gt;22...455</t>
  </si>
  <si>
    <t>CHQ&gt;22...456</t>
  </si>
  <si>
    <t>CHQ&gt;22...457</t>
  </si>
  <si>
    <t>CHQ&gt;22...458</t>
  </si>
  <si>
    <t>CHQ&gt;22...459</t>
  </si>
  <si>
    <t>CHQ&gt;22...460</t>
  </si>
  <si>
    <t>CHQ&gt;22...461</t>
  </si>
  <si>
    <t>CHQ&gt;22...462</t>
  </si>
  <si>
    <t>CHQ&gt;22...463</t>
  </si>
  <si>
    <t>CHQ&gt;22...464</t>
  </si>
  <si>
    <t>PRELEVEMENT</t>
  </si>
  <si>
    <t>CHQ&gt;22...465</t>
  </si>
  <si>
    <t>CHQ&gt;22...466</t>
  </si>
  <si>
    <t>CHQ&gt;22...467</t>
  </si>
  <si>
    <t>CHQ&gt;22...468</t>
  </si>
  <si>
    <t>CHQ&gt;22...469</t>
  </si>
  <si>
    <t>CHQ&gt;22...470</t>
  </si>
  <si>
    <t>Page</t>
  </si>
  <si>
    <t>SOLDE ANNEE 2010.</t>
  </si>
  <si>
    <t>X</t>
  </si>
  <si>
    <t>CHARGES PERSO JANVIER 2011.</t>
  </si>
  <si>
    <t>EPARGNE PERSO JANVIER 2011.</t>
  </si>
  <si>
    <t>COURSES.</t>
  </si>
  <si>
    <t>ESSENCE VOITURE.</t>
  </si>
  <si>
    <t>TAXE FONCIERE JANVIER : POUBELLE.</t>
  </si>
  <si>
    <t>ELECTRICITE JANVIER 2011.</t>
  </si>
  <si>
    <t>ECT…</t>
  </si>
  <si>
    <t>Garage X</t>
  </si>
</sst>
</file>

<file path=xl/styles.xml><?xml version="1.0" encoding="utf-8"?>
<styleSheet xmlns="http://schemas.openxmlformats.org/spreadsheetml/2006/main">
  <numFmts count="5">
    <numFmt numFmtId="8" formatCode="#,##0.00\ &quot;€&quot;;[Red]\-#,##0.00\ &quot;€&quot;"/>
    <numFmt numFmtId="164" formatCode="d/m/yy;@"/>
    <numFmt numFmtId="165" formatCode="#,##0.00\ _€"/>
    <numFmt numFmtId="166" formatCode="#,##0.00\ &quot;€&quot;"/>
    <numFmt numFmtId="167" formatCode="#,##0.00\ &quot;€&quot;;[Red]#,##0.00\ &quot;€&quot;"/>
  </numFmts>
  <fonts count="22">
    <font>
      <sz val="11"/>
      <color theme="1"/>
      <name val="Calibri"/>
      <family val="2"/>
      <scheme val="minor"/>
    </font>
    <font>
      <sz val="8"/>
      <color indexed="8"/>
      <name val="Calibri"/>
      <family val="2"/>
    </font>
    <font>
      <b/>
      <sz val="8"/>
      <color indexed="8"/>
      <name val="Calibri"/>
      <family val="2"/>
    </font>
    <font>
      <b/>
      <sz val="8"/>
      <color indexed="10"/>
      <name val="Calibri"/>
      <family val="2"/>
    </font>
    <font>
      <b/>
      <sz val="8"/>
      <color indexed="17"/>
      <name val="Calibri"/>
      <family val="2"/>
    </font>
    <font>
      <sz val="8"/>
      <color indexed="8"/>
      <name val="Calibri"/>
      <family val="2"/>
    </font>
    <font>
      <b/>
      <sz val="8"/>
      <color indexed="8"/>
      <name val="Calibri"/>
      <family val="2"/>
    </font>
    <font>
      <sz val="8"/>
      <name val="Calibri"/>
      <family val="2"/>
    </font>
    <font>
      <b/>
      <sz val="8"/>
      <name val="Calibri"/>
      <family val="2"/>
    </font>
    <font>
      <b/>
      <sz val="12"/>
      <color indexed="8"/>
      <name val="Calibri"/>
      <family val="2"/>
    </font>
    <font>
      <b/>
      <sz val="8"/>
      <name val="Calibri"/>
      <family val="2"/>
    </font>
    <font>
      <b/>
      <sz val="8"/>
      <color indexed="62"/>
      <name val="Calibri"/>
      <family val="2"/>
    </font>
    <font>
      <b/>
      <sz val="8"/>
      <color indexed="17"/>
      <name val="Calibri"/>
      <family val="2"/>
    </font>
    <font>
      <sz val="8"/>
      <color indexed="9"/>
      <name val="Calibri"/>
      <family val="2"/>
    </font>
    <font>
      <b/>
      <sz val="8"/>
      <color indexed="10"/>
      <name val="Calibri"/>
      <family val="2"/>
    </font>
    <font>
      <sz val="11"/>
      <color indexed="9"/>
      <name val="Calibri"/>
      <family val="2"/>
    </font>
    <font>
      <sz val="12"/>
      <color indexed="8"/>
      <name val="Calibri"/>
      <family val="2"/>
    </font>
    <font>
      <b/>
      <sz val="12"/>
      <color indexed="9"/>
      <name val="Calibri"/>
      <family val="2"/>
    </font>
    <font>
      <b/>
      <sz val="8"/>
      <color indexed="9"/>
      <name val="Calibri"/>
      <family val="2"/>
    </font>
    <font>
      <b/>
      <sz val="8"/>
      <color indexed="9"/>
      <name val="Calibri"/>
      <family val="2"/>
    </font>
    <font>
      <sz val="8"/>
      <color indexed="10"/>
      <name val="Calibri"/>
      <family val="2"/>
    </font>
    <font>
      <u/>
      <sz val="11"/>
      <color theme="10"/>
      <name val="Calibri"/>
      <family val="2"/>
    </font>
  </fonts>
  <fills count="18">
    <fill>
      <patternFill patternType="none"/>
    </fill>
    <fill>
      <patternFill patternType="gray125"/>
    </fill>
    <fill>
      <patternFill patternType="solid">
        <fgColor indexed="40"/>
        <bgColor indexed="64"/>
      </patternFill>
    </fill>
    <fill>
      <patternFill patternType="solid">
        <fgColor indexed="17"/>
        <bgColor indexed="64"/>
      </patternFill>
    </fill>
    <fill>
      <patternFill patternType="solid">
        <fgColor indexed="10"/>
        <bgColor indexed="64"/>
      </patternFill>
    </fill>
    <fill>
      <patternFill patternType="solid">
        <fgColor indexed="51"/>
        <bgColor indexed="64"/>
      </patternFill>
    </fill>
    <fill>
      <patternFill patternType="solid">
        <fgColor indexed="13"/>
        <bgColor indexed="64"/>
      </patternFill>
    </fill>
    <fill>
      <patternFill patternType="solid">
        <fgColor indexed="11"/>
        <bgColor indexed="64"/>
      </patternFill>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indexed="36"/>
        <bgColor indexed="64"/>
      </patternFill>
    </fill>
    <fill>
      <patternFill patternType="solid">
        <fgColor indexed="55"/>
        <bgColor indexed="64"/>
      </patternFill>
    </fill>
    <fill>
      <patternFill patternType="solid">
        <fgColor indexed="29"/>
        <bgColor indexed="64"/>
      </patternFill>
    </fill>
    <fill>
      <patternFill patternType="solid">
        <fgColor indexed="49"/>
        <bgColor indexed="64"/>
      </patternFill>
    </fill>
    <fill>
      <patternFill patternType="solid">
        <fgColor indexed="19"/>
        <bgColor indexed="64"/>
      </patternFill>
    </fill>
    <fill>
      <patternFill patternType="solid">
        <fgColor indexed="31"/>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21" fillId="0" borderId="0" applyNumberFormat="0" applyFill="0" applyBorder="0" applyAlignment="0" applyProtection="0">
      <alignment vertical="top"/>
      <protection locked="0"/>
    </xf>
  </cellStyleXfs>
  <cellXfs count="142">
    <xf numFmtId="0" fontId="0" fillId="0" borderId="0" xfId="0"/>
    <xf numFmtId="0" fontId="2"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6" fillId="0" borderId="3" xfId="0" applyFont="1" applyBorder="1" applyAlignment="1">
      <alignment horizontal="center" vertical="center" wrapText="1"/>
    </xf>
    <xf numFmtId="0" fontId="8" fillId="0" borderId="0" xfId="0" applyNumberFormat="1" applyFont="1" applyAlignment="1">
      <alignment horizontal="center" vertical="center"/>
    </xf>
    <xf numFmtId="0" fontId="8" fillId="2" borderId="1" xfId="1" applyNumberFormat="1" applyFont="1" applyFill="1" applyBorder="1" applyAlignment="1" applyProtection="1">
      <alignment horizontal="center" vertical="center" wrapText="1"/>
    </xf>
    <xf numFmtId="0" fontId="6" fillId="0" borderId="0" xfId="0" applyFont="1" applyBorder="1" applyAlignment="1">
      <alignment horizontal="center" vertical="center" wrapText="1"/>
    </xf>
    <xf numFmtId="0" fontId="8" fillId="3" borderId="4" xfId="1" applyFont="1" applyFill="1" applyBorder="1" applyAlignment="1" applyProtection="1">
      <alignment horizontal="center" vertical="center" wrapText="1"/>
    </xf>
    <xf numFmtId="0" fontId="8" fillId="4" borderId="4" xfId="1" applyFont="1" applyFill="1" applyBorder="1" applyAlignment="1" applyProtection="1">
      <alignment horizontal="center" vertical="center" wrapText="1"/>
    </xf>
    <xf numFmtId="0" fontId="8" fillId="5" borderId="4" xfId="1" applyFont="1" applyFill="1" applyBorder="1" applyAlignment="1" applyProtection="1">
      <alignment horizontal="center" vertical="center" wrapText="1"/>
    </xf>
    <xf numFmtId="0" fontId="9" fillId="0" borderId="0" xfId="0" applyFont="1" applyAlignment="1">
      <alignment horizontal="center" vertical="top" wrapText="1"/>
    </xf>
    <xf numFmtId="0" fontId="8" fillId="0" borderId="5" xfId="0" applyNumberFormat="1" applyFont="1" applyBorder="1" applyAlignment="1">
      <alignment horizontal="center" vertical="center" wrapText="1"/>
    </xf>
    <xf numFmtId="0" fontId="8" fillId="6" borderId="4" xfId="1" applyFont="1" applyFill="1" applyBorder="1" applyAlignment="1" applyProtection="1">
      <alignment horizontal="center" vertical="center" wrapText="1"/>
    </xf>
    <xf numFmtId="14" fontId="6" fillId="0" borderId="0" xfId="0" applyNumberFormat="1" applyFont="1" applyAlignment="1">
      <alignment horizontal="center" vertical="center" wrapText="1"/>
    </xf>
    <xf numFmtId="0" fontId="7" fillId="6" borderId="0" xfId="0" applyNumberFormat="1" applyFont="1" applyFill="1" applyBorder="1" applyAlignment="1" applyProtection="1">
      <alignment horizontal="center" vertical="center" wrapText="1"/>
      <protection locked="0"/>
    </xf>
    <xf numFmtId="0" fontId="7" fillId="7" borderId="0"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8" borderId="0" xfId="0" applyNumberFormat="1" applyFont="1" applyFill="1" applyBorder="1" applyAlignment="1" applyProtection="1">
      <alignment horizontal="center" vertical="center" wrapText="1"/>
      <protection locked="0"/>
    </xf>
    <xf numFmtId="0" fontId="7" fillId="9" borderId="0" xfId="0" applyFont="1" applyFill="1" applyBorder="1" applyAlignment="1">
      <alignment horizontal="center" vertical="center" wrapText="1"/>
    </xf>
    <xf numFmtId="0" fontId="7" fillId="10" borderId="0" xfId="0" applyFont="1" applyFill="1" applyBorder="1" applyAlignment="1">
      <alignment horizontal="center" vertical="center" wrapText="1"/>
    </xf>
    <xf numFmtId="0" fontId="7" fillId="9" borderId="0" xfId="0" applyFont="1" applyFill="1" applyAlignment="1">
      <alignment horizontal="center" vertical="center"/>
    </xf>
    <xf numFmtId="0" fontId="7" fillId="8" borderId="0" xfId="0" applyNumberFormat="1" applyFont="1" applyFill="1" applyBorder="1" applyAlignment="1">
      <alignment horizontal="center" vertical="center" wrapText="1"/>
    </xf>
    <xf numFmtId="0" fontId="7" fillId="10" borderId="0" xfId="0" applyFont="1" applyFill="1" applyAlignment="1">
      <alignment horizontal="center" vertical="center"/>
    </xf>
    <xf numFmtId="0" fontId="7" fillId="8" borderId="0" xfId="0" applyFont="1" applyFill="1" applyBorder="1" applyAlignment="1">
      <alignment horizontal="center" vertical="center"/>
    </xf>
    <xf numFmtId="0" fontId="1" fillId="8" borderId="6" xfId="0" applyNumberFormat="1"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10" borderId="7" xfId="0" applyFont="1" applyFill="1" applyBorder="1" applyAlignment="1">
      <alignment horizontal="center" vertical="center" wrapText="1"/>
    </xf>
    <xf numFmtId="0" fontId="5" fillId="0" borderId="8" xfId="0" applyFont="1" applyBorder="1" applyAlignment="1">
      <alignment horizontal="center" vertical="center" wrapText="1"/>
    </xf>
    <xf numFmtId="14" fontId="5" fillId="0" borderId="8" xfId="0" applyNumberFormat="1" applyFont="1" applyBorder="1" applyAlignment="1">
      <alignment horizontal="center" vertical="center" wrapText="1"/>
    </xf>
    <xf numFmtId="0" fontId="5" fillId="0" borderId="6" xfId="0" applyFont="1" applyBorder="1" applyAlignment="1">
      <alignment horizontal="center" vertical="center" wrapText="1"/>
    </xf>
    <xf numFmtId="0" fontId="5" fillId="0" borderId="9" xfId="0" applyFont="1" applyBorder="1" applyAlignment="1">
      <alignment horizontal="center" vertical="center" wrapText="1"/>
    </xf>
    <xf numFmtId="14" fontId="5" fillId="0" borderId="6"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14" fontId="5" fillId="0" borderId="11" xfId="0" applyNumberFormat="1" applyFont="1" applyBorder="1" applyAlignment="1">
      <alignment horizontal="center" vertical="center" wrapText="1"/>
    </xf>
    <xf numFmtId="0" fontId="1" fillId="8" borderId="11" xfId="0" applyNumberFormat="1"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NumberFormat="1" applyFont="1" applyBorder="1" applyAlignment="1">
      <alignment horizontal="center" vertical="center" wrapText="1"/>
    </xf>
    <xf numFmtId="0" fontId="5" fillId="0" borderId="1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11" borderId="1" xfId="0" applyFont="1" applyFill="1" applyBorder="1" applyAlignment="1">
      <alignment horizontal="center" vertical="center" wrapText="1"/>
    </xf>
    <xf numFmtId="0" fontId="12" fillId="11" borderId="0" xfId="0" applyFont="1" applyFill="1" applyAlignment="1">
      <alignment horizontal="center" vertical="center" wrapText="1"/>
    </xf>
    <xf numFmtId="0" fontId="12" fillId="0" borderId="1" xfId="0" applyFont="1" applyBorder="1" applyAlignment="1">
      <alignment horizontal="center" vertical="center" wrapText="1"/>
    </xf>
    <xf numFmtId="167" fontId="13" fillId="0" borderId="0" xfId="0" applyNumberFormat="1" applyFont="1" applyAlignment="1">
      <alignment horizontal="center" vertical="center" wrapText="1"/>
    </xf>
    <xf numFmtId="166" fontId="12" fillId="0" borderId="8" xfId="0" applyNumberFormat="1" applyFont="1" applyBorder="1" applyAlignment="1">
      <alignment horizontal="center" vertical="center" wrapText="1"/>
    </xf>
    <xf numFmtId="166" fontId="12" fillId="0" borderId="6" xfId="0" applyNumberFormat="1" applyFont="1" applyBorder="1" applyAlignment="1">
      <alignment horizontal="center" vertical="center" wrapText="1"/>
    </xf>
    <xf numFmtId="166" fontId="12" fillId="0" borderId="11" xfId="0" applyNumberFormat="1" applyFont="1" applyBorder="1" applyAlignment="1">
      <alignment horizontal="center" vertical="center" wrapText="1"/>
    </xf>
    <xf numFmtId="167" fontId="14" fillId="0" borderId="8" xfId="0" applyNumberFormat="1" applyFont="1" applyBorder="1" applyAlignment="1">
      <alignment horizontal="center" vertical="center" wrapText="1"/>
    </xf>
    <xf numFmtId="167" fontId="14" fillId="0" borderId="6" xfId="0" applyNumberFormat="1" applyFont="1" applyBorder="1" applyAlignment="1">
      <alignment horizontal="center" vertical="center" wrapText="1"/>
    </xf>
    <xf numFmtId="167" fontId="14" fillId="0" borderId="11" xfId="0" applyNumberFormat="1" applyFont="1" applyBorder="1" applyAlignment="1">
      <alignment horizontal="center" vertical="center" wrapText="1"/>
    </xf>
    <xf numFmtId="0" fontId="1" fillId="9" borderId="12" xfId="0" applyFont="1" applyFill="1" applyBorder="1" applyAlignment="1">
      <alignment horizontal="center" vertical="center" wrapText="1"/>
    </xf>
    <xf numFmtId="0" fontId="1" fillId="10" borderId="11" xfId="0" applyFont="1" applyFill="1" applyBorder="1" applyAlignment="1">
      <alignment horizontal="center" vertical="center" wrapText="1"/>
    </xf>
    <xf numFmtId="167" fontId="5" fillId="0" borderId="0" xfId="0" applyNumberFormat="1" applyFont="1" applyAlignment="1">
      <alignment horizontal="center" vertical="center" wrapText="1"/>
    </xf>
    <xf numFmtId="8" fontId="5" fillId="0" borderId="0" xfId="0" applyNumberFormat="1" applyFont="1" applyAlignment="1">
      <alignment horizontal="center" vertical="center" wrapText="1"/>
    </xf>
    <xf numFmtId="8" fontId="11" fillId="0" borderId="3" xfId="0" applyNumberFormat="1" applyFont="1" applyBorder="1" applyAlignment="1">
      <alignment horizontal="center" vertical="center" wrapText="1"/>
    </xf>
    <xf numFmtId="8" fontId="11" fillId="0" borderId="1" xfId="0" applyNumberFormat="1" applyFont="1" applyBorder="1" applyAlignment="1">
      <alignment horizontal="center" vertical="center" wrapText="1"/>
    </xf>
    <xf numFmtId="8" fontId="12" fillId="11" borderId="3" xfId="0" applyNumberFormat="1" applyFont="1" applyFill="1" applyBorder="1" applyAlignment="1">
      <alignment horizontal="center" vertical="center" wrapText="1"/>
    </xf>
    <xf numFmtId="8" fontId="12" fillId="11" borderId="1" xfId="0" applyNumberFormat="1" applyFont="1" applyFill="1" applyBorder="1" applyAlignment="1">
      <alignment horizontal="center" vertical="center" wrapText="1"/>
    </xf>
    <xf numFmtId="8" fontId="12" fillId="0" borderId="3" xfId="0" applyNumberFormat="1" applyFont="1" applyBorder="1" applyAlignment="1">
      <alignment horizontal="center" vertical="center" wrapText="1"/>
    </xf>
    <xf numFmtId="8" fontId="12" fillId="0" borderId="1" xfId="0" applyNumberFormat="1" applyFont="1" applyBorder="1" applyAlignment="1">
      <alignment horizontal="center" vertical="center" wrapText="1"/>
    </xf>
    <xf numFmtId="0" fontId="16" fillId="0" borderId="0" xfId="0" applyFont="1" applyAlignment="1">
      <alignment horizontal="center" vertical="center" wrapText="1"/>
    </xf>
    <xf numFmtId="8" fontId="17" fillId="2" borderId="3" xfId="0" applyNumberFormat="1" applyFont="1" applyFill="1" applyBorder="1" applyAlignment="1">
      <alignment horizontal="center" vertical="center" wrapText="1"/>
    </xf>
    <xf numFmtId="8" fontId="17" fillId="3" borderId="3" xfId="0" applyNumberFormat="1" applyFont="1" applyFill="1" applyBorder="1" applyAlignment="1">
      <alignment horizontal="center" vertical="center" wrapText="1"/>
    </xf>
    <xf numFmtId="8" fontId="17" fillId="4" borderId="3" xfId="0" applyNumberFormat="1" applyFont="1" applyFill="1" applyBorder="1" applyAlignment="1">
      <alignment horizontal="center" vertical="center" wrapText="1"/>
    </xf>
    <xf numFmtId="8" fontId="17" fillId="4" borderId="1" xfId="0" applyNumberFormat="1" applyFont="1" applyFill="1" applyBorder="1" applyAlignment="1">
      <alignment horizontal="center" vertical="center" wrapText="1"/>
    </xf>
    <xf numFmtId="8" fontId="17" fillId="5" borderId="1" xfId="0" applyNumberFormat="1" applyFont="1" applyFill="1" applyBorder="1" applyAlignment="1">
      <alignment horizontal="center" vertical="center" wrapText="1"/>
    </xf>
    <xf numFmtId="0" fontId="5" fillId="11" borderId="0" xfId="0" applyFont="1" applyFill="1" applyAlignment="1">
      <alignment horizontal="center" vertical="center" wrapText="1"/>
    </xf>
    <xf numFmtId="8" fontId="17" fillId="12" borderId="1" xfId="0" applyNumberFormat="1" applyFont="1" applyFill="1" applyBorder="1" applyAlignment="1">
      <alignment horizontal="center" vertical="center" wrapText="1"/>
    </xf>
    <xf numFmtId="0" fontId="19" fillId="12" borderId="4" xfId="1" applyFont="1" applyFill="1" applyBorder="1" applyAlignment="1" applyProtection="1">
      <alignment horizontal="center" vertical="center" wrapText="1"/>
    </xf>
    <xf numFmtId="0" fontId="8" fillId="13" borderId="4" xfId="1" applyFont="1" applyFill="1" applyBorder="1" applyAlignment="1" applyProtection="1">
      <alignment horizontal="center" vertical="center" wrapText="1"/>
    </xf>
    <xf numFmtId="8" fontId="17" fillId="13" borderId="1" xfId="0" applyNumberFormat="1" applyFont="1" applyFill="1" applyBorder="1" applyAlignment="1">
      <alignment horizontal="center" vertical="center" wrapText="1"/>
    </xf>
    <xf numFmtId="8" fontId="17" fillId="6" borderId="1" xfId="0" applyNumberFormat="1" applyFont="1" applyFill="1" applyBorder="1" applyAlignment="1">
      <alignment horizontal="center" vertical="center" wrapText="1"/>
    </xf>
    <xf numFmtId="0" fontId="8" fillId="14" borderId="4" xfId="1" applyFont="1" applyFill="1" applyBorder="1" applyAlignment="1" applyProtection="1">
      <alignment horizontal="center" vertical="center" wrapText="1"/>
    </xf>
    <xf numFmtId="8" fontId="17" fillId="14" borderId="3" xfId="0" applyNumberFormat="1" applyFont="1" applyFill="1" applyBorder="1" applyAlignment="1">
      <alignment horizontal="center" vertical="center" wrapText="1"/>
    </xf>
    <xf numFmtId="0" fontId="8" fillId="15" borderId="4" xfId="1" applyFont="1" applyFill="1" applyBorder="1" applyAlignment="1" applyProtection="1">
      <alignment horizontal="center" vertical="center" wrapText="1"/>
    </xf>
    <xf numFmtId="8" fontId="17" fillId="15" borderId="1" xfId="0" applyNumberFormat="1" applyFont="1" applyFill="1" applyBorder="1" applyAlignment="1">
      <alignment horizontal="center" vertical="center" wrapText="1"/>
    </xf>
    <xf numFmtId="0" fontId="8" fillId="16" borderId="4" xfId="1" applyFont="1" applyFill="1" applyBorder="1" applyAlignment="1" applyProtection="1">
      <alignment horizontal="center" vertical="center" wrapText="1"/>
    </xf>
    <xf numFmtId="8" fontId="17" fillId="16" borderId="1" xfId="0" applyNumberFormat="1" applyFont="1" applyFill="1" applyBorder="1" applyAlignment="1">
      <alignment horizontal="center" vertical="center" wrapText="1"/>
    </xf>
    <xf numFmtId="0" fontId="8" fillId="17" borderId="4" xfId="1" applyFont="1" applyFill="1" applyBorder="1" applyAlignment="1" applyProtection="1">
      <alignment horizontal="center" vertical="center" wrapText="1"/>
    </xf>
    <xf numFmtId="8" fontId="17" fillId="17" borderId="1" xfId="0" applyNumberFormat="1" applyFont="1" applyFill="1" applyBorder="1" applyAlignment="1">
      <alignment horizontal="center" vertical="center" wrapText="1"/>
    </xf>
    <xf numFmtId="0" fontId="5" fillId="0" borderId="9" xfId="0" applyFont="1" applyBorder="1" applyAlignment="1">
      <alignment horizontal="centerContinuous" vertical="center" wrapText="1"/>
    </xf>
    <xf numFmtId="14" fontId="1" fillId="0" borderId="14" xfId="0" applyNumberFormat="1" applyFont="1" applyBorder="1" applyAlignment="1">
      <alignment horizontal="center" vertical="center"/>
    </xf>
    <xf numFmtId="0" fontId="2" fillId="0" borderId="14" xfId="0" applyFont="1" applyBorder="1" applyAlignment="1">
      <alignment horizontal="center" vertical="center"/>
    </xf>
    <xf numFmtId="8" fontId="3" fillId="0" borderId="14" xfId="0" applyNumberFormat="1" applyFont="1" applyBorder="1" applyAlignment="1">
      <alignment horizontal="center" vertical="center" wrapText="1"/>
    </xf>
    <xf numFmtId="166" fontId="4" fillId="0" borderId="14" xfId="0" applyNumberFormat="1" applyFont="1" applyBorder="1" applyAlignment="1">
      <alignment horizontal="center" vertical="center" wrapText="1"/>
    </xf>
    <xf numFmtId="14" fontId="1" fillId="0" borderId="6" xfId="0" applyNumberFormat="1" applyFont="1" applyBorder="1" applyAlignment="1">
      <alignment horizontal="center" vertical="center"/>
    </xf>
    <xf numFmtId="0" fontId="2" fillId="0" borderId="6" xfId="0" applyFont="1" applyBorder="1" applyAlignment="1">
      <alignment horizontal="center" vertical="center"/>
    </xf>
    <xf numFmtId="8" fontId="3" fillId="0" borderId="6" xfId="0" applyNumberFormat="1" applyFont="1" applyBorder="1" applyAlignment="1">
      <alignment horizontal="center" vertical="center" wrapText="1"/>
    </xf>
    <xf numFmtId="166" fontId="4" fillId="0" borderId="6" xfId="0" applyNumberFormat="1" applyFont="1" applyBorder="1" applyAlignment="1">
      <alignment horizontal="center" vertical="center" wrapText="1"/>
    </xf>
    <xf numFmtId="0" fontId="1" fillId="0" borderId="15" xfId="0" applyFont="1" applyBorder="1" applyAlignment="1">
      <alignment vertical="center"/>
    </xf>
    <xf numFmtId="0" fontId="1" fillId="0" borderId="10" xfId="0" applyFont="1" applyBorder="1" applyAlignment="1">
      <alignment vertical="center"/>
    </xf>
    <xf numFmtId="0" fontId="20" fillId="0" borderId="10" xfId="0" applyFont="1" applyBorder="1" applyAlignment="1">
      <alignment vertical="center"/>
    </xf>
    <xf numFmtId="0" fontId="5" fillId="0" borderId="7" xfId="0" applyNumberFormat="1" applyFont="1" applyBorder="1" applyAlignment="1">
      <alignment horizontal="center" vertical="center" wrapText="1"/>
    </xf>
    <xf numFmtId="167" fontId="14" fillId="0" borderId="14" xfId="0" applyNumberFormat="1" applyFont="1" applyBorder="1" applyAlignment="1">
      <alignment horizontal="center" vertical="center" wrapText="1"/>
    </xf>
    <xf numFmtId="166" fontId="12" fillId="0" borderId="14" xfId="0" applyNumberFormat="1" applyFont="1" applyBorder="1" applyAlignment="1">
      <alignment horizontal="center" vertical="center" wrapText="1"/>
    </xf>
    <xf numFmtId="0" fontId="1" fillId="9" borderId="15" xfId="0" applyFont="1" applyFill="1" applyBorder="1" applyAlignment="1">
      <alignment horizontal="center" vertical="center" wrapText="1"/>
    </xf>
    <xf numFmtId="0" fontId="1" fillId="10" borderId="15" xfId="0" applyFont="1" applyFill="1" applyBorder="1" applyAlignment="1">
      <alignment horizontal="center" vertical="center" wrapText="1"/>
    </xf>
    <xf numFmtId="0" fontId="1" fillId="9" borderId="10" xfId="0" applyFont="1" applyFill="1" applyBorder="1" applyAlignment="1">
      <alignment horizontal="center" vertical="center" wrapText="1"/>
    </xf>
    <xf numFmtId="0" fontId="1" fillId="10" borderId="10"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10" borderId="6" xfId="0" applyFont="1" applyFill="1" applyBorder="1" applyAlignment="1">
      <alignment horizontal="center" vertical="center" wrapText="1"/>
    </xf>
    <xf numFmtId="14" fontId="1" fillId="0" borderId="0" xfId="0" applyNumberFormat="1" applyFont="1" applyFill="1" applyBorder="1" applyAlignment="1">
      <alignment vertical="center"/>
    </xf>
    <xf numFmtId="0" fontId="2" fillId="0" borderId="0" xfId="0" applyFont="1" applyFill="1" applyBorder="1" applyAlignment="1">
      <alignment vertical="center"/>
    </xf>
    <xf numFmtId="0" fontId="1" fillId="0" borderId="0" xfId="0" applyNumberFormat="1" applyFont="1" applyFill="1" applyBorder="1" applyAlignment="1">
      <alignment vertical="center" wrapText="1"/>
    </xf>
    <xf numFmtId="8" fontId="3" fillId="0" borderId="0" xfId="0" applyNumberFormat="1" applyFont="1" applyFill="1" applyBorder="1" applyAlignment="1">
      <alignment vertical="center" wrapText="1"/>
    </xf>
    <xf numFmtId="166" fontId="4" fillId="0" borderId="0" xfId="0" applyNumberFormat="1" applyFont="1" applyFill="1" applyBorder="1" applyAlignment="1">
      <alignment vertical="center" wrapText="1"/>
    </xf>
    <xf numFmtId="0" fontId="1" fillId="0" borderId="0" xfId="0" applyFont="1" applyFill="1" applyBorder="1" applyAlignment="1">
      <alignment vertical="center" wrapText="1"/>
    </xf>
    <xf numFmtId="0" fontId="0" fillId="0" borderId="0" xfId="0" applyFill="1" applyBorder="1" applyAlignment="1"/>
    <xf numFmtId="0" fontId="1" fillId="0" borderId="0" xfId="0" applyFont="1" applyFill="1" applyBorder="1" applyAlignment="1">
      <alignment vertical="center"/>
    </xf>
    <xf numFmtId="0" fontId="5" fillId="0" borderId="0" xfId="0" applyFont="1" applyFill="1" applyBorder="1" applyAlignment="1">
      <alignment horizontal="center" vertical="center" wrapText="1"/>
    </xf>
    <xf numFmtId="0" fontId="20" fillId="0" borderId="0" xfId="0" applyFont="1" applyFill="1" applyBorder="1" applyAlignment="1">
      <alignment vertical="center"/>
    </xf>
    <xf numFmtId="0" fontId="1" fillId="0" borderId="7" xfId="0" applyFont="1" applyBorder="1" applyAlignment="1">
      <alignment vertical="center"/>
    </xf>
    <xf numFmtId="0" fontId="5" fillId="0" borderId="14" xfId="0" applyFont="1" applyBorder="1" applyAlignment="1">
      <alignment horizontal="center" vertical="center" wrapText="1"/>
    </xf>
    <xf numFmtId="0" fontId="10" fillId="2" borderId="0" xfId="0" applyFont="1" applyFill="1" applyAlignment="1">
      <alignment horizontal="center" vertical="center" wrapText="1"/>
    </xf>
    <xf numFmtId="0" fontId="0" fillId="2" borderId="0" xfId="0" applyFill="1" applyAlignment="1">
      <alignment horizontal="center" vertical="center" wrapText="1"/>
    </xf>
    <xf numFmtId="0" fontId="10" fillId="3" borderId="0" xfId="0" applyFont="1" applyFill="1" applyAlignment="1">
      <alignment horizontal="center" vertical="center" wrapText="1"/>
    </xf>
    <xf numFmtId="0" fontId="0" fillId="3" borderId="0" xfId="0" applyFill="1" applyAlignment="1">
      <alignment horizontal="center" vertical="center" wrapText="1"/>
    </xf>
    <xf numFmtId="0" fontId="10" fillId="4" borderId="0" xfId="0" applyFont="1" applyFill="1" applyAlignment="1">
      <alignment horizontal="center" vertical="center" wrapText="1"/>
    </xf>
    <xf numFmtId="0" fontId="0" fillId="4" borderId="0" xfId="0" applyFill="1" applyAlignment="1">
      <alignment horizontal="center" vertical="center" wrapText="1"/>
    </xf>
    <xf numFmtId="0" fontId="10" fillId="5" borderId="0" xfId="0" applyFont="1" applyFill="1" applyAlignment="1">
      <alignment horizontal="center" vertical="center" wrapText="1"/>
    </xf>
    <xf numFmtId="0" fontId="0" fillId="5" borderId="0" xfId="0" applyFill="1" applyAlignment="1">
      <alignment horizontal="center" vertical="center" wrapText="1"/>
    </xf>
    <xf numFmtId="0" fontId="18" fillId="12" borderId="0" xfId="0" applyFont="1" applyFill="1" applyAlignment="1">
      <alignment horizontal="center" vertical="center" wrapText="1"/>
    </xf>
    <xf numFmtId="0" fontId="15" fillId="12" borderId="0" xfId="0" applyFont="1" applyFill="1" applyAlignment="1">
      <alignment horizontal="center" vertical="center" wrapText="1"/>
    </xf>
    <xf numFmtId="0" fontId="10" fillId="13" borderId="0" xfId="0" applyFont="1" applyFill="1" applyAlignment="1">
      <alignment horizontal="center" vertical="center" wrapText="1"/>
    </xf>
    <xf numFmtId="0" fontId="0" fillId="13" borderId="0" xfId="0" applyFill="1" applyAlignment="1">
      <alignment horizontal="center" vertical="center" wrapText="1"/>
    </xf>
    <xf numFmtId="0" fontId="10" fillId="14" borderId="0" xfId="0" applyFont="1" applyFill="1" applyAlignment="1">
      <alignment horizontal="center" vertical="center" wrapText="1"/>
    </xf>
    <xf numFmtId="0" fontId="0" fillId="14" borderId="0" xfId="0" applyFill="1" applyAlignment="1">
      <alignment horizontal="center" vertical="center" wrapText="1"/>
    </xf>
    <xf numFmtId="0" fontId="10" fillId="15" borderId="0" xfId="0" applyFont="1" applyFill="1" applyAlignment="1">
      <alignment horizontal="center" vertical="center" wrapText="1"/>
    </xf>
    <xf numFmtId="0" fontId="0" fillId="15" borderId="0" xfId="0" applyFill="1" applyAlignment="1">
      <alignment horizontal="center" vertical="center" wrapText="1"/>
    </xf>
    <xf numFmtId="0" fontId="10" fillId="16" borderId="0" xfId="0" applyFont="1" applyFill="1" applyAlignment="1">
      <alignment horizontal="center" vertical="center" wrapText="1"/>
    </xf>
    <xf numFmtId="0" fontId="0" fillId="16" borderId="0" xfId="0" applyFill="1" applyAlignment="1">
      <alignment horizontal="center" vertical="center" wrapText="1"/>
    </xf>
    <xf numFmtId="0" fontId="10" fillId="17" borderId="0" xfId="0" applyFont="1" applyFill="1" applyAlignment="1">
      <alignment horizontal="center" vertical="center" wrapText="1"/>
    </xf>
    <xf numFmtId="0" fontId="0" fillId="17" borderId="0" xfId="0" applyFill="1" applyAlignment="1">
      <alignment horizontal="center" vertical="center" wrapText="1"/>
    </xf>
    <xf numFmtId="0" fontId="10" fillId="6" borderId="0" xfId="0" applyFont="1" applyFill="1" applyAlignment="1">
      <alignment horizontal="center" vertical="center" wrapText="1"/>
    </xf>
    <xf numFmtId="0" fontId="0" fillId="6" borderId="0" xfId="0" applyFill="1" applyAlignment="1">
      <alignment horizontal="center" vertical="center"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85725</xdr:colOff>
      <xdr:row>2</xdr:row>
      <xdr:rowOff>19050</xdr:rowOff>
    </xdr:from>
    <xdr:to>
      <xdr:col>27</xdr:col>
      <xdr:colOff>733425</xdr:colOff>
      <xdr:row>53</xdr:row>
      <xdr:rowOff>19050</xdr:rowOff>
    </xdr:to>
    <xdr:sp macro="" textlink="">
      <xdr:nvSpPr>
        <xdr:cNvPr id="1026" name="Text Box 5"/>
        <xdr:cNvSpPr txBox="1">
          <a:spLocks noChangeArrowheads="1"/>
        </xdr:cNvSpPr>
      </xdr:nvSpPr>
      <xdr:spPr bwMode="auto">
        <a:xfrm>
          <a:off x="7162800" y="228600"/>
          <a:ext cx="7239000" cy="74104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Nouveau classeur "COMPTE DAVID 4"</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Envoyé: 31 Déc 2010, 07:47</a:t>
          </a:r>
        </a:p>
        <a:p>
          <a:pPr algn="l" rtl="0">
            <a:defRPr sz="1000"/>
          </a:pPr>
          <a:r>
            <a:rPr lang="fr-FR" sz="1100" b="0" i="0" u="none" strike="noStrike" baseline="0">
              <a:solidFill>
                <a:srgbClr val="000000"/>
              </a:solidFill>
              <a:latin typeface="Calibri"/>
            </a:rPr>
            <a:t>De: DavidSavoie</a:t>
          </a:r>
        </a:p>
        <a:p>
          <a:pPr algn="l" rtl="0">
            <a:defRPr sz="1000"/>
          </a:pPr>
          <a:r>
            <a:rPr lang="fr-FR" sz="1100" b="0" i="0" u="none" strike="noStrike" baseline="0">
              <a:solidFill>
                <a:srgbClr val="000000"/>
              </a:solidFill>
              <a:latin typeface="Calibri"/>
            </a:rPr>
            <a:t>A: Banzai64 </a:t>
          </a:r>
        </a:p>
        <a:p>
          <a:pPr algn="l" rtl="0">
            <a:defRPr sz="1000"/>
          </a:pPr>
          <a:r>
            <a:rPr lang="fr-FR" sz="1100" b="0" i="0" u="none" strike="noStrike" baseline="0">
              <a:solidFill>
                <a:srgbClr val="000000"/>
              </a:solidFill>
              <a:latin typeface="Calibri"/>
            </a:rPr>
            <a:t>Bonjour Michel, :D</a:t>
          </a:r>
        </a:p>
        <a:p>
          <a:pPr algn="l" rtl="0">
            <a:defRPr sz="1000"/>
          </a:pPr>
          <a:r>
            <a:rPr lang="fr-FR" sz="1100" b="0" i="0" u="none" strike="noStrike" baseline="0">
              <a:solidFill>
                <a:srgbClr val="000000"/>
              </a:solidFill>
              <a:latin typeface="Calibri"/>
            </a:rPr>
            <a:t>J’ai refais (simplifié) les tableaux sans faire fusionner ni les lignes, ni les colonnes. Je suis reparti d’un nouveau classeur et malheureusement je n’ai pas pu garder les modifications que tu avais déjà faites :roll: ! J’espère que tu ne m’en voudras pas trop. Pour récapituler :</a:t>
          </a:r>
        </a:p>
        <a:p>
          <a:pPr algn="l" rtl="0">
            <a:defRPr sz="1000"/>
          </a:pPr>
          <a:r>
            <a:rPr lang="fr-FR" sz="1100" b="0" i="0" u="none" strike="noStrike" baseline="0">
              <a:solidFill>
                <a:srgbClr val="000000"/>
              </a:solidFill>
              <a:latin typeface="Calibri"/>
            </a:rPr>
            <a:t>• Je n’arrive pas à faire une zone nommée pour la validation des listes pour éviter de recopier ces listes dans toutes les pages. Es-ce que je pourrais modifier et rajouter des noms dans la zone nommée ?</a:t>
          </a:r>
        </a:p>
        <a:p>
          <a:pPr algn="l" rtl="0">
            <a:defRPr sz="1000"/>
          </a:pPr>
          <a:r>
            <a:rPr lang="fr-FR" sz="1100" b="0" i="0" u="none" strike="noStrike" baseline="0">
              <a:solidFill>
                <a:srgbClr val="000000"/>
              </a:solidFill>
              <a:latin typeface="Calibri"/>
            </a:rPr>
            <a:t>Ex : dans la zone « description » rajouté « GARAGE X » ou (et) «MARCHAND Y»</a:t>
          </a:r>
        </a:p>
        <a:p>
          <a:pPr algn="l" rtl="0">
            <a:defRPr sz="1000"/>
          </a:pPr>
          <a:r>
            <a:rPr lang="fr-FR" sz="1100" b="0" i="0" u="none" strike="noStrike" baseline="0">
              <a:solidFill>
                <a:srgbClr val="FF0000"/>
              </a:solidFill>
              <a:latin typeface="Calibri"/>
            </a:rPr>
            <a:t>il suffit rajouter à la suite dans la colonne que tu veux, le nom sera automatiquement inclu dans la liste déroulante</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D’une feuille (n’importe laquelle) pouvoir dispatcher la ligne (sauf comme tu me l’a suggérer, la colonne « N°» dans la page "réception") vers une autre feuille grâce à la colonne "N°" en changeant le crédit en débit ou le débit en crédit.</a:t>
          </a:r>
        </a:p>
        <a:p>
          <a:pPr algn="l" rtl="0">
            <a:defRPr sz="1000"/>
          </a:pPr>
          <a:r>
            <a:rPr lang="fr-FR" sz="1100" b="0" i="0" u="none" strike="noStrike" baseline="0">
              <a:solidFill>
                <a:srgbClr val="FF0000"/>
              </a:solidFill>
              <a:latin typeface="Calibri"/>
            </a:rPr>
            <a:t>On conserve la colonne "N°" parce que tu veux pouvoir copier une ligne de n'importe où vers n'importe où</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Ex : si je mets dans la feuille « CHARGES » un crédit de 100euros et que je sélectionne dans la colonne « N° » &gt; « COURANT », j’aimerai retrouver dans la feuille « COURANT » la même ligne avec un dédit de 100euos.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Aussi si je mets dans la feuille « 4 » un débit de 400euros et que je sélectionne dans la colonne « N° » &gt; « ÉPARGNE », j’aimerai retrouver dans la feuille « ÉPARGNE » la même ligne avec un crédit de 400euos.</a:t>
          </a:r>
        </a:p>
        <a:p>
          <a:pPr algn="l" rtl="0">
            <a:defRPr sz="1000"/>
          </a:pPr>
          <a:r>
            <a:rPr lang="fr-FR" sz="1100" b="0" i="0" u="none" strike="noStrike" baseline="0">
              <a:solidFill>
                <a:srgbClr val="000000"/>
              </a:solidFill>
              <a:latin typeface="Calibri"/>
            </a:rPr>
            <a:t>• Pour la feuille «ÉCHÉANCIER» pouvoir écrire toutes mes échéances de l’année (crédit ex : salaire etc... ou débit ex : impôt, téléphone etc.….) et pouvoir transférer automatiquement à l’ouverture du fichier et à la date choisi les différentes lignes de l’échéancier dans les différentes feuilles sélectionnées dans la colonne « N° » en gardant les crédits en crédits et les débits en débits.</a:t>
          </a:r>
        </a:p>
        <a:p>
          <a:pPr algn="l" rtl="0">
            <a:defRPr sz="1000"/>
          </a:pPr>
          <a:r>
            <a:rPr lang="fr-FR" sz="1100" b="0" i="0" u="none" strike="noStrike" baseline="0">
              <a:solidFill>
                <a:srgbClr val="000000"/>
              </a:solidFill>
              <a:latin typeface="Calibri"/>
            </a:rPr>
            <a:t>J’espère que j’ai été clair, je te remercie encore beaucoup de ton aide. J’apprécie vraiment ton geste. :wink:</a:t>
          </a:r>
        </a:p>
        <a:p>
          <a:pPr algn="l" rtl="0">
            <a:defRPr sz="1000"/>
          </a:pPr>
          <a:r>
            <a:rPr lang="fr-FR" sz="1100" b="0" i="0" u="none" strike="noStrike" baseline="0">
              <a:solidFill>
                <a:srgbClr val="000000"/>
              </a:solidFill>
              <a:latin typeface="Calibri"/>
            </a:rPr>
            <a:t>Amicalement.</a:t>
          </a:r>
        </a:p>
        <a:p>
          <a:pPr algn="l" rtl="0">
            <a:defRPr sz="1000"/>
          </a:pPr>
          <a:r>
            <a:rPr lang="fr-FR" sz="1100" b="0" i="0" u="none" strike="noStrike" baseline="0">
              <a:solidFill>
                <a:srgbClr val="000000"/>
              </a:solidFill>
              <a:latin typeface="Calibri"/>
            </a:rPr>
            <a:t>David.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Je t'ai renommé la page "ECHANCIER" par "ECHEANCIER"</a:t>
          </a:r>
        </a:p>
        <a:p>
          <a:pPr algn="l" rtl="0">
            <a:defRPr sz="1000"/>
          </a:pPr>
          <a:endParaRPr lang="fr-FR" sz="1100" b="0" i="0" u="none" strike="noStrike" baseline="0">
            <a:solidFill>
              <a:srgbClr val="FF0000"/>
            </a:solidFill>
            <a:latin typeface="Calibri"/>
          </a:endParaRPr>
        </a:p>
        <a:p>
          <a:pPr algn="l" rtl="0">
            <a:defRPr sz="1000"/>
          </a:pPr>
          <a:r>
            <a:rPr lang="fr-FR" sz="1100" b="0" i="0" u="none" strike="noStrike" baseline="0">
              <a:solidFill>
                <a:srgbClr val="FF0000"/>
              </a:solidFill>
              <a:latin typeface="Calibri"/>
            </a:rPr>
            <a:t>Attention si tu modifies le nom des pages, il faut voir dans le code s'il ne faut pas la changer aussi</a:t>
          </a:r>
        </a:p>
        <a:p>
          <a:pPr algn="l" rtl="0">
            <a:defRPr sz="1000"/>
          </a:pPr>
          <a:r>
            <a:rPr lang="fr-FR" sz="1100" b="0" i="0" u="none" strike="noStrike" baseline="0">
              <a:solidFill>
                <a:srgbClr val="FF0000"/>
              </a:solidFill>
              <a:latin typeface="Calibri"/>
            </a:rPr>
            <a:t>Alors testes ce programme parce je ne l'ai pas trop fait</a:t>
          </a:r>
        </a:p>
        <a:p>
          <a:pPr algn="l" rtl="0">
            <a:defRPr sz="1000"/>
          </a:pPr>
          <a:r>
            <a:rPr lang="fr-FR" sz="1100" b="0" i="0" u="none" strike="noStrike" baseline="0">
              <a:solidFill>
                <a:srgbClr val="FF0000"/>
              </a:solidFill>
              <a:latin typeface="Calibri"/>
            </a:rPr>
            <a:t>Il y a surement des bugs, à toi de me dire où et les conditions</a:t>
          </a:r>
        </a:p>
        <a:p>
          <a:pPr algn="l" rtl="0">
            <a:defRPr sz="1000"/>
          </a:pPr>
          <a:endParaRPr lang="fr-FR" sz="1100" b="0" i="0" u="none" strike="noStrike" baseline="0">
            <a:solidFill>
              <a:srgbClr val="FF0000"/>
            </a:solidFill>
            <a:latin typeface="Calibri"/>
          </a:endParaRPr>
        </a:p>
        <a:p>
          <a:pPr algn="l" rtl="0">
            <a:defRPr sz="1000"/>
          </a:pPr>
          <a:r>
            <a:rPr lang="fr-FR" sz="1100" b="0" i="0" u="none" strike="noStrike" baseline="0">
              <a:solidFill>
                <a:srgbClr val="FF0000"/>
              </a:solidFill>
              <a:latin typeface="Calibri"/>
            </a:rPr>
            <a:t>Bon réveillon</a:t>
          </a:r>
        </a:p>
        <a:p>
          <a:pPr algn="l" rtl="0">
            <a:defRPr sz="1000"/>
          </a:pPr>
          <a:endParaRPr lang="fr-FR" sz="1100" b="0" i="0" u="none" strike="noStrike" baseline="0">
            <a:solidFill>
              <a:srgbClr val="FF0000"/>
            </a:solidFill>
            <a:latin typeface="Calibri"/>
          </a:endParaRPr>
        </a:p>
        <a:p>
          <a:pPr algn="l" rtl="0">
            <a:defRPr sz="1000"/>
          </a:pPr>
          <a:endParaRPr lang="fr-FR" sz="1100" b="0" i="0" u="none" strike="noStrike" baseline="0">
            <a:solidFill>
              <a:srgbClr val="FF0000"/>
            </a:solidFill>
            <a:latin typeface="Calibri"/>
          </a:endParaRPr>
        </a:p>
        <a:p>
          <a:pPr algn="l" rtl="0">
            <a:defRPr sz="1000"/>
          </a:pPr>
          <a:endParaRPr lang="fr-FR" sz="1100" b="0" i="0" u="none" strike="noStrike" baseline="0">
            <a:solidFill>
              <a:srgbClr val="FF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tabColor rgb="FF00B0F0"/>
  </sheetPr>
  <dimension ref="A1:W104"/>
  <sheetViews>
    <sheetView showGridLines="0" tabSelected="1" topLeftCell="A5" zoomScaleNormal="100" workbookViewId="0">
      <selection activeCell="E50" sqref="E50"/>
    </sheetView>
  </sheetViews>
  <sheetFormatPr baseColWidth="10" defaultColWidth="11.5703125" defaultRowHeight="11.25"/>
  <cols>
    <col min="1" max="1" width="1.28515625" style="8" customWidth="1"/>
    <col min="2" max="2" width="12.28515625" style="8" customWidth="1"/>
    <col min="3" max="3" width="12.7109375" style="8" customWidth="1"/>
    <col min="4" max="4" width="1.85546875" style="8" customWidth="1"/>
    <col min="5" max="10" width="12.7109375" style="8" customWidth="1"/>
    <col min="11" max="20" width="1.7109375" style="8" customWidth="1"/>
    <col min="21" max="21" width="11.5703125" style="8"/>
    <col min="22" max="22" width="14" style="8" customWidth="1"/>
    <col min="23" max="16384" width="11.5703125" style="8"/>
  </cols>
  <sheetData>
    <row r="1" spans="1:23" ht="4.9000000000000004" customHeight="1" thickBot="1">
      <c r="A1" s="73"/>
    </row>
    <row r="2" spans="1:23" s="11" customFormat="1" ht="12" customHeight="1" thickBot="1">
      <c r="C2" s="12" t="s">
        <v>2</v>
      </c>
      <c r="D2" s="13"/>
      <c r="E2" s="13"/>
      <c r="F2" s="14" t="s">
        <v>11</v>
      </c>
      <c r="G2" s="15" t="s">
        <v>12</v>
      </c>
      <c r="H2" s="16">
        <v>1</v>
      </c>
      <c r="I2" s="75">
        <v>2</v>
      </c>
      <c r="J2" s="76">
        <v>3</v>
      </c>
      <c r="L2" s="17"/>
      <c r="M2" s="17"/>
      <c r="N2" s="17"/>
      <c r="O2" s="17"/>
      <c r="P2" s="17"/>
      <c r="Q2" s="17"/>
      <c r="R2" s="17"/>
      <c r="S2" s="17"/>
      <c r="T2" s="17"/>
      <c r="U2" s="17"/>
    </row>
    <row r="3" spans="1:23" ht="19.899999999999999" customHeight="1" thickBot="1">
      <c r="B3" s="45" t="s">
        <v>0</v>
      </c>
      <c r="C3" s="68">
        <f>SUM(F11-E11)</f>
        <v>-80</v>
      </c>
      <c r="D3" s="46"/>
      <c r="E3" s="45" t="s">
        <v>0</v>
      </c>
      <c r="F3" s="61">
        <f ca="1">SUM(EPARGNE!F3)</f>
        <v>70</v>
      </c>
      <c r="G3" s="62">
        <f ca="1">SUM(CHARGES!G3)</f>
        <v>0</v>
      </c>
      <c r="H3" s="62">
        <f ca="1">SUM('1'!H3)</f>
        <v>0</v>
      </c>
      <c r="I3" s="62">
        <f ca="1">SUM('2'!I3)</f>
        <v>0</v>
      </c>
      <c r="J3" s="62">
        <f ca="1">SUM('3'!J3)</f>
        <v>0</v>
      </c>
    </row>
    <row r="4" spans="1:23" ht="4.9000000000000004" customHeight="1" thickBot="1"/>
    <row r="5" spans="1:23" ht="19.899999999999999" customHeight="1" thickBot="1">
      <c r="B5" s="47" t="s">
        <v>1</v>
      </c>
      <c r="C5" s="68">
        <f>SUM(F13-E13)</f>
        <v>170</v>
      </c>
      <c r="D5" s="48"/>
      <c r="E5" s="47" t="s">
        <v>1</v>
      </c>
      <c r="F5" s="63">
        <f ca="1">SUM(EPARGNE!F5)</f>
        <v>70</v>
      </c>
      <c r="G5" s="64">
        <f ca="1">SUM(CHARGES!G5)</f>
        <v>0</v>
      </c>
      <c r="H5" s="64">
        <f ca="1">SUM('1'!H5)</f>
        <v>0</v>
      </c>
      <c r="I5" s="64">
        <f ca="1">SUM('2'!I5)</f>
        <v>0</v>
      </c>
      <c r="J5" s="64">
        <f ca="1">SUM('3'!J5)</f>
        <v>0</v>
      </c>
    </row>
    <row r="6" spans="1:23" ht="4.9000000000000004" customHeight="1" thickBot="1"/>
    <row r="7" spans="1:23" s="11" customFormat="1" ht="12" customHeight="1" thickBot="1">
      <c r="C7" s="13"/>
      <c r="D7" s="13"/>
      <c r="E7" s="18"/>
      <c r="F7" s="79">
        <v>4</v>
      </c>
      <c r="G7" s="81">
        <v>5</v>
      </c>
      <c r="H7" s="83">
        <v>6</v>
      </c>
      <c r="I7" s="85">
        <v>7</v>
      </c>
      <c r="J7" s="19" t="s">
        <v>24</v>
      </c>
      <c r="L7" s="17"/>
      <c r="M7" s="17"/>
      <c r="N7" s="17"/>
      <c r="O7" s="17"/>
      <c r="P7" s="17"/>
      <c r="Q7" s="17"/>
      <c r="R7" s="17"/>
      <c r="S7" s="17"/>
      <c r="T7" s="17"/>
      <c r="U7" s="17"/>
    </row>
    <row r="8" spans="1:23" ht="19.899999999999999" customHeight="1" thickBot="1">
      <c r="E8" s="45" t="s">
        <v>0</v>
      </c>
      <c r="F8" s="61">
        <f ca="1">SUM('4'!F8)</f>
        <v>30</v>
      </c>
      <c r="G8" s="62">
        <f ca="1">SUM('5'!G8)</f>
        <v>0</v>
      </c>
      <c r="H8" s="62">
        <f ca="1">SUM('6'!H8)</f>
        <v>-40</v>
      </c>
      <c r="I8" s="62">
        <f ca="1">SUM('7'!I8)</f>
        <v>-50</v>
      </c>
      <c r="J8" s="62">
        <f ca="1">SUM(ECHEANCIER!J8)</f>
        <v>0</v>
      </c>
    </row>
    <row r="9" spans="1:23" ht="4.9000000000000004" customHeight="1" thickBot="1">
      <c r="J9" s="60"/>
    </row>
    <row r="10" spans="1:23" ht="19.899999999999999" customHeight="1" thickBot="1">
      <c r="E10" s="49" t="s">
        <v>1</v>
      </c>
      <c r="F10" s="65">
        <f ca="1">SUM('4'!F10)</f>
        <v>30</v>
      </c>
      <c r="G10" s="66">
        <f ca="1">SUM('5'!G10)</f>
        <v>0</v>
      </c>
      <c r="H10" s="66">
        <f ca="1">SUM('6'!H10)</f>
        <v>-40</v>
      </c>
      <c r="I10" s="66">
        <f ca="1">SUM('7'!I10)</f>
        <v>-50</v>
      </c>
      <c r="J10" s="66">
        <f ca="1">SUM(ECHEANCIER!J10)</f>
        <v>-40</v>
      </c>
    </row>
    <row r="11" spans="1:23" ht="4.9000000000000004" customHeight="1">
      <c r="E11" s="50">
        <f>SUMIF(D15:D46,"X",E15:E46)</f>
        <v>200</v>
      </c>
      <c r="F11" s="50">
        <f>SUMIF(D15:D46,"X",F15:F46)</f>
        <v>120</v>
      </c>
    </row>
    <row r="12" spans="1:23" s="9" customFormat="1" ht="12" customHeight="1">
      <c r="B12" s="20">
        <f ca="1">TODAY()</f>
        <v>40543</v>
      </c>
      <c r="C12" s="120" t="s">
        <v>2</v>
      </c>
      <c r="D12" s="120"/>
      <c r="E12" s="120"/>
      <c r="F12" s="120"/>
      <c r="G12" s="120"/>
      <c r="H12" s="120"/>
      <c r="I12" s="120"/>
      <c r="J12" s="121"/>
      <c r="U12" s="8"/>
      <c r="V12" s="8"/>
      <c r="W12" s="8"/>
    </row>
    <row r="13" spans="1:23" ht="4.9000000000000004" customHeight="1" thickBot="1">
      <c r="E13" s="50">
        <f>SUM(E15:E46)</f>
        <v>200</v>
      </c>
      <c r="F13" s="50">
        <f>SUM(F15:F46)</f>
        <v>370</v>
      </c>
      <c r="U13" s="9"/>
      <c r="V13" s="9"/>
      <c r="W13" s="9"/>
    </row>
    <row r="14" spans="1:23" s="7" customFormat="1" ht="12" customHeight="1" thickBot="1">
      <c r="B14" s="4" t="s">
        <v>3</v>
      </c>
      <c r="C14" s="5" t="s">
        <v>4</v>
      </c>
      <c r="D14" s="1" t="s">
        <v>5</v>
      </c>
      <c r="E14" s="2" t="s">
        <v>6</v>
      </c>
      <c r="F14" s="3" t="s">
        <v>7</v>
      </c>
      <c r="G14" s="1" t="s">
        <v>8</v>
      </c>
      <c r="H14" s="1" t="s">
        <v>9</v>
      </c>
      <c r="I14" s="6" t="s">
        <v>10</v>
      </c>
      <c r="J14" s="10"/>
      <c r="K14" s="9"/>
      <c r="L14" s="9"/>
      <c r="M14" s="9"/>
      <c r="N14" s="9"/>
      <c r="U14" s="21" t="s">
        <v>47</v>
      </c>
      <c r="V14" s="22" t="s">
        <v>13</v>
      </c>
      <c r="W14" s="23" t="s">
        <v>14</v>
      </c>
    </row>
    <row r="15" spans="1:23">
      <c r="B15" s="88">
        <v>40544</v>
      </c>
      <c r="C15" s="31"/>
      <c r="D15" s="89"/>
      <c r="E15" s="90"/>
      <c r="F15" s="91">
        <v>250</v>
      </c>
      <c r="G15" s="102"/>
      <c r="H15" s="103"/>
      <c r="I15" s="96" t="s">
        <v>48</v>
      </c>
      <c r="J15" s="87"/>
      <c r="U15" s="24"/>
      <c r="V15" s="25"/>
      <c r="W15" s="29"/>
    </row>
    <row r="16" spans="1:23">
      <c r="B16" s="92">
        <v>40544</v>
      </c>
      <c r="C16" s="31" t="s">
        <v>11</v>
      </c>
      <c r="D16" s="93" t="s">
        <v>49</v>
      </c>
      <c r="E16" s="94">
        <v>50</v>
      </c>
      <c r="F16" s="95"/>
      <c r="G16" s="104" t="s">
        <v>12</v>
      </c>
      <c r="H16" s="105" t="s">
        <v>12</v>
      </c>
      <c r="I16" s="97" t="s">
        <v>50</v>
      </c>
      <c r="J16" s="37"/>
      <c r="U16" s="24" t="s">
        <v>2</v>
      </c>
      <c r="V16" s="25" t="s">
        <v>12</v>
      </c>
      <c r="W16" s="26" t="s">
        <v>15</v>
      </c>
    </row>
    <row r="17" spans="2:23">
      <c r="B17" s="92">
        <v>40544</v>
      </c>
      <c r="C17" s="31" t="s">
        <v>11</v>
      </c>
      <c r="D17" s="93" t="s">
        <v>49</v>
      </c>
      <c r="E17" s="94">
        <v>20</v>
      </c>
      <c r="F17" s="95"/>
      <c r="G17" s="104" t="s">
        <v>11</v>
      </c>
      <c r="H17" s="105" t="s">
        <v>11</v>
      </c>
      <c r="I17" s="98" t="s">
        <v>51</v>
      </c>
      <c r="J17" s="37"/>
      <c r="U17" s="24" t="s">
        <v>11</v>
      </c>
      <c r="V17" s="27" t="s">
        <v>16</v>
      </c>
      <c r="W17" s="26" t="s">
        <v>12</v>
      </c>
    </row>
    <row r="18" spans="2:23">
      <c r="B18" s="92">
        <v>40545</v>
      </c>
      <c r="C18" s="31">
        <v>4</v>
      </c>
      <c r="D18" s="93" t="s">
        <v>49</v>
      </c>
      <c r="E18" s="94">
        <v>50</v>
      </c>
      <c r="F18" s="95"/>
      <c r="G18" s="104" t="s">
        <v>21</v>
      </c>
      <c r="H18" s="105" t="s">
        <v>15</v>
      </c>
      <c r="I18" s="97" t="s">
        <v>52</v>
      </c>
      <c r="J18" s="37"/>
      <c r="U18" s="24" t="s">
        <v>12</v>
      </c>
      <c r="V18" s="25" t="s">
        <v>17</v>
      </c>
      <c r="W18" s="26" t="s">
        <v>18</v>
      </c>
    </row>
    <row r="19" spans="2:23">
      <c r="B19" s="92">
        <v>40547</v>
      </c>
      <c r="C19" s="31">
        <v>4</v>
      </c>
      <c r="D19" s="93" t="s">
        <v>49</v>
      </c>
      <c r="E19" s="94"/>
      <c r="F19" s="95">
        <v>80</v>
      </c>
      <c r="G19" s="104" t="s">
        <v>23</v>
      </c>
      <c r="H19" s="105" t="s">
        <v>22</v>
      </c>
      <c r="I19" s="97" t="s">
        <v>54</v>
      </c>
      <c r="J19" s="37"/>
      <c r="U19" s="24">
        <v>1</v>
      </c>
      <c r="V19" s="25" t="s">
        <v>11</v>
      </c>
      <c r="W19" s="26" t="s">
        <v>11</v>
      </c>
    </row>
    <row r="20" spans="2:23">
      <c r="B20" s="88">
        <v>40547</v>
      </c>
      <c r="C20" s="31">
        <v>4</v>
      </c>
      <c r="D20" s="89" t="s">
        <v>49</v>
      </c>
      <c r="E20" s="90">
        <v>20</v>
      </c>
      <c r="F20" s="91"/>
      <c r="G20" s="104" t="s">
        <v>23</v>
      </c>
      <c r="H20" s="105" t="s">
        <v>22</v>
      </c>
      <c r="I20" s="97" t="s">
        <v>54</v>
      </c>
      <c r="J20" s="37"/>
      <c r="U20" s="28">
        <v>2</v>
      </c>
      <c r="V20" s="25" t="s">
        <v>19</v>
      </c>
      <c r="W20" s="26" t="s">
        <v>20</v>
      </c>
    </row>
    <row r="21" spans="2:23">
      <c r="B21" s="92">
        <v>40582</v>
      </c>
      <c r="C21" s="31">
        <v>6</v>
      </c>
      <c r="D21" s="93" t="s">
        <v>49</v>
      </c>
      <c r="E21" s="94"/>
      <c r="F21" s="95">
        <v>40</v>
      </c>
      <c r="G21" s="104" t="s">
        <v>16</v>
      </c>
      <c r="H21" s="105" t="s">
        <v>18</v>
      </c>
      <c r="I21" s="97" t="s">
        <v>55</v>
      </c>
      <c r="J21" s="37"/>
      <c r="U21" s="28">
        <v>3</v>
      </c>
      <c r="V21" s="25" t="s">
        <v>21</v>
      </c>
      <c r="W21" s="26" t="s">
        <v>22</v>
      </c>
    </row>
    <row r="22" spans="2:23">
      <c r="B22" s="88">
        <v>40582</v>
      </c>
      <c r="C22" s="31">
        <v>4</v>
      </c>
      <c r="D22" s="89" t="s">
        <v>49</v>
      </c>
      <c r="E22" s="90">
        <v>40</v>
      </c>
      <c r="F22" s="91"/>
      <c r="G22" s="104" t="s">
        <v>17</v>
      </c>
      <c r="H22" s="105" t="s">
        <v>16</v>
      </c>
      <c r="I22" s="97" t="s">
        <v>55</v>
      </c>
      <c r="J22" s="37"/>
      <c r="U22" s="28">
        <v>4</v>
      </c>
      <c r="V22" s="25" t="s">
        <v>23</v>
      </c>
      <c r="W22" s="26"/>
    </row>
    <row r="23" spans="2:23">
      <c r="B23" s="92">
        <v>40583</v>
      </c>
      <c r="C23" s="31">
        <v>4</v>
      </c>
      <c r="D23" s="93" t="s">
        <v>49</v>
      </c>
      <c r="E23" s="94"/>
      <c r="F23" s="95"/>
      <c r="G23" s="104" t="s">
        <v>56</v>
      </c>
      <c r="H23" s="105" t="s">
        <v>56</v>
      </c>
      <c r="I23" s="97" t="s">
        <v>56</v>
      </c>
      <c r="J23" s="37"/>
      <c r="U23" s="30">
        <v>5</v>
      </c>
      <c r="V23" s="25" t="s">
        <v>57</v>
      </c>
      <c r="W23" s="26"/>
    </row>
    <row r="24" spans="2:23">
      <c r="B24" s="92">
        <v>40849</v>
      </c>
      <c r="C24" s="31" t="s">
        <v>24</v>
      </c>
      <c r="D24" s="93" t="s">
        <v>49</v>
      </c>
      <c r="E24" s="94">
        <v>20</v>
      </c>
      <c r="F24" s="95"/>
      <c r="G24" s="104" t="s">
        <v>19</v>
      </c>
      <c r="H24" s="105" t="s">
        <v>20</v>
      </c>
      <c r="I24" s="97" t="s">
        <v>53</v>
      </c>
      <c r="J24" s="37"/>
      <c r="U24" s="30">
        <v>6</v>
      </c>
      <c r="V24" s="25"/>
      <c r="W24" s="26"/>
    </row>
    <row r="25" spans="2:23">
      <c r="B25" s="88"/>
      <c r="C25" s="31"/>
      <c r="D25" s="119"/>
      <c r="E25" s="90"/>
      <c r="F25" s="91"/>
      <c r="G25" s="32"/>
      <c r="H25" s="33"/>
      <c r="I25" s="118"/>
      <c r="J25" s="37"/>
      <c r="U25" s="30">
        <v>7</v>
      </c>
      <c r="V25" s="25"/>
      <c r="W25" s="26"/>
    </row>
    <row r="26" spans="2:23">
      <c r="B26" s="38"/>
      <c r="C26" s="31"/>
      <c r="D26" s="36"/>
      <c r="E26" s="94"/>
      <c r="F26" s="95"/>
      <c r="G26" s="106"/>
      <c r="H26" s="107"/>
      <c r="I26" s="97"/>
      <c r="J26" s="37"/>
      <c r="U26" s="30" t="s">
        <v>24</v>
      </c>
      <c r="V26" s="25"/>
      <c r="W26" s="26"/>
    </row>
    <row r="27" spans="2:23">
      <c r="B27" s="38"/>
      <c r="C27" s="31"/>
      <c r="D27" s="36"/>
      <c r="E27" s="100"/>
      <c r="F27" s="101"/>
      <c r="G27" s="32"/>
      <c r="H27" s="33"/>
      <c r="I27" s="99"/>
      <c r="J27" s="37"/>
      <c r="U27" s="28" t="s">
        <v>29</v>
      </c>
      <c r="V27" s="25"/>
      <c r="W27" s="26"/>
    </row>
    <row r="28" spans="2:23">
      <c r="B28" s="38"/>
      <c r="C28" s="31"/>
      <c r="D28" s="36"/>
      <c r="E28" s="55"/>
      <c r="F28" s="52"/>
      <c r="G28" s="32"/>
      <c r="H28" s="33"/>
      <c r="I28" s="39"/>
      <c r="J28" s="37"/>
      <c r="U28" s="28" t="s">
        <v>40</v>
      </c>
      <c r="V28" s="25"/>
      <c r="W28" s="26"/>
    </row>
    <row r="29" spans="2:23">
      <c r="B29" s="38"/>
      <c r="C29" s="31"/>
      <c r="D29" s="36"/>
      <c r="E29" s="55"/>
      <c r="F29" s="52"/>
      <c r="G29" s="32"/>
      <c r="H29" s="33"/>
      <c r="I29" s="39"/>
      <c r="J29" s="37"/>
      <c r="U29" s="30" t="s">
        <v>25</v>
      </c>
      <c r="V29" s="25"/>
      <c r="W29" s="26"/>
    </row>
    <row r="30" spans="2:23">
      <c r="B30" s="38"/>
      <c r="C30" s="31"/>
      <c r="D30" s="36"/>
      <c r="E30" s="55"/>
      <c r="F30" s="52"/>
      <c r="G30" s="32"/>
      <c r="H30" s="33"/>
      <c r="I30" s="39"/>
      <c r="J30" s="37"/>
      <c r="U30" s="30" t="s">
        <v>26</v>
      </c>
      <c r="V30" s="25"/>
      <c r="W30" s="26"/>
    </row>
    <row r="31" spans="2:23">
      <c r="B31" s="38"/>
      <c r="C31" s="31"/>
      <c r="D31" s="36"/>
      <c r="E31" s="55"/>
      <c r="F31" s="52"/>
      <c r="G31" s="32"/>
      <c r="H31" s="33"/>
      <c r="I31" s="39"/>
      <c r="J31" s="37"/>
      <c r="U31" s="30" t="s">
        <v>27</v>
      </c>
      <c r="V31" s="25"/>
      <c r="W31" s="26"/>
    </row>
    <row r="32" spans="2:23">
      <c r="B32" s="38"/>
      <c r="C32" s="31"/>
      <c r="D32" s="36"/>
      <c r="E32" s="55"/>
      <c r="F32" s="52"/>
      <c r="G32" s="32"/>
      <c r="H32" s="33"/>
      <c r="I32" s="39"/>
      <c r="J32" s="37"/>
      <c r="U32" s="30" t="s">
        <v>28</v>
      </c>
      <c r="V32" s="25"/>
      <c r="W32" s="26"/>
    </row>
    <row r="33" spans="2:23">
      <c r="B33" s="38"/>
      <c r="C33" s="31"/>
      <c r="D33" s="36"/>
      <c r="E33" s="55"/>
      <c r="F33" s="52"/>
      <c r="G33" s="32"/>
      <c r="H33" s="33"/>
      <c r="I33" s="39"/>
      <c r="J33" s="37"/>
      <c r="U33" s="30" t="s">
        <v>30</v>
      </c>
      <c r="V33" s="25"/>
      <c r="W33" s="26"/>
    </row>
    <row r="34" spans="2:23">
      <c r="B34" s="38"/>
      <c r="C34" s="31"/>
      <c r="D34" s="36"/>
      <c r="E34" s="55"/>
      <c r="F34" s="52"/>
      <c r="G34" s="32"/>
      <c r="H34" s="33"/>
      <c r="I34" s="39"/>
      <c r="J34" s="37"/>
      <c r="U34" s="30" t="s">
        <v>31</v>
      </c>
      <c r="V34" s="25"/>
      <c r="W34" s="26"/>
    </row>
    <row r="35" spans="2:23">
      <c r="B35" s="38"/>
      <c r="C35" s="31"/>
      <c r="D35" s="36"/>
      <c r="E35" s="55"/>
      <c r="F35" s="52"/>
      <c r="G35" s="32"/>
      <c r="H35" s="33"/>
      <c r="I35" s="39"/>
      <c r="J35" s="37"/>
      <c r="U35" s="30" t="s">
        <v>32</v>
      </c>
      <c r="V35" s="25"/>
      <c r="W35" s="26"/>
    </row>
    <row r="36" spans="2:23">
      <c r="B36" s="38"/>
      <c r="C36" s="31"/>
      <c r="D36" s="36"/>
      <c r="E36" s="55"/>
      <c r="F36" s="52"/>
      <c r="G36" s="32"/>
      <c r="H36" s="33"/>
      <c r="I36" s="39"/>
      <c r="J36" s="37"/>
      <c r="U36" s="30" t="s">
        <v>33</v>
      </c>
      <c r="V36" s="25"/>
      <c r="W36" s="26"/>
    </row>
    <row r="37" spans="2:23">
      <c r="B37" s="38"/>
      <c r="C37" s="31"/>
      <c r="D37" s="36"/>
      <c r="E37" s="55"/>
      <c r="F37" s="52"/>
      <c r="G37" s="32"/>
      <c r="H37" s="33"/>
      <c r="I37" s="39"/>
      <c r="J37" s="37"/>
      <c r="U37" s="30" t="s">
        <v>34</v>
      </c>
      <c r="V37" s="25"/>
      <c r="W37" s="26"/>
    </row>
    <row r="38" spans="2:23">
      <c r="B38" s="38"/>
      <c r="C38" s="31"/>
      <c r="D38" s="36"/>
      <c r="E38" s="55"/>
      <c r="F38" s="52"/>
      <c r="G38" s="32"/>
      <c r="H38" s="33"/>
      <c r="I38" s="39"/>
      <c r="J38" s="37"/>
      <c r="U38" s="30" t="s">
        <v>35</v>
      </c>
      <c r="V38" s="25"/>
      <c r="W38" s="26"/>
    </row>
    <row r="39" spans="2:23">
      <c r="B39" s="38"/>
      <c r="C39" s="31"/>
      <c r="D39" s="36"/>
      <c r="E39" s="55"/>
      <c r="F39" s="52"/>
      <c r="G39" s="32"/>
      <c r="H39" s="33"/>
      <c r="I39" s="39"/>
      <c r="J39" s="37"/>
      <c r="U39" s="30" t="s">
        <v>36</v>
      </c>
      <c r="V39" s="25"/>
      <c r="W39" s="26"/>
    </row>
    <row r="40" spans="2:23">
      <c r="B40" s="38"/>
      <c r="C40" s="31"/>
      <c r="D40" s="36"/>
      <c r="E40" s="55"/>
      <c r="F40" s="52"/>
      <c r="G40" s="32"/>
      <c r="H40" s="33"/>
      <c r="I40" s="39"/>
      <c r="J40" s="37"/>
      <c r="U40" s="30" t="s">
        <v>37</v>
      </c>
      <c r="V40" s="25"/>
      <c r="W40" s="26"/>
    </row>
    <row r="41" spans="2:23">
      <c r="B41" s="38"/>
      <c r="C41" s="31"/>
      <c r="D41" s="36"/>
      <c r="E41" s="55"/>
      <c r="F41" s="52"/>
      <c r="G41" s="32"/>
      <c r="H41" s="33"/>
      <c r="I41" s="39"/>
      <c r="J41" s="37"/>
      <c r="U41" s="30" t="s">
        <v>38</v>
      </c>
      <c r="V41" s="25"/>
      <c r="W41" s="26"/>
    </row>
    <row r="42" spans="2:23">
      <c r="B42" s="38"/>
      <c r="C42" s="31"/>
      <c r="D42" s="36"/>
      <c r="E42" s="55"/>
      <c r="F42" s="52"/>
      <c r="G42" s="32"/>
      <c r="H42" s="33"/>
      <c r="I42" s="39"/>
      <c r="J42" s="37"/>
      <c r="U42" s="30" t="s">
        <v>39</v>
      </c>
      <c r="V42" s="25"/>
      <c r="W42" s="26"/>
    </row>
    <row r="43" spans="2:23">
      <c r="B43" s="38"/>
      <c r="C43" s="31"/>
      <c r="D43" s="36"/>
      <c r="E43" s="55"/>
      <c r="F43" s="52"/>
      <c r="G43" s="32"/>
      <c r="H43" s="33"/>
      <c r="I43" s="39"/>
      <c r="J43" s="37"/>
      <c r="U43" s="30" t="s">
        <v>41</v>
      </c>
      <c r="V43" s="25"/>
      <c r="W43" s="26"/>
    </row>
    <row r="44" spans="2:23">
      <c r="B44" s="38"/>
      <c r="C44" s="31"/>
      <c r="D44" s="36"/>
      <c r="E44" s="55"/>
      <c r="F44" s="52"/>
      <c r="G44" s="32"/>
      <c r="H44" s="33"/>
      <c r="I44" s="39"/>
      <c r="J44" s="37"/>
      <c r="U44" s="30" t="s">
        <v>42</v>
      </c>
      <c r="V44" s="25"/>
      <c r="W44" s="26"/>
    </row>
    <row r="45" spans="2:23">
      <c r="B45" s="38"/>
      <c r="C45" s="31"/>
      <c r="D45" s="36"/>
      <c r="E45" s="55"/>
      <c r="F45" s="52"/>
      <c r="G45" s="32"/>
      <c r="H45" s="33"/>
      <c r="I45" s="39"/>
      <c r="J45" s="37"/>
      <c r="U45" s="30" t="s">
        <v>43</v>
      </c>
      <c r="V45" s="25"/>
      <c r="W45" s="26"/>
    </row>
    <row r="46" spans="2:23" ht="12" thickBot="1">
      <c r="B46" s="40"/>
      <c r="C46" s="41"/>
      <c r="D46" s="42"/>
      <c r="E46" s="56"/>
      <c r="F46" s="53"/>
      <c r="G46" s="57"/>
      <c r="H46" s="58"/>
      <c r="I46" s="43"/>
      <c r="J46" s="44"/>
      <c r="U46" s="30" t="s">
        <v>44</v>
      </c>
      <c r="V46" s="25"/>
      <c r="W46" s="26"/>
    </row>
    <row r="47" spans="2:23">
      <c r="U47" s="30" t="s">
        <v>45</v>
      </c>
      <c r="V47" s="25"/>
      <c r="W47" s="26"/>
    </row>
    <row r="48" spans="2:23">
      <c r="U48" s="30" t="s">
        <v>46</v>
      </c>
      <c r="V48" s="25"/>
      <c r="W48" s="26"/>
    </row>
    <row r="49" spans="2:23">
      <c r="U49" s="30"/>
      <c r="V49" s="25"/>
      <c r="W49" s="26"/>
    </row>
    <row r="50" spans="2:23">
      <c r="U50" s="30"/>
      <c r="V50" s="25"/>
      <c r="W50" s="26"/>
    </row>
    <row r="51" spans="2:23">
      <c r="U51" s="30"/>
      <c r="V51" s="25"/>
      <c r="W51" s="26"/>
    </row>
    <row r="52" spans="2:23" ht="15">
      <c r="B52" s="108"/>
      <c r="C52" s="109"/>
      <c r="D52" s="110"/>
      <c r="E52" s="111"/>
      <c r="F52" s="112"/>
      <c r="G52" s="113"/>
      <c r="H52" s="114"/>
      <c r="I52" s="113"/>
      <c r="J52" s="114"/>
      <c r="K52" s="115"/>
      <c r="L52" s="114"/>
      <c r="M52" s="114"/>
      <c r="N52" s="114"/>
      <c r="O52" s="114"/>
      <c r="P52" s="114"/>
      <c r="Q52" s="116"/>
      <c r="U52" s="30"/>
      <c r="V52" s="25"/>
      <c r="W52" s="26"/>
    </row>
    <row r="53" spans="2:23" ht="15">
      <c r="B53" s="108"/>
      <c r="C53" s="109"/>
      <c r="D53" s="110"/>
      <c r="E53" s="111"/>
      <c r="F53" s="112"/>
      <c r="G53" s="113"/>
      <c r="H53" s="114"/>
      <c r="I53" s="113"/>
      <c r="J53" s="114"/>
      <c r="K53" s="115"/>
      <c r="L53" s="114"/>
      <c r="M53" s="114"/>
      <c r="N53" s="114"/>
      <c r="O53" s="114"/>
      <c r="P53" s="114"/>
      <c r="Q53" s="116"/>
      <c r="U53" s="30"/>
      <c r="V53" s="25"/>
      <c r="W53" s="26"/>
    </row>
    <row r="54" spans="2:23" ht="15">
      <c r="B54" s="108"/>
      <c r="C54" s="109"/>
      <c r="D54" s="110"/>
      <c r="E54" s="111"/>
      <c r="F54" s="112"/>
      <c r="G54" s="113"/>
      <c r="H54" s="114"/>
      <c r="I54" s="113"/>
      <c r="J54" s="114"/>
      <c r="K54" s="117"/>
      <c r="L54" s="114"/>
      <c r="M54" s="114"/>
      <c r="N54" s="114"/>
      <c r="O54" s="114"/>
      <c r="P54" s="114"/>
      <c r="Q54" s="116"/>
      <c r="U54" s="30"/>
      <c r="V54" s="25"/>
      <c r="W54" s="26"/>
    </row>
    <row r="55" spans="2:23" ht="15">
      <c r="B55" s="108"/>
      <c r="C55" s="109"/>
      <c r="D55" s="110"/>
      <c r="E55" s="111"/>
      <c r="F55" s="112"/>
      <c r="G55" s="113"/>
      <c r="H55" s="114"/>
      <c r="I55" s="113"/>
      <c r="J55" s="114"/>
      <c r="K55" s="115"/>
      <c r="L55" s="114"/>
      <c r="M55" s="114"/>
      <c r="N55" s="114"/>
      <c r="O55" s="114"/>
      <c r="P55" s="114"/>
      <c r="Q55" s="116"/>
      <c r="U55" s="30"/>
      <c r="V55" s="25"/>
      <c r="W55" s="26"/>
    </row>
    <row r="56" spans="2:23" ht="15">
      <c r="B56" s="108"/>
      <c r="C56" s="109"/>
      <c r="D56" s="110"/>
      <c r="E56" s="111"/>
      <c r="F56" s="112"/>
      <c r="G56" s="113"/>
      <c r="H56" s="114"/>
      <c r="I56" s="113"/>
      <c r="J56" s="114"/>
      <c r="K56" s="115"/>
      <c r="L56" s="114"/>
      <c r="M56" s="114"/>
      <c r="N56" s="114"/>
      <c r="O56" s="114"/>
      <c r="P56" s="114"/>
      <c r="Q56" s="116"/>
      <c r="U56" s="30"/>
      <c r="V56" s="25"/>
      <c r="W56" s="26"/>
    </row>
    <row r="57" spans="2:23" ht="15">
      <c r="B57" s="108"/>
      <c r="C57" s="109"/>
      <c r="D57" s="110"/>
      <c r="E57" s="111"/>
      <c r="F57" s="112"/>
      <c r="G57" s="113"/>
      <c r="H57" s="114"/>
      <c r="I57" s="113"/>
      <c r="J57" s="114"/>
      <c r="K57" s="115"/>
      <c r="L57" s="114"/>
      <c r="M57" s="114"/>
      <c r="N57" s="114"/>
      <c r="O57" s="114"/>
      <c r="P57" s="114"/>
      <c r="Q57" s="116"/>
      <c r="U57" s="30"/>
      <c r="V57" s="25"/>
      <c r="W57" s="26"/>
    </row>
    <row r="58" spans="2:23" ht="15">
      <c r="B58" s="108"/>
      <c r="C58" s="109"/>
      <c r="D58" s="110"/>
      <c r="E58" s="111"/>
      <c r="F58" s="112"/>
      <c r="G58" s="113"/>
      <c r="H58" s="114"/>
      <c r="I58" s="113"/>
      <c r="J58" s="114"/>
      <c r="K58" s="115"/>
      <c r="L58" s="114"/>
      <c r="M58" s="114"/>
      <c r="N58" s="114"/>
      <c r="O58" s="114"/>
      <c r="P58" s="114"/>
      <c r="Q58" s="116"/>
      <c r="U58" s="30"/>
      <c r="V58" s="25"/>
      <c r="W58" s="26"/>
    </row>
    <row r="59" spans="2:23" ht="15">
      <c r="B59" s="108"/>
      <c r="C59" s="109"/>
      <c r="D59" s="110"/>
      <c r="E59" s="111"/>
      <c r="F59" s="112"/>
      <c r="G59" s="113"/>
      <c r="H59" s="114"/>
      <c r="I59" s="113"/>
      <c r="J59" s="114"/>
      <c r="K59" s="115"/>
      <c r="L59" s="114"/>
      <c r="M59" s="114"/>
      <c r="N59" s="114"/>
      <c r="O59" s="114"/>
      <c r="P59" s="114"/>
      <c r="Q59" s="116"/>
      <c r="U59" s="30"/>
      <c r="V59" s="25"/>
      <c r="W59" s="26"/>
    </row>
    <row r="60" spans="2:23" ht="15">
      <c r="B60" s="108"/>
      <c r="C60" s="109"/>
      <c r="D60" s="110"/>
      <c r="E60" s="111"/>
      <c r="F60" s="112"/>
      <c r="G60" s="113"/>
      <c r="H60" s="114"/>
      <c r="I60" s="113"/>
      <c r="J60" s="114"/>
      <c r="K60" s="115"/>
      <c r="L60" s="114"/>
      <c r="M60" s="114"/>
      <c r="N60" s="114"/>
      <c r="O60" s="114"/>
      <c r="P60" s="114"/>
      <c r="Q60" s="116"/>
      <c r="U60" s="30"/>
      <c r="V60" s="25"/>
      <c r="W60" s="26"/>
    </row>
    <row r="61" spans="2:23" ht="15">
      <c r="B61" s="108"/>
      <c r="C61" s="109"/>
      <c r="D61" s="110"/>
      <c r="E61" s="111"/>
      <c r="F61" s="112"/>
      <c r="G61" s="113"/>
      <c r="H61" s="114"/>
      <c r="I61" s="113"/>
      <c r="J61" s="114"/>
      <c r="K61" s="115"/>
      <c r="L61" s="114"/>
      <c r="M61" s="114"/>
      <c r="N61" s="114"/>
      <c r="O61" s="114"/>
      <c r="P61" s="114"/>
      <c r="Q61" s="116"/>
      <c r="U61" s="30"/>
      <c r="V61" s="25"/>
      <c r="W61" s="26"/>
    </row>
    <row r="62" spans="2:23" ht="15">
      <c r="B62" s="108"/>
      <c r="C62" s="109"/>
      <c r="D62" s="110"/>
      <c r="E62" s="111"/>
      <c r="F62" s="112"/>
      <c r="G62" s="113"/>
      <c r="H62" s="114"/>
      <c r="I62" s="113"/>
      <c r="J62" s="114"/>
      <c r="K62" s="115"/>
      <c r="L62" s="114"/>
      <c r="M62" s="114"/>
      <c r="N62" s="114"/>
      <c r="O62" s="114"/>
      <c r="P62" s="114"/>
      <c r="Q62" s="116"/>
      <c r="U62" s="30"/>
      <c r="V62" s="25"/>
      <c r="W62" s="26"/>
    </row>
    <row r="63" spans="2:23" ht="15">
      <c r="B63" s="108"/>
      <c r="C63" s="109"/>
      <c r="D63" s="110"/>
      <c r="E63" s="111"/>
      <c r="F63" s="112"/>
      <c r="G63" s="113"/>
      <c r="H63" s="114"/>
      <c r="I63" s="113"/>
      <c r="J63" s="114"/>
      <c r="K63" s="115"/>
      <c r="L63" s="114"/>
      <c r="M63" s="114"/>
      <c r="N63" s="114"/>
      <c r="O63" s="114"/>
      <c r="P63" s="114"/>
      <c r="Q63" s="116"/>
      <c r="U63" s="30"/>
      <c r="V63" s="25"/>
      <c r="W63" s="26"/>
    </row>
    <row r="64" spans="2:23">
      <c r="U64" s="30"/>
      <c r="V64" s="25"/>
      <c r="W64" s="26"/>
    </row>
    <row r="65" spans="21:23">
      <c r="U65" s="30"/>
      <c r="V65" s="25"/>
      <c r="W65" s="26"/>
    </row>
    <row r="66" spans="21:23">
      <c r="U66" s="30"/>
      <c r="V66" s="25"/>
      <c r="W66" s="26"/>
    </row>
    <row r="67" spans="21:23">
      <c r="U67" s="30"/>
      <c r="V67" s="25"/>
      <c r="W67" s="26"/>
    </row>
    <row r="68" spans="21:23">
      <c r="U68" s="30"/>
      <c r="V68" s="25"/>
      <c r="W68" s="26"/>
    </row>
    <row r="69" spans="21:23">
      <c r="U69" s="30"/>
      <c r="V69" s="25"/>
      <c r="W69" s="26"/>
    </row>
    <row r="70" spans="21:23">
      <c r="U70" s="30"/>
      <c r="V70" s="25"/>
      <c r="W70" s="26"/>
    </row>
    <row r="71" spans="21:23">
      <c r="U71" s="30"/>
      <c r="V71" s="25"/>
      <c r="W71" s="26"/>
    </row>
    <row r="72" spans="21:23">
      <c r="U72" s="30"/>
      <c r="V72" s="25"/>
      <c r="W72" s="26"/>
    </row>
    <row r="73" spans="21:23">
      <c r="U73" s="30"/>
      <c r="V73" s="25"/>
      <c r="W73" s="26"/>
    </row>
    <row r="74" spans="21:23">
      <c r="U74" s="30"/>
      <c r="V74" s="25"/>
      <c r="W74" s="26"/>
    </row>
    <row r="75" spans="21:23">
      <c r="U75" s="30"/>
      <c r="V75" s="25"/>
      <c r="W75" s="26"/>
    </row>
    <row r="76" spans="21:23">
      <c r="U76" s="30"/>
      <c r="V76" s="25"/>
      <c r="W76" s="26"/>
    </row>
    <row r="77" spans="21:23">
      <c r="U77" s="30"/>
      <c r="V77" s="25"/>
      <c r="W77" s="26"/>
    </row>
    <row r="78" spans="21:23">
      <c r="U78" s="30"/>
      <c r="V78" s="25"/>
      <c r="W78" s="26"/>
    </row>
    <row r="79" spans="21:23">
      <c r="U79" s="30"/>
      <c r="V79" s="25"/>
      <c r="W79" s="26"/>
    </row>
    <row r="80" spans="21:23">
      <c r="U80" s="30"/>
      <c r="V80" s="25"/>
      <c r="W80" s="26"/>
    </row>
    <row r="81" spans="21:23">
      <c r="U81" s="30"/>
      <c r="V81" s="25"/>
      <c r="W81" s="26"/>
    </row>
    <row r="82" spans="21:23">
      <c r="U82" s="30"/>
      <c r="V82" s="25"/>
      <c r="W82" s="26"/>
    </row>
    <row r="83" spans="21:23">
      <c r="U83" s="30"/>
      <c r="V83" s="25"/>
      <c r="W83" s="26"/>
    </row>
    <row r="84" spans="21:23">
      <c r="U84" s="30"/>
      <c r="V84" s="25"/>
      <c r="W84" s="26"/>
    </row>
    <row r="85" spans="21:23">
      <c r="U85" s="30"/>
      <c r="V85" s="25"/>
      <c r="W85" s="26"/>
    </row>
    <row r="86" spans="21:23">
      <c r="U86" s="30"/>
      <c r="V86" s="25"/>
      <c r="W86" s="26"/>
    </row>
    <row r="87" spans="21:23">
      <c r="U87" s="30"/>
      <c r="V87" s="25"/>
      <c r="W87" s="26"/>
    </row>
    <row r="88" spans="21:23">
      <c r="U88" s="30"/>
      <c r="V88" s="25"/>
      <c r="W88" s="26"/>
    </row>
    <row r="89" spans="21:23">
      <c r="U89" s="30"/>
      <c r="V89" s="25"/>
      <c r="W89" s="26"/>
    </row>
    <row r="90" spans="21:23">
      <c r="U90" s="30"/>
      <c r="V90" s="25"/>
      <c r="W90" s="26"/>
    </row>
    <row r="91" spans="21:23">
      <c r="U91" s="30"/>
      <c r="V91" s="25"/>
      <c r="W91" s="26"/>
    </row>
    <row r="92" spans="21:23">
      <c r="U92" s="30"/>
      <c r="V92" s="25"/>
      <c r="W92" s="26"/>
    </row>
    <row r="93" spans="21:23">
      <c r="U93" s="30"/>
      <c r="V93" s="25"/>
      <c r="W93" s="26"/>
    </row>
    <row r="94" spans="21:23">
      <c r="U94" s="30"/>
      <c r="V94" s="25"/>
      <c r="W94" s="26"/>
    </row>
    <row r="95" spans="21:23">
      <c r="U95" s="30"/>
      <c r="V95" s="25"/>
      <c r="W95" s="26"/>
    </row>
    <row r="96" spans="21:23">
      <c r="U96" s="30"/>
      <c r="V96" s="25"/>
      <c r="W96" s="26"/>
    </row>
    <row r="97" spans="21:23">
      <c r="U97" s="30"/>
      <c r="V97" s="25"/>
      <c r="W97" s="26"/>
    </row>
    <row r="98" spans="21:23">
      <c r="U98" s="30"/>
      <c r="V98" s="25"/>
      <c r="W98" s="26"/>
    </row>
    <row r="99" spans="21:23">
      <c r="U99" s="30"/>
      <c r="V99" s="25"/>
      <c r="W99" s="26"/>
    </row>
    <row r="100" spans="21:23">
      <c r="U100" s="30"/>
      <c r="V100" s="25"/>
      <c r="W100" s="26"/>
    </row>
    <row r="101" spans="21:23">
      <c r="U101" s="30"/>
      <c r="V101" s="25"/>
      <c r="W101" s="26"/>
    </row>
    <row r="102" spans="21:23">
      <c r="U102" s="30"/>
      <c r="V102" s="25"/>
      <c r="W102" s="26"/>
    </row>
    <row r="103" spans="21:23">
      <c r="U103" s="30"/>
      <c r="V103" s="25"/>
      <c r="W103" s="26"/>
    </row>
    <row r="104" spans="21:23">
      <c r="U104" s="30"/>
      <c r="V104" s="25"/>
      <c r="W104" s="26"/>
    </row>
  </sheetData>
  <mergeCells count="1">
    <mergeCell ref="C12:J12"/>
  </mergeCells>
  <phoneticPr fontId="7" type="noConversion"/>
  <dataValidations count="8">
    <dataValidation type="list" allowBlank="1" showInputMessage="1" showErrorMessage="1" promptTitle="DESCRIPTION" sqref="G27:G46">
      <formula1>Description</formula1>
    </dataValidation>
    <dataValidation type="list" allowBlank="1" showInputMessage="1" showErrorMessage="1" promptTitle="=Categorie" sqref="H27:H46">
      <formula1>Categorie</formula1>
    </dataValidation>
    <dataValidation type="list" allowBlank="1" showInputMessage="1" showErrorMessage="1" sqref="C15:C24 C26:C46">
      <formula1>Page</formula1>
    </dataValidation>
    <dataValidation type="list" allowBlank="1" showInputMessage="1" showErrorMessage="1" sqref="H15:H24 H26">
      <formula1>Categorie</formula1>
    </dataValidation>
    <dataValidation type="list" allowBlank="1" showInputMessage="1" showErrorMessage="1" sqref="G15:G24 G26">
      <formula1>Description</formula1>
    </dataValidation>
    <dataValidation type="list" allowBlank="1" showInputMessage="1" showErrorMessage="1" sqref="H25">
      <formula1>Categorie</formula1>
    </dataValidation>
    <dataValidation type="list" allowBlank="1" showInputMessage="1" showErrorMessage="1" sqref="G25">
      <formula1>Description</formula1>
    </dataValidation>
    <dataValidation type="list" allowBlank="1" showInputMessage="1" showErrorMessage="1" sqref="C25">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tabColor rgb="FF00B050"/>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9">
        <f>SUM(F11-E11)</f>
        <v>70</v>
      </c>
      <c r="G3" s="62">
        <f ca="1">SUM(CHARGES!G3)</f>
        <v>0</v>
      </c>
      <c r="H3" s="62">
        <f ca="1">SUM('1'!H3)</f>
        <v>0</v>
      </c>
      <c r="I3" s="62">
        <f ca="1">SUM('2'!I3)</f>
        <v>0</v>
      </c>
      <c r="J3" s="62">
        <f ca="1">SUM('3'!J3)</f>
        <v>0</v>
      </c>
    </row>
    <row r="4" spans="2:20" s="8" customFormat="1" ht="4.9000000000000004" customHeight="1" thickBot="1">
      <c r="F4" s="67"/>
    </row>
    <row r="5" spans="2:20" s="8" customFormat="1" ht="19.899999999999999" customHeight="1" thickBot="1">
      <c r="B5" s="47" t="s">
        <v>1</v>
      </c>
      <c r="C5" s="63">
        <f ca="1">SUM(COURANT!C5)</f>
        <v>170</v>
      </c>
      <c r="D5" s="48"/>
      <c r="E5" s="47" t="s">
        <v>1</v>
      </c>
      <c r="F5" s="69">
        <f>SUM(F13-E13)</f>
        <v>70</v>
      </c>
      <c r="G5" s="64">
        <f ca="1">SUM(CHARGES!G5)</f>
        <v>0</v>
      </c>
      <c r="H5" s="64">
        <f ca="1">SUM('1'!H5)</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62">
        <f ca="1">SUM('5'!G8)</f>
        <v>0</v>
      </c>
      <c r="H8" s="62">
        <f ca="1">SUM('6'!H8)</f>
        <v>-40</v>
      </c>
      <c r="I8" s="62">
        <f ca="1">SUM('7'!I8)</f>
        <v>-50</v>
      </c>
      <c r="J8" s="62">
        <f ca="1">SUM(ECHEANCIER!J8)</f>
        <v>0</v>
      </c>
    </row>
    <row r="9" spans="2:20" s="8" customFormat="1" ht="4.9000000000000004" customHeight="1" thickBot="1">
      <c r="J9" s="60"/>
    </row>
    <row r="10" spans="2:20" s="8" customFormat="1" ht="19.899999999999999" customHeight="1" thickBot="1">
      <c r="E10" s="49" t="s">
        <v>1</v>
      </c>
      <c r="F10" s="65">
        <f ca="1">SUM('4'!F10)</f>
        <v>30</v>
      </c>
      <c r="G10" s="66">
        <f ca="1">SUM('5'!G10)</f>
        <v>0</v>
      </c>
      <c r="H10" s="66">
        <f ca="1">SUM('6'!H10)</f>
        <v>-40</v>
      </c>
      <c r="I10" s="66">
        <f ca="1">SUM('7'!I10)</f>
        <v>-50</v>
      </c>
      <c r="J10" s="66">
        <f ca="1">SUM(ECHEANCIER!J10)</f>
        <v>-40</v>
      </c>
    </row>
    <row r="11" spans="2:20" s="8" customFormat="1" ht="4.9000000000000004" customHeight="1">
      <c r="E11" s="50">
        <f>SUMIF(D15:D46,"X",E15:E46)</f>
        <v>0</v>
      </c>
      <c r="F11" s="50">
        <f>SUMIF(D15:D46,"X",F15:F46)</f>
        <v>70</v>
      </c>
    </row>
    <row r="12" spans="2:20" s="9" customFormat="1" ht="12" customHeight="1">
      <c r="B12" s="20">
        <f ca="1">TODAY()</f>
        <v>40543</v>
      </c>
      <c r="C12" s="122" t="s">
        <v>11</v>
      </c>
      <c r="D12" s="122"/>
      <c r="E12" s="122"/>
      <c r="F12" s="122"/>
      <c r="G12" s="122"/>
      <c r="H12" s="122"/>
      <c r="I12" s="122"/>
      <c r="J12" s="123"/>
    </row>
    <row r="13" spans="2:20" s="8" customFormat="1" ht="4.9000000000000004" customHeight="1" thickBot="1">
      <c r="E13" s="50">
        <f>SUM(E15:E46)</f>
        <v>0</v>
      </c>
      <c r="F13" s="50">
        <f>SUM(F15:F46)</f>
        <v>70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2">
        <v>40544</v>
      </c>
      <c r="C15" s="31">
        <v>7</v>
      </c>
      <c r="D15" s="93" t="s">
        <v>49</v>
      </c>
      <c r="E15" s="94"/>
      <c r="F15" s="95">
        <v>50</v>
      </c>
      <c r="G15" s="104" t="s">
        <v>12</v>
      </c>
      <c r="H15" s="105" t="s">
        <v>12</v>
      </c>
      <c r="I15" s="97" t="s">
        <v>50</v>
      </c>
      <c r="J15" s="37"/>
    </row>
    <row r="16" spans="2:20" s="8" customFormat="1" ht="11.25">
      <c r="B16" s="92">
        <v>40544</v>
      </c>
      <c r="C16" s="31" t="s">
        <v>11</v>
      </c>
      <c r="D16" s="93" t="s">
        <v>49</v>
      </c>
      <c r="E16" s="94"/>
      <c r="F16" s="95">
        <v>20</v>
      </c>
      <c r="G16" s="106" t="s">
        <v>11</v>
      </c>
      <c r="H16" s="107" t="s">
        <v>11</v>
      </c>
      <c r="I16" s="98" t="s">
        <v>51</v>
      </c>
      <c r="J16" s="37"/>
    </row>
    <row r="17" spans="2:10" s="8" customFormat="1" ht="11.25">
      <c r="B17" s="92"/>
      <c r="C17" s="31"/>
      <c r="D17" s="36"/>
      <c r="E17" s="94"/>
      <c r="F17" s="95"/>
      <c r="G17" s="104"/>
      <c r="H17" s="105"/>
      <c r="I17" s="97"/>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6">
    <dataValidation type="list" allowBlank="1" showInputMessage="1" showErrorMessage="1" sqref="G15:G16 G18:G46">
      <formula1>Description</formula1>
    </dataValidation>
    <dataValidation type="list" allowBlank="1" showInputMessage="1" showErrorMessage="1" sqref="H15:H16 H18:H46">
      <formula1>Categorie</formula1>
    </dataValidation>
    <dataValidation type="list" allowBlank="1" showInputMessage="1" showErrorMessage="1" sqref="C15:C16 C18:C46">
      <formula1>Page</formula1>
    </dataValidation>
    <dataValidation type="list" allowBlank="1" showInputMessage="1" showErrorMessage="1" sqref="G17">
      <formula1>Description</formula1>
    </dataValidation>
    <dataValidation type="list" allowBlank="1" showInputMessage="1" showErrorMessage="1" sqref="H17">
      <formula1>Categorie</formula1>
    </dataValidation>
    <dataValidation type="list" allowBlank="1" showInputMessage="1" showErrorMessage="1" sqref="C17">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tabColor rgb="FFFF0000"/>
  </sheetPr>
  <dimension ref="A1:T47"/>
  <sheetViews>
    <sheetView showGridLines="0" workbookViewId="0">
      <selection activeCell="E22" sqref="E22"/>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1:20" s="8" customFormat="1" ht="4.9000000000000004" customHeight="1" thickBot="1">
      <c r="A1" s="59">
        <f>SUM(F11-E11)</f>
        <v>0</v>
      </c>
    </row>
    <row r="2" spans="1: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1:20" s="8" customFormat="1" ht="19.899999999999999" customHeight="1" thickBot="1">
      <c r="B3" s="45" t="s">
        <v>0</v>
      </c>
      <c r="C3" s="61">
        <f ca="1">SUM(COURANT!C3)</f>
        <v>-80</v>
      </c>
      <c r="D3" s="46"/>
      <c r="E3" s="45" t="s">
        <v>0</v>
      </c>
      <c r="F3" s="61">
        <f ca="1">SUM(EPARGNE!F3)</f>
        <v>70</v>
      </c>
      <c r="G3" s="70">
        <f>SUM(F11-E11)</f>
        <v>0</v>
      </c>
      <c r="H3" s="62">
        <f ca="1">SUM('1'!H3)</f>
        <v>0</v>
      </c>
      <c r="I3" s="62">
        <f ca="1">SUM('2'!I3)</f>
        <v>0</v>
      </c>
      <c r="J3" s="62">
        <f ca="1">SUM('3'!J3)</f>
        <v>0</v>
      </c>
    </row>
    <row r="4" spans="1:20" s="8" customFormat="1" ht="4.9000000000000004" customHeight="1" thickBot="1"/>
    <row r="5" spans="1:20" s="8" customFormat="1" ht="19.899999999999999" customHeight="1" thickBot="1">
      <c r="B5" s="47" t="s">
        <v>1</v>
      </c>
      <c r="C5" s="63">
        <f ca="1">SUM(COURANT!C5)</f>
        <v>170</v>
      </c>
      <c r="D5" s="48"/>
      <c r="E5" s="47" t="s">
        <v>1</v>
      </c>
      <c r="F5" s="63">
        <f ca="1">SUM(EPARGNE!F5)</f>
        <v>70</v>
      </c>
      <c r="G5" s="71">
        <f>SUM(F13-E13)</f>
        <v>0</v>
      </c>
      <c r="H5" s="64">
        <f ca="1">SUM('1'!H5)</f>
        <v>0</v>
      </c>
      <c r="I5" s="64">
        <f ca="1">SUM('2'!I5)</f>
        <v>0</v>
      </c>
      <c r="J5" s="64">
        <f ca="1">SUM('3'!J5)</f>
        <v>0</v>
      </c>
    </row>
    <row r="6" spans="1:20" s="8" customFormat="1" ht="4.9000000000000004" customHeight="1" thickBot="1"/>
    <row r="7" spans="1:20" s="11" customFormat="1" ht="12" customHeight="1" thickBot="1">
      <c r="C7" s="13"/>
      <c r="D7" s="13"/>
      <c r="E7" s="18"/>
      <c r="F7" s="79">
        <v>4</v>
      </c>
      <c r="G7" s="81">
        <v>5</v>
      </c>
      <c r="H7" s="83">
        <v>6</v>
      </c>
      <c r="I7" s="85">
        <v>7</v>
      </c>
      <c r="J7" s="19" t="s">
        <v>24</v>
      </c>
      <c r="L7" s="17"/>
      <c r="M7" s="17"/>
      <c r="N7" s="17"/>
      <c r="O7" s="17"/>
      <c r="P7" s="17"/>
      <c r="Q7" s="17"/>
      <c r="R7" s="17"/>
      <c r="S7" s="17"/>
      <c r="T7" s="17"/>
    </row>
    <row r="8" spans="1:20" s="8" customFormat="1" ht="19.899999999999999" customHeight="1" thickBot="1">
      <c r="E8" s="45" t="s">
        <v>0</v>
      </c>
      <c r="F8" s="61">
        <f ca="1">SUM('4'!F8)</f>
        <v>30</v>
      </c>
      <c r="G8" s="62">
        <f ca="1">SUM('5'!G8)</f>
        <v>0</v>
      </c>
      <c r="H8" s="62">
        <f ca="1">SUM('6'!H8)</f>
        <v>-40</v>
      </c>
      <c r="I8" s="62">
        <f ca="1">SUM('7'!I8)</f>
        <v>-50</v>
      </c>
      <c r="J8" s="62">
        <f ca="1">SUM(ECHEANCIER!J8)</f>
        <v>0</v>
      </c>
    </row>
    <row r="9" spans="1:20" s="8" customFormat="1" ht="4.9000000000000004" customHeight="1" thickBot="1">
      <c r="J9" s="60"/>
    </row>
    <row r="10" spans="1:20" s="8" customFormat="1" ht="19.899999999999999" customHeight="1" thickBot="1">
      <c r="E10" s="49" t="s">
        <v>1</v>
      </c>
      <c r="F10" s="65">
        <f ca="1">SUM('4'!F10)</f>
        <v>30</v>
      </c>
      <c r="G10" s="66">
        <f ca="1">SUM('5'!G10)</f>
        <v>0</v>
      </c>
      <c r="H10" s="66">
        <f ca="1">SUM('6'!H10)</f>
        <v>-40</v>
      </c>
      <c r="I10" s="66">
        <f ca="1">SUM('7'!I10)</f>
        <v>-50</v>
      </c>
      <c r="J10" s="66">
        <f ca="1">SUM(ECHEANCIER!J10)</f>
        <v>-40</v>
      </c>
    </row>
    <row r="11" spans="1:20" s="8" customFormat="1" ht="4.9000000000000004" customHeight="1">
      <c r="E11" s="50">
        <f>SUMIF(D15:D46,"X",E15:E46)</f>
        <v>0</v>
      </c>
      <c r="F11" s="50">
        <f>SUMIF(D15:D46,"X",F15:F46)</f>
        <v>0</v>
      </c>
    </row>
    <row r="12" spans="1:20" s="9" customFormat="1" ht="12" customHeight="1">
      <c r="B12" s="20">
        <f ca="1">TODAY()</f>
        <v>40543</v>
      </c>
      <c r="C12" s="124" t="s">
        <v>12</v>
      </c>
      <c r="D12" s="124"/>
      <c r="E12" s="124"/>
      <c r="F12" s="124"/>
      <c r="G12" s="124"/>
      <c r="H12" s="124"/>
      <c r="I12" s="124"/>
      <c r="J12" s="125"/>
    </row>
    <row r="13" spans="1:20" s="8" customFormat="1" ht="4.9000000000000004" customHeight="1" thickBot="1">
      <c r="E13" s="50">
        <f>SUM(E15:E46)</f>
        <v>0</v>
      </c>
      <c r="F13" s="50">
        <f>SUM(F15:F46)</f>
        <v>0</v>
      </c>
    </row>
    <row r="14" spans="1:20" s="7" customFormat="1" ht="12" customHeight="1" thickBot="1">
      <c r="B14" s="4" t="s">
        <v>3</v>
      </c>
      <c r="C14" s="5" t="s">
        <v>4</v>
      </c>
      <c r="D14" s="1" t="s">
        <v>5</v>
      </c>
      <c r="E14" s="2" t="s">
        <v>6</v>
      </c>
      <c r="F14" s="3" t="s">
        <v>7</v>
      </c>
      <c r="G14" s="1" t="s">
        <v>8</v>
      </c>
      <c r="H14" s="1" t="s">
        <v>9</v>
      </c>
      <c r="I14" s="6" t="s">
        <v>10</v>
      </c>
      <c r="J14" s="10"/>
      <c r="K14" s="9"/>
      <c r="L14" s="9"/>
      <c r="M14" s="9"/>
      <c r="N14" s="9"/>
    </row>
    <row r="15" spans="1:20" s="8" customFormat="1" ht="11.25">
      <c r="B15" s="88"/>
      <c r="C15" s="31"/>
      <c r="D15" s="34"/>
      <c r="E15" s="90"/>
      <c r="F15" s="51"/>
      <c r="G15" s="32"/>
      <c r="H15" s="33"/>
      <c r="I15" s="96"/>
      <c r="J15" s="37"/>
    </row>
    <row r="16" spans="1:20" s="8" customFormat="1" ht="11.25">
      <c r="B16" s="38"/>
      <c r="C16" s="31"/>
      <c r="D16" s="36"/>
      <c r="E16" s="55"/>
      <c r="F16" s="52"/>
      <c r="G16" s="32"/>
      <c r="H16" s="33"/>
      <c r="I16" s="39"/>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tabColor rgb="FFFFC000"/>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72">
        <f>SUM(F11-E11)</f>
        <v>0</v>
      </c>
      <c r="I3" s="62">
        <f ca="1">SUM('2'!I3)</f>
        <v>0</v>
      </c>
      <c r="J3" s="62">
        <f ca="1">SUM('3'!J3)</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72">
        <f>SUM(F13-E13)</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62">
        <f ca="1">SUM('5'!G8)</f>
        <v>0</v>
      </c>
      <c r="H8" s="62">
        <f ca="1">SUM('6'!H8)</f>
        <v>-40</v>
      </c>
      <c r="I8" s="62">
        <f ca="1">SUM('7'!I8)</f>
        <v>-50</v>
      </c>
      <c r="J8" s="62">
        <f ca="1">SUM(ECHEANCIER!J8)</f>
        <v>0</v>
      </c>
    </row>
    <row r="9" spans="2:20" s="8" customFormat="1" ht="4.9000000000000004" customHeight="1" thickBot="1">
      <c r="J9" s="60"/>
    </row>
    <row r="10" spans="2:20" s="8" customFormat="1" ht="19.899999999999999" customHeight="1" thickBot="1">
      <c r="E10" s="49" t="s">
        <v>1</v>
      </c>
      <c r="F10" s="65">
        <f ca="1">SUM('4'!F10)</f>
        <v>30</v>
      </c>
      <c r="G10" s="66">
        <f ca="1">SUM('5'!G10)</f>
        <v>0</v>
      </c>
      <c r="H10" s="66">
        <f ca="1">SUM('6'!H10)</f>
        <v>-40</v>
      </c>
      <c r="I10" s="66">
        <f ca="1">SUM('7'!I10)</f>
        <v>-50</v>
      </c>
      <c r="J10" s="66">
        <f ca="1">SUM(ECHEANCIER!J10)</f>
        <v>-40</v>
      </c>
    </row>
    <row r="11" spans="2:20" s="8" customFormat="1" ht="4.9000000000000004" customHeight="1">
      <c r="E11" s="50">
        <f>SUMIF(D15:D46,"X",E15:E46)</f>
        <v>0</v>
      </c>
      <c r="F11" s="50">
        <f>SUMIF(D15:D46,"X",F15:F46)</f>
        <v>0</v>
      </c>
    </row>
    <row r="12" spans="2:20" s="9" customFormat="1" ht="12" customHeight="1">
      <c r="B12" s="20">
        <f ca="1">TODAY()</f>
        <v>40543</v>
      </c>
      <c r="C12" s="126">
        <v>1</v>
      </c>
      <c r="D12" s="126"/>
      <c r="E12" s="126"/>
      <c r="F12" s="126"/>
      <c r="G12" s="126"/>
      <c r="H12" s="126"/>
      <c r="I12" s="126"/>
      <c r="J12" s="127"/>
    </row>
    <row r="13" spans="2:20" s="8" customFormat="1" ht="4.9000000000000004" customHeight="1" thickBot="1">
      <c r="E13" s="50">
        <f>SUM(E15:E46)</f>
        <v>0</v>
      </c>
      <c r="F13" s="50">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2"/>
      <c r="C15" s="31"/>
      <c r="D15" s="93"/>
      <c r="E15" s="94"/>
      <c r="F15" s="95"/>
      <c r="G15" s="104"/>
      <c r="H15" s="105"/>
      <c r="I15" s="97"/>
      <c r="J15" s="37"/>
    </row>
    <row r="16" spans="2:20" s="8" customFormat="1" ht="11.25">
      <c r="B16" s="38"/>
      <c r="C16" s="31"/>
      <c r="D16" s="36"/>
      <c r="E16" s="55"/>
      <c r="F16" s="52"/>
      <c r="G16" s="32"/>
      <c r="H16" s="33"/>
      <c r="I16" s="39"/>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H15:H46">
      <formula1>Categorie</formula1>
    </dataValidation>
    <dataValidation type="list" allowBlank="1" showInputMessage="1" showErrorMessage="1" sqref="G15:G46">
      <formula1>Description</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tabColor rgb="FF7030A0"/>
  </sheetPr>
  <dimension ref="A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1:20" s="8" customFormat="1" ht="4.9000000000000004" customHeight="1" thickBot="1">
      <c r="A1" s="73"/>
    </row>
    <row r="2" spans="1: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1:20" s="8" customFormat="1" ht="19.899999999999999" customHeight="1" thickBot="1">
      <c r="B3" s="45" t="s">
        <v>0</v>
      </c>
      <c r="C3" s="61">
        <f>SUM(F11-E11)</f>
        <v>0</v>
      </c>
      <c r="D3" s="46"/>
      <c r="E3" s="45" t="s">
        <v>0</v>
      </c>
      <c r="F3" s="61">
        <f ca="1">SUM(EPARGNE!F3)</f>
        <v>70</v>
      </c>
      <c r="G3" s="62">
        <f ca="1">SUM(CHARGES!G3)</f>
        <v>0</v>
      </c>
      <c r="H3" s="62">
        <f ca="1">SUM('1'!H3)</f>
        <v>0</v>
      </c>
      <c r="I3" s="74">
        <f>SUM(F11-E11)</f>
        <v>0</v>
      </c>
      <c r="J3" s="62">
        <f ca="1">SUM('3'!J3)</f>
        <v>0</v>
      </c>
    </row>
    <row r="4" spans="1:20" s="8" customFormat="1" ht="4.9000000000000004" customHeight="1" thickBot="1"/>
    <row r="5" spans="1:20" s="8" customFormat="1" ht="19.899999999999999" customHeight="1" thickBot="1">
      <c r="B5" s="47" t="s">
        <v>1</v>
      </c>
      <c r="C5" s="63">
        <f>SUM(F13-E13)</f>
        <v>0</v>
      </c>
      <c r="D5" s="48"/>
      <c r="E5" s="47" t="s">
        <v>1</v>
      </c>
      <c r="F5" s="63">
        <f ca="1">SUM(EPARGNE!F5)</f>
        <v>70</v>
      </c>
      <c r="G5" s="64">
        <f ca="1">SUM(CHARGES!G5)</f>
        <v>0</v>
      </c>
      <c r="H5" s="64">
        <f ca="1">SUM('1'!H5)</f>
        <v>0</v>
      </c>
      <c r="I5" s="74">
        <f>SUM(F13-E13)</f>
        <v>0</v>
      </c>
      <c r="J5" s="64">
        <f ca="1">SUM('3'!J5)</f>
        <v>0</v>
      </c>
    </row>
    <row r="6" spans="1:20" s="8" customFormat="1" ht="4.9000000000000004" customHeight="1" thickBot="1"/>
    <row r="7" spans="1:20" s="11" customFormat="1" ht="12" customHeight="1" thickBot="1">
      <c r="C7" s="13"/>
      <c r="D7" s="13"/>
      <c r="E7" s="18"/>
      <c r="F7" s="79">
        <v>4</v>
      </c>
      <c r="G7" s="81">
        <v>5</v>
      </c>
      <c r="H7" s="83">
        <v>6</v>
      </c>
      <c r="I7" s="85">
        <v>7</v>
      </c>
      <c r="J7" s="19" t="s">
        <v>24</v>
      </c>
      <c r="L7" s="17"/>
      <c r="M7" s="17"/>
      <c r="N7" s="17"/>
      <c r="O7" s="17"/>
      <c r="P7" s="17"/>
      <c r="Q7" s="17"/>
      <c r="R7" s="17"/>
      <c r="S7" s="17"/>
      <c r="T7" s="17"/>
    </row>
    <row r="8" spans="1:20" s="8" customFormat="1" ht="19.899999999999999" customHeight="1" thickBot="1">
      <c r="E8" s="45" t="s">
        <v>0</v>
      </c>
      <c r="F8" s="61">
        <f ca="1">SUM('4'!F8)</f>
        <v>30</v>
      </c>
      <c r="G8" s="62">
        <f ca="1">SUM('5'!G8)</f>
        <v>0</v>
      </c>
      <c r="H8" s="62">
        <f ca="1">SUM('6'!H8)</f>
        <v>-40</v>
      </c>
      <c r="I8" s="62">
        <f ca="1">SUM('7'!I8)</f>
        <v>-50</v>
      </c>
      <c r="J8" s="62">
        <f ca="1">SUM(ECHEANCIER!J8)</f>
        <v>0</v>
      </c>
    </row>
    <row r="9" spans="1:20" s="8" customFormat="1" ht="4.9000000000000004" customHeight="1" thickBot="1">
      <c r="J9" s="60"/>
    </row>
    <row r="10" spans="1:20" s="8" customFormat="1" ht="19.899999999999999" customHeight="1" thickBot="1">
      <c r="E10" s="49" t="s">
        <v>1</v>
      </c>
      <c r="F10" s="65">
        <f ca="1">SUM('4'!F10)</f>
        <v>30</v>
      </c>
      <c r="G10" s="66">
        <f ca="1">SUM('5'!G10)</f>
        <v>0</v>
      </c>
      <c r="H10" s="66">
        <f ca="1">SUM('6'!H10)</f>
        <v>-40</v>
      </c>
      <c r="I10" s="66">
        <f ca="1">SUM('7'!I10)</f>
        <v>-50</v>
      </c>
      <c r="J10" s="66">
        <f ca="1">SUM(ECHEANCIER!J10)</f>
        <v>-40</v>
      </c>
    </row>
    <row r="11" spans="1:20" s="8" customFormat="1" ht="4.9000000000000004" customHeight="1">
      <c r="E11" s="50">
        <f>SUMIF(D15:D46,"X",E15:E46)</f>
        <v>0</v>
      </c>
      <c r="F11" s="50">
        <f>SUMIF(D15:D46,"X",F15:F46)</f>
        <v>0</v>
      </c>
    </row>
    <row r="12" spans="1:20" s="9" customFormat="1" ht="12" customHeight="1">
      <c r="B12" s="20">
        <f ca="1">TODAY()</f>
        <v>40543</v>
      </c>
      <c r="C12" s="128">
        <v>2</v>
      </c>
      <c r="D12" s="128"/>
      <c r="E12" s="128"/>
      <c r="F12" s="128"/>
      <c r="G12" s="128"/>
      <c r="H12" s="128"/>
      <c r="I12" s="128"/>
      <c r="J12" s="129"/>
    </row>
    <row r="13" spans="1:20" s="8" customFormat="1" ht="4.9000000000000004" customHeight="1" thickBot="1">
      <c r="E13" s="50">
        <f>SUM(E15:E46)</f>
        <v>0</v>
      </c>
      <c r="F13" s="50">
        <f>SUM(F15:F46)</f>
        <v>0</v>
      </c>
    </row>
    <row r="14" spans="1:20" s="7" customFormat="1" ht="12" customHeight="1" thickBot="1">
      <c r="B14" s="4" t="s">
        <v>3</v>
      </c>
      <c r="C14" s="5" t="s">
        <v>4</v>
      </c>
      <c r="D14" s="1" t="s">
        <v>5</v>
      </c>
      <c r="E14" s="2" t="s">
        <v>6</v>
      </c>
      <c r="F14" s="3" t="s">
        <v>7</v>
      </c>
      <c r="G14" s="1" t="s">
        <v>8</v>
      </c>
      <c r="H14" s="1" t="s">
        <v>9</v>
      </c>
      <c r="I14" s="6" t="s">
        <v>10</v>
      </c>
      <c r="J14" s="10"/>
      <c r="K14" s="9"/>
      <c r="L14" s="9"/>
      <c r="M14" s="9"/>
      <c r="N14" s="9"/>
    </row>
    <row r="15" spans="1:20" s="8" customFormat="1" ht="11.25">
      <c r="B15" s="35"/>
      <c r="C15" s="31"/>
      <c r="D15" s="34"/>
      <c r="E15" s="54"/>
      <c r="F15" s="51"/>
      <c r="G15" s="32"/>
      <c r="H15" s="33"/>
      <c r="I15" s="39"/>
      <c r="J15" s="37"/>
    </row>
    <row r="16" spans="1:20" s="8" customFormat="1" ht="11.25">
      <c r="B16" s="38"/>
      <c r="C16" s="31"/>
      <c r="D16" s="36"/>
      <c r="E16" s="55"/>
      <c r="F16" s="52"/>
      <c r="G16" s="32"/>
      <c r="H16" s="33"/>
      <c r="I16" s="39"/>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0" tint="-0.34998626667073579"/>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62">
        <f ca="1">SUM('1'!H3)</f>
        <v>0</v>
      </c>
      <c r="I3" s="62">
        <f ca="1">SUM('2'!I3)</f>
        <v>0</v>
      </c>
      <c r="J3" s="77">
        <f>SUM(F11-E11)</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64">
        <f ca="1">SUM('1'!H5)</f>
        <v>0</v>
      </c>
      <c r="I5" s="64">
        <f ca="1">SUM('2'!I5)</f>
        <v>0</v>
      </c>
      <c r="J5" s="77">
        <f>SUM(F13-E13)</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62">
        <f ca="1">SUM('5'!G8)</f>
        <v>0</v>
      </c>
      <c r="H8" s="62">
        <f ca="1">SUM('6'!H8)</f>
        <v>-40</v>
      </c>
      <c r="I8" s="62">
        <f ca="1">SUM('7'!I8)</f>
        <v>-50</v>
      </c>
      <c r="J8" s="62">
        <f ca="1">SUM(ECHEANCIER!J8)</f>
        <v>0</v>
      </c>
    </row>
    <row r="9" spans="2:20" s="8" customFormat="1" ht="4.9000000000000004" customHeight="1" thickBot="1">
      <c r="J9" s="60"/>
    </row>
    <row r="10" spans="2:20" s="8" customFormat="1" ht="19.899999999999999" customHeight="1" thickBot="1">
      <c r="E10" s="49" t="s">
        <v>1</v>
      </c>
      <c r="F10" s="65">
        <f ca="1">SUM('4'!F10)</f>
        <v>30</v>
      </c>
      <c r="G10" s="66">
        <f ca="1">SUM('5'!G10)</f>
        <v>0</v>
      </c>
      <c r="H10" s="66">
        <f ca="1">SUM('6'!H10)</f>
        <v>-40</v>
      </c>
      <c r="I10" s="66">
        <f ca="1">SUM('7'!I10)</f>
        <v>-50</v>
      </c>
      <c r="J10" s="66">
        <f ca="1">SUM(ECHEANCIER!J10)</f>
        <v>-40</v>
      </c>
    </row>
    <row r="11" spans="2:20" s="8" customFormat="1" ht="4.9000000000000004" customHeight="1">
      <c r="E11" s="50">
        <f>SUMIF(D15:D46,"X",E15:E46)</f>
        <v>0</v>
      </c>
      <c r="F11" s="50">
        <f>SUMIF(D15:D46,"X",F15:F46)</f>
        <v>0</v>
      </c>
    </row>
    <row r="12" spans="2:20" s="9" customFormat="1" ht="12" customHeight="1">
      <c r="B12" s="20">
        <f ca="1">TODAY()</f>
        <v>40543</v>
      </c>
      <c r="C12" s="130">
        <v>3</v>
      </c>
      <c r="D12" s="130"/>
      <c r="E12" s="130"/>
      <c r="F12" s="130"/>
      <c r="G12" s="130"/>
      <c r="H12" s="130"/>
      <c r="I12" s="130"/>
      <c r="J12" s="131"/>
    </row>
    <row r="13" spans="2:20" s="8" customFormat="1" ht="4.9000000000000004" customHeight="1" thickBot="1">
      <c r="E13" s="50">
        <f>SUM(E15:E46)</f>
        <v>0</v>
      </c>
      <c r="F13" s="50">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35"/>
      <c r="C15" s="31"/>
      <c r="D15" s="34"/>
      <c r="E15" s="54"/>
      <c r="F15" s="51"/>
      <c r="G15" s="32"/>
      <c r="H15" s="33"/>
      <c r="I15" s="39"/>
      <c r="J15" s="37"/>
    </row>
    <row r="16" spans="2:20" s="8" customFormat="1" ht="11.25">
      <c r="B16" s="38"/>
      <c r="C16" s="31"/>
      <c r="D16" s="36"/>
      <c r="E16" s="55"/>
      <c r="F16" s="52"/>
      <c r="G16" s="32"/>
      <c r="H16" s="33"/>
      <c r="I16" s="39"/>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tabColor theme="5" tint="0.39997558519241921"/>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62">
        <f ca="1">SUM('1'!H3)</f>
        <v>0</v>
      </c>
      <c r="I3" s="62">
        <f ca="1">SUM('2'!I3)</f>
        <v>0</v>
      </c>
      <c r="J3" s="62">
        <f ca="1">SUM('3'!J3)</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64">
        <f ca="1">SUM('1'!H5)</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80">
        <f>SUM(F11-E11)</f>
        <v>30</v>
      </c>
      <c r="G8" s="62">
        <f ca="1">SUM('5'!G8)</f>
        <v>0</v>
      </c>
      <c r="H8" s="62">
        <f ca="1">SUM('6'!H8)</f>
        <v>-40</v>
      </c>
      <c r="I8" s="62">
        <f ca="1">SUM('7'!I8)</f>
        <v>-50</v>
      </c>
      <c r="J8" s="62">
        <f ca="1">SUM(ECHEANCIER!J8)</f>
        <v>0</v>
      </c>
    </row>
    <row r="9" spans="2:20" s="8" customFormat="1" ht="4.9000000000000004" customHeight="1" thickBot="1">
      <c r="J9" s="60"/>
    </row>
    <row r="10" spans="2:20" s="8" customFormat="1" ht="19.899999999999999" customHeight="1" thickBot="1">
      <c r="E10" s="49" t="s">
        <v>1</v>
      </c>
      <c r="F10" s="80">
        <f>SUM(F13-E13)</f>
        <v>30</v>
      </c>
      <c r="G10" s="66">
        <f ca="1">SUM('5'!G10)</f>
        <v>0</v>
      </c>
      <c r="H10" s="66">
        <f ca="1">SUM('6'!H10)</f>
        <v>-40</v>
      </c>
      <c r="I10" s="66">
        <f ca="1">SUM('7'!I10)</f>
        <v>-50</v>
      </c>
      <c r="J10" s="66">
        <f ca="1">SUM(ECHEANCIER!J10)</f>
        <v>-40</v>
      </c>
    </row>
    <row r="11" spans="2:20" s="8" customFormat="1" ht="4.9000000000000004" customHeight="1">
      <c r="E11" s="50">
        <f>SUMIF(D15:D46,"X",E15:E46)</f>
        <v>80</v>
      </c>
      <c r="F11" s="50">
        <f>SUMIF(D15:D46,"X",F15:F46)</f>
        <v>110</v>
      </c>
    </row>
    <row r="12" spans="2:20" s="9" customFormat="1" ht="12" customHeight="1">
      <c r="B12" s="20">
        <f ca="1">TODAY()</f>
        <v>40543</v>
      </c>
      <c r="C12" s="132">
        <v>4</v>
      </c>
      <c r="D12" s="132"/>
      <c r="E12" s="132"/>
      <c r="F12" s="132"/>
      <c r="G12" s="132"/>
      <c r="H12" s="132"/>
      <c r="I12" s="132"/>
      <c r="J12" s="133"/>
    </row>
    <row r="13" spans="2:20" s="8" customFormat="1" ht="4.9000000000000004" customHeight="1" thickBot="1">
      <c r="E13" s="50">
        <f>SUM(E15:E46)</f>
        <v>80</v>
      </c>
      <c r="F13" s="50">
        <f>SUM(F15:F46)</f>
        <v>110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2">
        <v>40545</v>
      </c>
      <c r="C15" s="31">
        <v>4</v>
      </c>
      <c r="D15" s="93" t="s">
        <v>49</v>
      </c>
      <c r="E15" s="94"/>
      <c r="F15" s="95">
        <v>50</v>
      </c>
      <c r="G15" s="104" t="s">
        <v>21</v>
      </c>
      <c r="H15" s="105" t="s">
        <v>15</v>
      </c>
      <c r="I15" s="97" t="s">
        <v>52</v>
      </c>
      <c r="J15" s="37"/>
    </row>
    <row r="16" spans="2:20" s="8" customFormat="1" ht="11.25">
      <c r="B16" s="92">
        <v>40547</v>
      </c>
      <c r="C16" s="31">
        <v>4</v>
      </c>
      <c r="D16" s="93" t="s">
        <v>49</v>
      </c>
      <c r="E16" s="94">
        <v>80</v>
      </c>
      <c r="F16" s="95"/>
      <c r="G16" s="104" t="s">
        <v>23</v>
      </c>
      <c r="H16" s="105" t="s">
        <v>22</v>
      </c>
      <c r="I16" s="97" t="s">
        <v>54</v>
      </c>
      <c r="J16" s="37"/>
    </row>
    <row r="17" spans="2:10" s="8" customFormat="1" ht="11.25">
      <c r="B17" s="92">
        <v>40547</v>
      </c>
      <c r="C17" s="31">
        <v>4</v>
      </c>
      <c r="D17" s="93" t="s">
        <v>49</v>
      </c>
      <c r="E17" s="94"/>
      <c r="F17" s="95">
        <v>20</v>
      </c>
      <c r="G17" s="104" t="s">
        <v>23</v>
      </c>
      <c r="H17" s="105" t="s">
        <v>22</v>
      </c>
      <c r="I17" s="97" t="s">
        <v>54</v>
      </c>
      <c r="J17" s="37"/>
    </row>
    <row r="18" spans="2:10" s="8" customFormat="1" ht="11.25">
      <c r="B18" s="92">
        <v>40582</v>
      </c>
      <c r="C18" s="31">
        <v>4</v>
      </c>
      <c r="D18" s="93" t="s">
        <v>49</v>
      </c>
      <c r="E18" s="94"/>
      <c r="F18" s="95">
        <v>40</v>
      </c>
      <c r="G18" s="104" t="s">
        <v>17</v>
      </c>
      <c r="H18" s="105" t="s">
        <v>16</v>
      </c>
      <c r="I18" s="97" t="s">
        <v>55</v>
      </c>
      <c r="J18" s="37"/>
    </row>
    <row r="19" spans="2:10" s="8" customFormat="1" ht="11.25">
      <c r="B19" s="88">
        <v>40583</v>
      </c>
      <c r="C19" s="31">
        <v>4</v>
      </c>
      <c r="D19" s="89" t="s">
        <v>49</v>
      </c>
      <c r="E19" s="90"/>
      <c r="F19" s="91"/>
      <c r="G19" s="104" t="s">
        <v>56</v>
      </c>
      <c r="H19" s="105" t="s">
        <v>56</v>
      </c>
      <c r="I19" s="97" t="s">
        <v>56</v>
      </c>
      <c r="J19" s="37"/>
    </row>
    <row r="20" spans="2:10" s="8" customFormat="1" ht="11.25">
      <c r="B20" s="92"/>
      <c r="C20" s="31"/>
      <c r="D20" s="93"/>
      <c r="E20" s="94"/>
      <c r="F20" s="95"/>
      <c r="G20" s="104"/>
      <c r="H20" s="105"/>
      <c r="I20" s="97"/>
      <c r="J20" s="37"/>
    </row>
    <row r="21" spans="2:10" s="8" customFormat="1" ht="11.25">
      <c r="B21" s="88"/>
      <c r="C21" s="31"/>
      <c r="D21" s="89"/>
      <c r="E21" s="90"/>
      <c r="F21" s="91"/>
      <c r="G21" s="104"/>
      <c r="H21" s="105"/>
      <c r="I21" s="97"/>
      <c r="J21" s="37"/>
    </row>
    <row r="22" spans="2:10" s="8" customFormat="1" ht="11.25">
      <c r="B22" s="92"/>
      <c r="C22" s="31"/>
      <c r="D22" s="93"/>
      <c r="E22" s="94"/>
      <c r="F22" s="95"/>
      <c r="G22" s="104"/>
      <c r="H22" s="105"/>
      <c r="I22" s="98"/>
      <c r="J22" s="37"/>
    </row>
    <row r="23" spans="2:10" s="8" customFormat="1" ht="11.25">
      <c r="B23" s="92"/>
      <c r="C23" s="31"/>
      <c r="D23" s="93"/>
      <c r="E23" s="94"/>
      <c r="F23" s="95"/>
      <c r="G23" s="104"/>
      <c r="H23" s="105"/>
      <c r="I23" s="97"/>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G15:G46">
      <formula1>Description</formula1>
    </dataValidation>
    <dataValidation type="list" allowBlank="1" showInputMessage="1" showErrorMessage="1" sqref="H15:H46">
      <formula1>Categorie</formula1>
    </dataValidation>
    <dataValidation type="list" allowBlank="1" showInputMessage="1" showErrorMessage="1" sqref="C15:C46">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sheetPr codeName="Feuil8">
    <tabColor theme="8" tint="-0.499984740745262"/>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62">
        <f ca="1">SUM('1'!H3)</f>
        <v>0</v>
      </c>
      <c r="I3" s="62">
        <f ca="1">SUM('2'!I3)</f>
        <v>0</v>
      </c>
      <c r="J3" s="62">
        <f ca="1">SUM('3'!J3)</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64">
        <f ca="1">SUM('1'!H5)</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82">
        <f>SUM(F11-E11)</f>
        <v>0</v>
      </c>
      <c r="H8" s="62">
        <f ca="1">SUM('6'!H8)</f>
        <v>-40</v>
      </c>
      <c r="I8" s="62">
        <f ca="1">SUM('7'!I8)</f>
        <v>-50</v>
      </c>
      <c r="J8" s="62">
        <f ca="1">SUM(ECHEANCIER!J8)</f>
        <v>0</v>
      </c>
    </row>
    <row r="9" spans="2:20" s="8" customFormat="1" ht="4.9000000000000004" customHeight="1" thickBot="1">
      <c r="J9" s="60"/>
    </row>
    <row r="10" spans="2:20" s="8" customFormat="1" ht="19.899999999999999" customHeight="1" thickBot="1">
      <c r="E10" s="49" t="s">
        <v>1</v>
      </c>
      <c r="F10" s="65">
        <f ca="1">SUM('4'!F10)</f>
        <v>30</v>
      </c>
      <c r="G10" s="82">
        <f>SUM(F13-E13)</f>
        <v>0</v>
      </c>
      <c r="H10" s="66">
        <f ca="1">SUM('6'!H10)</f>
        <v>-40</v>
      </c>
      <c r="I10" s="66">
        <f ca="1">SUM('7'!I10)</f>
        <v>-50</v>
      </c>
      <c r="J10" s="66">
        <f ca="1">SUM(ECHEANCIER!J10)</f>
        <v>-40</v>
      </c>
    </row>
    <row r="11" spans="2:20" s="8" customFormat="1" ht="4.9000000000000004" customHeight="1">
      <c r="E11" s="50">
        <f>SUMIF(D15:D46,"X",E15:E46)</f>
        <v>0</v>
      </c>
      <c r="F11" s="50">
        <f>SUMIF(D15:D46,"X",F15:F46)</f>
        <v>0</v>
      </c>
    </row>
    <row r="12" spans="2:20" s="9" customFormat="1" ht="12" customHeight="1">
      <c r="B12" s="20">
        <f ca="1">TODAY()</f>
        <v>40543</v>
      </c>
      <c r="C12" s="134">
        <v>5</v>
      </c>
      <c r="D12" s="134"/>
      <c r="E12" s="134"/>
      <c r="F12" s="134"/>
      <c r="G12" s="134"/>
      <c r="H12" s="134"/>
      <c r="I12" s="134"/>
      <c r="J12" s="135"/>
    </row>
    <row r="13" spans="2:20" s="8" customFormat="1" ht="4.9000000000000004" customHeight="1" thickBot="1">
      <c r="E13" s="50">
        <f>SUM(E15:E46)</f>
        <v>0</v>
      </c>
      <c r="F13" s="50">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35"/>
      <c r="C15" s="31"/>
      <c r="D15" s="34"/>
      <c r="E15" s="54"/>
      <c r="F15" s="51"/>
      <c r="G15" s="32"/>
      <c r="H15" s="33"/>
      <c r="I15" s="39"/>
      <c r="J15" s="37"/>
    </row>
    <row r="16" spans="2:20" s="8" customFormat="1" ht="11.25">
      <c r="B16" s="38"/>
      <c r="C16" s="31"/>
      <c r="D16" s="36"/>
      <c r="E16" s="55"/>
      <c r="F16" s="52"/>
      <c r="G16" s="32"/>
      <c r="H16" s="33"/>
      <c r="I16" s="39"/>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tabColor theme="2" tint="-0.499984740745262"/>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62">
        <f ca="1">SUM('1'!H3)</f>
        <v>0</v>
      </c>
      <c r="I3" s="62">
        <f ca="1">SUM('2'!I3)</f>
        <v>0</v>
      </c>
      <c r="J3" s="62">
        <f ca="1">SUM('3'!J3)</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64">
        <f ca="1">SUM('1'!H5)</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62">
        <f ca="1">SUM('5'!G8)</f>
        <v>0</v>
      </c>
      <c r="H8" s="84">
        <f>SUM(F11-E11)</f>
        <v>-40</v>
      </c>
      <c r="I8" s="62">
        <f ca="1">SUM('7'!I8)</f>
        <v>-50</v>
      </c>
      <c r="J8" s="62">
        <f ca="1">SUM(ECHEANCIER!J8)</f>
        <v>0</v>
      </c>
    </row>
    <row r="9" spans="2:20" s="8" customFormat="1" ht="4.9000000000000004" customHeight="1" thickBot="1">
      <c r="J9" s="60"/>
    </row>
    <row r="10" spans="2:20" s="8" customFormat="1" ht="19.899999999999999" customHeight="1" thickBot="1">
      <c r="E10" s="49" t="s">
        <v>1</v>
      </c>
      <c r="F10" s="65">
        <f ca="1">SUM('4'!F10)</f>
        <v>30</v>
      </c>
      <c r="G10" s="66">
        <f ca="1">SUM('5'!G10)</f>
        <v>0</v>
      </c>
      <c r="H10" s="84">
        <f>SUM(F13-E13)</f>
        <v>-40</v>
      </c>
      <c r="I10" s="66">
        <f ca="1">SUM('7'!I10)</f>
        <v>-50</v>
      </c>
      <c r="J10" s="66">
        <f ca="1">SUM(ECHEANCIER!J10)</f>
        <v>-40</v>
      </c>
    </row>
    <row r="11" spans="2:20" s="8" customFormat="1" ht="4.9000000000000004" customHeight="1">
      <c r="E11" s="50">
        <f>SUMIF(D15:D46,"X",E15:E46)</f>
        <v>40</v>
      </c>
      <c r="F11" s="50">
        <f>SUMIF(D15:D46,"X",F15:F46)</f>
        <v>0</v>
      </c>
    </row>
    <row r="12" spans="2:20" s="9" customFormat="1" ht="12" customHeight="1">
      <c r="B12" s="20">
        <f ca="1">TODAY()</f>
        <v>40543</v>
      </c>
      <c r="C12" s="136">
        <v>6</v>
      </c>
      <c r="D12" s="136"/>
      <c r="E12" s="136"/>
      <c r="F12" s="136"/>
      <c r="G12" s="136"/>
      <c r="H12" s="136"/>
      <c r="I12" s="136"/>
      <c r="J12" s="137"/>
    </row>
    <row r="13" spans="2:20" s="8" customFormat="1" ht="4.9000000000000004" customHeight="1" thickBot="1">
      <c r="E13" s="50">
        <f>SUM(E15:E46)</f>
        <v>40</v>
      </c>
      <c r="F13" s="50">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2">
        <v>40582</v>
      </c>
      <c r="C15" s="31">
        <v>6</v>
      </c>
      <c r="D15" s="93" t="s">
        <v>49</v>
      </c>
      <c r="E15" s="94">
        <v>40</v>
      </c>
      <c r="F15" s="95"/>
      <c r="G15" s="104" t="s">
        <v>16</v>
      </c>
      <c r="H15" s="105" t="s">
        <v>18</v>
      </c>
      <c r="I15" s="97" t="s">
        <v>55</v>
      </c>
      <c r="J15" s="37"/>
    </row>
    <row r="16" spans="2:20" s="8" customFormat="1" ht="11.25">
      <c r="B16" s="92"/>
      <c r="C16" s="31"/>
      <c r="D16" s="93"/>
      <c r="E16" s="94"/>
      <c r="F16" s="95"/>
      <c r="G16" s="104"/>
      <c r="H16" s="105"/>
      <c r="I16" s="98"/>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6">
    <dataValidation type="list" allowBlank="1" showInputMessage="1" showErrorMessage="1" sqref="C17:C46">
      <formula1>Page</formula1>
    </dataValidation>
    <dataValidation type="list" allowBlank="1" showInputMessage="1" showErrorMessage="1" sqref="G17:G46">
      <formula1>Description</formula1>
    </dataValidation>
    <dataValidation type="list" allowBlank="1" showInputMessage="1" showErrorMessage="1" sqref="H17:H46">
      <formula1>Categorie</formula1>
    </dataValidation>
    <dataValidation type="list" allowBlank="1" showInputMessage="1" showErrorMessage="1" sqref="G15:G16">
      <formula1>Description</formula1>
    </dataValidation>
    <dataValidation type="list" allowBlank="1" showInputMessage="1" showErrorMessage="1" sqref="H15:H16">
      <formula1>Categorie</formula1>
    </dataValidation>
    <dataValidation type="list" allowBlank="1" showInputMessage="1" showErrorMessage="1" sqref="C15:C16">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10">
    <tabColor theme="3" tint="0.79998168889431442"/>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62">
        <f ca="1">SUM('1'!H3)</f>
        <v>0</v>
      </c>
      <c r="I3" s="62">
        <f ca="1">SUM('2'!I3)</f>
        <v>0</v>
      </c>
      <c r="J3" s="62">
        <f ca="1">SUM('3'!J3)</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64">
        <f ca="1">SUM('1'!H5)</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62">
        <f ca="1">SUM('5'!G8)</f>
        <v>0</v>
      </c>
      <c r="H8" s="62">
        <f ca="1">SUM('6'!H8)</f>
        <v>-40</v>
      </c>
      <c r="I8" s="86">
        <f>SUM(F11-E11)</f>
        <v>-50</v>
      </c>
      <c r="J8" s="62">
        <f ca="1">SUM(ECHEANCIER!J8)</f>
        <v>0</v>
      </c>
    </row>
    <row r="9" spans="2:20" s="8" customFormat="1" ht="4.9000000000000004" customHeight="1" thickBot="1">
      <c r="J9" s="60"/>
    </row>
    <row r="10" spans="2:20" s="8" customFormat="1" ht="19.899999999999999" customHeight="1" thickBot="1">
      <c r="E10" s="49" t="s">
        <v>1</v>
      </c>
      <c r="F10" s="65">
        <f ca="1">SUM('4'!F10)</f>
        <v>30</v>
      </c>
      <c r="G10" s="66">
        <f ca="1">SUM('5'!G10)</f>
        <v>0</v>
      </c>
      <c r="H10" s="66">
        <f ca="1">SUM('6'!H10)</f>
        <v>-40</v>
      </c>
      <c r="I10" s="86">
        <f>SUM(F13-E13)</f>
        <v>-50</v>
      </c>
      <c r="J10" s="66">
        <f ca="1">SUM(ECHEANCIER!J10)</f>
        <v>-40</v>
      </c>
    </row>
    <row r="11" spans="2:20" s="8" customFormat="1" ht="4.9000000000000004" customHeight="1">
      <c r="E11" s="50">
        <f>SUMIF(D15:D46,"X",E15:E46)</f>
        <v>50</v>
      </c>
      <c r="F11" s="50">
        <f>SUMIF(D15:D46,"X",F15:F46)</f>
        <v>0</v>
      </c>
    </row>
    <row r="12" spans="2:20" s="9" customFormat="1" ht="12" customHeight="1">
      <c r="B12" s="20">
        <f ca="1">TODAY()</f>
        <v>40543</v>
      </c>
      <c r="C12" s="138">
        <v>7</v>
      </c>
      <c r="D12" s="138"/>
      <c r="E12" s="138"/>
      <c r="F12" s="138"/>
      <c r="G12" s="138"/>
      <c r="H12" s="138"/>
      <c r="I12" s="138"/>
      <c r="J12" s="139"/>
    </row>
    <row r="13" spans="2:20" s="8" customFormat="1" ht="4.9000000000000004" customHeight="1" thickBot="1">
      <c r="E13" s="50">
        <f>SUM(E15:E46)</f>
        <v>50</v>
      </c>
      <c r="F13" s="50">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2">
        <v>40544</v>
      </c>
      <c r="C15" s="31">
        <v>7</v>
      </c>
      <c r="D15" s="93" t="s">
        <v>49</v>
      </c>
      <c r="E15" s="94">
        <v>50</v>
      </c>
      <c r="F15" s="95"/>
      <c r="G15" s="106" t="s">
        <v>12</v>
      </c>
      <c r="H15" s="107" t="s">
        <v>12</v>
      </c>
      <c r="I15" s="97" t="s">
        <v>50</v>
      </c>
      <c r="J15" s="37"/>
    </row>
    <row r="16" spans="2:20" s="8" customFormat="1" ht="11.25">
      <c r="B16" s="38"/>
      <c r="C16" s="31"/>
      <c r="D16" s="36"/>
      <c r="E16" s="55"/>
      <c r="F16" s="52"/>
      <c r="G16" s="32"/>
      <c r="H16" s="33"/>
      <c r="I16" s="39"/>
      <c r="J16" s="37"/>
    </row>
    <row r="17" spans="2:10" s="8" customFormat="1" ht="11.25">
      <c r="B17" s="38"/>
      <c r="C17" s="31"/>
      <c r="D17" s="36"/>
      <c r="E17" s="55"/>
      <c r="F17" s="52"/>
      <c r="G17" s="32"/>
      <c r="H17" s="33"/>
      <c r="I17" s="39"/>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1">
    <tabColor rgb="FFFFFF00"/>
  </sheetPr>
  <dimension ref="B1:T47"/>
  <sheetViews>
    <sheetView showGridLines="0" workbookViewId="0">
      <selection activeCell="F35" sqref="F3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5">
        <v>2</v>
      </c>
      <c r="J2" s="76">
        <v>3</v>
      </c>
      <c r="L2" s="17"/>
      <c r="M2" s="17"/>
      <c r="N2" s="17"/>
      <c r="O2" s="17"/>
      <c r="P2" s="17"/>
      <c r="Q2" s="17"/>
      <c r="R2" s="17"/>
      <c r="S2" s="17"/>
      <c r="T2" s="17"/>
    </row>
    <row r="3" spans="2:20" s="8" customFormat="1" ht="19.899999999999999" customHeight="1" thickBot="1">
      <c r="B3" s="45" t="s">
        <v>0</v>
      </c>
      <c r="C3" s="61">
        <f ca="1">SUM(COURANT!C3)</f>
        <v>-80</v>
      </c>
      <c r="D3" s="46"/>
      <c r="E3" s="45" t="s">
        <v>0</v>
      </c>
      <c r="F3" s="61">
        <f ca="1">SUM(EPARGNE!F3)</f>
        <v>70</v>
      </c>
      <c r="G3" s="62">
        <f ca="1">SUM(CHARGES!G3)</f>
        <v>0</v>
      </c>
      <c r="H3" s="62">
        <f ca="1">SUM('1'!H3)</f>
        <v>0</v>
      </c>
      <c r="I3" s="62">
        <f ca="1">SUM('2'!I3)</f>
        <v>0</v>
      </c>
      <c r="J3" s="62">
        <f ca="1">SUM('3'!J3)</f>
        <v>0</v>
      </c>
    </row>
    <row r="4" spans="2:20" s="8" customFormat="1" ht="4.9000000000000004" customHeight="1" thickBot="1"/>
    <row r="5" spans="2:20" s="8" customFormat="1" ht="19.899999999999999" customHeight="1" thickBot="1">
      <c r="B5" s="47" t="s">
        <v>1</v>
      </c>
      <c r="C5" s="63">
        <f ca="1">SUM(COURANT!C5)</f>
        <v>170</v>
      </c>
      <c r="D5" s="48"/>
      <c r="E5" s="47" t="s">
        <v>1</v>
      </c>
      <c r="F5" s="63">
        <f ca="1">SUM(EPARGNE!F5)</f>
        <v>70</v>
      </c>
      <c r="G5" s="64">
        <f ca="1">SUM(CHARGES!G5)</f>
        <v>0</v>
      </c>
      <c r="H5" s="64">
        <f ca="1">SUM('1'!H5)</f>
        <v>0</v>
      </c>
      <c r="I5" s="64">
        <f ca="1">SUM('2'!I5)</f>
        <v>0</v>
      </c>
      <c r="J5" s="64">
        <f ca="1">SUM('3'!J5)</f>
        <v>0</v>
      </c>
    </row>
    <row r="6" spans="2:20" s="8" customFormat="1" ht="4.9000000000000004" customHeight="1" thickBot="1"/>
    <row r="7" spans="2:20" s="11" customFormat="1" ht="12" customHeight="1" thickBot="1">
      <c r="C7" s="13"/>
      <c r="D7" s="13"/>
      <c r="E7" s="18"/>
      <c r="F7" s="79">
        <v>4</v>
      </c>
      <c r="G7" s="81">
        <v>5</v>
      </c>
      <c r="H7" s="83">
        <v>6</v>
      </c>
      <c r="I7" s="85">
        <v>7</v>
      </c>
      <c r="J7" s="19" t="s">
        <v>24</v>
      </c>
      <c r="L7" s="17"/>
      <c r="M7" s="17"/>
      <c r="N7" s="17"/>
      <c r="O7" s="17"/>
      <c r="P7" s="17"/>
      <c r="Q7" s="17"/>
      <c r="R7" s="17"/>
      <c r="S7" s="17"/>
      <c r="T7" s="17"/>
    </row>
    <row r="8" spans="2:20" s="8" customFormat="1" ht="19.899999999999999" customHeight="1" thickBot="1">
      <c r="E8" s="45" t="s">
        <v>0</v>
      </c>
      <c r="F8" s="61">
        <f ca="1">SUM('4'!F8)</f>
        <v>30</v>
      </c>
      <c r="G8" s="62">
        <f ca="1">SUM('5'!G8)</f>
        <v>0</v>
      </c>
      <c r="H8" s="62">
        <f ca="1">SUM('6'!H8)</f>
        <v>-40</v>
      </c>
      <c r="I8" s="62">
        <f ca="1">SUM('7'!I8)</f>
        <v>-50</v>
      </c>
      <c r="J8" s="78">
        <f>SUM(F11-E11)</f>
        <v>0</v>
      </c>
    </row>
    <row r="9" spans="2:20" s="8" customFormat="1" ht="4.9000000000000004" customHeight="1" thickBot="1"/>
    <row r="10" spans="2:20" s="8" customFormat="1" ht="19.899999999999999" customHeight="1" thickBot="1">
      <c r="E10" s="49" t="s">
        <v>1</v>
      </c>
      <c r="F10" s="65">
        <f ca="1">SUM('4'!F10)</f>
        <v>30</v>
      </c>
      <c r="G10" s="66">
        <f ca="1">SUM('5'!G10)</f>
        <v>0</v>
      </c>
      <c r="H10" s="66">
        <f ca="1">SUM('6'!H10)</f>
        <v>-40</v>
      </c>
      <c r="I10" s="66">
        <f ca="1">SUM('7'!I10)</f>
        <v>-50</v>
      </c>
      <c r="J10" s="78">
        <f>SUM(F13-E13)</f>
        <v>-40</v>
      </c>
    </row>
    <row r="11" spans="2:20" s="8" customFormat="1" ht="4.9000000000000004" customHeight="1">
      <c r="E11" s="50">
        <f>SUMIF(D15:D46,"X",E15:E46)</f>
        <v>20</v>
      </c>
      <c r="F11" s="50">
        <f>SUMIF(D15:D46,"X",F15:F46)</f>
        <v>20</v>
      </c>
    </row>
    <row r="12" spans="2:20" s="9" customFormat="1" ht="12" customHeight="1">
      <c r="B12" s="20">
        <f ca="1">TODAY()</f>
        <v>40543</v>
      </c>
      <c r="C12" s="140" t="s">
        <v>24</v>
      </c>
      <c r="D12" s="140"/>
      <c r="E12" s="140"/>
      <c r="F12" s="140"/>
      <c r="G12" s="140"/>
      <c r="H12" s="140"/>
      <c r="I12" s="140"/>
      <c r="J12" s="141"/>
    </row>
    <row r="13" spans="2:20" s="8" customFormat="1" ht="4.9000000000000004" customHeight="1" thickBot="1">
      <c r="E13" s="50">
        <f>SUM(E15:E46)</f>
        <v>60</v>
      </c>
      <c r="F13" s="50">
        <f>SUM(F15:F46)</f>
        <v>20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88">
        <v>40543</v>
      </c>
      <c r="C15" s="31" t="s">
        <v>12</v>
      </c>
      <c r="D15" s="34" t="s">
        <v>49</v>
      </c>
      <c r="E15" s="90">
        <v>20</v>
      </c>
      <c r="F15" s="51"/>
      <c r="G15" s="32" t="s">
        <v>23</v>
      </c>
      <c r="H15" s="33" t="s">
        <v>22</v>
      </c>
      <c r="I15" s="96" t="s">
        <v>54</v>
      </c>
      <c r="J15" s="37"/>
    </row>
    <row r="16" spans="2:20" s="8" customFormat="1" ht="11.25">
      <c r="B16" s="92">
        <v>40582</v>
      </c>
      <c r="C16" s="31" t="s">
        <v>11</v>
      </c>
      <c r="D16" s="36"/>
      <c r="E16" s="94">
        <v>40</v>
      </c>
      <c r="F16" s="52"/>
      <c r="G16" s="106" t="s">
        <v>16</v>
      </c>
      <c r="H16" s="107" t="s">
        <v>18</v>
      </c>
      <c r="I16" s="97" t="s">
        <v>55</v>
      </c>
      <c r="J16" s="37"/>
    </row>
    <row r="17" spans="2:10" s="8" customFormat="1" ht="11.25">
      <c r="B17" s="92">
        <v>40849</v>
      </c>
      <c r="C17" s="31" t="s">
        <v>24</v>
      </c>
      <c r="D17" s="93" t="s">
        <v>49</v>
      </c>
      <c r="E17" s="94"/>
      <c r="F17" s="95">
        <v>20</v>
      </c>
      <c r="G17" s="104" t="s">
        <v>19</v>
      </c>
      <c r="H17" s="105" t="s">
        <v>20</v>
      </c>
      <c r="I17" s="97" t="s">
        <v>53</v>
      </c>
      <c r="J17" s="37"/>
    </row>
    <row r="18" spans="2:10" s="8" customFormat="1" ht="11.25">
      <c r="B18" s="38"/>
      <c r="C18" s="31"/>
      <c r="D18" s="36"/>
      <c r="E18" s="55"/>
      <c r="F18" s="52"/>
      <c r="G18" s="32"/>
      <c r="H18" s="33"/>
      <c r="I18" s="39"/>
      <c r="J18" s="37"/>
    </row>
    <row r="19" spans="2:10" s="8" customFormat="1" ht="11.25">
      <c r="B19" s="38"/>
      <c r="C19" s="31"/>
      <c r="D19" s="36"/>
      <c r="E19" s="55"/>
      <c r="F19" s="52"/>
      <c r="G19" s="32"/>
      <c r="H19" s="33"/>
      <c r="I19" s="39"/>
      <c r="J19" s="37"/>
    </row>
    <row r="20" spans="2:10" s="8" customFormat="1" ht="11.25">
      <c r="B20" s="38"/>
      <c r="C20" s="31"/>
      <c r="D20" s="36"/>
      <c r="E20" s="55"/>
      <c r="F20" s="52"/>
      <c r="G20" s="32"/>
      <c r="H20" s="33"/>
      <c r="I20" s="39"/>
      <c r="J20" s="37"/>
    </row>
    <row r="21" spans="2:10" s="8" customFormat="1" ht="11.25">
      <c r="B21" s="38"/>
      <c r="C21" s="31"/>
      <c r="D21" s="36"/>
      <c r="E21" s="55"/>
      <c r="F21" s="52"/>
      <c r="G21" s="32"/>
      <c r="H21" s="33"/>
      <c r="I21" s="39"/>
      <c r="J21" s="37"/>
    </row>
    <row r="22" spans="2:10" s="8" customFormat="1" ht="11.25">
      <c r="B22" s="38"/>
      <c r="C22" s="31"/>
      <c r="D22" s="36"/>
      <c r="E22" s="55"/>
      <c r="F22" s="52"/>
      <c r="G22" s="32"/>
      <c r="H22" s="33"/>
      <c r="I22" s="39"/>
      <c r="J22" s="37"/>
    </row>
    <row r="23" spans="2:10" s="8" customFormat="1" ht="11.25">
      <c r="B23" s="38"/>
      <c r="C23" s="31"/>
      <c r="D23" s="36"/>
      <c r="E23" s="55"/>
      <c r="F23" s="52"/>
      <c r="G23" s="32"/>
      <c r="H23" s="33"/>
      <c r="I23" s="39"/>
      <c r="J23" s="37"/>
    </row>
    <row r="24" spans="2:10" s="8" customFormat="1" ht="11.25">
      <c r="B24" s="38"/>
      <c r="C24" s="31"/>
      <c r="D24" s="36"/>
      <c r="E24" s="55"/>
      <c r="F24" s="52"/>
      <c r="G24" s="32"/>
      <c r="H24" s="33"/>
      <c r="I24" s="39"/>
      <c r="J24" s="37"/>
    </row>
    <row r="25" spans="2:10" s="8" customFormat="1" ht="11.25">
      <c r="B25" s="38"/>
      <c r="C25" s="31"/>
      <c r="D25" s="36"/>
      <c r="E25" s="55"/>
      <c r="F25" s="52"/>
      <c r="G25" s="32"/>
      <c r="H25" s="33"/>
      <c r="I25" s="39"/>
      <c r="J25" s="37"/>
    </row>
    <row r="26" spans="2:10" s="8" customFormat="1" ht="11.25">
      <c r="B26" s="38"/>
      <c r="C26" s="31"/>
      <c r="D26" s="36"/>
      <c r="E26" s="55"/>
      <c r="F26" s="52"/>
      <c r="G26" s="32"/>
      <c r="H26" s="33"/>
      <c r="I26" s="39"/>
      <c r="J26" s="37"/>
    </row>
    <row r="27" spans="2:10" s="8" customFormat="1" ht="11.25">
      <c r="B27" s="38"/>
      <c r="C27" s="31"/>
      <c r="D27" s="36"/>
      <c r="E27" s="55"/>
      <c r="F27" s="52"/>
      <c r="G27" s="32"/>
      <c r="H27" s="33"/>
      <c r="I27" s="39"/>
      <c r="J27" s="37"/>
    </row>
    <row r="28" spans="2:10" s="8" customFormat="1" ht="11.25">
      <c r="B28" s="38"/>
      <c r="C28" s="31"/>
      <c r="D28" s="36"/>
      <c r="E28" s="55"/>
      <c r="F28" s="52"/>
      <c r="G28" s="32"/>
      <c r="H28" s="33"/>
      <c r="I28" s="39"/>
      <c r="J28" s="37"/>
    </row>
    <row r="29" spans="2:10" s="8" customFormat="1" ht="11.25">
      <c r="B29" s="38"/>
      <c r="C29" s="31"/>
      <c r="D29" s="36"/>
      <c r="E29" s="55"/>
      <c r="F29" s="52"/>
      <c r="G29" s="32"/>
      <c r="H29" s="33"/>
      <c r="I29" s="39"/>
      <c r="J29" s="37"/>
    </row>
    <row r="30" spans="2:10" s="8" customFormat="1" ht="11.25">
      <c r="B30" s="38"/>
      <c r="C30" s="31"/>
      <c r="D30" s="36"/>
      <c r="E30" s="55"/>
      <c r="F30" s="52"/>
      <c r="G30" s="32"/>
      <c r="H30" s="33"/>
      <c r="I30" s="39"/>
      <c r="J30" s="37"/>
    </row>
    <row r="31" spans="2:10" s="8" customFormat="1" ht="11.25">
      <c r="B31" s="38"/>
      <c r="C31" s="31"/>
      <c r="D31" s="36"/>
      <c r="E31" s="55"/>
      <c r="F31" s="52"/>
      <c r="G31" s="32"/>
      <c r="H31" s="33"/>
      <c r="I31" s="39"/>
      <c r="J31" s="37"/>
    </row>
    <row r="32" spans="2:10" s="8" customFormat="1" ht="11.25">
      <c r="B32" s="38"/>
      <c r="C32" s="31"/>
      <c r="D32" s="36"/>
      <c r="E32" s="55"/>
      <c r="F32" s="52"/>
      <c r="G32" s="32"/>
      <c r="H32" s="33"/>
      <c r="I32" s="39"/>
      <c r="J32" s="37"/>
    </row>
    <row r="33" spans="2:10" s="8" customFormat="1" ht="11.25">
      <c r="B33" s="38"/>
      <c r="C33" s="31"/>
      <c r="D33" s="36"/>
      <c r="E33" s="55"/>
      <c r="F33" s="52"/>
      <c r="G33" s="32"/>
      <c r="H33" s="33"/>
      <c r="I33" s="39"/>
      <c r="J33" s="37"/>
    </row>
    <row r="34" spans="2:10" s="8" customFormat="1" ht="11.25">
      <c r="B34" s="38"/>
      <c r="C34" s="31"/>
      <c r="D34" s="36"/>
      <c r="E34" s="55"/>
      <c r="F34" s="52"/>
      <c r="G34" s="32"/>
      <c r="H34" s="33"/>
      <c r="I34" s="39"/>
      <c r="J34" s="37"/>
    </row>
    <row r="35" spans="2:10" s="8" customFormat="1" ht="11.25">
      <c r="B35" s="38"/>
      <c r="C35" s="31"/>
      <c r="D35" s="36"/>
      <c r="E35" s="55"/>
      <c r="F35" s="52"/>
      <c r="G35" s="32"/>
      <c r="H35" s="33"/>
      <c r="I35" s="39"/>
      <c r="J35" s="37"/>
    </row>
    <row r="36" spans="2:10" s="8" customFormat="1" ht="11.25">
      <c r="B36" s="38"/>
      <c r="C36" s="31"/>
      <c r="D36" s="36"/>
      <c r="E36" s="55"/>
      <c r="F36" s="52"/>
      <c r="G36" s="32"/>
      <c r="H36" s="33"/>
      <c r="I36" s="39"/>
      <c r="J36" s="37"/>
    </row>
    <row r="37" spans="2:10" s="8" customFormat="1" ht="11.25">
      <c r="B37" s="38"/>
      <c r="C37" s="31"/>
      <c r="D37" s="36"/>
      <c r="E37" s="55"/>
      <c r="F37" s="52"/>
      <c r="G37" s="32"/>
      <c r="H37" s="33"/>
      <c r="I37" s="39"/>
      <c r="J37" s="37"/>
    </row>
    <row r="38" spans="2:10" s="8" customFormat="1" ht="11.25">
      <c r="B38" s="38"/>
      <c r="C38" s="31"/>
      <c r="D38" s="36"/>
      <c r="E38" s="55"/>
      <c r="F38" s="52"/>
      <c r="G38" s="32"/>
      <c r="H38" s="33"/>
      <c r="I38" s="39"/>
      <c r="J38" s="37"/>
    </row>
    <row r="39" spans="2:10" s="8" customFormat="1" ht="11.25">
      <c r="B39" s="38"/>
      <c r="C39" s="31"/>
      <c r="D39" s="36"/>
      <c r="E39" s="55"/>
      <c r="F39" s="52"/>
      <c r="G39" s="32"/>
      <c r="H39" s="33"/>
      <c r="I39" s="39"/>
      <c r="J39" s="37"/>
    </row>
    <row r="40" spans="2:10" s="8" customFormat="1" ht="11.25">
      <c r="B40" s="38"/>
      <c r="C40" s="31"/>
      <c r="D40" s="36"/>
      <c r="E40" s="55"/>
      <c r="F40" s="52"/>
      <c r="G40" s="32"/>
      <c r="H40" s="33"/>
      <c r="I40" s="39"/>
      <c r="J40" s="37"/>
    </row>
    <row r="41" spans="2:10" s="8" customFormat="1" ht="11.25">
      <c r="B41" s="38"/>
      <c r="C41" s="31"/>
      <c r="D41" s="36"/>
      <c r="E41" s="55"/>
      <c r="F41" s="52"/>
      <c r="G41" s="32"/>
      <c r="H41" s="33"/>
      <c r="I41" s="39"/>
      <c r="J41" s="37"/>
    </row>
    <row r="42" spans="2:10" s="8" customFormat="1" ht="11.25">
      <c r="B42" s="38"/>
      <c r="C42" s="31"/>
      <c r="D42" s="36"/>
      <c r="E42" s="55"/>
      <c r="F42" s="52"/>
      <c r="G42" s="32"/>
      <c r="H42" s="33"/>
      <c r="I42" s="39"/>
      <c r="J42" s="37"/>
    </row>
    <row r="43" spans="2:10" s="8" customFormat="1" ht="11.25">
      <c r="B43" s="38"/>
      <c r="C43" s="31"/>
      <c r="D43" s="36"/>
      <c r="E43" s="55"/>
      <c r="F43" s="52"/>
      <c r="G43" s="32"/>
      <c r="H43" s="33"/>
      <c r="I43" s="39"/>
      <c r="J43" s="37"/>
    </row>
    <row r="44" spans="2:10" s="8" customFormat="1" ht="11.25">
      <c r="B44" s="38"/>
      <c r="C44" s="31"/>
      <c r="D44" s="36"/>
      <c r="E44" s="55"/>
      <c r="F44" s="52"/>
      <c r="G44" s="32"/>
      <c r="H44" s="33"/>
      <c r="I44" s="39"/>
      <c r="J44" s="37"/>
    </row>
    <row r="45" spans="2:10" s="8" customFormat="1" ht="11.25">
      <c r="B45" s="38"/>
      <c r="C45" s="31"/>
      <c r="D45" s="36"/>
      <c r="E45" s="55"/>
      <c r="F45" s="52"/>
      <c r="G45" s="32"/>
      <c r="H45" s="33"/>
      <c r="I45" s="39"/>
      <c r="J45" s="37"/>
    </row>
    <row r="46" spans="2:10" s="8" customFormat="1" ht="12" thickBot="1">
      <c r="B46" s="40"/>
      <c r="C46" s="41"/>
      <c r="D46" s="42"/>
      <c r="E46" s="56"/>
      <c r="F46" s="53"/>
      <c r="G46" s="57"/>
      <c r="H46" s="58"/>
      <c r="I46" s="43"/>
      <c r="J46" s="44"/>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COURANT</vt:lpstr>
      <vt:lpstr>EPARGNE</vt:lpstr>
      <vt:lpstr>CHARGES</vt:lpstr>
      <vt:lpstr>1</vt:lpstr>
      <vt:lpstr>2</vt:lpstr>
      <vt:lpstr>3</vt:lpstr>
      <vt:lpstr>4</vt:lpstr>
      <vt:lpstr>5</vt:lpstr>
      <vt:lpstr>6</vt:lpstr>
      <vt:lpstr>7</vt:lpstr>
      <vt:lpstr>ECHEANCIER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VACHER DAVID</dc:creator>
  <cp:lastModifiedBy>Zombai</cp:lastModifiedBy>
  <dcterms:created xsi:type="dcterms:W3CDTF">2010-12-30T13:42:24Z</dcterms:created>
  <dcterms:modified xsi:type="dcterms:W3CDTF">2010-12-31T13:02:43Z</dcterms:modified>
</cp:coreProperties>
</file>