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showInkAnnotation="0" codeName="ThisWorkbook" defaultThemeVersion="124226"/>
  <bookViews>
    <workbookView xWindow="600" yWindow="105" windowWidth="23715" windowHeight="11835" activeTab="1"/>
  </bookViews>
  <sheets>
    <sheet name="Feuil1" sheetId="1" r:id="rId1"/>
    <sheet name="Rapport Journalier" sheetId="2" r:id="rId2"/>
    <sheet name="Rapport des Heure Par Tache" sheetId="3" r:id="rId3"/>
  </sheets>
  <definedNames>
    <definedName name="Z_CA36EF5B_D918_46F3_B9B5_44389830877F_.wvu.Cols" localSheetId="1" hidden="1">'Rapport Journalier'!$AL:$AM</definedName>
    <definedName name="Z_CA36EF5B_D918_46F3_B9B5_44389830877F_.wvu.PrintArea" localSheetId="1" hidden="1">'Rapport Journalier'!$A$1:$AK$36</definedName>
    <definedName name="_xlnm.Print_Area" localSheetId="1">'Rapport Journalier'!$A$1:$AK$36</definedName>
  </definedNames>
  <calcPr calcId="145621"/>
  <customWorkbookViews>
    <customWorkbookView name="jose almeida - Affichage personnalisé" guid="{CA36EF5B-D918-46F3-B9B5-44389830877F}" mergeInterval="0" personalView="1" maximized="1" windowWidth="1916" windowHeight="855" activeSheetId="2"/>
  </customWorkbookViews>
</workbook>
</file>

<file path=xl/calcChain.xml><?xml version="1.0" encoding="utf-8"?>
<calcChain xmlns="http://schemas.openxmlformats.org/spreadsheetml/2006/main">
  <c r="S38" i="3" l="1"/>
  <c r="AD8" i="3"/>
  <c r="AD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0" i="3"/>
  <c r="AD31" i="3"/>
  <c r="AD32" i="3"/>
  <c r="AD33" i="3"/>
  <c r="AD34" i="3"/>
  <c r="AD35" i="3"/>
  <c r="AD36" i="3"/>
  <c r="AD37" i="3"/>
  <c r="AD7" i="3"/>
  <c r="M4" i="3" l="1"/>
  <c r="H8" i="2"/>
  <c r="BP7" i="2" l="1"/>
  <c r="BQ8" i="2"/>
  <c r="BP9" i="2"/>
  <c r="BQ10" i="2"/>
  <c r="BP11" i="2"/>
  <c r="BQ7" i="2"/>
  <c r="BP8" i="2"/>
  <c r="BQ11" i="2"/>
  <c r="BQ12" i="2"/>
  <c r="BP13" i="2"/>
  <c r="BQ9" i="2"/>
  <c r="BP10" i="2"/>
  <c r="BP12" i="2"/>
  <c r="BQ13" i="2"/>
  <c r="BP14" i="2"/>
  <c r="BQ15" i="2"/>
  <c r="BP16" i="2"/>
  <c r="BQ17" i="2"/>
  <c r="BP18" i="2"/>
  <c r="BQ19" i="2"/>
  <c r="BP20" i="2"/>
  <c r="BQ14" i="2"/>
  <c r="BP15" i="2"/>
  <c r="BQ18" i="2"/>
  <c r="BP19" i="2"/>
  <c r="BQ21" i="2"/>
  <c r="BP22" i="2"/>
  <c r="BQ16" i="2"/>
  <c r="BP17" i="2"/>
  <c r="BQ20" i="2"/>
  <c r="BP21" i="2"/>
  <c r="BQ22" i="2"/>
  <c r="BP23" i="2"/>
  <c r="BQ24" i="2"/>
  <c r="BP25" i="2"/>
  <c r="BQ26" i="2"/>
  <c r="BP27" i="2"/>
  <c r="BQ28" i="2"/>
  <c r="BP29" i="2"/>
  <c r="BQ23" i="2"/>
  <c r="BQ27" i="2"/>
  <c r="BP31" i="2"/>
  <c r="BQ32" i="2"/>
  <c r="BQ25" i="2"/>
  <c r="BP26" i="2"/>
  <c r="BQ29" i="2"/>
  <c r="BP30" i="2"/>
  <c r="BQ31" i="2"/>
  <c r="BP32" i="2"/>
  <c r="BQ33" i="2"/>
  <c r="BP34" i="2"/>
  <c r="BQ35" i="2"/>
  <c r="BP36" i="2"/>
  <c r="BQ37" i="2"/>
  <c r="BP24" i="2"/>
  <c r="BP28" i="2"/>
  <c r="BQ30" i="2"/>
  <c r="BP33" i="2"/>
  <c r="BQ34" i="2"/>
  <c r="BP35" i="2"/>
  <c r="BQ36" i="2"/>
  <c r="BP37" i="2"/>
  <c r="AJ25" i="2"/>
  <c r="O8" i="2"/>
  <c r="U8" i="2"/>
  <c r="AF22" i="2" l="1"/>
  <c r="AJ22" i="2" s="1"/>
  <c r="AH22" i="2"/>
  <c r="AJ24" i="2" l="1"/>
  <c r="AH16" i="2" l="1"/>
  <c r="AH17" i="2" s="1"/>
  <c r="AH13" i="2"/>
  <c r="AD16" i="2"/>
  <c r="AH20" i="2" l="1"/>
  <c r="AH18" i="2"/>
  <c r="AH21" i="2"/>
  <c r="AH19" i="2"/>
  <c r="AD21" i="2"/>
  <c r="AD19" i="2"/>
  <c r="AD17" i="2"/>
  <c r="AD20" i="2"/>
  <c r="AD18" i="2"/>
  <c r="AF16" i="2"/>
  <c r="AF17" i="2" s="1"/>
  <c r="AH12" i="2"/>
  <c r="AJ12" i="2"/>
  <c r="AH15" i="2"/>
  <c r="AH14" i="2"/>
  <c r="AF19" i="2" l="1"/>
  <c r="AF21" i="2"/>
  <c r="AJ21" i="2" s="1"/>
  <c r="AF20" i="2"/>
  <c r="AJ20" i="2" s="1"/>
  <c r="AJ17" i="2"/>
  <c r="AF18" i="2"/>
  <c r="AJ18" i="2" s="1"/>
  <c r="AJ19" i="2"/>
  <c r="AJ16" i="2"/>
  <c r="AF13" i="2"/>
  <c r="AJ13" i="2" s="1"/>
  <c r="AF14" i="2"/>
  <c r="AJ14" i="2" s="1"/>
  <c r="AF15" i="2"/>
  <c r="AJ15" i="2" s="1"/>
  <c r="AJ29" i="2" l="1"/>
  <c r="W38" i="3"/>
  <c r="O38" i="3"/>
  <c r="C38" i="3"/>
  <c r="X38" i="3"/>
  <c r="L38" i="3"/>
  <c r="U38" i="3"/>
  <c r="Z38" i="3"/>
  <c r="Q38" i="3"/>
  <c r="K38" i="3"/>
  <c r="M38" i="3"/>
  <c r="I38" i="3"/>
  <c r="V38" i="3"/>
  <c r="H38" i="3"/>
  <c r="E38" i="3"/>
  <c r="J38" i="3"/>
  <c r="T38" i="3"/>
  <c r="Y38" i="3"/>
  <c r="R38" i="3"/>
  <c r="P38" i="3"/>
  <c r="AA38" i="3"/>
  <c r="N38" i="3"/>
  <c r="F38" i="3"/>
</calcChain>
</file>

<file path=xl/sharedStrings.xml><?xml version="1.0" encoding="utf-8"?>
<sst xmlns="http://schemas.openxmlformats.org/spreadsheetml/2006/main" count="89" uniqueCount="75">
  <si>
    <t>Fase des Travaux</t>
  </si>
  <si>
    <t>Taches</t>
  </si>
  <si>
    <t>Chantier</t>
  </si>
  <si>
    <t>Code</t>
  </si>
  <si>
    <t>Viaduc Saint Cloud</t>
  </si>
  <si>
    <t>OR117</t>
  </si>
  <si>
    <t>Date</t>
  </si>
  <si>
    <t>Pose des alimentations provisoiores+Dép Cbles SIRIUS</t>
  </si>
  <si>
    <t>Démolition des bordures+Sciage  de l'enrobé  +remise  em place des bordures</t>
  </si>
  <si>
    <t>Réalisation du caniveau file d'eau</t>
  </si>
  <si>
    <t>Pré-sciage + scellement des douilles de levage</t>
  </si>
  <si>
    <t>Dépose corniches de déton</t>
  </si>
  <si>
    <t>Dépose du mortier et enlévement sur bandeau supérieur</t>
  </si>
  <si>
    <t xml:space="preserve">Relevé TOPO +repérage des aciers P/A Sur bandeau supérieur </t>
  </si>
  <si>
    <t xml:space="preserve">Sellement des aciers + implantation des zones de démolition du béton </t>
  </si>
  <si>
    <t>Reprise des bétons dégradés  ( Hidrodtion+ béton progeté )</t>
  </si>
  <si>
    <t>Reprise des bétons dégradés  dessus parking</t>
  </si>
  <si>
    <t xml:space="preserve">Coffrage , bétonnage des plots </t>
  </si>
  <si>
    <t xml:space="preserve">Réalisation de l'étanchéité et des relevés </t>
  </si>
  <si>
    <t>Repartition des Heures</t>
  </si>
  <si>
    <t>Equipe</t>
  </si>
  <si>
    <t>Noms</t>
  </si>
  <si>
    <t>Balisage + debalisage</t>
  </si>
  <si>
    <t>Patrouilleur</t>
  </si>
  <si>
    <t>Modification ou Commande</t>
  </si>
  <si>
    <t>OBSERVATIONS</t>
  </si>
  <si>
    <t>Derradji Salem</t>
  </si>
  <si>
    <t xml:space="preserve">Karrica Pierre </t>
  </si>
  <si>
    <t>Peu Joël</t>
  </si>
  <si>
    <t>Louil Nejib</t>
  </si>
  <si>
    <t>Bovrisse  Christophe</t>
  </si>
  <si>
    <t>Tlich Habib</t>
  </si>
  <si>
    <t>Louil Ridha</t>
  </si>
  <si>
    <t>Preparation instalation de chantier</t>
  </si>
  <si>
    <t>Tissier Sebastien</t>
  </si>
  <si>
    <t>Maranhao  Vitor</t>
  </si>
  <si>
    <t>Maranhao Daniel</t>
  </si>
  <si>
    <t>Fontaine Gery</t>
  </si>
  <si>
    <t>Murtezas Samir</t>
  </si>
  <si>
    <r>
      <rPr>
        <b/>
        <i/>
        <u/>
        <sz val="11"/>
        <color theme="1"/>
        <rFont val="Calibri"/>
        <family val="2"/>
        <scheme val="minor"/>
      </rPr>
      <t>Khemais Rejeb</t>
    </r>
    <r>
      <rPr>
        <sz val="11"/>
        <color theme="1"/>
        <rFont val="Calibri"/>
        <family val="2"/>
        <scheme val="minor"/>
      </rPr>
      <t xml:space="preserve"> </t>
    </r>
  </si>
  <si>
    <t>Rapport Journalier</t>
  </si>
  <si>
    <t>Heures Viaduc</t>
  </si>
  <si>
    <t xml:space="preserve">Début </t>
  </si>
  <si>
    <t>Fin</t>
  </si>
  <si>
    <t>Balisage</t>
  </si>
  <si>
    <t>Total</t>
  </si>
  <si>
    <t>De-balisage</t>
  </si>
  <si>
    <t>Début</t>
  </si>
  <si>
    <t>Avant Viaduc</t>
  </si>
  <si>
    <t>Après Viaduc</t>
  </si>
  <si>
    <t>Repartetion des Heures</t>
  </si>
  <si>
    <t>Tache (Code)</t>
  </si>
  <si>
    <t xml:space="preserve"> </t>
  </si>
  <si>
    <t>Quantité en % sur 1200m</t>
  </si>
  <si>
    <r>
      <t xml:space="preserve">Tissier Sébastien </t>
    </r>
    <r>
      <rPr>
        <b/>
        <i/>
        <sz val="11"/>
        <color theme="1"/>
        <rFont val="Calibri"/>
        <family val="2"/>
        <scheme val="minor"/>
      </rPr>
      <t>CE</t>
    </r>
  </si>
  <si>
    <r>
      <t xml:space="preserve">Fontaine Gery </t>
    </r>
    <r>
      <rPr>
        <b/>
        <i/>
        <sz val="11"/>
        <color theme="1"/>
        <rFont val="Calibri"/>
        <family val="2"/>
        <scheme val="minor"/>
      </rPr>
      <t>CE</t>
    </r>
  </si>
  <si>
    <r>
      <t>Murtesaj Samir</t>
    </r>
    <r>
      <rPr>
        <b/>
        <i/>
        <sz val="11"/>
        <color theme="1"/>
        <rFont val="Calibri"/>
        <family val="2"/>
        <scheme val="minor"/>
      </rPr>
      <t xml:space="preserve"> CE</t>
    </r>
  </si>
  <si>
    <r>
      <t xml:space="preserve">Khemais Rejeb </t>
    </r>
    <r>
      <rPr>
        <b/>
        <i/>
        <sz val="11"/>
        <color theme="1"/>
        <rFont val="Calibri"/>
        <family val="2"/>
        <scheme val="minor"/>
      </rPr>
      <t>CE</t>
    </r>
  </si>
  <si>
    <t>Maranhao Vitor</t>
  </si>
  <si>
    <t>Bovrisse Christophe</t>
  </si>
  <si>
    <t>Louil Nejeb</t>
  </si>
  <si>
    <t>Karrica Pierre</t>
  </si>
  <si>
    <t>Observations</t>
  </si>
  <si>
    <t>Signature DB</t>
  </si>
  <si>
    <t>Signature Client</t>
  </si>
  <si>
    <t xml:space="preserve"> NOMS des  EQUIPES</t>
  </si>
  <si>
    <t>Météo</t>
  </si>
  <si>
    <t>Akdal Serdal</t>
  </si>
  <si>
    <t>Rapport des Heures Par Tache</t>
  </si>
  <si>
    <t>DATE</t>
  </si>
  <si>
    <t>TACHE</t>
  </si>
  <si>
    <t>TOTAL</t>
  </si>
  <si>
    <t>Pluie</t>
  </si>
  <si>
    <t>20°C</t>
  </si>
  <si>
    <t>http://forum.excel-pratique.com/excel/liaison-entre-deux-tableau-t40722.html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</si>
</sst>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h]:mm"/>
    <numFmt numFmtId="166" formatCode="h:mm;@"/>
    <numFmt numFmtId="167" formatCode="[$-40C]mmmm\-yy;@"/>
    <numFmt numFmtId="168" formatCode="[$-40C]mmm\-yy;@"/>
  </numFmts>
  <fonts count="1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b/>
      <i/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DashDotDot">
        <color indexed="64"/>
      </left>
      <right/>
      <top style="medium">
        <color indexed="64"/>
      </top>
      <bottom/>
      <diagonal/>
    </border>
    <border>
      <left style="mediumDashDotDot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3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wrapText="1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27" xfId="0" applyBorder="1" applyAlignment="1"/>
    <xf numFmtId="0" fontId="0" fillId="0" borderId="28" xfId="0" applyBorder="1" applyAlignment="1"/>
    <xf numFmtId="0" fontId="0" fillId="0" borderId="29" xfId="0" applyBorder="1" applyAlignment="1"/>
    <xf numFmtId="0" fontId="0" fillId="0" borderId="30" xfId="0" applyBorder="1" applyAlignment="1"/>
    <xf numFmtId="0" fontId="0" fillId="0" borderId="15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0" xfId="0" applyAlignment="1">
      <alignment vertical="top"/>
    </xf>
    <xf numFmtId="0" fontId="0" fillId="0" borderId="0" xfId="0" applyBorder="1" applyAlignment="1"/>
    <xf numFmtId="20" fontId="0" fillId="0" borderId="28" xfId="0" applyNumberFormat="1" applyBorder="1"/>
    <xf numFmtId="166" fontId="0" fillId="0" borderId="40" xfId="0" applyNumberFormat="1" applyBorder="1"/>
    <xf numFmtId="0" fontId="0" fillId="0" borderId="51" xfId="0" applyNumberFormat="1" applyBorder="1"/>
    <xf numFmtId="0" fontId="0" fillId="0" borderId="14" xfId="0" applyNumberFormat="1" applyBorder="1"/>
    <xf numFmtId="0" fontId="0" fillId="0" borderId="52" xfId="0" applyNumberFormat="1" applyBorder="1"/>
    <xf numFmtId="0" fontId="13" fillId="0" borderId="8" xfId="1" applyFont="1" applyBorder="1" applyAlignment="1">
      <alignment vertical="top"/>
    </xf>
    <xf numFmtId="0" fontId="13" fillId="0" borderId="1" xfId="1" applyFont="1" applyBorder="1" applyAlignment="1">
      <alignment vertical="top"/>
    </xf>
    <xf numFmtId="0" fontId="0" fillId="0" borderId="0" xfId="0" applyBorder="1" applyAlignment="1">
      <alignment horizontal="center"/>
    </xf>
    <xf numFmtId="165" fontId="16" fillId="0" borderId="26" xfId="0" applyNumberFormat="1" applyFont="1" applyBorder="1"/>
    <xf numFmtId="165" fontId="16" fillId="0" borderId="57" xfId="0" applyNumberFormat="1" applyFont="1" applyBorder="1"/>
    <xf numFmtId="165" fontId="16" fillId="0" borderId="27" xfId="0" applyNumberFormat="1" applyFont="1" applyBorder="1"/>
    <xf numFmtId="165" fontId="16" fillId="0" borderId="28" xfId="0" applyNumberFormat="1" applyFont="1" applyBorder="1"/>
    <xf numFmtId="165" fontId="0" fillId="0" borderId="30" xfId="0" applyNumberFormat="1" applyBorder="1"/>
    <xf numFmtId="0" fontId="15" fillId="0" borderId="0" xfId="0" applyFont="1" applyBorder="1" applyAlignment="1">
      <alignment vertical="center"/>
    </xf>
    <xf numFmtId="165" fontId="16" fillId="0" borderId="58" xfId="0" applyNumberFormat="1" applyFont="1" applyBorder="1"/>
    <xf numFmtId="165" fontId="16" fillId="0" borderId="31" xfId="0" applyNumberFormat="1" applyFont="1" applyBorder="1"/>
    <xf numFmtId="0" fontId="0" fillId="0" borderId="45" xfId="0" applyBorder="1"/>
    <xf numFmtId="0" fontId="0" fillId="0" borderId="0" xfId="0" applyNumberFormat="1" applyBorder="1"/>
    <xf numFmtId="0" fontId="0" fillId="7" borderId="0" xfId="0" applyFill="1" applyBorder="1"/>
    <xf numFmtId="165" fontId="0" fillId="0" borderId="0" xfId="0" applyNumberFormat="1" applyBorder="1"/>
    <xf numFmtId="168" fontId="0" fillId="0" borderId="0" xfId="0" applyNumberFormat="1" applyBorder="1"/>
    <xf numFmtId="0" fontId="0" fillId="2" borderId="7" xfId="0" applyFill="1" applyBorder="1"/>
    <xf numFmtId="165" fontId="16" fillId="0" borderId="0" xfId="0" applyNumberFormat="1" applyFont="1" applyBorder="1"/>
    <xf numFmtId="165" fontId="16" fillId="0" borderId="32" xfId="0" applyNumberFormat="1" applyFont="1" applyBorder="1"/>
    <xf numFmtId="165" fontId="16" fillId="0" borderId="29" xfId="0" applyNumberFormat="1" applyFont="1" applyBorder="1"/>
    <xf numFmtId="165" fontId="16" fillId="0" borderId="30" xfId="0" applyNumberFormat="1" applyFont="1" applyBorder="1"/>
    <xf numFmtId="165" fontId="16" fillId="0" borderId="27" xfId="0" applyNumberFormat="1" applyFont="1" applyBorder="1" applyAlignment="1">
      <alignment shrinkToFit="1"/>
    </xf>
    <xf numFmtId="165" fontId="16" fillId="0" borderId="28" xfId="0" applyNumberFormat="1" applyFont="1" applyBorder="1" applyAlignment="1">
      <alignment shrinkToFit="1"/>
    </xf>
    <xf numFmtId="165" fontId="16" fillId="0" borderId="31" xfId="0" applyNumberFormat="1" applyFont="1" applyBorder="1" applyAlignment="1">
      <alignment shrinkToFit="1"/>
    </xf>
    <xf numFmtId="0" fontId="0" fillId="0" borderId="0" xfId="0" applyNumberFormat="1" applyBorder="1"/>
    <xf numFmtId="0" fontId="0" fillId="2" borderId="0" xfId="0" applyFill="1" applyBorder="1" applyAlignment="1"/>
    <xf numFmtId="0" fontId="0" fillId="0" borderId="8" xfId="0" applyBorder="1"/>
    <xf numFmtId="0" fontId="0" fillId="0" borderId="15" xfId="0" applyBorder="1"/>
    <xf numFmtId="0" fontId="0" fillId="0" borderId="16" xfId="0" applyBorder="1"/>
    <xf numFmtId="0" fontId="0" fillId="0" borderId="9" xfId="0" applyBorder="1"/>
    <xf numFmtId="0" fontId="11" fillId="0" borderId="9" xfId="1" applyBorder="1"/>
    <xf numFmtId="0" fontId="11" fillId="0" borderId="0" xfId="1" applyBorder="1" applyAlignment="1">
      <alignment vertical="center"/>
    </xf>
    <xf numFmtId="0" fontId="3" fillId="0" borderId="1" xfId="0" applyFont="1" applyBorder="1" applyAlignment="1">
      <alignment horizontal="center" vertical="top"/>
    </xf>
    <xf numFmtId="0" fontId="3" fillId="0" borderId="8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2" fillId="0" borderId="17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2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center"/>
    </xf>
    <xf numFmtId="0" fontId="12" fillId="0" borderId="1" xfId="1" applyFont="1" applyBorder="1" applyAlignment="1">
      <alignment horizontal="center" vertical="top"/>
    </xf>
    <xf numFmtId="0" fontId="12" fillId="0" borderId="8" xfId="1" applyFont="1" applyBorder="1" applyAlignment="1">
      <alignment horizontal="center" vertical="top"/>
    </xf>
    <xf numFmtId="0" fontId="12" fillId="0" borderId="2" xfId="1" applyFont="1" applyBorder="1" applyAlignment="1">
      <alignment horizontal="center" vertical="top"/>
    </xf>
    <xf numFmtId="167" fontId="7" fillId="0" borderId="0" xfId="0" applyNumberFormat="1" applyFont="1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36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9" fillId="0" borderId="32" xfId="0" applyFont="1" applyBorder="1" applyAlignment="1">
      <alignment horizontal="center"/>
    </xf>
    <xf numFmtId="0" fontId="0" fillId="0" borderId="35" xfId="0" applyBorder="1" applyAlignment="1">
      <alignment horizontal="center"/>
    </xf>
    <xf numFmtId="20" fontId="0" fillId="0" borderId="40" xfId="0" applyNumberFormat="1" applyBorder="1" applyAlignment="1">
      <alignment horizontal="center"/>
    </xf>
    <xf numFmtId="20" fontId="0" fillId="0" borderId="31" xfId="0" applyNumberFormat="1" applyBorder="1" applyAlignment="1">
      <alignment horizontal="center"/>
    </xf>
    <xf numFmtId="20" fontId="0" fillId="0" borderId="24" xfId="0" applyNumberFormat="1" applyBorder="1" applyAlignment="1">
      <alignment horizontal="center"/>
    </xf>
    <xf numFmtId="20" fontId="0" fillId="0" borderId="32" xfId="0" applyNumberFormat="1" applyBorder="1" applyAlignment="1">
      <alignment horizontal="center"/>
    </xf>
    <xf numFmtId="166" fontId="0" fillId="0" borderId="28" xfId="0" applyNumberFormat="1" applyBorder="1" applyAlignment="1">
      <alignment horizontal="center"/>
    </xf>
    <xf numFmtId="166" fontId="0" fillId="0" borderId="31" xfId="0" applyNumberFormat="1" applyBorder="1" applyAlignment="1">
      <alignment horizontal="center"/>
    </xf>
    <xf numFmtId="166" fontId="0" fillId="0" borderId="24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0" fontId="0" fillId="0" borderId="32" xfId="0" applyNumberFormat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11" xfId="0" applyNumberFormat="1" applyFont="1" applyFill="1" applyBorder="1" applyAlignment="1">
      <alignment horizontal="center"/>
    </xf>
    <xf numFmtId="0" fontId="6" fillId="2" borderId="49" xfId="0" applyNumberFormat="1" applyFont="1" applyFill="1" applyBorder="1" applyAlignment="1">
      <alignment horizontal="center"/>
    </xf>
    <xf numFmtId="0" fontId="6" fillId="2" borderId="50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/>
    </xf>
    <xf numFmtId="0" fontId="6" fillId="4" borderId="7" xfId="0" applyNumberFormat="1" applyFont="1" applyFill="1" applyBorder="1" applyAlignment="1">
      <alignment horizontal="center"/>
    </xf>
    <xf numFmtId="0" fontId="6" fillId="6" borderId="7" xfId="0" applyNumberFormat="1" applyFont="1" applyFill="1" applyBorder="1" applyAlignment="1">
      <alignment horizontal="center"/>
    </xf>
    <xf numFmtId="0" fontId="6" fillId="5" borderId="7" xfId="0" applyNumberFormat="1" applyFont="1" applyFill="1" applyBorder="1" applyAlignment="1">
      <alignment horizontal="center"/>
    </xf>
    <xf numFmtId="165" fontId="6" fillId="2" borderId="38" xfId="0" applyNumberFormat="1" applyFont="1" applyFill="1" applyBorder="1" applyAlignment="1">
      <alignment horizontal="center"/>
    </xf>
    <xf numFmtId="165" fontId="6" fillId="2" borderId="39" xfId="0" applyNumberFormat="1" applyFont="1" applyFill="1" applyBorder="1" applyAlignment="1">
      <alignment horizontal="center"/>
    </xf>
    <xf numFmtId="165" fontId="6" fillId="2" borderId="31" xfId="0" applyNumberFormat="1" applyFont="1" applyFill="1" applyBorder="1" applyAlignment="1">
      <alignment horizontal="center"/>
    </xf>
    <xf numFmtId="165" fontId="6" fillId="2" borderId="32" xfId="0" applyNumberFormat="1" applyFont="1" applyFill="1" applyBorder="1" applyAlignment="1">
      <alignment horizontal="center"/>
    </xf>
    <xf numFmtId="165" fontId="6" fillId="2" borderId="45" xfId="0" applyNumberFormat="1" applyFont="1" applyFill="1" applyBorder="1" applyAlignment="1">
      <alignment horizontal="center"/>
    </xf>
    <xf numFmtId="165" fontId="6" fillId="2" borderId="44" xfId="0" applyNumberFormat="1" applyFont="1" applyFill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165" fontId="0" fillId="0" borderId="22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165" fontId="0" fillId="0" borderId="19" xfId="0" applyNumberFormat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165" fontId="0" fillId="0" borderId="31" xfId="0" applyNumberFormat="1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165" fontId="0" fillId="0" borderId="48" xfId="0" applyNumberFormat="1" applyBorder="1" applyAlignment="1">
      <alignment horizontal="center"/>
    </xf>
    <xf numFmtId="165" fontId="0" fillId="0" borderId="59" xfId="0" applyNumberForma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7" fillId="0" borderId="41" xfId="0" applyFont="1" applyBorder="1" applyAlignment="1">
      <alignment horizontal="center" wrapText="1"/>
    </xf>
    <xf numFmtId="0" fontId="7" fillId="0" borderId="42" xfId="0" applyFont="1" applyBorder="1" applyAlignment="1">
      <alignment horizontal="center" wrapText="1"/>
    </xf>
    <xf numFmtId="0" fontId="7" fillId="0" borderId="43" xfId="0" applyFont="1" applyBorder="1" applyAlignment="1">
      <alignment horizontal="center" wrapText="1"/>
    </xf>
    <xf numFmtId="0" fontId="0" fillId="3" borderId="48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64" fontId="14" fillId="0" borderId="46" xfId="0" applyNumberFormat="1" applyFont="1" applyBorder="1" applyAlignment="1">
      <alignment horizontal="center"/>
    </xf>
    <xf numFmtId="164" fontId="14" fillId="0" borderId="8" xfId="0" applyNumberFormat="1" applyFont="1" applyBorder="1" applyAlignment="1">
      <alignment horizontal="center"/>
    </xf>
    <xf numFmtId="164" fontId="14" fillId="0" borderId="2" xfId="0" applyNumberFormat="1" applyFont="1" applyBorder="1" applyAlignment="1">
      <alignment horizontal="center"/>
    </xf>
    <xf numFmtId="164" fontId="14" fillId="0" borderId="47" xfId="0" applyNumberFormat="1" applyFont="1" applyBorder="1" applyAlignment="1">
      <alignment horizontal="center"/>
    </xf>
    <xf numFmtId="164" fontId="14" fillId="0" borderId="9" xfId="0" applyNumberFormat="1" applyFont="1" applyBorder="1" applyAlignment="1">
      <alignment horizontal="center"/>
    </xf>
    <xf numFmtId="164" fontId="14" fillId="0" borderId="4" xfId="0" applyNumberFormat="1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13" fillId="0" borderId="10" xfId="1" applyFont="1" applyBorder="1" applyAlignment="1">
      <alignment horizontal="center" vertical="top"/>
    </xf>
    <xf numFmtId="0" fontId="13" fillId="0" borderId="12" xfId="1" applyFont="1" applyBorder="1" applyAlignment="1">
      <alignment horizontal="center" vertical="top"/>
    </xf>
    <xf numFmtId="0" fontId="0" fillId="0" borderId="19" xfId="0" applyNumberFormat="1" applyBorder="1"/>
    <xf numFmtId="0" fontId="0" fillId="0" borderId="20" xfId="0" applyNumberFormat="1" applyBorder="1"/>
    <xf numFmtId="0" fontId="15" fillId="0" borderId="1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167" fontId="7" fillId="0" borderId="10" xfId="0" applyNumberFormat="1" applyFont="1" applyBorder="1" applyAlignment="1">
      <alignment horizontal="center"/>
    </xf>
    <xf numFmtId="167" fontId="7" fillId="0" borderId="11" xfId="0" applyNumberFormat="1" applyFont="1" applyBorder="1" applyAlignment="1">
      <alignment horizontal="center"/>
    </xf>
    <xf numFmtId="167" fontId="7" fillId="0" borderId="12" xfId="0" applyNumberFormat="1" applyFont="1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5" xfId="0" applyNumberFormat="1" applyBorder="1"/>
    <xf numFmtId="0" fontId="0" fillId="0" borderId="56" xfId="0" applyNumberFormat="1" applyBorder="1"/>
    <xf numFmtId="0" fontId="0" fillId="0" borderId="24" xfId="0" applyNumberFormat="1" applyBorder="1"/>
    <xf numFmtId="0" fontId="0" fillId="0" borderId="21" xfId="0" applyNumberFormat="1" applyBorder="1"/>
    <xf numFmtId="0" fontId="0" fillId="0" borderId="22" xfId="0" applyNumberFormat="1" applyBorder="1"/>
    <xf numFmtId="0" fontId="0" fillId="0" borderId="43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0</xdr:colOff>
      <xdr:row>1</xdr:row>
      <xdr:rowOff>200024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895725" cy="3905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85725</xdr:colOff>
      <xdr:row>6</xdr:row>
      <xdr:rowOff>28575</xdr:rowOff>
    </xdr:from>
    <xdr:to>
      <xdr:col>49</xdr:col>
      <xdr:colOff>295275</xdr:colOff>
      <xdr:row>9</xdr:row>
      <xdr:rowOff>66675</xdr:rowOff>
    </xdr:to>
    <xdr:sp macro="[0]!Recopie" textlink="">
      <xdr:nvSpPr>
        <xdr:cNvPr id="2" name="Rogner un rectangle avec un coin du même côté 1"/>
        <xdr:cNvSpPr/>
      </xdr:nvSpPr>
      <xdr:spPr>
        <a:xfrm>
          <a:off x="10620375" y="1057275"/>
          <a:ext cx="3295650" cy="657225"/>
        </a:xfrm>
        <a:prstGeom prst="snip2Same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Enregistrement de la journée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://forum.excel-pratique.com/excel/liaison-entre-deux-tableau-t40722.html" TargetMode="External"/><Relationship Id="rId1" Type="http://schemas.openxmlformats.org/officeDocument/2006/relationships/printerSettings" Target="../printerSettings/printerSettings3.bin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40"/>
  <sheetViews>
    <sheetView workbookViewId="0"/>
  </sheetViews>
  <sheetFormatPr baseColWidth="10" defaultRowHeight="15" x14ac:dyDescent="0.25"/>
  <cols>
    <col min="1" max="1" width="2.85546875" customWidth="1"/>
    <col min="2" max="2" width="52.5703125" customWidth="1"/>
    <col min="3" max="3" width="0.42578125" customWidth="1"/>
    <col min="4" max="4" width="3.140625" customWidth="1"/>
    <col min="5" max="5" width="3.28515625" customWidth="1"/>
    <col min="6" max="7" width="3.42578125" customWidth="1"/>
    <col min="8" max="8" width="3.28515625" customWidth="1"/>
    <col min="9" max="11" width="3.42578125" customWidth="1"/>
    <col min="12" max="12" width="1.42578125" customWidth="1"/>
    <col min="13" max="13" width="3.140625" customWidth="1"/>
    <col min="14" max="14" width="0.42578125" customWidth="1"/>
    <col min="15" max="15" width="1.5703125" customWidth="1"/>
    <col min="16" max="16" width="3.5703125" customWidth="1"/>
    <col min="17" max="17" width="1.28515625" customWidth="1"/>
    <col min="18" max="18" width="3.42578125" customWidth="1"/>
    <col min="19" max="19" width="3.5703125" customWidth="1"/>
    <col min="20" max="20" width="3.28515625" customWidth="1"/>
    <col min="21" max="21" width="3" customWidth="1"/>
    <col min="22" max="31" width="5" bestFit="1" customWidth="1"/>
    <col min="32" max="32" width="4.140625" customWidth="1"/>
    <col min="33" max="33" width="6.7109375" customWidth="1"/>
    <col min="34" max="34" width="6.85546875" customWidth="1"/>
    <col min="35" max="35" width="4.5703125" customWidth="1"/>
    <col min="36" max="36" width="4.42578125" customWidth="1"/>
    <col min="37" max="37" width="5" customWidth="1"/>
    <col min="38" max="38" width="2.85546875" customWidth="1"/>
    <col min="39" max="39" width="4.5703125" customWidth="1"/>
    <col min="40" max="40" width="4.28515625" customWidth="1"/>
    <col min="41" max="41" width="6.140625" customWidth="1"/>
    <col min="42" max="42" width="5.28515625" customWidth="1"/>
    <col min="43" max="43" width="3.28515625" customWidth="1"/>
  </cols>
  <sheetData>
    <row r="1" spans="1:32" ht="15" customHeight="1" x14ac:dyDescent="0.25">
      <c r="A1" s="1"/>
      <c r="B1" s="2"/>
      <c r="E1" s="95" t="s">
        <v>2</v>
      </c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7"/>
      <c r="V1" s="70" t="s">
        <v>3</v>
      </c>
      <c r="W1" s="71"/>
      <c r="X1" s="71"/>
      <c r="Y1" s="72"/>
      <c r="Z1" s="29"/>
      <c r="AA1" s="30"/>
    </row>
    <row r="2" spans="1:32" ht="15.75" thickBot="1" x14ac:dyDescent="0.3">
      <c r="A2" s="3"/>
      <c r="B2" s="4"/>
      <c r="E2" s="98" t="s">
        <v>4</v>
      </c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100"/>
      <c r="V2" s="76" t="s">
        <v>5</v>
      </c>
      <c r="W2" s="77"/>
      <c r="X2" s="77"/>
      <c r="Y2" s="78"/>
      <c r="Z2" s="29"/>
      <c r="AA2" s="30"/>
    </row>
    <row r="3" spans="1:32" ht="15.75" thickBot="1" x14ac:dyDescent="0.3"/>
    <row r="4" spans="1:32" ht="16.5" thickTop="1" thickBot="1" x14ac:dyDescent="0.3">
      <c r="B4" s="5" t="s">
        <v>0</v>
      </c>
    </row>
    <row r="5" spans="1:32" ht="15.75" thickBot="1" x14ac:dyDescent="0.3">
      <c r="B5" s="6" t="s">
        <v>1</v>
      </c>
      <c r="E5" s="86" t="s">
        <v>20</v>
      </c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87"/>
      <c r="T5" s="88"/>
      <c r="V5" s="73" t="s">
        <v>19</v>
      </c>
      <c r="W5" s="74"/>
      <c r="X5" s="74"/>
      <c r="Y5" s="74"/>
      <c r="Z5" s="74"/>
      <c r="AA5" s="74"/>
      <c r="AB5" s="74"/>
      <c r="AC5" s="74"/>
      <c r="AD5" s="74"/>
      <c r="AE5" s="74"/>
    </row>
    <row r="6" spans="1:32" ht="21.75" customHeight="1" thickTop="1" thickBot="1" x14ac:dyDescent="0.3">
      <c r="E6" s="89" t="s">
        <v>21</v>
      </c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1"/>
      <c r="U6" s="9"/>
      <c r="V6" s="7">
        <v>1</v>
      </c>
      <c r="W6" s="7">
        <v>2</v>
      </c>
      <c r="X6" s="7">
        <v>3</v>
      </c>
      <c r="Y6" s="7">
        <v>4</v>
      </c>
      <c r="Z6" s="7">
        <v>5</v>
      </c>
      <c r="AA6" s="7">
        <v>6</v>
      </c>
      <c r="AB6" s="7">
        <v>7</v>
      </c>
      <c r="AC6" s="7">
        <v>8</v>
      </c>
      <c r="AD6" s="7">
        <v>9</v>
      </c>
      <c r="AE6" s="7">
        <v>10</v>
      </c>
    </row>
    <row r="7" spans="1:32" ht="19.5" customHeight="1" x14ac:dyDescent="0.25">
      <c r="A7" s="20">
        <v>1</v>
      </c>
      <c r="B7" s="11" t="s">
        <v>7</v>
      </c>
      <c r="E7" s="79" t="s">
        <v>34</v>
      </c>
      <c r="F7" s="80"/>
      <c r="G7" s="80"/>
      <c r="H7" s="80"/>
      <c r="I7" s="80"/>
      <c r="J7" s="80"/>
      <c r="K7" s="80"/>
      <c r="L7" s="80"/>
      <c r="M7" s="80"/>
      <c r="N7" s="80"/>
      <c r="O7" s="80"/>
      <c r="P7" s="80"/>
      <c r="Q7" s="80"/>
      <c r="R7" s="80"/>
      <c r="S7" s="80"/>
      <c r="T7" s="80"/>
      <c r="U7" s="81"/>
    </row>
    <row r="8" spans="1:32" ht="26.25" customHeight="1" x14ac:dyDescent="0.25">
      <c r="A8" s="21">
        <v>2</v>
      </c>
      <c r="B8" s="13" t="s">
        <v>8</v>
      </c>
      <c r="E8" s="85" t="s">
        <v>35</v>
      </c>
      <c r="F8" s="83"/>
      <c r="G8" s="83"/>
      <c r="H8" s="83"/>
      <c r="I8" s="83"/>
      <c r="J8" s="83"/>
      <c r="K8" s="83"/>
      <c r="L8" s="83"/>
      <c r="M8" s="83"/>
      <c r="N8" s="83"/>
      <c r="O8" s="83"/>
      <c r="P8" s="83"/>
      <c r="Q8" s="83"/>
      <c r="R8" s="83"/>
      <c r="S8" s="83"/>
      <c r="T8" s="83"/>
      <c r="U8" s="84"/>
      <c r="V8" s="25"/>
      <c r="W8" s="26"/>
      <c r="X8" s="26"/>
      <c r="Y8" s="22"/>
      <c r="Z8" s="22"/>
      <c r="AA8" s="22"/>
      <c r="AB8" s="22"/>
      <c r="AC8" s="22"/>
      <c r="AD8" s="22"/>
      <c r="AE8" s="22"/>
    </row>
    <row r="9" spans="1:32" ht="20.25" customHeight="1" x14ac:dyDescent="0.25">
      <c r="A9" s="21">
        <v>3</v>
      </c>
      <c r="B9" s="14" t="s">
        <v>9</v>
      </c>
      <c r="E9" s="85" t="s">
        <v>36</v>
      </c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4"/>
      <c r="V9" s="25"/>
      <c r="W9" s="26"/>
      <c r="X9" s="26"/>
      <c r="Y9" s="22"/>
      <c r="Z9" s="22"/>
      <c r="AA9" s="22"/>
      <c r="AB9" s="22"/>
      <c r="AC9" s="22"/>
      <c r="AD9" s="22"/>
      <c r="AE9" s="22"/>
    </row>
    <row r="10" spans="1:32" ht="21.75" customHeight="1" x14ac:dyDescent="0.25">
      <c r="A10" s="21">
        <v>4</v>
      </c>
      <c r="B10" s="14" t="s">
        <v>10</v>
      </c>
      <c r="E10" s="85" t="s">
        <v>29</v>
      </c>
      <c r="F10" s="83"/>
      <c r="G10" s="83"/>
      <c r="H10" s="83"/>
      <c r="I10" s="83"/>
      <c r="J10" s="83"/>
      <c r="K10" s="83"/>
      <c r="L10" s="83"/>
      <c r="M10" s="83"/>
      <c r="N10" s="83"/>
      <c r="O10" s="83"/>
      <c r="P10" s="83"/>
      <c r="Q10" s="83"/>
      <c r="R10" s="83"/>
      <c r="S10" s="83"/>
      <c r="T10" s="83"/>
      <c r="U10" s="84"/>
      <c r="V10" s="25"/>
      <c r="W10" s="26"/>
      <c r="X10" s="26"/>
      <c r="Y10" s="22"/>
      <c r="Z10" s="22"/>
      <c r="AA10" s="22"/>
      <c r="AB10" s="22"/>
      <c r="AC10" s="22"/>
      <c r="AD10" s="22"/>
      <c r="AE10" s="22"/>
      <c r="AF10" s="31"/>
    </row>
    <row r="11" spans="1:32" ht="22.5" customHeight="1" x14ac:dyDescent="0.25">
      <c r="A11" s="21">
        <v>5</v>
      </c>
      <c r="B11" s="14" t="s">
        <v>11</v>
      </c>
      <c r="E11" s="85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3"/>
      <c r="S11" s="83"/>
      <c r="T11" s="83"/>
      <c r="U11" s="84"/>
      <c r="V11" s="25"/>
      <c r="W11" s="26"/>
      <c r="X11" s="26"/>
      <c r="Y11" s="22"/>
      <c r="Z11" s="22"/>
      <c r="AA11" s="22"/>
      <c r="AB11" s="22"/>
      <c r="AC11" s="22"/>
      <c r="AD11" s="22"/>
      <c r="AE11" s="22"/>
    </row>
    <row r="12" spans="1:32" ht="23.25" customHeight="1" x14ac:dyDescent="0.25">
      <c r="A12" s="21">
        <v>6</v>
      </c>
      <c r="B12" s="14" t="s">
        <v>12</v>
      </c>
      <c r="E12" s="82" t="s">
        <v>37</v>
      </c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4"/>
      <c r="V12" s="25"/>
      <c r="W12" s="26"/>
      <c r="X12" s="26"/>
      <c r="Y12" s="22"/>
      <c r="Z12" s="22"/>
      <c r="AA12" s="22"/>
      <c r="AB12" s="22"/>
      <c r="AC12" s="22"/>
      <c r="AD12" s="22"/>
      <c r="AE12" s="22"/>
    </row>
    <row r="13" spans="1:32" ht="22.5" customHeight="1" x14ac:dyDescent="0.25">
      <c r="A13" s="21">
        <v>7</v>
      </c>
      <c r="B13" s="14" t="s">
        <v>13</v>
      </c>
      <c r="E13" s="85" t="s">
        <v>30</v>
      </c>
      <c r="F13" s="83"/>
      <c r="G13" s="83"/>
      <c r="H13" s="83"/>
      <c r="I13" s="83"/>
      <c r="J13" s="83"/>
      <c r="K13" s="83"/>
      <c r="L13" s="83"/>
      <c r="M13" s="83"/>
      <c r="N13" s="83"/>
      <c r="O13" s="83"/>
      <c r="P13" s="83"/>
      <c r="Q13" s="83"/>
      <c r="R13" s="83"/>
      <c r="S13" s="83"/>
      <c r="T13" s="83"/>
      <c r="U13" s="84"/>
      <c r="V13" s="25"/>
      <c r="W13" s="26"/>
      <c r="X13" s="26"/>
      <c r="Y13" s="22"/>
      <c r="Z13" s="22"/>
      <c r="AA13" s="22"/>
      <c r="AB13" s="22"/>
      <c r="AC13" s="22"/>
      <c r="AD13" s="22"/>
      <c r="AE13" s="22"/>
    </row>
    <row r="14" spans="1:32" ht="26.25" customHeight="1" x14ac:dyDescent="0.25">
      <c r="A14" s="21">
        <v>8</v>
      </c>
      <c r="B14" s="13" t="s">
        <v>14</v>
      </c>
      <c r="E14" s="85" t="s">
        <v>31</v>
      </c>
      <c r="F14" s="83"/>
      <c r="G14" s="83"/>
      <c r="H14" s="83"/>
      <c r="I14" s="83"/>
      <c r="J14" s="83"/>
      <c r="K14" s="83"/>
      <c r="L14" s="83"/>
      <c r="M14" s="83"/>
      <c r="N14" s="83"/>
      <c r="O14" s="83"/>
      <c r="P14" s="83"/>
      <c r="Q14" s="83"/>
      <c r="R14" s="83"/>
      <c r="S14" s="83"/>
      <c r="T14" s="83"/>
      <c r="U14" s="84"/>
      <c r="V14" s="25"/>
      <c r="W14" s="26"/>
      <c r="X14" s="26"/>
      <c r="Y14" s="22"/>
      <c r="Z14" s="22"/>
      <c r="AA14" s="22"/>
      <c r="AB14" s="22"/>
      <c r="AC14" s="22"/>
      <c r="AD14" s="22"/>
      <c r="AE14" s="22"/>
    </row>
    <row r="15" spans="1:32" ht="21" customHeight="1" x14ac:dyDescent="0.25">
      <c r="A15" s="21">
        <v>9</v>
      </c>
      <c r="B15" s="14" t="s">
        <v>15</v>
      </c>
      <c r="E15" s="85" t="s">
        <v>28</v>
      </c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4"/>
      <c r="V15" s="25"/>
      <c r="W15" s="26"/>
      <c r="X15" s="26"/>
      <c r="Y15" s="22"/>
      <c r="Z15" s="22"/>
      <c r="AA15" s="22"/>
      <c r="AB15" s="22"/>
      <c r="AC15" s="22"/>
      <c r="AD15" s="22"/>
      <c r="AE15" s="22"/>
    </row>
    <row r="16" spans="1:32" ht="22.5" customHeight="1" x14ac:dyDescent="0.25">
      <c r="A16" s="21">
        <v>10</v>
      </c>
      <c r="B16" s="14" t="s">
        <v>16</v>
      </c>
      <c r="E16" s="85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4"/>
      <c r="V16" s="25"/>
      <c r="W16" s="26"/>
      <c r="X16" s="26"/>
      <c r="Y16" s="22"/>
      <c r="Z16" s="22"/>
      <c r="AA16" s="22"/>
      <c r="AB16" s="22"/>
      <c r="AC16" s="22"/>
      <c r="AD16" s="22"/>
      <c r="AE16" s="22"/>
    </row>
    <row r="17" spans="1:31" ht="23.25" customHeight="1" x14ac:dyDescent="0.25">
      <c r="A17" s="21">
        <v>11</v>
      </c>
      <c r="B17" s="14" t="s">
        <v>17</v>
      </c>
      <c r="E17" s="82" t="s">
        <v>38</v>
      </c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83"/>
      <c r="S17" s="83"/>
      <c r="T17" s="83"/>
      <c r="U17" s="84"/>
      <c r="V17" s="25"/>
      <c r="W17" s="26"/>
      <c r="X17" s="26"/>
      <c r="Y17" s="22"/>
      <c r="Z17" s="22"/>
      <c r="AA17" s="22"/>
      <c r="AB17" s="22"/>
      <c r="AC17" s="22"/>
      <c r="AD17" s="22"/>
      <c r="AE17" s="22"/>
    </row>
    <row r="18" spans="1:31" ht="23.25" customHeight="1" x14ac:dyDescent="0.25">
      <c r="A18" s="21">
        <v>12</v>
      </c>
      <c r="B18" s="14" t="s">
        <v>18</v>
      </c>
      <c r="E18" s="85" t="s">
        <v>26</v>
      </c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4"/>
      <c r="V18" s="25"/>
      <c r="W18" s="26"/>
      <c r="X18" s="26"/>
      <c r="Y18" s="22"/>
      <c r="Z18" s="22"/>
      <c r="AA18" s="22"/>
      <c r="AB18" s="22"/>
      <c r="AC18" s="22"/>
      <c r="AD18" s="22"/>
      <c r="AE18" s="22"/>
    </row>
    <row r="19" spans="1:31" ht="21.75" customHeight="1" x14ac:dyDescent="0.25">
      <c r="A19" s="21">
        <v>13</v>
      </c>
      <c r="B19" s="14" t="s">
        <v>22</v>
      </c>
      <c r="E19" s="85" t="s">
        <v>27</v>
      </c>
      <c r="F19" s="83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  <c r="T19" s="83"/>
      <c r="U19" s="84"/>
      <c r="V19" s="25"/>
      <c r="W19" s="26"/>
      <c r="X19" s="26"/>
      <c r="Y19" s="22"/>
      <c r="Z19" s="22"/>
      <c r="AA19" s="22"/>
      <c r="AB19" s="22"/>
      <c r="AC19" s="22"/>
      <c r="AD19" s="22"/>
      <c r="AE19" s="22"/>
    </row>
    <row r="20" spans="1:31" ht="21.75" customHeight="1" x14ac:dyDescent="0.25">
      <c r="A20" s="21">
        <v>14</v>
      </c>
      <c r="B20" s="14" t="s">
        <v>23</v>
      </c>
      <c r="E20" s="85" t="s">
        <v>32</v>
      </c>
      <c r="F20" s="83"/>
      <c r="G20" s="83"/>
      <c r="H20" s="83"/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83"/>
      <c r="T20" s="83"/>
      <c r="U20" s="84"/>
      <c r="V20" s="25"/>
      <c r="W20" s="26"/>
      <c r="X20" s="26"/>
      <c r="Y20" s="22"/>
      <c r="Z20" s="22"/>
      <c r="AA20" s="22"/>
      <c r="AB20" s="22"/>
      <c r="AC20" s="22"/>
      <c r="AD20" s="22"/>
      <c r="AE20" s="22"/>
    </row>
    <row r="21" spans="1:31" ht="21" customHeight="1" x14ac:dyDescent="0.25">
      <c r="A21" s="21">
        <v>15</v>
      </c>
      <c r="B21" s="14" t="s">
        <v>33</v>
      </c>
      <c r="E21" s="85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4"/>
      <c r="V21" s="25"/>
      <c r="W21" s="26"/>
      <c r="X21" s="26"/>
      <c r="Y21" s="22"/>
      <c r="Z21" s="22"/>
      <c r="AA21" s="22"/>
      <c r="AB21" s="22"/>
      <c r="AC21" s="22"/>
      <c r="AD21" s="22"/>
      <c r="AE21" s="22"/>
    </row>
    <row r="22" spans="1:31" ht="21.75" customHeight="1" x14ac:dyDescent="0.25">
      <c r="A22" s="21">
        <v>16</v>
      </c>
      <c r="B22" s="14"/>
      <c r="E22" s="85" t="s">
        <v>39</v>
      </c>
      <c r="F22" s="83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  <c r="T22" s="83"/>
      <c r="U22" s="84"/>
      <c r="V22" s="25"/>
      <c r="W22" s="26"/>
      <c r="X22" s="26"/>
      <c r="Y22" s="22"/>
      <c r="Z22" s="22"/>
      <c r="AA22" s="22"/>
      <c r="AB22" s="22"/>
      <c r="AC22" s="22"/>
      <c r="AD22" s="22"/>
      <c r="AE22" s="22"/>
    </row>
    <row r="23" spans="1:31" ht="21" customHeight="1" x14ac:dyDescent="0.25">
      <c r="A23" s="21">
        <v>17</v>
      </c>
      <c r="B23" s="14"/>
      <c r="E23" s="85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4"/>
      <c r="V23" s="25"/>
      <c r="W23" s="26"/>
      <c r="X23" s="26"/>
      <c r="Y23" s="22"/>
      <c r="Z23" s="22"/>
      <c r="AA23" s="22"/>
      <c r="AB23" s="22"/>
      <c r="AC23" s="22"/>
      <c r="AD23" s="22"/>
      <c r="AE23" s="22"/>
    </row>
    <row r="24" spans="1:31" ht="24" customHeight="1" x14ac:dyDescent="0.25">
      <c r="A24" s="21">
        <v>18</v>
      </c>
      <c r="B24" s="14"/>
      <c r="E24" s="85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4"/>
      <c r="V24" s="25"/>
      <c r="W24" s="26"/>
      <c r="X24" s="26"/>
      <c r="Y24" s="22"/>
      <c r="Z24" s="22"/>
      <c r="AA24" s="22"/>
      <c r="AB24" s="22"/>
      <c r="AC24" s="22"/>
      <c r="AD24" s="22"/>
      <c r="AE24" s="22"/>
    </row>
    <row r="25" spans="1:31" ht="19.5" customHeight="1" x14ac:dyDescent="0.25">
      <c r="A25" s="21">
        <v>19</v>
      </c>
      <c r="B25" s="14"/>
      <c r="E25" s="85"/>
      <c r="F25" s="83"/>
      <c r="G25" s="83"/>
      <c r="H25" s="83"/>
      <c r="I25" s="83"/>
      <c r="J25" s="83"/>
      <c r="K25" s="83"/>
      <c r="L25" s="83"/>
      <c r="M25" s="83"/>
      <c r="N25" s="83"/>
      <c r="O25" s="83"/>
      <c r="P25" s="83"/>
      <c r="Q25" s="83"/>
      <c r="R25" s="83"/>
      <c r="S25" s="83"/>
      <c r="T25" s="83"/>
      <c r="U25" s="84"/>
      <c r="V25" s="25"/>
      <c r="W25" s="26"/>
      <c r="X25" s="26"/>
      <c r="Y25" s="22"/>
      <c r="Z25" s="22"/>
      <c r="AA25" s="22"/>
      <c r="AB25" s="22"/>
      <c r="AC25" s="22"/>
      <c r="AD25" s="22"/>
      <c r="AE25" s="22"/>
    </row>
    <row r="26" spans="1:31" ht="19.5" customHeight="1" thickBot="1" x14ac:dyDescent="0.3">
      <c r="A26" s="23">
        <v>20</v>
      </c>
      <c r="B26" s="16"/>
      <c r="E26" s="92"/>
      <c r="F26" s="93"/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4"/>
      <c r="V26" s="27"/>
      <c r="W26" s="28"/>
      <c r="X26" s="28"/>
      <c r="Y26" s="24"/>
      <c r="Z26" s="24"/>
      <c r="AA26" s="24"/>
      <c r="AB26" s="24"/>
      <c r="AC26" s="24"/>
      <c r="AD26" s="24"/>
      <c r="AE26" s="24"/>
    </row>
    <row r="27" spans="1:31" ht="20.25" customHeight="1" thickBot="1" x14ac:dyDescent="0.3">
      <c r="V27" s="7"/>
      <c r="W27" s="8"/>
      <c r="X27" s="8"/>
      <c r="Y27" s="8"/>
      <c r="Z27" s="8"/>
      <c r="AA27" s="8"/>
      <c r="AB27" s="8"/>
      <c r="AC27" s="8"/>
      <c r="AD27" s="8"/>
      <c r="AE27" s="8"/>
    </row>
    <row r="28" spans="1:31" ht="22.5" customHeight="1" thickBot="1" x14ac:dyDescent="0.3">
      <c r="B28" s="73" t="s">
        <v>24</v>
      </c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5"/>
      <c r="W28" s="73" t="s">
        <v>25</v>
      </c>
      <c r="X28" s="74"/>
      <c r="Y28" s="74"/>
      <c r="Z28" s="74"/>
      <c r="AA28" s="74"/>
      <c r="AB28" s="74"/>
      <c r="AC28" s="74"/>
      <c r="AD28" s="74"/>
      <c r="AE28" s="74"/>
    </row>
    <row r="29" spans="1:31" x14ac:dyDescent="0.25">
      <c r="B29" s="10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1"/>
      <c r="W29" s="10"/>
      <c r="X29" s="17"/>
      <c r="Y29" s="17"/>
      <c r="Z29" s="17"/>
      <c r="AA29" s="17"/>
      <c r="AB29" s="17"/>
      <c r="AC29" s="17"/>
      <c r="AD29" s="17"/>
      <c r="AE29" s="17"/>
    </row>
    <row r="30" spans="1:31" x14ac:dyDescent="0.25">
      <c r="B30" s="12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4"/>
      <c r="W30" s="12"/>
      <c r="X30" s="18"/>
      <c r="Y30" s="18"/>
      <c r="Z30" s="18"/>
      <c r="AA30" s="18"/>
      <c r="AB30" s="18"/>
      <c r="AC30" s="18"/>
      <c r="AD30" s="18"/>
      <c r="AE30" s="18"/>
    </row>
    <row r="31" spans="1:31" x14ac:dyDescent="0.25">
      <c r="B31" s="12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4"/>
      <c r="W31" s="12"/>
      <c r="X31" s="18"/>
      <c r="Y31" s="18"/>
      <c r="Z31" s="18"/>
      <c r="AA31" s="18"/>
      <c r="AB31" s="18"/>
      <c r="AC31" s="18"/>
      <c r="AD31" s="18"/>
      <c r="AE31" s="18"/>
    </row>
    <row r="32" spans="1:31" x14ac:dyDescent="0.25">
      <c r="B32" s="12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4"/>
      <c r="W32" s="12"/>
      <c r="X32" s="18"/>
      <c r="Y32" s="18"/>
      <c r="Z32" s="18"/>
      <c r="AA32" s="18"/>
      <c r="AB32" s="18"/>
      <c r="AC32" s="18"/>
      <c r="AD32" s="18"/>
      <c r="AE32" s="18"/>
    </row>
    <row r="33" spans="2:31" x14ac:dyDescent="0.25">
      <c r="B33" s="12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4"/>
      <c r="W33" s="12"/>
      <c r="X33" s="18"/>
      <c r="Y33" s="18"/>
      <c r="Z33" s="18"/>
      <c r="AA33" s="18"/>
      <c r="AB33" s="18"/>
      <c r="AC33" s="18"/>
      <c r="AD33" s="18"/>
      <c r="AE33" s="18"/>
    </row>
    <row r="34" spans="2:31" x14ac:dyDescent="0.25">
      <c r="B34" s="12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4"/>
      <c r="W34" s="12"/>
      <c r="X34" s="18"/>
      <c r="Y34" s="18"/>
      <c r="Z34" s="18"/>
      <c r="AA34" s="18"/>
      <c r="AB34" s="18"/>
      <c r="AC34" s="18"/>
      <c r="AD34" s="18"/>
      <c r="AE34" s="18"/>
    </row>
    <row r="35" spans="2:31" x14ac:dyDescent="0.25">
      <c r="B35" s="12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4"/>
      <c r="W35" s="12"/>
      <c r="X35" s="18"/>
      <c r="Y35" s="18"/>
      <c r="Z35" s="18"/>
      <c r="AA35" s="18"/>
      <c r="AB35" s="18"/>
      <c r="AC35" s="18"/>
      <c r="AD35" s="18"/>
      <c r="AE35" s="18"/>
    </row>
    <row r="36" spans="2:31" x14ac:dyDescent="0.25">
      <c r="B36" s="12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4"/>
      <c r="W36" s="12"/>
      <c r="X36" s="18"/>
      <c r="Y36" s="18"/>
      <c r="Z36" s="18"/>
      <c r="AA36" s="18"/>
      <c r="AB36" s="18"/>
      <c r="AC36" s="18"/>
      <c r="AD36" s="18"/>
      <c r="AE36" s="18"/>
    </row>
    <row r="37" spans="2:31" x14ac:dyDescent="0.25">
      <c r="B37" s="12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4"/>
      <c r="W37" s="12"/>
      <c r="X37" s="18"/>
      <c r="Y37" s="18"/>
      <c r="Z37" s="18"/>
      <c r="AA37" s="18"/>
      <c r="AB37" s="18"/>
      <c r="AC37" s="18"/>
      <c r="AD37" s="18"/>
      <c r="AE37" s="18"/>
    </row>
    <row r="38" spans="2:31" x14ac:dyDescent="0.25">
      <c r="B38" s="12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4"/>
      <c r="W38" s="12"/>
      <c r="X38" s="18"/>
      <c r="Y38" s="18"/>
      <c r="Z38" s="18"/>
      <c r="AA38" s="18"/>
      <c r="AB38" s="18"/>
      <c r="AC38" s="18"/>
      <c r="AD38" s="18"/>
      <c r="AE38" s="18"/>
    </row>
    <row r="39" spans="2:31" x14ac:dyDescent="0.25">
      <c r="B39" s="12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4"/>
      <c r="W39" s="12"/>
      <c r="X39" s="18"/>
      <c r="Y39" s="18"/>
      <c r="Z39" s="18"/>
      <c r="AA39" s="18"/>
      <c r="AB39" s="18"/>
      <c r="AC39" s="18"/>
      <c r="AD39" s="18"/>
      <c r="AE39" s="18"/>
    </row>
    <row r="40" spans="2:31" ht="15.75" thickBot="1" x14ac:dyDescent="0.3">
      <c r="B40" s="15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6"/>
      <c r="W40" s="15"/>
      <c r="X40" s="19"/>
      <c r="Y40" s="19"/>
      <c r="Z40" s="19"/>
      <c r="AA40" s="19"/>
      <c r="AB40" s="19"/>
      <c r="AC40" s="19"/>
      <c r="AD40" s="19"/>
      <c r="AE40" s="19"/>
    </row>
  </sheetData>
  <customSheetViews>
    <customSheetView guid="{CA36EF5B-D918-46F3-B9B5-44389830877F}" showPageBreaks="1" fitToPage="1" view="pageLayout">
      <selection activeCell="P3" sqref="P3"/>
      <pageMargins left="0.19685039370078741" right="0" top="0.74803149606299213" bottom="0" header="0.31496062992125984" footer="0"/>
      <pageSetup paperSize="9" scale="72" orientation="landscape" r:id="rId1"/>
      <headerFooter>
        <oddHeader>&amp;C&amp;20Rapport Journalier</oddHeader>
      </headerFooter>
    </customSheetView>
  </customSheetViews>
  <mergeCells count="29">
    <mergeCell ref="E26:U26"/>
    <mergeCell ref="E1:T1"/>
    <mergeCell ref="E2:T2"/>
    <mergeCell ref="E18:U18"/>
    <mergeCell ref="E19:U19"/>
    <mergeCell ref="E8:U8"/>
    <mergeCell ref="E9:U9"/>
    <mergeCell ref="E10:U10"/>
    <mergeCell ref="E11:U11"/>
    <mergeCell ref="E13:U13"/>
    <mergeCell ref="E14:U14"/>
    <mergeCell ref="E15:U15"/>
    <mergeCell ref="E16:U16"/>
    <mergeCell ref="V1:Y1"/>
    <mergeCell ref="B28:T28"/>
    <mergeCell ref="W28:AE28"/>
    <mergeCell ref="V2:Y2"/>
    <mergeCell ref="E7:U7"/>
    <mergeCell ref="E12:U12"/>
    <mergeCell ref="E17:U17"/>
    <mergeCell ref="E22:U22"/>
    <mergeCell ref="V5:AE5"/>
    <mergeCell ref="E5:T5"/>
    <mergeCell ref="E6:T6"/>
    <mergeCell ref="E20:U20"/>
    <mergeCell ref="E21:U21"/>
    <mergeCell ref="E23:U23"/>
    <mergeCell ref="E24:U24"/>
    <mergeCell ref="E25:U25"/>
  </mergeCells>
  <pageMargins left="0.19685039370078741" right="0" top="0.74803149606299213" bottom="0" header="0.31496062992125984" footer="0"/>
  <pageSetup paperSize="9" scale="71" orientation="landscape" r:id="rId2"/>
  <headerFooter>
    <oddHeader>&amp;C&amp;20Rapport Journalier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BQ38"/>
  <sheetViews>
    <sheetView tabSelected="1" workbookViewId="0">
      <selection activeCell="AQ21" sqref="AQ21"/>
    </sheetView>
  </sheetViews>
  <sheetFormatPr baseColWidth="10" defaultRowHeight="15" x14ac:dyDescent="0.25"/>
  <cols>
    <col min="1" max="1" width="3" customWidth="1"/>
    <col min="2" max="2" width="3.140625" customWidth="1"/>
    <col min="3" max="3" width="2.5703125" customWidth="1"/>
    <col min="4" max="5" width="3" customWidth="1"/>
    <col min="6" max="7" width="3.85546875" customWidth="1"/>
    <col min="8" max="8" width="2.85546875" customWidth="1"/>
    <col min="9" max="9" width="3" customWidth="1"/>
    <col min="10" max="10" width="1.7109375" customWidth="1"/>
    <col min="11" max="11" width="3.140625" customWidth="1"/>
    <col min="12" max="12" width="3.7109375" customWidth="1"/>
    <col min="13" max="13" width="3.85546875" customWidth="1"/>
    <col min="14" max="14" width="2.85546875" customWidth="1"/>
    <col min="15" max="15" width="6.85546875" customWidth="1"/>
    <col min="16" max="16" width="2.85546875" customWidth="1"/>
    <col min="17" max="17" width="5.28515625" customWidth="1"/>
    <col min="18" max="18" width="3.85546875" customWidth="1"/>
    <col min="19" max="19" width="4.7109375" customWidth="1"/>
    <col min="20" max="20" width="2.5703125" customWidth="1"/>
    <col min="21" max="21" width="5.7109375" customWidth="1"/>
    <col min="22" max="22" width="4.7109375" customWidth="1"/>
    <col min="23" max="23" width="3.7109375" customWidth="1"/>
    <col min="24" max="24" width="3.85546875" customWidth="1"/>
    <col min="25" max="25" width="4.85546875" customWidth="1"/>
    <col min="26" max="26" width="3" customWidth="1"/>
    <col min="27" max="27" width="5.5703125" customWidth="1"/>
    <col min="28" max="28" width="4.28515625" customWidth="1"/>
    <col min="29" max="30" width="4.140625" customWidth="1"/>
    <col min="31" max="31" width="3.85546875" customWidth="1"/>
    <col min="32" max="32" width="4" customWidth="1"/>
    <col min="33" max="33" width="5" customWidth="1"/>
    <col min="34" max="34" width="4.85546875" customWidth="1"/>
    <col min="35" max="35" width="4.5703125" customWidth="1"/>
    <col min="36" max="36" width="6.140625" customWidth="1"/>
    <col min="37" max="37" width="4.140625" customWidth="1"/>
    <col min="38" max="38" width="0.28515625" hidden="1" customWidth="1"/>
    <col min="39" max="39" width="2.42578125" hidden="1" customWidth="1"/>
    <col min="40" max="40" width="6.28515625" customWidth="1"/>
    <col min="41" max="44" width="5.42578125" bestFit="1" customWidth="1"/>
    <col min="45" max="55" width="6" bestFit="1" customWidth="1"/>
    <col min="56" max="56" width="5.42578125" bestFit="1" customWidth="1"/>
    <col min="57" max="64" width="6" bestFit="1" customWidth="1"/>
    <col min="65" max="65" width="4.85546875" customWidth="1"/>
    <col min="66" max="66" width="5.7109375" customWidth="1"/>
    <col min="67" max="67" width="7" customWidth="1"/>
    <col min="68" max="69" width="4.28515625" customWidth="1"/>
  </cols>
  <sheetData>
    <row r="1" spans="1:69" ht="5.25" customHeight="1" thickBot="1" x14ac:dyDescent="0.3">
      <c r="A1" s="1"/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  <c r="AH1" s="64"/>
      <c r="AI1" s="64"/>
      <c r="AJ1" s="64"/>
      <c r="AK1" s="2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46"/>
      <c r="AW1" s="46"/>
      <c r="AX1" s="46"/>
      <c r="AY1" s="46"/>
      <c r="AZ1" s="46"/>
      <c r="BA1" s="46"/>
      <c r="BB1" s="46"/>
      <c r="BC1" s="46"/>
      <c r="BD1" s="46"/>
      <c r="BE1" s="46"/>
      <c r="BF1" s="46"/>
      <c r="BG1" s="46"/>
      <c r="BH1" s="46"/>
      <c r="BI1" s="46"/>
      <c r="BJ1" s="46"/>
      <c r="BK1" s="46"/>
      <c r="BL1" s="46"/>
      <c r="BM1" s="46"/>
      <c r="BN1" s="46"/>
      <c r="BO1" s="46"/>
      <c r="BP1" s="46"/>
      <c r="BQ1" s="46"/>
    </row>
    <row r="2" spans="1:69" ht="15.75" customHeight="1" thickBot="1" x14ac:dyDescent="0.3">
      <c r="A2" s="65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110"/>
      <c r="T2" s="83"/>
      <c r="U2" s="83"/>
      <c r="V2" s="83"/>
      <c r="W2" s="111"/>
      <c r="X2" s="9"/>
      <c r="Y2" s="110" t="s">
        <v>5</v>
      </c>
      <c r="Z2" s="111"/>
      <c r="AA2" s="9"/>
      <c r="AB2" s="73" t="s">
        <v>6</v>
      </c>
      <c r="AC2" s="74"/>
      <c r="AD2" s="201">
        <v>39982</v>
      </c>
      <c r="AE2" s="202"/>
      <c r="AF2" s="202"/>
      <c r="AG2" s="202"/>
      <c r="AH2" s="202"/>
      <c r="AI2" s="202"/>
      <c r="AJ2" s="202"/>
      <c r="AK2" s="203"/>
      <c r="AL2" s="46"/>
      <c r="AM2" s="46"/>
      <c r="AN2" s="46"/>
      <c r="AO2" s="46"/>
      <c r="AP2" s="46"/>
      <c r="AQ2" s="69" t="s">
        <v>74</v>
      </c>
      <c r="AR2" s="46"/>
      <c r="AS2" s="46"/>
      <c r="AT2" s="46"/>
      <c r="AU2" s="46"/>
      <c r="AV2" s="46"/>
      <c r="AW2" s="46"/>
      <c r="AX2" s="46"/>
      <c r="AY2" s="46"/>
      <c r="AZ2" s="46"/>
      <c r="BA2" s="46"/>
      <c r="BB2" s="46"/>
      <c r="BC2" s="46"/>
      <c r="BD2" s="46"/>
      <c r="BE2" s="46"/>
      <c r="BF2" s="46"/>
      <c r="BG2" s="46"/>
      <c r="BH2" s="46"/>
      <c r="BI2" s="46"/>
      <c r="BJ2" s="46"/>
      <c r="BK2" s="46"/>
      <c r="BL2" s="46"/>
      <c r="BM2" s="46"/>
      <c r="BN2" s="46"/>
      <c r="BO2" s="46"/>
      <c r="BP2" s="46"/>
      <c r="BQ2" s="46"/>
    </row>
    <row r="3" spans="1:69" ht="6.75" customHeight="1" thickBot="1" x14ac:dyDescent="0.3">
      <c r="A3" s="65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204"/>
      <c r="AE3" s="205"/>
      <c r="AF3" s="205"/>
      <c r="AG3" s="205"/>
      <c r="AH3" s="205"/>
      <c r="AI3" s="205"/>
      <c r="AJ3" s="205"/>
      <c r="AK3" s="20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6"/>
      <c r="BB3" s="46"/>
      <c r="BC3" s="46"/>
      <c r="BD3" s="46"/>
      <c r="BE3" s="46"/>
      <c r="BF3" s="46"/>
      <c r="BG3" s="46"/>
      <c r="BH3" s="46"/>
      <c r="BI3" s="46"/>
      <c r="BJ3" s="46"/>
      <c r="BK3" s="46"/>
      <c r="BL3" s="46"/>
      <c r="BM3" s="46"/>
      <c r="BN3" s="46"/>
      <c r="BO3" s="46"/>
      <c r="BP3" s="46"/>
      <c r="BQ3" s="46"/>
    </row>
    <row r="4" spans="1:69" ht="21.75" customHeight="1" thickBot="1" x14ac:dyDescent="0.4">
      <c r="A4" s="65"/>
      <c r="B4" s="107" t="s">
        <v>40</v>
      </c>
      <c r="C4" s="108"/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66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106"/>
      <c r="AY4" s="106"/>
      <c r="AZ4" s="106"/>
      <c r="BA4" s="106"/>
      <c r="BB4" s="106"/>
      <c r="BC4" s="106"/>
      <c r="BD4" s="106"/>
      <c r="BE4" s="53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</row>
    <row r="5" spans="1:69" ht="15.75" thickBot="1" x14ac:dyDescent="0.3">
      <c r="A5" s="65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73" t="s">
        <v>66</v>
      </c>
      <c r="AE5" s="74"/>
      <c r="AF5" s="103" t="s">
        <v>72</v>
      </c>
      <c r="AG5" s="104"/>
      <c r="AH5" s="104"/>
      <c r="AI5" s="104"/>
      <c r="AJ5" s="105"/>
      <c r="AK5" s="66"/>
      <c r="AL5" s="102"/>
      <c r="AM5" s="102"/>
      <c r="AN5" s="50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50"/>
      <c r="BO5" s="50"/>
      <c r="BP5" s="50"/>
      <c r="BQ5" s="50"/>
    </row>
    <row r="6" spans="1:69" ht="15.75" thickBot="1" x14ac:dyDescent="0.3">
      <c r="A6" s="65"/>
      <c r="B6" s="112" t="s">
        <v>41</v>
      </c>
      <c r="C6" s="113"/>
      <c r="D6" s="113"/>
      <c r="E6" s="114"/>
      <c r="F6" s="115"/>
      <c r="G6" s="9"/>
      <c r="H6" s="9"/>
      <c r="I6" s="32"/>
      <c r="J6" s="32"/>
      <c r="K6" s="128" t="s">
        <v>44</v>
      </c>
      <c r="L6" s="114"/>
      <c r="M6" s="115"/>
      <c r="N6" s="9"/>
      <c r="O6" s="9"/>
      <c r="P6" s="9"/>
      <c r="Q6" s="112" t="s">
        <v>46</v>
      </c>
      <c r="R6" s="113"/>
      <c r="S6" s="117"/>
      <c r="T6" s="9"/>
      <c r="U6" s="9"/>
      <c r="V6" s="9"/>
      <c r="W6" s="112" t="s">
        <v>48</v>
      </c>
      <c r="X6" s="113"/>
      <c r="Y6" s="117"/>
      <c r="Z6" s="9"/>
      <c r="AA6" s="112" t="s">
        <v>49</v>
      </c>
      <c r="AB6" s="113"/>
      <c r="AC6" s="117"/>
      <c r="AD6" s="9"/>
      <c r="AE6" s="9"/>
      <c r="AF6" s="210" t="s">
        <v>73</v>
      </c>
      <c r="AG6" s="211"/>
      <c r="AH6" s="39"/>
      <c r="AI6" s="38"/>
      <c r="AJ6" s="38"/>
      <c r="AK6" s="66"/>
      <c r="AL6" s="102"/>
      <c r="AM6" s="102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63"/>
      <c r="BE6" s="63"/>
      <c r="BF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</row>
    <row r="7" spans="1:69" x14ac:dyDescent="0.25">
      <c r="A7" s="65"/>
      <c r="B7" s="116" t="s">
        <v>42</v>
      </c>
      <c r="C7" s="116"/>
      <c r="D7" s="116"/>
      <c r="E7" s="116" t="s">
        <v>43</v>
      </c>
      <c r="F7" s="116"/>
      <c r="G7" s="116"/>
      <c r="H7" s="110" t="s">
        <v>45</v>
      </c>
      <c r="I7" s="111"/>
      <c r="J7" s="9"/>
      <c r="K7" s="116" t="s">
        <v>42</v>
      </c>
      <c r="L7" s="116"/>
      <c r="M7" s="116" t="s">
        <v>43</v>
      </c>
      <c r="N7" s="116"/>
      <c r="O7" s="22" t="s">
        <v>45</v>
      </c>
      <c r="P7" s="9"/>
      <c r="Q7" s="118" t="s">
        <v>47</v>
      </c>
      <c r="R7" s="118"/>
      <c r="S7" s="118" t="s">
        <v>43</v>
      </c>
      <c r="T7" s="116"/>
      <c r="U7" s="22" t="s">
        <v>45</v>
      </c>
      <c r="V7" s="9"/>
      <c r="W7" s="120">
        <v>9.375E-2</v>
      </c>
      <c r="X7" s="121"/>
      <c r="Y7" s="122"/>
      <c r="Z7" s="9"/>
      <c r="AA7" s="120">
        <v>4.1666666666666664E-2</v>
      </c>
      <c r="AB7" s="121"/>
      <c r="AC7" s="122"/>
      <c r="AD7" s="9"/>
      <c r="AE7" s="9"/>
      <c r="AF7" s="9"/>
      <c r="AG7" s="9"/>
      <c r="AH7" s="9"/>
      <c r="AI7" s="9"/>
      <c r="AJ7" s="9"/>
      <c r="AK7" s="66"/>
      <c r="AL7" s="101"/>
      <c r="AM7" s="101"/>
      <c r="AN7" s="55"/>
      <c r="AO7" s="55"/>
      <c r="AP7" s="55"/>
      <c r="AQ7" s="55"/>
      <c r="AR7" s="55"/>
      <c r="AS7" s="55"/>
      <c r="AT7" s="55"/>
      <c r="AU7" s="55"/>
      <c r="AV7" s="55"/>
      <c r="AW7" s="55"/>
      <c r="AX7" s="55"/>
      <c r="AY7" s="55"/>
      <c r="AZ7" s="55"/>
      <c r="BA7" s="55"/>
      <c r="BB7" s="55"/>
      <c r="BC7" s="55"/>
      <c r="BD7" s="55"/>
      <c r="BE7" s="55"/>
      <c r="BF7" s="55"/>
      <c r="BG7" s="55"/>
      <c r="BH7" s="55"/>
      <c r="BI7" s="55"/>
      <c r="BJ7" s="55"/>
      <c r="BK7" s="55"/>
      <c r="BL7" s="55"/>
      <c r="BM7" s="55"/>
      <c r="BN7" s="55"/>
      <c r="BO7" s="55"/>
      <c r="BP7" s="55" t="str">
        <f t="shared" ref="BP7:BQ15" ca="1" si="0">IF(AND(DAY($AD$2)=$AL7,NOT(ISERROR(MATCH(BP$5,$P$10:$AI$10,0)))),SUM(OFFSET($J$12:$O$28,,MATCH(BP$5,$P$10:$AI$10,0))),"")</f>
        <v/>
      </c>
      <c r="BQ7" s="52" t="str">
        <f t="shared" ca="1" si="0"/>
        <v/>
      </c>
    </row>
    <row r="8" spans="1:69" ht="15.75" thickBot="1" x14ac:dyDescent="0.3">
      <c r="A8" s="65"/>
      <c r="B8" s="123">
        <v>0.94791666666666663</v>
      </c>
      <c r="C8" s="123"/>
      <c r="D8" s="123"/>
      <c r="E8" s="124">
        <v>0.19791666666666666</v>
      </c>
      <c r="F8" s="125"/>
      <c r="G8" s="126"/>
      <c r="H8" s="120">
        <f>MOD(E8-B8,1)</f>
        <v>0.25</v>
      </c>
      <c r="I8" s="127"/>
      <c r="J8" s="9"/>
      <c r="K8" s="120">
        <v>0.91666666666666663</v>
      </c>
      <c r="L8" s="122"/>
      <c r="M8" s="120">
        <v>0.94097222222222221</v>
      </c>
      <c r="N8" s="122"/>
      <c r="O8" s="33">
        <f>TRANSPOSE(M8-K8)</f>
        <v>2.430555555555558E-2</v>
      </c>
      <c r="P8" s="9"/>
      <c r="Q8" s="119">
        <v>0.19791666666666666</v>
      </c>
      <c r="R8" s="119"/>
      <c r="S8" s="119">
        <v>0.22222222222222221</v>
      </c>
      <c r="T8" s="119"/>
      <c r="U8" s="34">
        <f>TRANSPOSE(S8-Q8)</f>
        <v>2.4305555555555552E-2</v>
      </c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40"/>
      <c r="AK8" s="66"/>
      <c r="AL8" s="101"/>
      <c r="AM8" s="101"/>
      <c r="AN8" s="55"/>
      <c r="AO8" s="55"/>
      <c r="AP8" s="55"/>
      <c r="AQ8" s="55"/>
      <c r="AR8" s="55"/>
      <c r="AS8" s="55"/>
      <c r="AT8" s="55"/>
      <c r="AU8" s="55"/>
      <c r="AV8" s="55"/>
      <c r="AW8" s="55"/>
      <c r="AX8" s="55"/>
      <c r="AY8" s="55"/>
      <c r="AZ8" s="55"/>
      <c r="BA8" s="55"/>
      <c r="BB8" s="55"/>
      <c r="BC8" s="55"/>
      <c r="BD8" s="55"/>
      <c r="BE8" s="55"/>
      <c r="BF8" s="55"/>
      <c r="BG8" s="55"/>
      <c r="BH8" s="55"/>
      <c r="BI8" s="55"/>
      <c r="BJ8" s="55"/>
      <c r="BK8" s="55"/>
      <c r="BL8" s="55"/>
      <c r="BM8" s="55"/>
      <c r="BN8" s="55"/>
      <c r="BO8" s="55"/>
      <c r="BP8" s="55" t="str">
        <f t="shared" ca="1" si="0"/>
        <v/>
      </c>
      <c r="BQ8" s="52" t="str">
        <f t="shared" ca="1" si="0"/>
        <v/>
      </c>
    </row>
    <row r="9" spans="1:69" ht="18" customHeight="1" thickBot="1" x14ac:dyDescent="0.3">
      <c r="A9" s="65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62"/>
      <c r="Q9" s="177" t="s">
        <v>50</v>
      </c>
      <c r="R9" s="178"/>
      <c r="S9" s="178"/>
      <c r="T9" s="178"/>
      <c r="U9" s="178"/>
      <c r="V9" s="178"/>
      <c r="W9" s="178"/>
      <c r="X9" s="178"/>
      <c r="Y9" s="178"/>
      <c r="Z9" s="178"/>
      <c r="AA9" s="178"/>
      <c r="AB9" s="178"/>
      <c r="AC9" s="178"/>
      <c r="AD9" s="178"/>
      <c r="AE9" s="178"/>
      <c r="AF9" s="178"/>
      <c r="AG9" s="178"/>
      <c r="AH9" s="178"/>
      <c r="AI9" s="179"/>
      <c r="AJ9" s="9"/>
      <c r="AK9" s="66"/>
      <c r="AL9" s="101"/>
      <c r="AM9" s="101"/>
      <c r="AN9" s="55"/>
      <c r="AO9" s="55"/>
      <c r="AP9" s="55"/>
      <c r="AQ9" s="55"/>
      <c r="AR9" s="55"/>
      <c r="AS9" s="55"/>
      <c r="AT9" s="55"/>
      <c r="AU9" s="55"/>
      <c r="AV9" s="55"/>
      <c r="AW9" s="55"/>
      <c r="AX9" s="55"/>
      <c r="AY9" s="55"/>
      <c r="AZ9" s="55"/>
      <c r="BA9" s="55"/>
      <c r="BB9" s="55"/>
      <c r="BC9" s="55"/>
      <c r="BD9" s="55"/>
      <c r="BE9" s="55"/>
      <c r="BF9" s="55"/>
      <c r="BG9" s="55"/>
      <c r="BH9" s="55"/>
      <c r="BI9" s="55"/>
      <c r="BJ9" s="55"/>
      <c r="BK9" s="55"/>
      <c r="BL9" s="55"/>
      <c r="BM9" s="55"/>
      <c r="BN9" s="55"/>
      <c r="BO9" s="55"/>
      <c r="BP9" s="55" t="str">
        <f t="shared" ca="1" si="0"/>
        <v/>
      </c>
      <c r="BQ9" s="52" t="str">
        <f t="shared" ca="1" si="0"/>
        <v/>
      </c>
    </row>
    <row r="10" spans="1:69" ht="16.5" thickBot="1" x14ac:dyDescent="0.3">
      <c r="A10" s="65"/>
      <c r="B10" s="9"/>
      <c r="C10" s="9"/>
      <c r="D10" s="9"/>
      <c r="E10" s="9"/>
      <c r="F10" s="32"/>
      <c r="G10" s="32"/>
      <c r="H10" s="32"/>
      <c r="I10" s="9"/>
      <c r="J10" s="9"/>
      <c r="K10" s="9"/>
      <c r="L10" s="9"/>
      <c r="M10" s="86" t="s">
        <v>51</v>
      </c>
      <c r="N10" s="87"/>
      <c r="O10" s="88"/>
      <c r="P10" s="133">
        <v>11</v>
      </c>
      <c r="Q10" s="133"/>
      <c r="R10" s="134">
        <v>12</v>
      </c>
      <c r="S10" s="134"/>
      <c r="T10" s="135">
        <v>5</v>
      </c>
      <c r="U10" s="135"/>
      <c r="V10" s="136">
        <v>8</v>
      </c>
      <c r="W10" s="136"/>
      <c r="X10" s="129">
        <v>20</v>
      </c>
      <c r="Y10" s="129"/>
      <c r="Z10" s="129"/>
      <c r="AA10" s="129"/>
      <c r="AB10" s="129"/>
      <c r="AC10" s="129"/>
      <c r="AD10" s="129">
        <v>15</v>
      </c>
      <c r="AE10" s="129"/>
      <c r="AF10" s="129">
        <v>18</v>
      </c>
      <c r="AG10" s="129"/>
      <c r="AH10" s="129">
        <v>19</v>
      </c>
      <c r="AI10" s="129"/>
      <c r="AJ10" s="73" t="s">
        <v>45</v>
      </c>
      <c r="AK10" s="75"/>
      <c r="AL10" s="101"/>
      <c r="AM10" s="101"/>
      <c r="AN10" s="55"/>
      <c r="AO10" s="55"/>
      <c r="AP10" s="55"/>
      <c r="AQ10" s="55"/>
      <c r="AR10" s="55"/>
      <c r="AS10" s="55"/>
      <c r="AT10" s="55"/>
      <c r="AU10" s="55"/>
      <c r="AV10" s="55"/>
      <c r="AW10" s="55"/>
      <c r="AX10" s="55"/>
      <c r="AY10" s="55"/>
      <c r="AZ10" s="55"/>
      <c r="BA10" s="55"/>
      <c r="BB10" s="55"/>
      <c r="BC10" s="55"/>
      <c r="BD10" s="55"/>
      <c r="BE10" s="55"/>
      <c r="BF10" s="55"/>
      <c r="BG10" s="55"/>
      <c r="BH10" s="55"/>
      <c r="BI10" s="55"/>
      <c r="BJ10" s="55"/>
      <c r="BK10" s="55"/>
      <c r="BL10" s="55"/>
      <c r="BM10" s="55"/>
      <c r="BN10" s="55"/>
      <c r="BO10" s="55"/>
      <c r="BP10" s="55" t="str">
        <f t="shared" ca="1" si="0"/>
        <v/>
      </c>
      <c r="BQ10" s="52" t="str">
        <f t="shared" ca="1" si="0"/>
        <v/>
      </c>
    </row>
    <row r="11" spans="1:69" ht="16.5" thickBot="1" x14ac:dyDescent="0.3">
      <c r="A11" s="193" t="s">
        <v>63</v>
      </c>
      <c r="B11" s="194"/>
      <c r="C11" s="194"/>
      <c r="D11" s="194"/>
      <c r="E11" s="194"/>
      <c r="F11" s="194"/>
      <c r="G11" s="195"/>
      <c r="H11" s="32"/>
      <c r="I11" s="9" t="s">
        <v>52</v>
      </c>
      <c r="J11" s="73" t="s">
        <v>53</v>
      </c>
      <c r="K11" s="74"/>
      <c r="L11" s="74"/>
      <c r="M11" s="74"/>
      <c r="N11" s="74"/>
      <c r="O11" s="75"/>
      <c r="P11" s="130"/>
      <c r="Q11" s="131"/>
      <c r="R11" s="132"/>
      <c r="S11" s="131"/>
      <c r="T11" s="132"/>
      <c r="U11" s="131"/>
      <c r="V11" s="132"/>
      <c r="W11" s="131"/>
      <c r="X11" s="132"/>
      <c r="Y11" s="131"/>
      <c r="Z11" s="132"/>
      <c r="AA11" s="131"/>
      <c r="AB11" s="132"/>
      <c r="AC11" s="131"/>
      <c r="AD11" s="132"/>
      <c r="AE11" s="131"/>
      <c r="AF11" s="132"/>
      <c r="AG11" s="131"/>
      <c r="AH11" s="132"/>
      <c r="AI11" s="131"/>
      <c r="AJ11" s="73"/>
      <c r="AK11" s="75"/>
      <c r="AL11" s="101"/>
      <c r="AM11" s="101"/>
      <c r="AN11" s="55"/>
      <c r="AO11" s="55"/>
      <c r="AP11" s="55"/>
      <c r="AQ11" s="55"/>
      <c r="AR11" s="55"/>
      <c r="AS11" s="55"/>
      <c r="AT11" s="55"/>
      <c r="AU11" s="55"/>
      <c r="AV11" s="55"/>
      <c r="AW11" s="55"/>
      <c r="AX11" s="55"/>
      <c r="AY11" s="55"/>
      <c r="AZ11" s="55"/>
      <c r="BA11" s="55"/>
      <c r="BB11" s="55"/>
      <c r="BC11" s="55"/>
      <c r="BD11" s="55"/>
      <c r="BE11" s="55"/>
      <c r="BF11" s="55"/>
      <c r="BG11" s="55"/>
      <c r="BH11" s="55"/>
      <c r="BI11" s="55"/>
      <c r="BJ11" s="55"/>
      <c r="BK11" s="55"/>
      <c r="BL11" s="55"/>
      <c r="BM11" s="55"/>
      <c r="BN11" s="55"/>
      <c r="BO11" s="55"/>
      <c r="BP11" s="55" t="str">
        <f t="shared" ca="1" si="0"/>
        <v/>
      </c>
      <c r="BQ11" s="52" t="str">
        <f t="shared" ca="1" si="0"/>
        <v/>
      </c>
    </row>
    <row r="12" spans="1:69" ht="15.75" x14ac:dyDescent="0.25">
      <c r="A12" s="184"/>
      <c r="B12" s="185"/>
      <c r="C12" s="185"/>
      <c r="D12" s="185"/>
      <c r="E12" s="185"/>
      <c r="F12" s="185"/>
      <c r="G12" s="186"/>
      <c r="H12" s="9"/>
      <c r="I12" s="171" t="s">
        <v>65</v>
      </c>
      <c r="J12" s="174" t="s">
        <v>54</v>
      </c>
      <c r="K12" s="175"/>
      <c r="L12" s="175"/>
      <c r="M12" s="175"/>
      <c r="N12" s="175"/>
      <c r="O12" s="176"/>
      <c r="P12" s="137">
        <v>0.25</v>
      </c>
      <c r="Q12" s="138"/>
      <c r="R12" s="137"/>
      <c r="S12" s="138"/>
      <c r="T12" s="137"/>
      <c r="U12" s="138"/>
      <c r="V12" s="137"/>
      <c r="W12" s="138"/>
      <c r="X12" s="137"/>
      <c r="Y12" s="138"/>
      <c r="Z12" s="137"/>
      <c r="AA12" s="138"/>
      <c r="AB12" s="137"/>
      <c r="AC12" s="138"/>
      <c r="AD12" s="137"/>
      <c r="AE12" s="138"/>
      <c r="AF12" s="139">
        <v>9.375E-2</v>
      </c>
      <c r="AG12" s="140"/>
      <c r="AH12" s="137">
        <f>SUM(AA7)</f>
        <v>4.1666666666666664E-2</v>
      </c>
      <c r="AI12" s="138"/>
      <c r="AJ12" s="160">
        <f>SUM(P12:AI12)</f>
        <v>0.38541666666666669</v>
      </c>
      <c r="AK12" s="161"/>
      <c r="AL12" s="101"/>
      <c r="AM12" s="101"/>
      <c r="AN12" s="55"/>
      <c r="AO12" s="55"/>
      <c r="AP12" s="55"/>
      <c r="AQ12" s="55"/>
      <c r="AR12" s="55"/>
      <c r="AS12" s="55"/>
      <c r="AT12" s="55"/>
      <c r="AU12" s="55"/>
      <c r="AV12" s="55"/>
      <c r="AW12" s="55"/>
      <c r="AX12" s="55"/>
      <c r="AY12" s="55"/>
      <c r="AZ12" s="55"/>
      <c r="BA12" s="55"/>
      <c r="BB12" s="55"/>
      <c r="BC12" s="55"/>
      <c r="BD12" s="55"/>
      <c r="BE12" s="55"/>
      <c r="BF12" s="55"/>
      <c r="BG12" s="55"/>
      <c r="BH12" s="55"/>
      <c r="BI12" s="55"/>
      <c r="BJ12" s="55"/>
      <c r="BK12" s="55"/>
      <c r="BL12" s="55"/>
      <c r="BM12" s="55"/>
      <c r="BN12" s="55"/>
      <c r="BO12" s="55"/>
      <c r="BP12" s="55" t="str">
        <f t="shared" ca="1" si="0"/>
        <v/>
      </c>
      <c r="BQ12" s="52" t="str">
        <f t="shared" ca="1" si="0"/>
        <v/>
      </c>
    </row>
    <row r="13" spans="1:69" ht="15.75" x14ac:dyDescent="0.25">
      <c r="A13" s="187"/>
      <c r="B13" s="188"/>
      <c r="C13" s="188"/>
      <c r="D13" s="188"/>
      <c r="E13" s="188"/>
      <c r="F13" s="188"/>
      <c r="G13" s="189"/>
      <c r="H13" s="9"/>
      <c r="I13" s="172"/>
      <c r="J13" s="180" t="s">
        <v>55</v>
      </c>
      <c r="K13" s="181"/>
      <c r="L13" s="181"/>
      <c r="M13" s="181"/>
      <c r="N13" s="181"/>
      <c r="O13" s="182"/>
      <c r="P13" s="139"/>
      <c r="Q13" s="140"/>
      <c r="R13" s="139">
        <v>0.25</v>
      </c>
      <c r="S13" s="140"/>
      <c r="T13" s="139"/>
      <c r="U13" s="140"/>
      <c r="V13" s="139"/>
      <c r="W13" s="140"/>
      <c r="X13" s="139"/>
      <c r="Y13" s="140"/>
      <c r="Z13" s="139"/>
      <c r="AA13" s="140"/>
      <c r="AB13" s="155"/>
      <c r="AC13" s="156"/>
      <c r="AD13" s="139"/>
      <c r="AE13" s="140"/>
      <c r="AF13" s="139">
        <f>$AF$12</f>
        <v>9.375E-2</v>
      </c>
      <c r="AG13" s="140"/>
      <c r="AH13" s="137">
        <f>SUM(AA7)</f>
        <v>4.1666666666666664E-2</v>
      </c>
      <c r="AI13" s="138"/>
      <c r="AJ13" s="153">
        <f>SUM(P13:AI13)</f>
        <v>0.38541666666666669</v>
      </c>
      <c r="AK13" s="154"/>
      <c r="AL13" s="101"/>
      <c r="AM13" s="101"/>
      <c r="AN13" s="55"/>
      <c r="AO13" s="55"/>
      <c r="AP13" s="55"/>
      <c r="AQ13" s="55"/>
      <c r="AR13" s="55"/>
      <c r="AS13" s="55"/>
      <c r="AT13" s="55"/>
      <c r="AU13" s="55"/>
      <c r="AV13" s="55"/>
      <c r="AW13" s="55"/>
      <c r="AX13" s="55"/>
      <c r="AY13" s="55"/>
      <c r="AZ13" s="55"/>
      <c r="BA13" s="55"/>
      <c r="BB13" s="55"/>
      <c r="BC13" s="55"/>
      <c r="BD13" s="55"/>
      <c r="BE13" s="55"/>
      <c r="BF13" s="55"/>
      <c r="BG13" s="55"/>
      <c r="BH13" s="55"/>
      <c r="BI13" s="55"/>
      <c r="BJ13" s="55"/>
      <c r="BK13" s="55"/>
      <c r="BL13" s="55"/>
      <c r="BM13" s="55"/>
      <c r="BN13" s="55"/>
      <c r="BO13" s="55"/>
      <c r="BP13" s="55" t="str">
        <f t="shared" ca="1" si="0"/>
        <v/>
      </c>
      <c r="BQ13" s="52" t="str">
        <f t="shared" ca="1" si="0"/>
        <v/>
      </c>
    </row>
    <row r="14" spans="1:69" ht="15.75" x14ac:dyDescent="0.25">
      <c r="A14" s="187"/>
      <c r="B14" s="188"/>
      <c r="C14" s="188"/>
      <c r="D14" s="188"/>
      <c r="E14" s="188"/>
      <c r="F14" s="188"/>
      <c r="G14" s="189"/>
      <c r="H14" s="9"/>
      <c r="I14" s="172"/>
      <c r="J14" s="165" t="s">
        <v>56</v>
      </c>
      <c r="K14" s="166"/>
      <c r="L14" s="166"/>
      <c r="M14" s="166"/>
      <c r="N14" s="166"/>
      <c r="O14" s="167"/>
      <c r="P14" s="139"/>
      <c r="Q14" s="140"/>
      <c r="R14" s="139"/>
      <c r="S14" s="140"/>
      <c r="T14" s="139">
        <v>0.25</v>
      </c>
      <c r="U14" s="140"/>
      <c r="V14" s="139"/>
      <c r="W14" s="140"/>
      <c r="X14" s="139"/>
      <c r="Y14" s="140"/>
      <c r="Z14" s="139"/>
      <c r="AA14" s="140"/>
      <c r="AB14" s="139"/>
      <c r="AC14" s="140"/>
      <c r="AD14" s="139"/>
      <c r="AE14" s="140"/>
      <c r="AF14" s="139">
        <f>$AF$12</f>
        <v>9.375E-2</v>
      </c>
      <c r="AG14" s="140"/>
      <c r="AH14" s="137">
        <f>SUM(AA7)</f>
        <v>4.1666666666666664E-2</v>
      </c>
      <c r="AI14" s="138"/>
      <c r="AJ14" s="153">
        <f t="shared" ref="AJ14:AJ24" si="1">SUM(P14:AI14)</f>
        <v>0.38541666666666669</v>
      </c>
      <c r="AK14" s="154"/>
      <c r="AL14" s="101"/>
      <c r="AM14" s="101"/>
      <c r="AN14" s="55"/>
      <c r="AO14" s="55"/>
      <c r="AP14" s="55"/>
      <c r="AQ14" s="55"/>
      <c r="AR14" s="55"/>
      <c r="AS14" s="55"/>
      <c r="AT14" s="55"/>
      <c r="AU14" s="55"/>
      <c r="AV14" s="55"/>
      <c r="AW14" s="55"/>
      <c r="AX14" s="55"/>
      <c r="AY14" s="55"/>
      <c r="AZ14" s="55"/>
      <c r="BA14" s="55"/>
      <c r="BB14" s="55"/>
      <c r="BC14" s="55"/>
      <c r="BD14" s="55"/>
      <c r="BE14" s="55"/>
      <c r="BF14" s="55"/>
      <c r="BG14" s="55"/>
      <c r="BH14" s="55"/>
      <c r="BI14" s="55"/>
      <c r="BJ14" s="55"/>
      <c r="BK14" s="55"/>
      <c r="BL14" s="55"/>
      <c r="BM14" s="55"/>
      <c r="BN14" s="55"/>
      <c r="BO14" s="55"/>
      <c r="BP14" s="55" t="str">
        <f t="shared" ca="1" si="0"/>
        <v/>
      </c>
      <c r="BQ14" s="52" t="str">
        <f t="shared" ca="1" si="0"/>
        <v/>
      </c>
    </row>
    <row r="15" spans="1:69" ht="15.75" x14ac:dyDescent="0.25">
      <c r="A15" s="187"/>
      <c r="B15" s="188"/>
      <c r="C15" s="188"/>
      <c r="D15" s="188"/>
      <c r="E15" s="188"/>
      <c r="F15" s="188"/>
      <c r="G15" s="189"/>
      <c r="H15" s="9"/>
      <c r="I15" s="172"/>
      <c r="J15" s="168" t="s">
        <v>57</v>
      </c>
      <c r="K15" s="169"/>
      <c r="L15" s="169"/>
      <c r="M15" s="169"/>
      <c r="N15" s="169"/>
      <c r="O15" s="170"/>
      <c r="P15" s="139"/>
      <c r="Q15" s="140"/>
      <c r="R15" s="139"/>
      <c r="S15" s="140"/>
      <c r="T15" s="139">
        <v>0.25</v>
      </c>
      <c r="U15" s="140"/>
      <c r="V15" s="139"/>
      <c r="W15" s="140"/>
      <c r="X15" s="139"/>
      <c r="Y15" s="140"/>
      <c r="Z15" s="139"/>
      <c r="AA15" s="140"/>
      <c r="AB15" s="139"/>
      <c r="AC15" s="140"/>
      <c r="AD15" s="139"/>
      <c r="AE15" s="140"/>
      <c r="AF15" s="139">
        <f>$AF$12</f>
        <v>9.375E-2</v>
      </c>
      <c r="AG15" s="140"/>
      <c r="AH15" s="137">
        <f>SUM(AA7)</f>
        <v>4.1666666666666664E-2</v>
      </c>
      <c r="AI15" s="138"/>
      <c r="AJ15" s="153">
        <f t="shared" si="1"/>
        <v>0.38541666666666669</v>
      </c>
      <c r="AK15" s="154"/>
      <c r="AL15" s="101"/>
      <c r="AM15" s="101"/>
      <c r="AN15" s="55"/>
      <c r="AO15" s="55"/>
      <c r="AP15" s="55"/>
      <c r="AQ15" s="55"/>
      <c r="AR15" s="55"/>
      <c r="AS15" s="55"/>
      <c r="AT15" s="55"/>
      <c r="AU15" s="55"/>
      <c r="AV15" s="55"/>
      <c r="AW15" s="55"/>
      <c r="AX15" s="55"/>
      <c r="AY15" s="55"/>
      <c r="AZ15" s="55"/>
      <c r="BA15" s="55"/>
      <c r="BB15" s="55"/>
      <c r="BC15" s="55"/>
      <c r="BD15" s="55"/>
      <c r="BE15" s="55"/>
      <c r="BF15" s="55"/>
      <c r="BG15" s="55"/>
      <c r="BH15" s="55"/>
      <c r="BI15" s="55"/>
      <c r="BJ15" s="55"/>
      <c r="BK15" s="55"/>
      <c r="BL15" s="55"/>
      <c r="BM15" s="55"/>
      <c r="BN15" s="55"/>
      <c r="BO15" s="55"/>
      <c r="BP15" s="55" t="str">
        <f t="shared" ca="1" si="0"/>
        <v/>
      </c>
      <c r="BQ15" s="52" t="str">
        <f t="shared" ca="1" si="0"/>
        <v/>
      </c>
    </row>
    <row r="16" spans="1:69" ht="16.5" thickBot="1" x14ac:dyDescent="0.3">
      <c r="A16" s="190"/>
      <c r="B16" s="191"/>
      <c r="C16" s="191"/>
      <c r="D16" s="191"/>
      <c r="E16" s="191"/>
      <c r="F16" s="191"/>
      <c r="G16" s="192"/>
      <c r="H16" s="9"/>
      <c r="I16" s="172"/>
      <c r="J16" s="85" t="s">
        <v>58</v>
      </c>
      <c r="K16" s="83"/>
      <c r="L16" s="83"/>
      <c r="M16" s="83"/>
      <c r="N16" s="83"/>
      <c r="O16" s="111"/>
      <c r="P16" s="139"/>
      <c r="Q16" s="140"/>
      <c r="R16" s="139">
        <v>0.25</v>
      </c>
      <c r="S16" s="140"/>
      <c r="T16" s="139"/>
      <c r="U16" s="140"/>
      <c r="V16" s="139"/>
      <c r="W16" s="140"/>
      <c r="X16" s="139"/>
      <c r="Y16" s="140"/>
      <c r="Z16" s="139"/>
      <c r="AA16" s="140"/>
      <c r="AB16" s="139"/>
      <c r="AC16" s="140"/>
      <c r="AD16" s="139">
        <f>SUM(O8+U8)</f>
        <v>4.8611111111111133E-2</v>
      </c>
      <c r="AE16" s="140"/>
      <c r="AF16" s="139">
        <f>SUM(W7-O8)</f>
        <v>6.944444444444442E-2</v>
      </c>
      <c r="AG16" s="140"/>
      <c r="AH16" s="137">
        <f>SUM(AA7-U8)</f>
        <v>1.7361111111111112E-2</v>
      </c>
      <c r="AI16" s="138"/>
      <c r="AJ16" s="153">
        <f t="shared" si="1"/>
        <v>0.38541666666666669</v>
      </c>
      <c r="AK16" s="154"/>
      <c r="AL16" s="101"/>
      <c r="AM16" s="101"/>
      <c r="AN16" s="55"/>
      <c r="AO16" s="55"/>
      <c r="AP16" s="55"/>
      <c r="AQ16" s="55"/>
      <c r="AR16" s="55"/>
      <c r="AS16" s="55"/>
      <c r="AT16" s="55"/>
      <c r="AU16" s="55"/>
      <c r="AV16" s="55"/>
      <c r="AW16" s="55"/>
      <c r="AX16" s="55"/>
      <c r="AY16" s="55"/>
      <c r="AZ16" s="55"/>
      <c r="BA16" s="55"/>
      <c r="BB16" s="55"/>
      <c r="BC16" s="55"/>
      <c r="BD16" s="55"/>
      <c r="BE16" s="55"/>
      <c r="BF16" s="55"/>
      <c r="BG16" s="55"/>
      <c r="BH16" s="55"/>
      <c r="BI16" s="55"/>
      <c r="BJ16" s="55"/>
      <c r="BK16" s="55"/>
      <c r="BL16" s="55"/>
      <c r="BM16" s="55"/>
      <c r="BN16" s="55"/>
      <c r="BO16" s="55"/>
      <c r="BP16" s="55" t="str">
        <f t="shared" ref="BP16:BQ24" ca="1" si="2">IF(AND(DAY($AD$2)=$AL16,NOT(ISERROR(MATCH(BP$5,$P$10:$AI$10,0)))),SUM(OFFSET($J$12:$O$28,,MATCH(BP$5,$P$10:$AI$10,0))),"")</f>
        <v/>
      </c>
      <c r="BQ16" s="52" t="str">
        <f t="shared" ca="1" si="2"/>
        <v/>
      </c>
    </row>
    <row r="17" spans="1:69" ht="16.5" thickBot="1" x14ac:dyDescent="0.3">
      <c r="A17" s="65"/>
      <c r="B17" s="9"/>
      <c r="C17" s="9"/>
      <c r="D17" s="9"/>
      <c r="E17" s="9"/>
      <c r="F17" s="9"/>
      <c r="G17" s="9"/>
      <c r="H17" s="9"/>
      <c r="I17" s="172"/>
      <c r="J17" s="85" t="s">
        <v>36</v>
      </c>
      <c r="K17" s="83"/>
      <c r="L17" s="83"/>
      <c r="M17" s="83"/>
      <c r="N17" s="83"/>
      <c r="O17" s="111"/>
      <c r="P17" s="139"/>
      <c r="Q17" s="140"/>
      <c r="R17" s="139">
        <v>0.25</v>
      </c>
      <c r="S17" s="140"/>
      <c r="T17" s="139"/>
      <c r="U17" s="140"/>
      <c r="V17" s="139"/>
      <c r="W17" s="140"/>
      <c r="X17" s="139"/>
      <c r="Y17" s="140"/>
      <c r="Z17" s="139"/>
      <c r="AA17" s="140"/>
      <c r="AB17" s="139"/>
      <c r="AC17" s="140"/>
      <c r="AD17" s="139">
        <f>$AD$16</f>
        <v>4.8611111111111133E-2</v>
      </c>
      <c r="AE17" s="140"/>
      <c r="AF17" s="139">
        <f>$AF$16</f>
        <v>6.944444444444442E-2</v>
      </c>
      <c r="AG17" s="140"/>
      <c r="AH17" s="137">
        <f>$AH$16</f>
        <v>1.7361111111111112E-2</v>
      </c>
      <c r="AI17" s="138"/>
      <c r="AJ17" s="153">
        <f t="shared" si="1"/>
        <v>0.38541666666666669</v>
      </c>
      <c r="AK17" s="154"/>
      <c r="AL17" s="101"/>
      <c r="AM17" s="101"/>
      <c r="AN17" s="55"/>
      <c r="AO17" s="55"/>
      <c r="AP17" s="55"/>
      <c r="AQ17" s="55"/>
      <c r="AR17" s="55"/>
      <c r="AS17" s="55"/>
      <c r="AT17" s="55"/>
      <c r="AU17" s="55"/>
      <c r="AV17" s="55"/>
      <c r="AW17" s="55"/>
      <c r="AX17" s="55"/>
      <c r="AY17" s="55"/>
      <c r="AZ17" s="55"/>
      <c r="BA17" s="55"/>
      <c r="BB17" s="55"/>
      <c r="BC17" s="55"/>
      <c r="BD17" s="55"/>
      <c r="BE17" s="55"/>
      <c r="BF17" s="55"/>
      <c r="BG17" s="55"/>
      <c r="BH17" s="55"/>
      <c r="BI17" s="55"/>
      <c r="BJ17" s="55"/>
      <c r="BK17" s="55"/>
      <c r="BL17" s="55"/>
      <c r="BM17" s="55"/>
      <c r="BN17" s="55"/>
      <c r="BO17" s="55"/>
      <c r="BP17" s="55" t="str">
        <f t="shared" ca="1" si="2"/>
        <v/>
      </c>
      <c r="BQ17" s="52" t="str">
        <f t="shared" ca="1" si="2"/>
        <v/>
      </c>
    </row>
    <row r="18" spans="1:69" ht="16.5" thickBot="1" x14ac:dyDescent="0.3">
      <c r="A18" s="196" t="s">
        <v>64</v>
      </c>
      <c r="B18" s="197"/>
      <c r="C18" s="197"/>
      <c r="D18" s="197"/>
      <c r="E18" s="197"/>
      <c r="F18" s="197"/>
      <c r="G18" s="198"/>
      <c r="H18" s="9"/>
      <c r="I18" s="172"/>
      <c r="J18" s="85" t="s">
        <v>59</v>
      </c>
      <c r="K18" s="83"/>
      <c r="L18" s="83"/>
      <c r="M18" s="83"/>
      <c r="N18" s="83"/>
      <c r="O18" s="111"/>
      <c r="P18" s="139"/>
      <c r="Q18" s="140"/>
      <c r="R18" s="139">
        <v>0.25</v>
      </c>
      <c r="S18" s="140"/>
      <c r="T18" s="139"/>
      <c r="U18" s="140"/>
      <c r="V18" s="139"/>
      <c r="W18" s="140"/>
      <c r="X18" s="139"/>
      <c r="Y18" s="140"/>
      <c r="Z18" s="139"/>
      <c r="AA18" s="140"/>
      <c r="AB18" s="139"/>
      <c r="AC18" s="140"/>
      <c r="AD18" s="139">
        <f>$AD$16</f>
        <v>4.8611111111111133E-2</v>
      </c>
      <c r="AE18" s="140"/>
      <c r="AF18" s="139">
        <f>$AF$16</f>
        <v>6.944444444444442E-2</v>
      </c>
      <c r="AG18" s="140"/>
      <c r="AH18" s="137">
        <f>$AH$16</f>
        <v>1.7361111111111112E-2</v>
      </c>
      <c r="AI18" s="138"/>
      <c r="AJ18" s="153">
        <f>SUM(P18:AI18)</f>
        <v>0.38541666666666669</v>
      </c>
      <c r="AK18" s="154"/>
      <c r="AL18" s="101"/>
      <c r="AM18" s="101"/>
      <c r="AN18" s="55"/>
      <c r="AO18" s="55"/>
      <c r="AP18" s="55"/>
      <c r="AQ18" s="55"/>
      <c r="AR18" s="55"/>
      <c r="AS18" s="55"/>
      <c r="AT18" s="55"/>
      <c r="AU18" s="55"/>
      <c r="AV18" s="55"/>
      <c r="AW18" s="55"/>
      <c r="AX18" s="55"/>
      <c r="AY18" s="55"/>
      <c r="AZ18" s="55"/>
      <c r="BA18" s="55"/>
      <c r="BB18" s="55"/>
      <c r="BC18" s="55"/>
      <c r="BD18" s="55"/>
      <c r="BE18" s="55"/>
      <c r="BF18" s="55"/>
      <c r="BG18" s="55"/>
      <c r="BH18" s="55"/>
      <c r="BI18" s="55"/>
      <c r="BJ18" s="55"/>
      <c r="BK18" s="55"/>
      <c r="BL18" s="55"/>
      <c r="BM18" s="55"/>
      <c r="BN18" s="55"/>
      <c r="BO18" s="55"/>
      <c r="BP18" s="55" t="str">
        <f t="shared" ca="1" si="2"/>
        <v/>
      </c>
      <c r="BQ18" s="52" t="str">
        <f t="shared" ca="1" si="2"/>
        <v/>
      </c>
    </row>
    <row r="19" spans="1:69" ht="15.75" x14ac:dyDescent="0.25">
      <c r="A19" s="86"/>
      <c r="B19" s="87"/>
      <c r="C19" s="87"/>
      <c r="D19" s="87"/>
      <c r="E19" s="87"/>
      <c r="F19" s="87"/>
      <c r="G19" s="87"/>
      <c r="H19" s="88"/>
      <c r="I19" s="172"/>
      <c r="J19" s="85" t="s">
        <v>31</v>
      </c>
      <c r="K19" s="83"/>
      <c r="L19" s="83"/>
      <c r="M19" s="83"/>
      <c r="N19" s="83"/>
      <c r="O19" s="111"/>
      <c r="P19" s="139">
        <v>0.25</v>
      </c>
      <c r="Q19" s="140"/>
      <c r="R19" s="139"/>
      <c r="S19" s="140"/>
      <c r="T19" s="139"/>
      <c r="U19" s="140"/>
      <c r="V19" s="139"/>
      <c r="W19" s="140"/>
      <c r="X19" s="139"/>
      <c r="Y19" s="140"/>
      <c r="Z19" s="139"/>
      <c r="AA19" s="140"/>
      <c r="AB19" s="139"/>
      <c r="AC19" s="140"/>
      <c r="AD19" s="139">
        <f>$AD$16</f>
        <v>4.8611111111111133E-2</v>
      </c>
      <c r="AE19" s="140"/>
      <c r="AF19" s="139">
        <f>$AF$16</f>
        <v>6.944444444444442E-2</v>
      </c>
      <c r="AG19" s="140"/>
      <c r="AH19" s="137">
        <f>$AH$16</f>
        <v>1.7361111111111112E-2</v>
      </c>
      <c r="AI19" s="138"/>
      <c r="AJ19" s="153">
        <f t="shared" si="1"/>
        <v>0.38541666666666669</v>
      </c>
      <c r="AK19" s="154"/>
      <c r="AL19" s="101"/>
      <c r="AM19" s="101"/>
      <c r="AN19" s="55"/>
      <c r="AO19" s="55"/>
      <c r="AP19" s="55"/>
      <c r="AQ19" s="55"/>
      <c r="AR19" s="55"/>
      <c r="AS19" s="55"/>
      <c r="AT19" s="55"/>
      <c r="AU19" s="55"/>
      <c r="AV19" s="55"/>
      <c r="AW19" s="55"/>
      <c r="AX19" s="55"/>
      <c r="AY19" s="55"/>
      <c r="AZ19" s="55"/>
      <c r="BA19" s="55"/>
      <c r="BB19" s="55"/>
      <c r="BC19" s="55"/>
      <c r="BD19" s="55"/>
      <c r="BE19" s="55"/>
      <c r="BF19" s="55"/>
      <c r="BG19" s="55"/>
      <c r="BH19" s="55"/>
      <c r="BI19" s="55"/>
      <c r="BJ19" s="55"/>
      <c r="BK19" s="55"/>
      <c r="BL19" s="55"/>
      <c r="BM19" s="55"/>
      <c r="BN19" s="55"/>
      <c r="BO19" s="55"/>
      <c r="BP19" s="55" t="str">
        <f t="shared" ca="1" si="2"/>
        <v/>
      </c>
      <c r="BQ19" s="52" t="str">
        <f t="shared" ca="1" si="2"/>
        <v/>
      </c>
    </row>
    <row r="20" spans="1:69" ht="15.75" x14ac:dyDescent="0.25">
      <c r="A20" s="199"/>
      <c r="B20" s="102"/>
      <c r="C20" s="102"/>
      <c r="D20" s="102"/>
      <c r="E20" s="102"/>
      <c r="F20" s="102"/>
      <c r="G20" s="102"/>
      <c r="H20" s="200"/>
      <c r="I20" s="172"/>
      <c r="J20" s="85" t="s">
        <v>60</v>
      </c>
      <c r="K20" s="83"/>
      <c r="L20" s="83"/>
      <c r="M20" s="83"/>
      <c r="N20" s="83"/>
      <c r="O20" s="111"/>
      <c r="P20" s="139"/>
      <c r="Q20" s="140"/>
      <c r="R20" s="139"/>
      <c r="S20" s="140"/>
      <c r="T20" s="139">
        <v>0.25</v>
      </c>
      <c r="U20" s="140"/>
      <c r="V20" s="139"/>
      <c r="W20" s="140"/>
      <c r="X20" s="139"/>
      <c r="Y20" s="140"/>
      <c r="Z20" s="139"/>
      <c r="AA20" s="140"/>
      <c r="AB20" s="139"/>
      <c r="AC20" s="140"/>
      <c r="AD20" s="139">
        <f>$AD$16</f>
        <v>4.8611111111111133E-2</v>
      </c>
      <c r="AE20" s="140"/>
      <c r="AF20" s="139">
        <f>$AF$16</f>
        <v>6.944444444444442E-2</v>
      </c>
      <c r="AG20" s="140"/>
      <c r="AH20" s="137">
        <f>$AH$16</f>
        <v>1.7361111111111112E-2</v>
      </c>
      <c r="AI20" s="138"/>
      <c r="AJ20" s="153">
        <f t="shared" si="1"/>
        <v>0.38541666666666669</v>
      </c>
      <c r="AK20" s="154"/>
      <c r="AL20" s="101"/>
      <c r="AM20" s="101"/>
      <c r="AN20" s="55"/>
      <c r="AO20" s="55"/>
      <c r="AP20" s="55"/>
      <c r="AQ20" s="55"/>
      <c r="AR20" s="55"/>
      <c r="AS20" s="55"/>
      <c r="AT20" s="55"/>
      <c r="AU20" s="55"/>
      <c r="AV20" s="55"/>
      <c r="AW20" s="55"/>
      <c r="AX20" s="55"/>
      <c r="AY20" s="55"/>
      <c r="AZ20" s="55"/>
      <c r="BA20" s="55"/>
      <c r="BB20" s="55"/>
      <c r="BC20" s="55"/>
      <c r="BD20" s="55"/>
      <c r="BE20" s="55"/>
      <c r="BF20" s="55"/>
      <c r="BG20" s="55"/>
      <c r="BH20" s="55"/>
      <c r="BI20" s="55"/>
      <c r="BJ20" s="55"/>
      <c r="BK20" s="55"/>
      <c r="BL20" s="55"/>
      <c r="BM20" s="55"/>
      <c r="BN20" s="55"/>
      <c r="BO20" s="55"/>
      <c r="BP20" s="55" t="str">
        <f t="shared" ca="1" si="2"/>
        <v/>
      </c>
      <c r="BQ20" s="52" t="str">
        <f t="shared" ca="1" si="2"/>
        <v/>
      </c>
    </row>
    <row r="21" spans="1:69" ht="15.75" x14ac:dyDescent="0.25">
      <c r="A21" s="199"/>
      <c r="B21" s="102"/>
      <c r="C21" s="102"/>
      <c r="D21" s="102"/>
      <c r="E21" s="102"/>
      <c r="F21" s="102"/>
      <c r="G21" s="102"/>
      <c r="H21" s="200"/>
      <c r="I21" s="172"/>
      <c r="J21" s="85" t="s">
        <v>32</v>
      </c>
      <c r="K21" s="83"/>
      <c r="L21" s="83"/>
      <c r="M21" s="83"/>
      <c r="N21" s="83"/>
      <c r="O21" s="111"/>
      <c r="P21" s="139"/>
      <c r="Q21" s="140"/>
      <c r="R21" s="139"/>
      <c r="S21" s="140"/>
      <c r="T21" s="139">
        <v>0.25</v>
      </c>
      <c r="U21" s="140"/>
      <c r="V21" s="139"/>
      <c r="W21" s="140"/>
      <c r="X21" s="139"/>
      <c r="Y21" s="140"/>
      <c r="Z21" s="139"/>
      <c r="AA21" s="140"/>
      <c r="AB21" s="139"/>
      <c r="AC21" s="140"/>
      <c r="AD21" s="139">
        <f>$AD$16</f>
        <v>4.8611111111111133E-2</v>
      </c>
      <c r="AE21" s="140"/>
      <c r="AF21" s="139">
        <f>$AF$16</f>
        <v>6.944444444444442E-2</v>
      </c>
      <c r="AG21" s="140"/>
      <c r="AH21" s="137">
        <f>$AH$16</f>
        <v>1.7361111111111112E-2</v>
      </c>
      <c r="AI21" s="138"/>
      <c r="AJ21" s="153">
        <f>SUM(P21:AI21)</f>
        <v>0.38541666666666669</v>
      </c>
      <c r="AK21" s="154"/>
      <c r="AL21" s="101"/>
      <c r="AM21" s="101"/>
      <c r="AN21" s="55"/>
      <c r="AO21" s="55"/>
      <c r="AP21" s="55"/>
      <c r="AQ21" s="55"/>
      <c r="AR21" s="55"/>
      <c r="AS21" s="55"/>
      <c r="AT21" s="55"/>
      <c r="AU21" s="55"/>
      <c r="AV21" s="55"/>
      <c r="AW21" s="55"/>
      <c r="AX21" s="55"/>
      <c r="AY21" s="55"/>
      <c r="AZ21" s="55"/>
      <c r="BA21" s="55"/>
      <c r="BB21" s="55"/>
      <c r="BC21" s="55"/>
      <c r="BD21" s="55"/>
      <c r="BE21" s="55"/>
      <c r="BF21" s="55"/>
      <c r="BG21" s="55"/>
      <c r="BH21" s="55"/>
      <c r="BI21" s="55"/>
      <c r="BJ21" s="55"/>
      <c r="BK21" s="55"/>
      <c r="BL21" s="55"/>
      <c r="BM21" s="55"/>
      <c r="BN21" s="55"/>
      <c r="BO21" s="55"/>
      <c r="BP21" s="55" t="str">
        <f t="shared" ca="1" si="2"/>
        <v/>
      </c>
      <c r="BQ21" s="52" t="str">
        <f t="shared" ca="1" si="2"/>
        <v/>
      </c>
    </row>
    <row r="22" spans="1:69" ht="15.75" x14ac:dyDescent="0.25">
      <c r="A22" s="199"/>
      <c r="B22" s="102"/>
      <c r="C22" s="102"/>
      <c r="D22" s="102"/>
      <c r="E22" s="102"/>
      <c r="F22" s="102"/>
      <c r="G22" s="102"/>
      <c r="H22" s="200"/>
      <c r="I22" s="172"/>
      <c r="J22" s="85" t="s">
        <v>26</v>
      </c>
      <c r="K22" s="83"/>
      <c r="L22" s="83"/>
      <c r="M22" s="83"/>
      <c r="N22" s="83"/>
      <c r="O22" s="111"/>
      <c r="P22" s="139"/>
      <c r="Q22" s="140"/>
      <c r="R22" s="139"/>
      <c r="S22" s="140"/>
      <c r="T22" s="139">
        <v>0.25</v>
      </c>
      <c r="U22" s="140"/>
      <c r="V22" s="139"/>
      <c r="W22" s="140"/>
      <c r="X22" s="139"/>
      <c r="Y22" s="140"/>
      <c r="Z22" s="139"/>
      <c r="AA22" s="140"/>
      <c r="AB22" s="139"/>
      <c r="AC22" s="140"/>
      <c r="AD22" s="139"/>
      <c r="AE22" s="140"/>
      <c r="AF22" s="139">
        <f>W7</f>
        <v>9.375E-2</v>
      </c>
      <c r="AG22" s="140"/>
      <c r="AH22" s="137">
        <f>AA7</f>
        <v>4.1666666666666664E-2</v>
      </c>
      <c r="AI22" s="138"/>
      <c r="AJ22" s="153">
        <f>SUM(P22:AI22)</f>
        <v>0.38541666666666669</v>
      </c>
      <c r="AK22" s="154"/>
      <c r="AL22" s="101"/>
      <c r="AM22" s="101"/>
      <c r="AN22" s="55"/>
      <c r="AO22" s="55"/>
      <c r="AP22" s="55"/>
      <c r="AQ22" s="55"/>
      <c r="AR22" s="55"/>
      <c r="AS22" s="55"/>
      <c r="AT22" s="55"/>
      <c r="AU22" s="55"/>
      <c r="AV22" s="55"/>
      <c r="AW22" s="55"/>
      <c r="AX22" s="55"/>
      <c r="AY22" s="55"/>
      <c r="AZ22" s="55"/>
      <c r="BA22" s="55"/>
      <c r="BB22" s="55"/>
      <c r="BC22" s="55"/>
      <c r="BD22" s="55"/>
      <c r="BE22" s="55"/>
      <c r="BF22" s="55"/>
      <c r="BG22" s="55"/>
      <c r="BH22" s="55"/>
      <c r="BI22" s="55"/>
      <c r="BJ22" s="55"/>
      <c r="BK22" s="55"/>
      <c r="BL22" s="55"/>
      <c r="BM22" s="55"/>
      <c r="BN22" s="55"/>
      <c r="BO22" s="55"/>
      <c r="BP22" s="55" t="str">
        <f t="shared" ca="1" si="2"/>
        <v/>
      </c>
      <c r="BQ22" s="52" t="str">
        <f t="shared" ca="1" si="2"/>
        <v/>
      </c>
    </row>
    <row r="23" spans="1:69" ht="16.5" thickBot="1" x14ac:dyDescent="0.3">
      <c r="A23" s="98"/>
      <c r="B23" s="99"/>
      <c r="C23" s="99"/>
      <c r="D23" s="99"/>
      <c r="E23" s="99"/>
      <c r="F23" s="99"/>
      <c r="G23" s="99"/>
      <c r="H23" s="100"/>
      <c r="I23" s="172"/>
      <c r="J23" s="85" t="s">
        <v>61</v>
      </c>
      <c r="K23" s="83"/>
      <c r="L23" s="83"/>
      <c r="M23" s="83"/>
      <c r="N23" s="83"/>
      <c r="O23" s="111"/>
      <c r="P23" s="139"/>
      <c r="Q23" s="140"/>
      <c r="R23" s="139"/>
      <c r="S23" s="140"/>
      <c r="T23" s="139"/>
      <c r="U23" s="140"/>
      <c r="V23" s="139"/>
      <c r="W23" s="140"/>
      <c r="X23" s="139">
        <v>0</v>
      </c>
      <c r="Y23" s="140"/>
      <c r="Z23" s="139"/>
      <c r="AA23" s="140"/>
      <c r="AB23" s="139"/>
      <c r="AC23" s="140"/>
      <c r="AD23" s="139"/>
      <c r="AE23" s="140"/>
      <c r="AF23" s="139"/>
      <c r="AG23" s="140"/>
      <c r="AH23" s="137"/>
      <c r="AI23" s="138"/>
      <c r="AJ23" s="153"/>
      <c r="AK23" s="154"/>
      <c r="AL23" s="101"/>
      <c r="AM23" s="101"/>
      <c r="AN23" s="55"/>
      <c r="AO23" s="55"/>
      <c r="AP23" s="55"/>
      <c r="AQ23" s="55"/>
      <c r="AR23" s="55"/>
      <c r="AS23" s="55"/>
      <c r="AT23" s="55"/>
      <c r="AU23" s="55"/>
      <c r="AV23" s="55"/>
      <c r="AW23" s="55"/>
      <c r="AX23" s="55"/>
      <c r="AY23" s="55"/>
      <c r="AZ23" s="55"/>
      <c r="BA23" s="55"/>
      <c r="BB23" s="55"/>
      <c r="BC23" s="55"/>
      <c r="BD23" s="55"/>
      <c r="BE23" s="55"/>
      <c r="BF23" s="55"/>
      <c r="BG23" s="55"/>
      <c r="BH23" s="55"/>
      <c r="BI23" s="55"/>
      <c r="BJ23" s="55"/>
      <c r="BK23" s="55"/>
      <c r="BL23" s="55"/>
      <c r="BM23" s="55"/>
      <c r="BN23" s="55"/>
      <c r="BO23" s="55"/>
      <c r="BP23" s="55" t="str">
        <f t="shared" ca="1" si="2"/>
        <v/>
      </c>
      <c r="BQ23" s="52" t="str">
        <f t="shared" ca="1" si="2"/>
        <v/>
      </c>
    </row>
    <row r="24" spans="1:69" ht="15.75" x14ac:dyDescent="0.25">
      <c r="A24" s="65"/>
      <c r="B24" s="9"/>
      <c r="C24" s="9"/>
      <c r="D24" s="9"/>
      <c r="E24" s="9"/>
      <c r="F24" s="9"/>
      <c r="G24" s="9"/>
      <c r="H24" s="9"/>
      <c r="I24" s="172"/>
      <c r="J24" s="85" t="s">
        <v>28</v>
      </c>
      <c r="K24" s="83"/>
      <c r="L24" s="83"/>
      <c r="M24" s="83"/>
      <c r="N24" s="83"/>
      <c r="O24" s="111"/>
      <c r="P24" s="139">
        <v>0.25</v>
      </c>
      <c r="Q24" s="140"/>
      <c r="R24" s="139"/>
      <c r="S24" s="140"/>
      <c r="T24" s="139"/>
      <c r="U24" s="140"/>
      <c r="V24" s="139"/>
      <c r="W24" s="140"/>
      <c r="X24" s="139"/>
      <c r="Y24" s="140"/>
      <c r="Z24" s="139"/>
      <c r="AA24" s="140"/>
      <c r="AB24" s="139"/>
      <c r="AC24" s="140"/>
      <c r="AD24" s="139"/>
      <c r="AE24" s="140"/>
      <c r="AF24" s="139">
        <v>9.375E-2</v>
      </c>
      <c r="AG24" s="140"/>
      <c r="AH24" s="137">
        <v>4.1666666666666664E-2</v>
      </c>
      <c r="AI24" s="138"/>
      <c r="AJ24" s="153">
        <f t="shared" si="1"/>
        <v>0.38541666666666669</v>
      </c>
      <c r="AK24" s="154"/>
      <c r="AL24" s="101"/>
      <c r="AM24" s="101"/>
      <c r="AN24" s="55"/>
      <c r="AO24" s="55"/>
      <c r="AP24" s="55"/>
      <c r="AQ24" s="55"/>
      <c r="AR24" s="55"/>
      <c r="AS24" s="55"/>
      <c r="AT24" s="55"/>
      <c r="AU24" s="55"/>
      <c r="AV24" s="55"/>
      <c r="AW24" s="55"/>
      <c r="AX24" s="55"/>
      <c r="AY24" s="55"/>
      <c r="AZ24" s="55"/>
      <c r="BA24" s="55"/>
      <c r="BB24" s="55"/>
      <c r="BC24" s="55"/>
      <c r="BD24" s="55"/>
      <c r="BE24" s="55"/>
      <c r="BF24" s="55"/>
      <c r="BG24" s="55"/>
      <c r="BH24" s="55"/>
      <c r="BI24" s="55"/>
      <c r="BJ24" s="55"/>
      <c r="BK24" s="55"/>
      <c r="BL24" s="55"/>
      <c r="BM24" s="55"/>
      <c r="BN24" s="55"/>
      <c r="BO24" s="55"/>
      <c r="BP24" s="55" t="str">
        <f t="shared" ca="1" si="2"/>
        <v/>
      </c>
      <c r="BQ24" s="52" t="str">
        <f t="shared" ca="1" si="2"/>
        <v/>
      </c>
    </row>
    <row r="25" spans="1:69" ht="15.75" x14ac:dyDescent="0.25">
      <c r="A25" s="65"/>
      <c r="B25" s="9"/>
      <c r="C25" s="9"/>
      <c r="D25" s="9"/>
      <c r="E25" s="9"/>
      <c r="F25" s="9"/>
      <c r="G25" s="9"/>
      <c r="H25" s="9"/>
      <c r="I25" s="172"/>
      <c r="J25" s="162" t="s">
        <v>67</v>
      </c>
      <c r="K25" s="163"/>
      <c r="L25" s="163"/>
      <c r="M25" s="163"/>
      <c r="N25" s="163"/>
      <c r="O25" s="164"/>
      <c r="P25" s="139"/>
      <c r="Q25" s="140"/>
      <c r="R25" s="139"/>
      <c r="S25" s="140"/>
      <c r="T25" s="139">
        <v>0.25</v>
      </c>
      <c r="U25" s="140"/>
      <c r="V25" s="139"/>
      <c r="W25" s="140"/>
      <c r="X25" s="139"/>
      <c r="Y25" s="140"/>
      <c r="Z25" s="139"/>
      <c r="AA25" s="140"/>
      <c r="AB25" s="139"/>
      <c r="AC25" s="140"/>
      <c r="AD25" s="139"/>
      <c r="AE25" s="140"/>
      <c r="AF25" s="139">
        <v>9.375E-2</v>
      </c>
      <c r="AG25" s="140"/>
      <c r="AH25" s="137">
        <v>4.1666666666666664E-2</v>
      </c>
      <c r="AI25" s="138"/>
      <c r="AJ25" s="153">
        <f>SUM(P25:AI25)</f>
        <v>0.38541666666666669</v>
      </c>
      <c r="AK25" s="154"/>
      <c r="AL25" s="101"/>
      <c r="AM25" s="101"/>
      <c r="AN25" s="55"/>
      <c r="AO25" s="55"/>
      <c r="AP25" s="55"/>
      <c r="AQ25" s="55"/>
      <c r="AR25" s="55"/>
      <c r="AS25" s="55"/>
      <c r="AT25" s="55"/>
      <c r="AU25" s="55"/>
      <c r="AV25" s="55"/>
      <c r="AW25" s="55"/>
      <c r="AX25" s="55"/>
      <c r="AY25" s="55"/>
      <c r="AZ25" s="55"/>
      <c r="BA25" s="55"/>
      <c r="BB25" s="55"/>
      <c r="BC25" s="55"/>
      <c r="BD25" s="55"/>
      <c r="BE25" s="55"/>
      <c r="BF25" s="55"/>
      <c r="BG25" s="55"/>
      <c r="BH25" s="55"/>
      <c r="BI25" s="55"/>
      <c r="BJ25" s="55"/>
      <c r="BK25" s="55"/>
      <c r="BL25" s="55"/>
      <c r="BM25" s="55"/>
      <c r="BN25" s="55"/>
      <c r="BO25" s="55"/>
      <c r="BP25" s="55" t="str">
        <f t="shared" ref="BP25:BQ32" ca="1" si="3">IF(AND(DAY($AD$2)=$AL25,NOT(ISERROR(MATCH(BP$5,$P$10:$AI$10,0)))),SUM(OFFSET($J$12:$O$28,,MATCH(BP$5,$P$10:$AI$10,0))),"")</f>
        <v/>
      </c>
      <c r="BQ25" s="52" t="str">
        <f t="shared" ca="1" si="3"/>
        <v/>
      </c>
    </row>
    <row r="26" spans="1:69" ht="15.75" x14ac:dyDescent="0.25">
      <c r="A26" s="65"/>
      <c r="B26" s="9"/>
      <c r="C26" s="9"/>
      <c r="D26" s="9"/>
      <c r="E26" s="9"/>
      <c r="F26" s="9"/>
      <c r="G26" s="9"/>
      <c r="H26" s="9"/>
      <c r="I26" s="172"/>
      <c r="J26" s="85"/>
      <c r="K26" s="83"/>
      <c r="L26" s="83"/>
      <c r="M26" s="83"/>
      <c r="N26" s="83"/>
      <c r="O26" s="111"/>
      <c r="P26" s="139"/>
      <c r="Q26" s="140"/>
      <c r="R26" s="139"/>
      <c r="S26" s="140"/>
      <c r="T26" s="139"/>
      <c r="U26" s="140"/>
      <c r="V26" s="139"/>
      <c r="W26" s="140"/>
      <c r="X26" s="139"/>
      <c r="Y26" s="140"/>
      <c r="Z26" s="139"/>
      <c r="AA26" s="140"/>
      <c r="AB26" s="139"/>
      <c r="AC26" s="140"/>
      <c r="AD26" s="139"/>
      <c r="AE26" s="140"/>
      <c r="AF26" s="139"/>
      <c r="AG26" s="140"/>
      <c r="AH26" s="137"/>
      <c r="AI26" s="138"/>
      <c r="AJ26" s="153"/>
      <c r="AK26" s="154"/>
      <c r="AL26" s="101"/>
      <c r="AM26" s="101"/>
      <c r="AN26" s="55"/>
      <c r="AO26" s="55"/>
      <c r="AP26" s="55"/>
      <c r="AQ26" s="55"/>
      <c r="AR26" s="55"/>
      <c r="AS26" s="55"/>
      <c r="AT26" s="55"/>
      <c r="AU26" s="55"/>
      <c r="AV26" s="55"/>
      <c r="AW26" s="55"/>
      <c r="AX26" s="55"/>
      <c r="AY26" s="55"/>
      <c r="AZ26" s="55"/>
      <c r="BA26" s="55"/>
      <c r="BB26" s="55"/>
      <c r="BC26" s="55"/>
      <c r="BD26" s="55"/>
      <c r="BE26" s="55"/>
      <c r="BF26" s="55"/>
      <c r="BG26" s="55"/>
      <c r="BH26" s="55"/>
      <c r="BI26" s="55"/>
      <c r="BJ26" s="55"/>
      <c r="BK26" s="55"/>
      <c r="BL26" s="55"/>
      <c r="BM26" s="55"/>
      <c r="BN26" s="55"/>
      <c r="BO26" s="55"/>
      <c r="BP26" s="55" t="str">
        <f t="shared" ca="1" si="3"/>
        <v/>
      </c>
      <c r="BQ26" s="52" t="str">
        <f t="shared" ca="1" si="3"/>
        <v/>
      </c>
    </row>
    <row r="27" spans="1:69" ht="15.75" x14ac:dyDescent="0.25">
      <c r="A27" s="65"/>
      <c r="B27" s="9"/>
      <c r="C27" s="9"/>
      <c r="D27" s="9"/>
      <c r="E27" s="9"/>
      <c r="F27" s="9"/>
      <c r="G27" s="9"/>
      <c r="H27" s="9"/>
      <c r="I27" s="172"/>
      <c r="J27" s="85"/>
      <c r="K27" s="83"/>
      <c r="L27" s="83"/>
      <c r="M27" s="83"/>
      <c r="N27" s="83"/>
      <c r="O27" s="111"/>
      <c r="P27" s="139"/>
      <c r="Q27" s="140"/>
      <c r="R27" s="139"/>
      <c r="S27" s="140"/>
      <c r="T27" s="139"/>
      <c r="U27" s="140"/>
      <c r="V27" s="139"/>
      <c r="W27" s="140"/>
      <c r="X27" s="139"/>
      <c r="Y27" s="140"/>
      <c r="Z27" s="139"/>
      <c r="AA27" s="140"/>
      <c r="AB27" s="139"/>
      <c r="AC27" s="140"/>
      <c r="AD27" s="139"/>
      <c r="AE27" s="140"/>
      <c r="AF27" s="139"/>
      <c r="AG27" s="140"/>
      <c r="AH27" s="137"/>
      <c r="AI27" s="138"/>
      <c r="AJ27" s="153"/>
      <c r="AK27" s="154"/>
      <c r="AL27" s="101"/>
      <c r="AM27" s="101"/>
      <c r="AN27" s="55"/>
      <c r="AO27" s="55"/>
      <c r="AP27" s="55"/>
      <c r="AQ27" s="55"/>
      <c r="AR27" s="55"/>
      <c r="AS27" s="55"/>
      <c r="AT27" s="55"/>
      <c r="AU27" s="55"/>
      <c r="AV27" s="55"/>
      <c r="AW27" s="55"/>
      <c r="AX27" s="55"/>
      <c r="AY27" s="55"/>
      <c r="AZ27" s="55"/>
      <c r="BA27" s="55"/>
      <c r="BB27" s="55"/>
      <c r="BC27" s="55"/>
      <c r="BD27" s="55"/>
      <c r="BE27" s="55"/>
      <c r="BF27" s="55"/>
      <c r="BG27" s="55"/>
      <c r="BH27" s="55"/>
      <c r="BI27" s="55"/>
      <c r="BJ27" s="55"/>
      <c r="BK27" s="55"/>
      <c r="BL27" s="55"/>
      <c r="BM27" s="55"/>
      <c r="BN27" s="55"/>
      <c r="BO27" s="55"/>
      <c r="BP27" s="55" t="str">
        <f t="shared" ca="1" si="3"/>
        <v/>
      </c>
      <c r="BQ27" s="52" t="str">
        <f t="shared" ca="1" si="3"/>
        <v/>
      </c>
    </row>
    <row r="28" spans="1:69" ht="16.5" thickBot="1" x14ac:dyDescent="0.3">
      <c r="A28" s="65"/>
      <c r="B28" s="9"/>
      <c r="C28" s="9"/>
      <c r="D28" s="9"/>
      <c r="E28" s="9"/>
      <c r="F28" s="9"/>
      <c r="G28" s="9"/>
      <c r="H28" s="9"/>
      <c r="I28" s="173"/>
      <c r="J28" s="92"/>
      <c r="K28" s="93"/>
      <c r="L28" s="93"/>
      <c r="M28" s="93"/>
      <c r="N28" s="93"/>
      <c r="O28" s="183"/>
      <c r="P28" s="141"/>
      <c r="Q28" s="142"/>
      <c r="R28" s="141"/>
      <c r="S28" s="142"/>
      <c r="T28" s="141"/>
      <c r="U28" s="142"/>
      <c r="V28" s="141"/>
      <c r="W28" s="142"/>
      <c r="X28" s="141"/>
      <c r="Y28" s="142"/>
      <c r="Z28" s="141"/>
      <c r="AA28" s="142"/>
      <c r="AB28" s="141"/>
      <c r="AC28" s="142"/>
      <c r="AD28" s="141"/>
      <c r="AE28" s="142"/>
      <c r="AF28" s="141"/>
      <c r="AG28" s="142"/>
      <c r="AH28" s="137"/>
      <c r="AI28" s="138"/>
      <c r="AJ28" s="146"/>
      <c r="AK28" s="147"/>
      <c r="AL28" s="101"/>
      <c r="AM28" s="101"/>
      <c r="AN28" s="55"/>
      <c r="AO28" s="55"/>
      <c r="AP28" s="55"/>
      <c r="AQ28" s="55"/>
      <c r="AR28" s="55"/>
      <c r="AS28" s="55"/>
      <c r="AT28" s="55"/>
      <c r="AU28" s="55"/>
      <c r="AV28" s="55"/>
      <c r="AW28" s="55"/>
      <c r="AX28" s="55"/>
      <c r="AY28" s="55"/>
      <c r="AZ28" s="55"/>
      <c r="BA28" s="55"/>
      <c r="BB28" s="55"/>
      <c r="BC28" s="55"/>
      <c r="BD28" s="55"/>
      <c r="BE28" s="55"/>
      <c r="BF28" s="55"/>
      <c r="BG28" s="55"/>
      <c r="BH28" s="55"/>
      <c r="BI28" s="55"/>
      <c r="BJ28" s="55"/>
      <c r="BK28" s="55"/>
      <c r="BL28" s="55"/>
      <c r="BM28" s="55"/>
      <c r="BN28" s="55"/>
      <c r="BO28" s="55"/>
      <c r="BP28" s="55" t="str">
        <f t="shared" ca="1" si="3"/>
        <v/>
      </c>
      <c r="BQ28" s="52" t="str">
        <f t="shared" ca="1" si="3"/>
        <v/>
      </c>
    </row>
    <row r="29" spans="1:69" ht="15.75" thickBot="1" x14ac:dyDescent="0.3">
      <c r="A29" s="65"/>
      <c r="B29" s="9"/>
      <c r="C29" s="9"/>
      <c r="D29" s="9"/>
      <c r="E29" s="9"/>
      <c r="F29" s="9"/>
      <c r="G29" s="9"/>
      <c r="H29" s="9"/>
      <c r="I29" s="150" t="s">
        <v>62</v>
      </c>
      <c r="J29" s="151"/>
      <c r="K29" s="151"/>
      <c r="L29" s="152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73" t="s">
        <v>45</v>
      </c>
      <c r="AI29" s="75"/>
      <c r="AJ29" s="148">
        <f>SUM(AJ12:AK28)</f>
        <v>5.010416666666667</v>
      </c>
      <c r="AK29" s="149"/>
      <c r="AL29" s="101"/>
      <c r="AM29" s="101"/>
      <c r="AN29" s="55"/>
      <c r="AO29" s="55"/>
      <c r="AP29" s="55"/>
      <c r="AQ29" s="55"/>
      <c r="AR29" s="55"/>
      <c r="AS29" s="55"/>
      <c r="AT29" s="55"/>
      <c r="AU29" s="55"/>
      <c r="AV29" s="55"/>
      <c r="AW29" s="55"/>
      <c r="AX29" s="55"/>
      <c r="AY29" s="55"/>
      <c r="AZ29" s="55"/>
      <c r="BA29" s="55"/>
      <c r="BB29" s="55"/>
      <c r="BC29" s="55"/>
      <c r="BD29" s="55"/>
      <c r="BE29" s="55"/>
      <c r="BF29" s="55"/>
      <c r="BG29" s="55"/>
      <c r="BH29" s="55"/>
      <c r="BI29" s="55"/>
      <c r="BJ29" s="55"/>
      <c r="BK29" s="55"/>
      <c r="BL29" s="55"/>
      <c r="BM29" s="55"/>
      <c r="BN29" s="55"/>
      <c r="BO29" s="55"/>
      <c r="BP29" s="55" t="str">
        <f t="shared" ca="1" si="3"/>
        <v/>
      </c>
      <c r="BQ29" s="52" t="str">
        <f t="shared" ca="1" si="3"/>
        <v/>
      </c>
    </row>
    <row r="30" spans="1:69" ht="15.75" x14ac:dyDescent="0.25">
      <c r="A30" s="65"/>
      <c r="B30" s="9"/>
      <c r="C30" s="9"/>
      <c r="D30" s="9"/>
      <c r="E30" s="9"/>
      <c r="F30" s="9"/>
      <c r="G30" s="9"/>
      <c r="H30" s="9"/>
      <c r="I30" s="207"/>
      <c r="J30" s="208"/>
      <c r="K30" s="208"/>
      <c r="L30" s="208"/>
      <c r="M30" s="208"/>
      <c r="N30" s="208"/>
      <c r="O30" s="208"/>
      <c r="P30" s="208"/>
      <c r="Q30" s="208"/>
      <c r="R30" s="208"/>
      <c r="S30" s="208"/>
      <c r="T30" s="208"/>
      <c r="U30" s="208"/>
      <c r="V30" s="208"/>
      <c r="W30" s="208"/>
      <c r="X30" s="208"/>
      <c r="Y30" s="208"/>
      <c r="Z30" s="208"/>
      <c r="AA30" s="208"/>
      <c r="AB30" s="208"/>
      <c r="AC30" s="208"/>
      <c r="AD30" s="208"/>
      <c r="AE30" s="209"/>
      <c r="AF30" s="9"/>
      <c r="AG30" s="9"/>
      <c r="AH30" s="9"/>
      <c r="AI30" s="9"/>
      <c r="AJ30" s="9"/>
      <c r="AK30" s="66"/>
      <c r="AL30" s="101"/>
      <c r="AM30" s="101"/>
      <c r="AN30" s="55"/>
      <c r="AO30" s="55"/>
      <c r="AP30" s="55"/>
      <c r="AQ30" s="55"/>
      <c r="AR30" s="55"/>
      <c r="AS30" s="55"/>
      <c r="AT30" s="55"/>
      <c r="AU30" s="55"/>
      <c r="AV30" s="55"/>
      <c r="AW30" s="55"/>
      <c r="AX30" s="55"/>
      <c r="AY30" s="55"/>
      <c r="AZ30" s="55"/>
      <c r="BA30" s="55"/>
      <c r="BB30" s="55"/>
      <c r="BC30" s="55"/>
      <c r="BD30" s="55"/>
      <c r="BE30" s="55"/>
      <c r="BF30" s="55"/>
      <c r="BG30" s="55"/>
      <c r="BH30" s="55"/>
      <c r="BI30" s="55"/>
      <c r="BJ30" s="55"/>
      <c r="BK30" s="55"/>
      <c r="BL30" s="55"/>
      <c r="BM30" s="55"/>
      <c r="BN30" s="55"/>
      <c r="BO30" s="55"/>
      <c r="BP30" s="55" t="str">
        <f t="shared" ca="1" si="3"/>
        <v/>
      </c>
      <c r="BQ30" s="52" t="str">
        <f t="shared" ca="1" si="3"/>
        <v/>
      </c>
    </row>
    <row r="31" spans="1:69" ht="15.75" x14ac:dyDescent="0.25">
      <c r="A31" s="65"/>
      <c r="B31" s="9"/>
      <c r="C31" s="9"/>
      <c r="D31" s="9"/>
      <c r="E31" s="9"/>
      <c r="F31" s="9"/>
      <c r="G31" s="9"/>
      <c r="H31" s="9"/>
      <c r="I31" s="157"/>
      <c r="J31" s="158"/>
      <c r="K31" s="158"/>
      <c r="L31" s="158"/>
      <c r="M31" s="158"/>
      <c r="N31" s="158"/>
      <c r="O31" s="158"/>
      <c r="P31" s="158"/>
      <c r="Q31" s="158"/>
      <c r="R31" s="158"/>
      <c r="S31" s="158"/>
      <c r="T31" s="158"/>
      <c r="U31" s="158"/>
      <c r="V31" s="158"/>
      <c r="W31" s="158"/>
      <c r="X31" s="158"/>
      <c r="Y31" s="158"/>
      <c r="Z31" s="158"/>
      <c r="AA31" s="158"/>
      <c r="AB31" s="158"/>
      <c r="AC31" s="158"/>
      <c r="AD31" s="158"/>
      <c r="AE31" s="159"/>
      <c r="AF31" s="9"/>
      <c r="AG31" s="9"/>
      <c r="AH31" s="9"/>
      <c r="AI31" s="9"/>
      <c r="AJ31" s="9"/>
      <c r="AK31" s="66"/>
      <c r="AL31" s="101"/>
      <c r="AM31" s="101"/>
      <c r="AN31" s="55"/>
      <c r="AO31" s="55"/>
      <c r="AP31" s="55"/>
      <c r="AQ31" s="55"/>
      <c r="AR31" s="55"/>
      <c r="AS31" s="55"/>
      <c r="AT31" s="55"/>
      <c r="AU31" s="55"/>
      <c r="AV31" s="55"/>
      <c r="AW31" s="55"/>
      <c r="AX31" s="55"/>
      <c r="AY31" s="55"/>
      <c r="AZ31" s="55"/>
      <c r="BA31" s="55"/>
      <c r="BB31" s="55"/>
      <c r="BC31" s="55"/>
      <c r="BD31" s="55"/>
      <c r="BE31" s="55"/>
      <c r="BF31" s="55"/>
      <c r="BG31" s="55"/>
      <c r="BH31" s="55"/>
      <c r="BI31" s="55"/>
      <c r="BJ31" s="55"/>
      <c r="BK31" s="55"/>
      <c r="BL31" s="55"/>
      <c r="BM31" s="55"/>
      <c r="BN31" s="55"/>
      <c r="BO31" s="55"/>
      <c r="BP31" s="55" t="str">
        <f t="shared" ca="1" si="3"/>
        <v/>
      </c>
      <c r="BQ31" s="52" t="str">
        <f t="shared" ca="1" si="3"/>
        <v/>
      </c>
    </row>
    <row r="32" spans="1:69" ht="15.75" x14ac:dyDescent="0.25">
      <c r="A32" s="65"/>
      <c r="B32" s="9"/>
      <c r="C32" s="9"/>
      <c r="D32" s="9"/>
      <c r="E32" s="9"/>
      <c r="F32" s="9"/>
      <c r="G32" s="9"/>
      <c r="H32" s="9"/>
      <c r="I32" s="157"/>
      <c r="J32" s="158"/>
      <c r="K32" s="158"/>
      <c r="L32" s="158"/>
      <c r="M32" s="158"/>
      <c r="N32" s="158"/>
      <c r="O32" s="158"/>
      <c r="P32" s="158"/>
      <c r="Q32" s="158"/>
      <c r="R32" s="158"/>
      <c r="S32" s="158"/>
      <c r="T32" s="158"/>
      <c r="U32" s="158"/>
      <c r="V32" s="158"/>
      <c r="W32" s="158"/>
      <c r="X32" s="158"/>
      <c r="Y32" s="158"/>
      <c r="Z32" s="158"/>
      <c r="AA32" s="158"/>
      <c r="AB32" s="158"/>
      <c r="AC32" s="158"/>
      <c r="AD32" s="158"/>
      <c r="AE32" s="159"/>
      <c r="AF32" s="9"/>
      <c r="AG32" s="9"/>
      <c r="AH32" s="9"/>
      <c r="AI32" s="9"/>
      <c r="AJ32" s="9"/>
      <c r="AK32" s="66"/>
      <c r="AL32" s="101"/>
      <c r="AM32" s="101"/>
      <c r="AN32" s="55"/>
      <c r="AO32" s="55"/>
      <c r="AP32" s="55"/>
      <c r="AQ32" s="55"/>
      <c r="AR32" s="55"/>
      <c r="AS32" s="55"/>
      <c r="AT32" s="55"/>
      <c r="AU32" s="55"/>
      <c r="AV32" s="55"/>
      <c r="AW32" s="55"/>
      <c r="AX32" s="55"/>
      <c r="AY32" s="55"/>
      <c r="AZ32" s="55"/>
      <c r="BA32" s="55"/>
      <c r="BB32" s="55"/>
      <c r="BC32" s="55"/>
      <c r="BD32" s="55"/>
      <c r="BE32" s="55"/>
      <c r="BF32" s="55"/>
      <c r="BG32" s="55"/>
      <c r="BH32" s="55"/>
      <c r="BI32" s="55"/>
      <c r="BJ32" s="55"/>
      <c r="BK32" s="55"/>
      <c r="BL32" s="55"/>
      <c r="BM32" s="55"/>
      <c r="BN32" s="55"/>
      <c r="BO32" s="55"/>
      <c r="BP32" s="55" t="str">
        <f t="shared" ca="1" si="3"/>
        <v/>
      </c>
      <c r="BQ32" s="52" t="str">
        <f t="shared" ca="1" si="3"/>
        <v/>
      </c>
    </row>
    <row r="33" spans="1:69" ht="15.75" x14ac:dyDescent="0.25">
      <c r="A33" s="65"/>
      <c r="B33" s="9"/>
      <c r="C33" s="9"/>
      <c r="D33" s="9"/>
      <c r="E33" s="9"/>
      <c r="F33" s="9"/>
      <c r="G33" s="9"/>
      <c r="H33" s="9"/>
      <c r="I33" s="157"/>
      <c r="J33" s="158"/>
      <c r="K33" s="158"/>
      <c r="L33" s="158"/>
      <c r="M33" s="158"/>
      <c r="N33" s="158"/>
      <c r="O33" s="158"/>
      <c r="P33" s="158"/>
      <c r="Q33" s="158"/>
      <c r="R33" s="158"/>
      <c r="S33" s="158"/>
      <c r="T33" s="158"/>
      <c r="U33" s="158"/>
      <c r="V33" s="158"/>
      <c r="W33" s="158"/>
      <c r="X33" s="158"/>
      <c r="Y33" s="158"/>
      <c r="Z33" s="158"/>
      <c r="AA33" s="158"/>
      <c r="AB33" s="158"/>
      <c r="AC33" s="158"/>
      <c r="AD33" s="158"/>
      <c r="AE33" s="159"/>
      <c r="AF33" s="9"/>
      <c r="AG33" s="9"/>
      <c r="AH33" s="9"/>
      <c r="AI33" s="9"/>
      <c r="AJ33" s="9"/>
      <c r="AK33" s="66"/>
      <c r="AL33" s="101"/>
      <c r="AM33" s="101"/>
      <c r="AN33" s="55"/>
      <c r="AO33" s="55"/>
      <c r="AP33" s="55"/>
      <c r="AQ33" s="55"/>
      <c r="AR33" s="55"/>
      <c r="AS33" s="55"/>
      <c r="AT33" s="55"/>
      <c r="AU33" s="55"/>
      <c r="AV33" s="55"/>
      <c r="AW33" s="55"/>
      <c r="AX33" s="55"/>
      <c r="AY33" s="55"/>
      <c r="AZ33" s="55"/>
      <c r="BA33" s="55"/>
      <c r="BB33" s="55"/>
      <c r="BC33" s="55"/>
      <c r="BD33" s="55"/>
      <c r="BE33" s="55"/>
      <c r="BF33" s="55"/>
      <c r="BG33" s="55"/>
      <c r="BH33" s="55"/>
      <c r="BI33" s="55"/>
      <c r="BJ33" s="55"/>
      <c r="BK33" s="55"/>
      <c r="BL33" s="55"/>
      <c r="BM33" s="55"/>
      <c r="BN33" s="55"/>
      <c r="BO33" s="55"/>
      <c r="BP33" s="55" t="str">
        <f t="shared" ref="BP33:BQ37" ca="1" si="4">IF(AND(DAY($AD$2)=$AL33,NOT(ISERROR(MATCH(BP$5,$P$10:$AI$10,0)))),SUM(OFFSET($J$12:$O$28,,MATCH(BP$5,$P$10:$AI$10,0))),"")</f>
        <v/>
      </c>
      <c r="BQ33" s="52" t="str">
        <f t="shared" ca="1" si="4"/>
        <v/>
      </c>
    </row>
    <row r="34" spans="1:69" ht="16.5" thickBot="1" x14ac:dyDescent="0.3">
      <c r="A34" s="65"/>
      <c r="B34" s="9"/>
      <c r="C34" s="9"/>
      <c r="D34" s="9"/>
      <c r="E34" s="9"/>
      <c r="F34" s="9"/>
      <c r="G34" s="9"/>
      <c r="H34" s="9"/>
      <c r="I34" s="143"/>
      <c r="J34" s="144"/>
      <c r="K34" s="144"/>
      <c r="L34" s="144"/>
      <c r="M34" s="144"/>
      <c r="N34" s="144"/>
      <c r="O34" s="144"/>
      <c r="P34" s="144"/>
      <c r="Q34" s="144"/>
      <c r="R34" s="144"/>
      <c r="S34" s="144"/>
      <c r="T34" s="144"/>
      <c r="U34" s="144"/>
      <c r="V34" s="144"/>
      <c r="W34" s="144"/>
      <c r="X34" s="144"/>
      <c r="Y34" s="144"/>
      <c r="Z34" s="144"/>
      <c r="AA34" s="144"/>
      <c r="AB34" s="144"/>
      <c r="AC34" s="144"/>
      <c r="AD34" s="144"/>
      <c r="AE34" s="145"/>
      <c r="AF34" s="9"/>
      <c r="AG34" s="9"/>
      <c r="AH34" s="9"/>
      <c r="AI34" s="9"/>
      <c r="AJ34" s="9"/>
      <c r="AK34" s="66"/>
      <c r="AL34" s="101"/>
      <c r="AM34" s="101"/>
      <c r="AN34" s="55"/>
      <c r="AO34" s="55"/>
      <c r="AP34" s="55"/>
      <c r="AQ34" s="55"/>
      <c r="AR34" s="55"/>
      <c r="AS34" s="55"/>
      <c r="AT34" s="55"/>
      <c r="AU34" s="55"/>
      <c r="AV34" s="55"/>
      <c r="AW34" s="55"/>
      <c r="AX34" s="55"/>
      <c r="AY34" s="55"/>
      <c r="AZ34" s="55"/>
      <c r="BA34" s="55"/>
      <c r="BB34" s="55"/>
      <c r="BC34" s="55"/>
      <c r="BD34" s="55"/>
      <c r="BE34" s="55"/>
      <c r="BF34" s="55"/>
      <c r="BG34" s="55"/>
      <c r="BH34" s="55"/>
      <c r="BI34" s="55"/>
      <c r="BJ34" s="55"/>
      <c r="BK34" s="55"/>
      <c r="BL34" s="55"/>
      <c r="BM34" s="55"/>
      <c r="BN34" s="55"/>
      <c r="BO34" s="55"/>
      <c r="BP34" s="55" t="str">
        <f t="shared" ca="1" si="4"/>
        <v/>
      </c>
      <c r="BQ34" s="52" t="str">
        <f t="shared" ca="1" si="4"/>
        <v/>
      </c>
    </row>
    <row r="35" spans="1:69" x14ac:dyDescent="0.25">
      <c r="A35" s="65"/>
      <c r="B35" s="9"/>
      <c r="C35" s="9"/>
      <c r="D35" s="9"/>
      <c r="E35" s="9"/>
      <c r="F35" s="9"/>
      <c r="G35" s="9"/>
      <c r="H35" s="9"/>
      <c r="I35" s="87"/>
      <c r="J35" s="87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7"/>
      <c r="V35" s="87"/>
      <c r="W35" s="87"/>
      <c r="X35" s="87"/>
      <c r="Y35" s="87"/>
      <c r="Z35" s="87"/>
      <c r="AA35" s="87"/>
      <c r="AB35" s="87"/>
      <c r="AC35" s="87"/>
      <c r="AD35" s="87"/>
      <c r="AE35" s="87"/>
      <c r="AF35" s="9"/>
      <c r="AG35" s="9"/>
      <c r="AH35" s="9"/>
      <c r="AI35" s="9"/>
      <c r="AJ35" s="9"/>
      <c r="AK35" s="66"/>
      <c r="AL35" s="101"/>
      <c r="AM35" s="101"/>
      <c r="AN35" s="55"/>
      <c r="AO35" s="55"/>
      <c r="AP35" s="55"/>
      <c r="AQ35" s="55"/>
      <c r="AR35" s="55"/>
      <c r="AS35" s="55"/>
      <c r="AT35" s="55"/>
      <c r="AU35" s="55"/>
      <c r="AV35" s="55"/>
      <c r="AW35" s="55"/>
      <c r="AX35" s="55"/>
      <c r="AY35" s="55"/>
      <c r="AZ35" s="55"/>
      <c r="BA35" s="55"/>
      <c r="BB35" s="55"/>
      <c r="BC35" s="55"/>
      <c r="BD35" s="55"/>
      <c r="BE35" s="55"/>
      <c r="BF35" s="55"/>
      <c r="BG35" s="55"/>
      <c r="BH35" s="55"/>
      <c r="BI35" s="55"/>
      <c r="BJ35" s="55"/>
      <c r="BK35" s="55"/>
      <c r="BL35" s="55"/>
      <c r="BM35" s="55"/>
      <c r="BN35" s="55"/>
      <c r="BO35" s="55"/>
      <c r="BP35" s="55" t="str">
        <f t="shared" ca="1" si="4"/>
        <v/>
      </c>
      <c r="BQ35" s="52" t="str">
        <f t="shared" ca="1" si="4"/>
        <v/>
      </c>
    </row>
    <row r="36" spans="1:69" ht="15.75" thickBot="1" x14ac:dyDescent="0.3">
      <c r="A36" s="3"/>
      <c r="B36" s="67"/>
      <c r="C36" s="67"/>
      <c r="D36" s="67"/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7"/>
      <c r="S36" s="67"/>
      <c r="T36" s="67"/>
      <c r="U36" s="67"/>
      <c r="V36" s="67"/>
      <c r="W36" s="68"/>
      <c r="X36" s="67"/>
      <c r="Y36" s="67"/>
      <c r="Z36" s="67"/>
      <c r="AA36" s="67"/>
      <c r="AB36" s="67"/>
      <c r="AC36" s="67"/>
      <c r="AD36" s="67"/>
      <c r="AE36" s="67"/>
      <c r="AF36" s="67"/>
      <c r="AG36" s="67"/>
      <c r="AH36" s="67"/>
      <c r="AI36" s="67"/>
      <c r="AJ36" s="67"/>
      <c r="AK36" s="4"/>
      <c r="AL36" s="101"/>
      <c r="AM36" s="101"/>
      <c r="AN36" s="55"/>
      <c r="AO36" s="55"/>
      <c r="AP36" s="55"/>
      <c r="AQ36" s="55"/>
      <c r="AR36" s="55"/>
      <c r="AS36" s="55"/>
      <c r="AT36" s="55"/>
      <c r="AU36" s="55"/>
      <c r="AV36" s="55"/>
      <c r="AW36" s="55"/>
      <c r="AX36" s="55"/>
      <c r="AY36" s="55"/>
      <c r="AZ36" s="55"/>
      <c r="BA36" s="55"/>
      <c r="BB36" s="55"/>
      <c r="BC36" s="55"/>
      <c r="BD36" s="55"/>
      <c r="BE36" s="55"/>
      <c r="BF36" s="55"/>
      <c r="BG36" s="55"/>
      <c r="BH36" s="55"/>
      <c r="BI36" s="55"/>
      <c r="BJ36" s="55"/>
      <c r="BK36" s="55"/>
      <c r="BL36" s="55"/>
      <c r="BM36" s="55"/>
      <c r="BN36" s="55"/>
      <c r="BO36" s="55"/>
      <c r="BP36" s="55" t="str">
        <f t="shared" ca="1" si="4"/>
        <v/>
      </c>
      <c r="BQ36" s="52" t="str">
        <f t="shared" ca="1" si="4"/>
        <v/>
      </c>
    </row>
    <row r="37" spans="1:69" x14ac:dyDescent="0.25">
      <c r="D37" s="9"/>
      <c r="E37" s="9"/>
      <c r="F37" s="9"/>
      <c r="G37" s="9"/>
      <c r="AL37" s="101"/>
      <c r="AM37" s="101"/>
      <c r="AN37" s="55"/>
      <c r="AO37" s="55"/>
      <c r="AP37" s="55"/>
      <c r="AQ37" s="55"/>
      <c r="AR37" s="55"/>
      <c r="AS37" s="55"/>
      <c r="AT37" s="55"/>
      <c r="AU37" s="55"/>
      <c r="AV37" s="55"/>
      <c r="AW37" s="55"/>
      <c r="AX37" s="55"/>
      <c r="AY37" s="55"/>
      <c r="AZ37" s="55"/>
      <c r="BA37" s="55"/>
      <c r="BB37" s="55"/>
      <c r="BC37" s="55"/>
      <c r="BD37" s="55"/>
      <c r="BE37" s="55"/>
      <c r="BF37" s="55"/>
      <c r="BG37" s="55"/>
      <c r="BH37" s="55"/>
      <c r="BI37" s="55"/>
      <c r="BJ37" s="55"/>
      <c r="BK37" s="55"/>
      <c r="BL37" s="55"/>
      <c r="BM37" s="55"/>
      <c r="BN37" s="55"/>
      <c r="BO37" s="55"/>
      <c r="BP37" s="55" t="str">
        <f t="shared" ca="1" si="4"/>
        <v/>
      </c>
      <c r="BQ37" s="52" t="str">
        <f t="shared" ca="1" si="4"/>
        <v/>
      </c>
    </row>
    <row r="38" spans="1:69" x14ac:dyDescent="0.25">
      <c r="AL38" s="102"/>
      <c r="AM38" s="102"/>
      <c r="AN38" s="55"/>
      <c r="AO38" s="55"/>
      <c r="AP38" s="55"/>
      <c r="AQ38" s="55"/>
      <c r="AR38" s="55"/>
      <c r="AS38" s="55"/>
      <c r="AT38" s="55"/>
      <c r="AU38" s="55"/>
      <c r="AV38" s="55"/>
      <c r="AW38" s="55"/>
      <c r="AX38" s="55"/>
      <c r="AY38" s="55"/>
      <c r="AZ38" s="55"/>
      <c r="BA38" s="55"/>
      <c r="BB38" s="55"/>
      <c r="BC38" s="55"/>
      <c r="BD38" s="55"/>
      <c r="BE38" s="55"/>
      <c r="BF38" s="55"/>
      <c r="BG38" s="55"/>
      <c r="BH38" s="55"/>
      <c r="BI38" s="55"/>
      <c r="BJ38" s="55"/>
      <c r="BK38" s="52"/>
      <c r="BL38" s="52"/>
      <c r="BM38" s="9"/>
      <c r="BN38" s="9"/>
      <c r="BO38" s="9"/>
      <c r="BP38" s="9"/>
      <c r="BQ38" s="9"/>
    </row>
  </sheetData>
  <sheetProtection selectLockedCells="1" selectUnlockedCells="1"/>
  <dataConsolidate function="countNums" link="1">
    <dataRefs count="2">
      <dataRef ref="P10:Q28" sheet="Rapport Journalier"/>
      <dataRef ref="J22" sheet="Rapport Journalier"/>
    </dataRefs>
  </dataConsolidate>
  <customSheetViews>
    <customSheetView guid="{CA36EF5B-D918-46F3-B9B5-44389830877F}" hiddenColumns="1">
      <selection activeCell="AP12" sqref="AP12"/>
      <pageMargins left="0" right="0" top="0" bottom="0" header="0" footer="0"/>
      <pageSetup paperSize="9" orientation="landscape" r:id="rId1"/>
    </customSheetView>
  </customSheetViews>
  <mergeCells count="307">
    <mergeCell ref="J28:O28"/>
    <mergeCell ref="AD5:AE5"/>
    <mergeCell ref="A12:G16"/>
    <mergeCell ref="A11:G11"/>
    <mergeCell ref="A18:G18"/>
    <mergeCell ref="A19:H23"/>
    <mergeCell ref="AD2:AK3"/>
    <mergeCell ref="I30:AE30"/>
    <mergeCell ref="AF18:AG18"/>
    <mergeCell ref="AF19:AG19"/>
    <mergeCell ref="AF20:AG20"/>
    <mergeCell ref="AF21:AG21"/>
    <mergeCell ref="AF22:AG22"/>
    <mergeCell ref="AF23:AG23"/>
    <mergeCell ref="AD21:AE21"/>
    <mergeCell ref="AD22:AE22"/>
    <mergeCell ref="AD23:AE23"/>
    <mergeCell ref="AD24:AE24"/>
    <mergeCell ref="AD25:AE25"/>
    <mergeCell ref="AD26:AE26"/>
    <mergeCell ref="AD16:AE16"/>
    <mergeCell ref="AD17:AE17"/>
    <mergeCell ref="AD18:AE18"/>
    <mergeCell ref="AF6:AG6"/>
    <mergeCell ref="I31:AE31"/>
    <mergeCell ref="M10:O10"/>
    <mergeCell ref="Q9:AI9"/>
    <mergeCell ref="J13:O13"/>
    <mergeCell ref="AH21:AI21"/>
    <mergeCell ref="AH22:AI22"/>
    <mergeCell ref="AH23:AI23"/>
    <mergeCell ref="AH24:AI24"/>
    <mergeCell ref="AH25:AI25"/>
    <mergeCell ref="AH26:AI26"/>
    <mergeCell ref="AF24:AG24"/>
    <mergeCell ref="AF25:AG25"/>
    <mergeCell ref="AF26:AG26"/>
    <mergeCell ref="AF27:AG27"/>
    <mergeCell ref="AF28:AG28"/>
    <mergeCell ref="AH16:AI16"/>
    <mergeCell ref="AH18:AI18"/>
    <mergeCell ref="AB23:AC23"/>
    <mergeCell ref="AH19:AI19"/>
    <mergeCell ref="AH20:AI20"/>
    <mergeCell ref="AD27:AE27"/>
    <mergeCell ref="AD28:AE28"/>
    <mergeCell ref="AF16:AG16"/>
    <mergeCell ref="AF17:AG17"/>
    <mergeCell ref="I32:AE32"/>
    <mergeCell ref="I33:AE33"/>
    <mergeCell ref="AJ11:AK11"/>
    <mergeCell ref="AJ12:AK12"/>
    <mergeCell ref="AJ13:AK13"/>
    <mergeCell ref="AJ14:AK14"/>
    <mergeCell ref="AJ15:AK15"/>
    <mergeCell ref="J20:O20"/>
    <mergeCell ref="J21:O21"/>
    <mergeCell ref="J22:O22"/>
    <mergeCell ref="J23:O23"/>
    <mergeCell ref="J25:O25"/>
    <mergeCell ref="J14:O14"/>
    <mergeCell ref="J15:O15"/>
    <mergeCell ref="J16:O16"/>
    <mergeCell ref="J17:O17"/>
    <mergeCell ref="J18:O18"/>
    <mergeCell ref="J19:O19"/>
    <mergeCell ref="AH27:AI27"/>
    <mergeCell ref="AH28:AI28"/>
    <mergeCell ref="J11:O11"/>
    <mergeCell ref="I12:I28"/>
    <mergeCell ref="J12:O12"/>
    <mergeCell ref="AH17:AI17"/>
    <mergeCell ref="I34:AE34"/>
    <mergeCell ref="I35:AE35"/>
    <mergeCell ref="AJ28:AK28"/>
    <mergeCell ref="AH29:AI29"/>
    <mergeCell ref="AJ29:AK29"/>
    <mergeCell ref="AB2:AC2"/>
    <mergeCell ref="I29:L29"/>
    <mergeCell ref="AJ22:AK22"/>
    <mergeCell ref="AJ23:AK23"/>
    <mergeCell ref="AJ24:AK24"/>
    <mergeCell ref="AJ25:AK25"/>
    <mergeCell ref="AJ26:AK26"/>
    <mergeCell ref="AJ27:AK27"/>
    <mergeCell ref="AJ16:AK16"/>
    <mergeCell ref="AJ17:AK17"/>
    <mergeCell ref="AJ18:AK18"/>
    <mergeCell ref="AJ19:AK19"/>
    <mergeCell ref="AJ20:AK20"/>
    <mergeCell ref="AJ21:AK21"/>
    <mergeCell ref="J26:O26"/>
    <mergeCell ref="J27:O27"/>
    <mergeCell ref="J24:O24"/>
    <mergeCell ref="AB13:AC13"/>
    <mergeCell ref="AJ10:AK10"/>
    <mergeCell ref="AD19:AE19"/>
    <mergeCell ref="AD20:AE20"/>
    <mergeCell ref="AB19:AC19"/>
    <mergeCell ref="AB20:AC20"/>
    <mergeCell ref="AB21:AC21"/>
    <mergeCell ref="AB22:AC22"/>
    <mergeCell ref="AB24:AC24"/>
    <mergeCell ref="X25:Y25"/>
    <mergeCell ref="X26:Y26"/>
    <mergeCell ref="X27:Y27"/>
    <mergeCell ref="X28:Y28"/>
    <mergeCell ref="AB25:AC25"/>
    <mergeCell ref="AB26:AC26"/>
    <mergeCell ref="AB27:AC27"/>
    <mergeCell ref="AB28:AC28"/>
    <mergeCell ref="X24:Y24"/>
    <mergeCell ref="Z16:AA16"/>
    <mergeCell ref="Z17:AA17"/>
    <mergeCell ref="Z18:AA18"/>
    <mergeCell ref="Z19:AA19"/>
    <mergeCell ref="Z20:AA20"/>
    <mergeCell ref="Z27:AA27"/>
    <mergeCell ref="Z28:AA28"/>
    <mergeCell ref="Z25:AA25"/>
    <mergeCell ref="Z26:AA26"/>
    <mergeCell ref="Z21:AA21"/>
    <mergeCell ref="Z22:AA22"/>
    <mergeCell ref="Z23:AA23"/>
    <mergeCell ref="Z24:AA24"/>
    <mergeCell ref="T19:U19"/>
    <mergeCell ref="T20:U20"/>
    <mergeCell ref="T21:U21"/>
    <mergeCell ref="T22:U22"/>
    <mergeCell ref="T23:U23"/>
    <mergeCell ref="X19:Y19"/>
    <mergeCell ref="X20:Y20"/>
    <mergeCell ref="X21:Y21"/>
    <mergeCell ref="X22:Y22"/>
    <mergeCell ref="X23:Y23"/>
    <mergeCell ref="V21:W21"/>
    <mergeCell ref="V22:W22"/>
    <mergeCell ref="V23:W23"/>
    <mergeCell ref="V16:W16"/>
    <mergeCell ref="V17:W17"/>
    <mergeCell ref="V18:W18"/>
    <mergeCell ref="V19:W19"/>
    <mergeCell ref="V20:W20"/>
    <mergeCell ref="V27:W27"/>
    <mergeCell ref="V28:W28"/>
    <mergeCell ref="V25:W25"/>
    <mergeCell ref="V26:W26"/>
    <mergeCell ref="V24:W24"/>
    <mergeCell ref="R23:S23"/>
    <mergeCell ref="R24:S24"/>
    <mergeCell ref="T24:U24"/>
    <mergeCell ref="P25:Q25"/>
    <mergeCell ref="P26:Q26"/>
    <mergeCell ref="P27:Q27"/>
    <mergeCell ref="P28:Q28"/>
    <mergeCell ref="P23:Q23"/>
    <mergeCell ref="P24:Q24"/>
    <mergeCell ref="R27:S27"/>
    <mergeCell ref="R28:S28"/>
    <mergeCell ref="R25:S25"/>
    <mergeCell ref="R26:S26"/>
    <mergeCell ref="T25:U25"/>
    <mergeCell ref="T26:U26"/>
    <mergeCell ref="T27:U27"/>
    <mergeCell ref="T28:U28"/>
    <mergeCell ref="R17:S17"/>
    <mergeCell ref="R18:S18"/>
    <mergeCell ref="R19:S19"/>
    <mergeCell ref="R20:S20"/>
    <mergeCell ref="P19:Q19"/>
    <mergeCell ref="P20:Q20"/>
    <mergeCell ref="P21:Q21"/>
    <mergeCell ref="P22:Q22"/>
    <mergeCell ref="R21:S21"/>
    <mergeCell ref="R22:S22"/>
    <mergeCell ref="P16:Q16"/>
    <mergeCell ref="P17:Q17"/>
    <mergeCell ref="P18:Q18"/>
    <mergeCell ref="AD14:AE14"/>
    <mergeCell ref="AF14:AG14"/>
    <mergeCell ref="AH14:AI14"/>
    <mergeCell ref="P15:Q15"/>
    <mergeCell ref="T15:U15"/>
    <mergeCell ref="R15:S15"/>
    <mergeCell ref="V15:W15"/>
    <mergeCell ref="X15:Y15"/>
    <mergeCell ref="Z15:AA15"/>
    <mergeCell ref="AB15:AC15"/>
    <mergeCell ref="T16:U16"/>
    <mergeCell ref="T17:U17"/>
    <mergeCell ref="T18:U18"/>
    <mergeCell ref="X16:Y16"/>
    <mergeCell ref="X17:Y17"/>
    <mergeCell ref="X18:Y18"/>
    <mergeCell ref="AB16:AC16"/>
    <mergeCell ref="AB17:AC17"/>
    <mergeCell ref="AB18:AC18"/>
    <mergeCell ref="P14:Q14"/>
    <mergeCell ref="R16:S16"/>
    <mergeCell ref="R14:S14"/>
    <mergeCell ref="T14:U14"/>
    <mergeCell ref="V14:W14"/>
    <mergeCell ref="X14:Y14"/>
    <mergeCell ref="Z14:AA14"/>
    <mergeCell ref="AB14:AC14"/>
    <mergeCell ref="AD15:AE15"/>
    <mergeCell ref="AF15:AG15"/>
    <mergeCell ref="AH12:AI12"/>
    <mergeCell ref="AH15:AI15"/>
    <mergeCell ref="P13:Q13"/>
    <mergeCell ref="R13:S13"/>
    <mergeCell ref="T13:U13"/>
    <mergeCell ref="V13:W13"/>
    <mergeCell ref="X13:Y13"/>
    <mergeCell ref="Z13:AA13"/>
    <mergeCell ref="AD13:AE13"/>
    <mergeCell ref="AF13:AG13"/>
    <mergeCell ref="AH13:AI13"/>
    <mergeCell ref="P12:Q12"/>
    <mergeCell ref="R12:S12"/>
    <mergeCell ref="T12:U12"/>
    <mergeCell ref="V12:W12"/>
    <mergeCell ref="X12:Y12"/>
    <mergeCell ref="Z12:AA12"/>
    <mergeCell ref="AB12:AC12"/>
    <mergeCell ref="AD12:AE12"/>
    <mergeCell ref="AF12:AG12"/>
    <mergeCell ref="AB10:AC10"/>
    <mergeCell ref="AD10:AE10"/>
    <mergeCell ref="AF10:AG10"/>
    <mergeCell ref="AH10:AI10"/>
    <mergeCell ref="P11:Q11"/>
    <mergeCell ref="R11:S11"/>
    <mergeCell ref="T11:U11"/>
    <mergeCell ref="V11:W11"/>
    <mergeCell ref="X11:Y11"/>
    <mergeCell ref="Z11:AA11"/>
    <mergeCell ref="P10:Q10"/>
    <mergeCell ref="R10:S10"/>
    <mergeCell ref="T10:U10"/>
    <mergeCell ref="V10:W10"/>
    <mergeCell ref="X10:Y10"/>
    <mergeCell ref="Z10:AA10"/>
    <mergeCell ref="AB11:AC11"/>
    <mergeCell ref="AD11:AE11"/>
    <mergeCell ref="AF11:AG11"/>
    <mergeCell ref="AH11:AI11"/>
    <mergeCell ref="Q8:R8"/>
    <mergeCell ref="S8:T8"/>
    <mergeCell ref="W6:Y6"/>
    <mergeCell ref="W7:Y7"/>
    <mergeCell ref="AA6:AC6"/>
    <mergeCell ref="AA7:AC7"/>
    <mergeCell ref="B8:D8"/>
    <mergeCell ref="E8:G8"/>
    <mergeCell ref="H7:I7"/>
    <mergeCell ref="H8:I8"/>
    <mergeCell ref="K6:M6"/>
    <mergeCell ref="K7:L7"/>
    <mergeCell ref="M7:N7"/>
    <mergeCell ref="K8:L8"/>
    <mergeCell ref="M8:N8"/>
    <mergeCell ref="B4:P4"/>
    <mergeCell ref="S2:W2"/>
    <mergeCell ref="Y2:Z2"/>
    <mergeCell ref="B6:F6"/>
    <mergeCell ref="B7:D7"/>
    <mergeCell ref="E7:G7"/>
    <mergeCell ref="Q6:S6"/>
    <mergeCell ref="Q7:R7"/>
    <mergeCell ref="S7:T7"/>
    <mergeCell ref="AL15:AM15"/>
    <mergeCell ref="AL16:AM16"/>
    <mergeCell ref="AL17:AM17"/>
    <mergeCell ref="AL18:AM18"/>
    <mergeCell ref="AL19:AM19"/>
    <mergeCell ref="AL5:AM5"/>
    <mergeCell ref="AL6:AM6"/>
    <mergeCell ref="AX4:BD4"/>
    <mergeCell ref="AL7:AM7"/>
    <mergeCell ref="AL8:AM8"/>
    <mergeCell ref="AL9:AM9"/>
    <mergeCell ref="AL10:AM10"/>
    <mergeCell ref="AL37:AM37"/>
    <mergeCell ref="AL38:AM38"/>
    <mergeCell ref="AF5:AJ5"/>
    <mergeCell ref="AL28:AM28"/>
    <mergeCell ref="AL29:AM29"/>
    <mergeCell ref="AL30:AM30"/>
    <mergeCell ref="AL31:AM31"/>
    <mergeCell ref="AL32:AM32"/>
    <mergeCell ref="AL33:AM33"/>
    <mergeCell ref="AL34:AM34"/>
    <mergeCell ref="AL35:AM35"/>
    <mergeCell ref="AL36:AM36"/>
    <mergeCell ref="AL21:AM21"/>
    <mergeCell ref="AL22:AM22"/>
    <mergeCell ref="AL20:AM20"/>
    <mergeCell ref="AL23:AM23"/>
    <mergeCell ref="AL24:AM24"/>
    <mergeCell ref="AL25:AM25"/>
    <mergeCell ref="AL26:AM26"/>
    <mergeCell ref="AL27:AM27"/>
    <mergeCell ref="AL11:AM11"/>
    <mergeCell ref="AL12:AM12"/>
    <mergeCell ref="AL13:AM13"/>
    <mergeCell ref="AL14:AM14"/>
  </mergeCells>
  <hyperlinks>
    <hyperlink ref="AQ2" r:id="rId2"/>
  </hyperlinks>
  <pageMargins left="0" right="0" top="0" bottom="0" header="0" footer="0"/>
  <pageSetup paperSize="9" orientation="landscape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38"/>
  <sheetViews>
    <sheetView workbookViewId="0">
      <selection activeCell="X33" sqref="X33"/>
    </sheetView>
  </sheetViews>
  <sheetFormatPr baseColWidth="10" defaultRowHeight="15" x14ac:dyDescent="0.25"/>
  <cols>
    <col min="1" max="1" width="4.42578125" customWidth="1"/>
    <col min="2" max="2" width="2.28515625" customWidth="1"/>
    <col min="3" max="3" width="4" bestFit="1" customWidth="1"/>
    <col min="4" max="4" width="6.85546875" customWidth="1"/>
    <col min="5" max="6" width="4.85546875" bestFit="1" customWidth="1"/>
    <col min="7" max="7" width="7.28515625" customWidth="1"/>
    <col min="8" max="8" width="7.42578125" customWidth="1"/>
    <col min="9" max="9" width="7.28515625" customWidth="1"/>
    <col min="10" max="10" width="4.85546875" bestFit="1" customWidth="1"/>
    <col min="11" max="11" width="7.140625" customWidth="1"/>
    <col min="12" max="12" width="8" customWidth="1"/>
    <col min="13" max="13" width="7.85546875" customWidth="1"/>
    <col min="14" max="14" width="7.7109375" customWidth="1"/>
    <col min="15" max="15" width="7.140625" customWidth="1"/>
    <col min="16" max="16" width="7.7109375" customWidth="1"/>
    <col min="17" max="19" width="4" bestFit="1" customWidth="1"/>
    <col min="20" max="21" width="4.85546875" bestFit="1" customWidth="1"/>
    <col min="22" max="22" width="7.7109375" customWidth="1"/>
    <col min="23" max="23" width="8.42578125" customWidth="1"/>
    <col min="24" max="24" width="7.85546875" customWidth="1"/>
    <col min="25" max="25" width="9.28515625" customWidth="1"/>
    <col min="26" max="26" width="7.7109375" customWidth="1"/>
    <col min="27" max="27" width="8.85546875" customWidth="1"/>
    <col min="28" max="28" width="7.85546875" customWidth="1"/>
    <col min="29" max="29" width="8.85546875" customWidth="1"/>
    <col min="30" max="30" width="8" customWidth="1"/>
  </cols>
  <sheetData>
    <row r="1" spans="1:30" x14ac:dyDescent="0.25">
      <c r="A1" s="214" t="s">
        <v>68</v>
      </c>
      <c r="B1" s="215"/>
      <c r="C1" s="215"/>
      <c r="D1" s="215"/>
      <c r="E1" s="215"/>
      <c r="F1" s="215"/>
      <c r="G1" s="215"/>
      <c r="H1" s="215"/>
      <c r="I1" s="215"/>
      <c r="J1" s="215"/>
      <c r="K1" s="215"/>
      <c r="L1" s="215"/>
      <c r="M1" s="215"/>
      <c r="N1" s="215"/>
      <c r="O1" s="215"/>
      <c r="P1" s="215"/>
      <c r="Q1" s="215"/>
      <c r="R1" s="215"/>
      <c r="S1" s="215"/>
      <c r="T1" s="215"/>
      <c r="U1" s="215"/>
      <c r="V1" s="215"/>
      <c r="W1" s="215"/>
      <c r="X1" s="215"/>
      <c r="Y1" s="215"/>
      <c r="Z1" s="215"/>
      <c r="AA1" s="215"/>
      <c r="AB1" s="215"/>
      <c r="AC1" s="215"/>
      <c r="AD1" s="215"/>
    </row>
    <row r="2" spans="1:30" x14ac:dyDescent="0.25">
      <c r="A2" s="216"/>
      <c r="B2" s="217"/>
      <c r="C2" s="217"/>
      <c r="D2" s="217"/>
      <c r="E2" s="217"/>
      <c r="F2" s="217"/>
      <c r="G2" s="217"/>
      <c r="H2" s="217"/>
      <c r="I2" s="217"/>
      <c r="J2" s="217"/>
      <c r="K2" s="217"/>
      <c r="L2" s="217"/>
      <c r="M2" s="217"/>
      <c r="N2" s="217"/>
      <c r="O2" s="217"/>
      <c r="P2" s="217"/>
      <c r="Q2" s="217"/>
      <c r="R2" s="217"/>
      <c r="S2" s="217"/>
      <c r="T2" s="217"/>
      <c r="U2" s="217"/>
      <c r="V2" s="217"/>
      <c r="W2" s="217"/>
      <c r="X2" s="217"/>
      <c r="Y2" s="217"/>
      <c r="Z2" s="217"/>
      <c r="AA2" s="217"/>
      <c r="AB2" s="217"/>
      <c r="AC2" s="217"/>
      <c r="AD2" s="217"/>
    </row>
    <row r="3" spans="1:30" ht="15.75" thickBot="1" x14ac:dyDescent="0.3">
      <c r="A3" s="218"/>
      <c r="B3" s="219"/>
      <c r="C3" s="219"/>
      <c r="D3" s="219"/>
      <c r="E3" s="219"/>
      <c r="F3" s="219"/>
      <c r="G3" s="219"/>
      <c r="H3" s="219"/>
      <c r="I3" s="219"/>
      <c r="J3" s="219"/>
      <c r="K3" s="219"/>
      <c r="L3" s="219"/>
      <c r="M3" s="219"/>
      <c r="N3" s="219"/>
      <c r="O3" s="219"/>
      <c r="P3" s="219"/>
      <c r="Q3" s="219"/>
      <c r="R3" s="219"/>
      <c r="S3" s="219"/>
      <c r="T3" s="219"/>
      <c r="U3" s="219"/>
      <c r="V3" s="219"/>
      <c r="W3" s="219"/>
      <c r="X3" s="219"/>
      <c r="Y3" s="219"/>
      <c r="Z3" s="219"/>
      <c r="AA3" s="219"/>
      <c r="AB3" s="219"/>
      <c r="AC3" s="219"/>
      <c r="AD3" s="219"/>
    </row>
    <row r="4" spans="1:30" ht="19.5" thickBot="1" x14ac:dyDescent="0.3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220">
        <f ca="1">TODAY()</f>
        <v>39981</v>
      </c>
      <c r="N4" s="221"/>
      <c r="O4" s="221"/>
      <c r="P4" s="221"/>
      <c r="Q4" s="221"/>
      <c r="R4" s="221"/>
      <c r="S4" s="222"/>
      <c r="T4" s="53"/>
      <c r="U4" s="9"/>
      <c r="V4" s="9"/>
      <c r="W4" s="9"/>
      <c r="X4" s="9"/>
      <c r="Y4" s="9"/>
      <c r="Z4" s="9"/>
      <c r="AA4" s="9"/>
      <c r="AB4" s="9"/>
      <c r="AC4" s="9"/>
      <c r="AD4" s="2"/>
    </row>
    <row r="5" spans="1:30" ht="15.75" thickBot="1" x14ac:dyDescent="0.3">
      <c r="A5" s="73" t="s">
        <v>70</v>
      </c>
      <c r="B5" s="74"/>
      <c r="C5" s="35">
        <v>1</v>
      </c>
      <c r="D5" s="36">
        <v>2</v>
      </c>
      <c r="E5" s="36">
        <v>3</v>
      </c>
      <c r="F5" s="36">
        <v>4</v>
      </c>
      <c r="G5" s="36">
        <v>5</v>
      </c>
      <c r="H5" s="36">
        <v>6</v>
      </c>
      <c r="I5" s="36">
        <v>7</v>
      </c>
      <c r="J5" s="35">
        <v>8</v>
      </c>
      <c r="K5" s="36">
        <v>9</v>
      </c>
      <c r="L5" s="36">
        <v>10</v>
      </c>
      <c r="M5" s="36">
        <v>11</v>
      </c>
      <c r="N5" s="36">
        <v>12</v>
      </c>
      <c r="O5" s="36">
        <v>13</v>
      </c>
      <c r="P5" s="36">
        <v>14</v>
      </c>
      <c r="Q5" s="36">
        <v>15</v>
      </c>
      <c r="R5" s="36">
        <v>16</v>
      </c>
      <c r="S5" s="36">
        <v>17</v>
      </c>
      <c r="T5" s="36">
        <v>18</v>
      </c>
      <c r="U5" s="36">
        <v>19</v>
      </c>
      <c r="V5" s="36">
        <v>20</v>
      </c>
      <c r="W5" s="36">
        <v>21</v>
      </c>
      <c r="X5" s="36">
        <v>22</v>
      </c>
      <c r="Y5" s="36">
        <v>23</v>
      </c>
      <c r="Z5" s="36">
        <v>24</v>
      </c>
      <c r="AA5" s="36">
        <v>25</v>
      </c>
      <c r="AB5" s="36"/>
      <c r="AC5" s="36"/>
      <c r="AD5" s="37"/>
    </row>
    <row r="6" spans="1:30" ht="15.75" thickBot="1" x14ac:dyDescent="0.3">
      <c r="A6" s="223" t="s">
        <v>69</v>
      </c>
      <c r="B6" s="224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4" t="s">
        <v>71</v>
      </c>
    </row>
    <row r="7" spans="1:30" x14ac:dyDescent="0.25">
      <c r="A7" s="225">
        <v>1</v>
      </c>
      <c r="B7" s="226"/>
      <c r="C7" s="41"/>
      <c r="D7" s="42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7"/>
      <c r="AD7" s="42">
        <f>SUM(C7:AC7)</f>
        <v>0</v>
      </c>
    </row>
    <row r="8" spans="1:30" x14ac:dyDescent="0.25">
      <c r="A8" s="212">
        <v>2</v>
      </c>
      <c r="B8" s="213"/>
      <c r="C8" s="59"/>
      <c r="D8" s="60"/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1"/>
      <c r="AD8" s="44">
        <f t="shared" ref="AD8:AD37" si="0">SUM(C8:AC8)</f>
        <v>0</v>
      </c>
    </row>
    <row r="9" spans="1:30" x14ac:dyDescent="0.25">
      <c r="A9" s="212">
        <v>3</v>
      </c>
      <c r="B9" s="213"/>
      <c r="C9" s="43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8"/>
      <c r="AD9" s="44">
        <f t="shared" si="0"/>
        <v>0</v>
      </c>
    </row>
    <row r="10" spans="1:30" x14ac:dyDescent="0.25">
      <c r="A10" s="212">
        <v>4</v>
      </c>
      <c r="B10" s="213"/>
      <c r="C10" s="43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8"/>
      <c r="AD10" s="44">
        <f t="shared" si="0"/>
        <v>0</v>
      </c>
    </row>
    <row r="11" spans="1:30" x14ac:dyDescent="0.25">
      <c r="A11" s="212">
        <v>5</v>
      </c>
      <c r="B11" s="213"/>
      <c r="C11" s="43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8"/>
      <c r="AD11" s="44">
        <f t="shared" si="0"/>
        <v>0</v>
      </c>
    </row>
    <row r="12" spans="1:30" x14ac:dyDescent="0.25">
      <c r="A12" s="212">
        <v>6</v>
      </c>
      <c r="B12" s="213"/>
      <c r="C12" s="43"/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8"/>
      <c r="AD12" s="44">
        <f t="shared" si="0"/>
        <v>0</v>
      </c>
    </row>
    <row r="13" spans="1:30" x14ac:dyDescent="0.25">
      <c r="A13" s="212">
        <v>7</v>
      </c>
      <c r="B13" s="213"/>
      <c r="C13" s="43"/>
      <c r="D13" s="44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8"/>
      <c r="AD13" s="44">
        <f t="shared" si="0"/>
        <v>0</v>
      </c>
    </row>
    <row r="14" spans="1:30" x14ac:dyDescent="0.25">
      <c r="A14" s="212">
        <v>8</v>
      </c>
      <c r="B14" s="213"/>
      <c r="C14" s="43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8"/>
      <c r="AD14" s="44">
        <f t="shared" si="0"/>
        <v>0</v>
      </c>
    </row>
    <row r="15" spans="1:30" x14ac:dyDescent="0.25">
      <c r="A15" s="212">
        <v>9</v>
      </c>
      <c r="B15" s="213"/>
      <c r="C15" s="43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8"/>
      <c r="AD15" s="44">
        <f t="shared" si="0"/>
        <v>0</v>
      </c>
    </row>
    <row r="16" spans="1:30" x14ac:dyDescent="0.25">
      <c r="A16" s="212">
        <v>10</v>
      </c>
      <c r="B16" s="213"/>
      <c r="C16" s="43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8"/>
      <c r="AD16" s="44">
        <f t="shared" si="0"/>
        <v>0</v>
      </c>
    </row>
    <row r="17" spans="1:30" x14ac:dyDescent="0.25">
      <c r="A17" s="212">
        <v>11</v>
      </c>
      <c r="B17" s="213"/>
      <c r="C17" s="43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8"/>
      <c r="AD17" s="44">
        <f t="shared" si="0"/>
        <v>0</v>
      </c>
    </row>
    <row r="18" spans="1:30" x14ac:dyDescent="0.25">
      <c r="A18" s="212">
        <v>12</v>
      </c>
      <c r="B18" s="213"/>
      <c r="C18" s="43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8"/>
      <c r="AD18" s="44">
        <f t="shared" si="0"/>
        <v>0</v>
      </c>
    </row>
    <row r="19" spans="1:30" x14ac:dyDescent="0.25">
      <c r="A19" s="212">
        <v>13</v>
      </c>
      <c r="B19" s="227"/>
      <c r="C19" s="43"/>
      <c r="D19" s="44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56"/>
      <c r="Z19" s="44"/>
      <c r="AA19" s="44"/>
      <c r="AB19" s="44"/>
      <c r="AC19" s="44"/>
      <c r="AD19" s="44">
        <f t="shared" si="0"/>
        <v>0</v>
      </c>
    </row>
    <row r="20" spans="1:30" x14ac:dyDescent="0.25">
      <c r="A20" s="212">
        <v>14</v>
      </c>
      <c r="B20" s="213"/>
      <c r="C20" s="43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8"/>
      <c r="AD20" s="44">
        <f t="shared" si="0"/>
        <v>0</v>
      </c>
    </row>
    <row r="21" spans="1:30" x14ac:dyDescent="0.25">
      <c r="A21" s="212">
        <v>15</v>
      </c>
      <c r="B21" s="213"/>
      <c r="C21" s="43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8"/>
      <c r="AD21" s="44">
        <f t="shared" si="0"/>
        <v>0</v>
      </c>
    </row>
    <row r="22" spans="1:30" x14ac:dyDescent="0.25">
      <c r="A22" s="212">
        <v>16</v>
      </c>
      <c r="B22" s="213"/>
      <c r="C22" s="43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8"/>
      <c r="AD22" s="44">
        <f t="shared" si="0"/>
        <v>0</v>
      </c>
    </row>
    <row r="23" spans="1:30" x14ac:dyDescent="0.25">
      <c r="A23" s="212">
        <v>17</v>
      </c>
      <c r="B23" s="213"/>
      <c r="C23" s="43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8"/>
      <c r="AD23" s="44">
        <f t="shared" si="0"/>
        <v>0</v>
      </c>
    </row>
    <row r="24" spans="1:30" x14ac:dyDescent="0.25">
      <c r="A24" s="212">
        <v>18</v>
      </c>
      <c r="B24" s="213"/>
      <c r="C24" s="43"/>
      <c r="D24" s="44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8"/>
      <c r="AD24" s="44">
        <f t="shared" si="0"/>
        <v>0</v>
      </c>
    </row>
    <row r="25" spans="1:30" x14ac:dyDescent="0.25">
      <c r="A25" s="212">
        <v>19</v>
      </c>
      <c r="B25" s="213"/>
      <c r="C25" s="43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8"/>
      <c r="AD25" s="44">
        <f t="shared" si="0"/>
        <v>0</v>
      </c>
    </row>
    <row r="26" spans="1:30" x14ac:dyDescent="0.25">
      <c r="A26" s="212">
        <v>20</v>
      </c>
      <c r="B26" s="213"/>
      <c r="C26" s="43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8"/>
      <c r="AD26" s="44">
        <f t="shared" si="0"/>
        <v>0</v>
      </c>
    </row>
    <row r="27" spans="1:30" x14ac:dyDescent="0.25">
      <c r="A27" s="212">
        <v>21</v>
      </c>
      <c r="B27" s="213"/>
      <c r="C27" s="43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8"/>
      <c r="AD27" s="44">
        <f t="shared" si="0"/>
        <v>0</v>
      </c>
    </row>
    <row r="28" spans="1:30" x14ac:dyDescent="0.25">
      <c r="A28" s="212">
        <v>22</v>
      </c>
      <c r="B28" s="213"/>
      <c r="C28" s="43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8"/>
      <c r="AD28" s="44">
        <f t="shared" si="0"/>
        <v>0</v>
      </c>
    </row>
    <row r="29" spans="1:30" x14ac:dyDescent="0.25">
      <c r="A29" s="212">
        <v>23</v>
      </c>
      <c r="B29" s="213"/>
      <c r="C29" s="43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8"/>
      <c r="AD29" s="44">
        <f t="shared" si="0"/>
        <v>0</v>
      </c>
    </row>
    <row r="30" spans="1:30" x14ac:dyDescent="0.25">
      <c r="A30" s="212">
        <v>24</v>
      </c>
      <c r="B30" s="213"/>
      <c r="C30" s="43"/>
      <c r="D30" s="44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8"/>
      <c r="AD30" s="44">
        <f t="shared" si="0"/>
        <v>0</v>
      </c>
    </row>
    <row r="31" spans="1:30" x14ac:dyDescent="0.25">
      <c r="A31" s="212">
        <v>25</v>
      </c>
      <c r="B31" s="213"/>
      <c r="C31" s="43"/>
      <c r="D31" s="44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8"/>
      <c r="AD31" s="44">
        <f t="shared" si="0"/>
        <v>0</v>
      </c>
    </row>
    <row r="32" spans="1:30" x14ac:dyDescent="0.25">
      <c r="A32" s="212">
        <v>26</v>
      </c>
      <c r="B32" s="213"/>
      <c r="C32" s="43"/>
      <c r="D32" s="44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8"/>
      <c r="AD32" s="44">
        <f t="shared" si="0"/>
        <v>0</v>
      </c>
    </row>
    <row r="33" spans="1:30" x14ac:dyDescent="0.25">
      <c r="A33" s="212">
        <v>27</v>
      </c>
      <c r="B33" s="213"/>
      <c r="C33" s="43"/>
      <c r="D33" s="44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8"/>
      <c r="AD33" s="44">
        <f t="shared" si="0"/>
        <v>0</v>
      </c>
    </row>
    <row r="34" spans="1:30" x14ac:dyDescent="0.25">
      <c r="A34" s="212">
        <v>28</v>
      </c>
      <c r="B34" s="213"/>
      <c r="C34" s="43"/>
      <c r="D34" s="44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8"/>
      <c r="AD34" s="44">
        <f t="shared" si="0"/>
        <v>0</v>
      </c>
    </row>
    <row r="35" spans="1:30" x14ac:dyDescent="0.25">
      <c r="A35" s="212">
        <v>29</v>
      </c>
      <c r="B35" s="213"/>
      <c r="C35" s="43"/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8"/>
      <c r="AD35" s="44">
        <f t="shared" si="0"/>
        <v>0</v>
      </c>
    </row>
    <row r="36" spans="1:30" x14ac:dyDescent="0.25">
      <c r="A36" s="212">
        <v>30</v>
      </c>
      <c r="B36" s="213"/>
      <c r="C36" s="43"/>
      <c r="D36" s="44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8"/>
      <c r="AD36" s="44">
        <f t="shared" si="0"/>
        <v>0</v>
      </c>
    </row>
    <row r="37" spans="1:30" ht="15.75" thickBot="1" x14ac:dyDescent="0.3">
      <c r="A37" s="228">
        <v>31</v>
      </c>
      <c r="B37" s="229"/>
      <c r="C37" s="43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8"/>
      <c r="AD37" s="44">
        <f t="shared" si="0"/>
        <v>0</v>
      </c>
    </row>
    <row r="38" spans="1:30" ht="15.75" thickBot="1" x14ac:dyDescent="0.3">
      <c r="A38" s="73" t="s">
        <v>71</v>
      </c>
      <c r="B38" s="75"/>
      <c r="C38" s="57">
        <f>SUM(C7:C37)</f>
        <v>0</v>
      </c>
      <c r="D38" s="58">
        <v>0.5</v>
      </c>
      <c r="E38" s="58">
        <f>SUM(E7:E37)</f>
        <v>0</v>
      </c>
      <c r="F38" s="58">
        <f>SUM(F7:F37)</f>
        <v>0</v>
      </c>
      <c r="G38" s="58">
        <v>0.5</v>
      </c>
      <c r="H38" s="58">
        <f t="shared" ref="H38:R38" si="1">SUM(H7:H37)</f>
        <v>0</v>
      </c>
      <c r="I38" s="58">
        <f t="shared" si="1"/>
        <v>0</v>
      </c>
      <c r="J38" s="58">
        <f t="shared" si="1"/>
        <v>0</v>
      </c>
      <c r="K38" s="58">
        <f t="shared" si="1"/>
        <v>0</v>
      </c>
      <c r="L38" s="58">
        <f t="shared" si="1"/>
        <v>0</v>
      </c>
      <c r="M38" s="58">
        <f t="shared" si="1"/>
        <v>0</v>
      </c>
      <c r="N38" s="58">
        <f t="shared" si="1"/>
        <v>0</v>
      </c>
      <c r="O38" s="58">
        <f t="shared" si="1"/>
        <v>0</v>
      </c>
      <c r="P38" s="58">
        <f t="shared" si="1"/>
        <v>0</v>
      </c>
      <c r="Q38" s="58">
        <f t="shared" si="1"/>
        <v>0</v>
      </c>
      <c r="R38" s="58">
        <f t="shared" si="1"/>
        <v>0</v>
      </c>
      <c r="S38" s="58">
        <f>SUM(S7:S37)</f>
        <v>0</v>
      </c>
      <c r="T38" s="58">
        <f t="shared" ref="T38:AA38" si="2">SUM(T7:T37)</f>
        <v>0</v>
      </c>
      <c r="U38" s="58">
        <f t="shared" si="2"/>
        <v>0</v>
      </c>
      <c r="V38" s="58">
        <f t="shared" si="2"/>
        <v>0</v>
      </c>
      <c r="W38" s="58">
        <f t="shared" si="2"/>
        <v>0</v>
      </c>
      <c r="X38" s="58">
        <f t="shared" si="2"/>
        <v>0</v>
      </c>
      <c r="Y38" s="58">
        <f t="shared" si="2"/>
        <v>0</v>
      </c>
      <c r="Z38" s="45">
        <f t="shared" si="2"/>
        <v>0</v>
      </c>
      <c r="AA38" s="45">
        <f t="shared" si="2"/>
        <v>0</v>
      </c>
      <c r="AB38" s="24"/>
      <c r="AC38" s="49"/>
      <c r="AD38" s="230"/>
    </row>
  </sheetData>
  <customSheetViews>
    <customSheetView guid="{CA36EF5B-D918-46F3-B9B5-44389830877F}">
      <selection activeCell="O18" sqref="O18"/>
      <pageMargins left="0.7" right="0.7" top="0.75" bottom="0.75" header="0.3" footer="0.3"/>
      <pageSetup paperSize="9" orientation="portrait" horizontalDpi="0" verticalDpi="0" r:id="rId1"/>
    </customSheetView>
  </customSheetViews>
  <mergeCells count="36">
    <mergeCell ref="A38:B38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26:B26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14:B14"/>
    <mergeCell ref="A1:AD3"/>
    <mergeCell ref="M4:S4"/>
    <mergeCell ref="A5:B5"/>
    <mergeCell ref="A6:B6"/>
    <mergeCell ref="A7:B7"/>
    <mergeCell ref="A8:B8"/>
    <mergeCell ref="A9:B9"/>
    <mergeCell ref="A10:B10"/>
    <mergeCell ref="A11:B11"/>
    <mergeCell ref="A12:B12"/>
    <mergeCell ref="A13:B13"/>
  </mergeCells>
  <pageMargins left="0.7" right="0.7" top="0.75" bottom="0.75" header="0.3" footer="0.3"/>
  <pageSetup paperSize="9" orientation="portrait" r:id="rId2"/>
  <ignoredErrors>
    <ignoredError sqref="AD7:AD3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Rapport Journalier</vt:lpstr>
      <vt:lpstr>Rapport des Heure Par Tache</vt:lpstr>
      <vt:lpstr>'Rapport Journalier'!Zone_d_impression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almeida</dc:creator>
  <cp:lastModifiedBy>Michel</cp:lastModifiedBy>
  <cp:lastPrinted>2013-05-17T00:59:37Z</cp:lastPrinted>
  <dcterms:created xsi:type="dcterms:W3CDTF">2012-10-25T18:57:55Z</dcterms:created>
  <dcterms:modified xsi:type="dcterms:W3CDTF">2013-06-18T15:56:31Z</dcterms:modified>
</cp:coreProperties>
</file>