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9660" windowHeight="5490"/>
  </bookViews>
  <sheets>
    <sheet name="Planning Mensuel" sheetId="1" r:id="rId1"/>
    <sheet name="Feuil1" sheetId="2" r:id="rId2"/>
  </sheets>
  <definedNames>
    <definedName name="An">'Planning Mensuel'!$A$2</definedName>
    <definedName name="Année">Feuil1!$A$2:$A$10</definedName>
    <definedName name="Fériés">Feuil1!$F$2:$F$14</definedName>
    <definedName name="Mois">Feuil1!$C$2:$C$13</definedName>
    <definedName name="Paques">Feuil1!$F$3</definedName>
    <definedName name="_xlnm.Print_Area" localSheetId="0">'Planning Mensuel'!$A$1:$AE$20</definedName>
  </definedNames>
  <calcPr calcId="145621"/>
</workbook>
</file>

<file path=xl/calcChain.xml><?xml version="1.0" encoding="utf-8"?>
<calcChain xmlns="http://schemas.openxmlformats.org/spreadsheetml/2006/main">
  <c r="F2" i="2" l="1"/>
  <c r="F3" i="2"/>
  <c r="F4" i="2" s="1"/>
  <c r="F5" i="2"/>
  <c r="F6" i="2"/>
  <c r="F10" i="2"/>
  <c r="F11" i="2"/>
  <c r="F12" i="2"/>
  <c r="F13" i="2"/>
  <c r="F14" i="2"/>
  <c r="B3" i="1"/>
  <c r="B2" i="1" s="1"/>
  <c r="F9" i="2" l="1"/>
  <c r="F7" i="2"/>
  <c r="F8" i="2"/>
  <c r="C3" i="1"/>
  <c r="D3" i="1" l="1"/>
  <c r="C2" i="1"/>
  <c r="D2" i="1" l="1"/>
  <c r="E3" i="1"/>
  <c r="F3" i="1" l="1"/>
  <c r="E2" i="1"/>
  <c r="F2" i="1" l="1"/>
  <c r="G3" i="1"/>
  <c r="H3" i="1" l="1"/>
  <c r="G2" i="1"/>
  <c r="H2" i="1" l="1"/>
  <c r="I3" i="1"/>
  <c r="J3" i="1" l="1"/>
  <c r="I2" i="1"/>
  <c r="J2" i="1" l="1"/>
  <c r="K3" i="1"/>
  <c r="L3" i="1" l="1"/>
  <c r="K2" i="1"/>
  <c r="L2" i="1" l="1"/>
  <c r="M3" i="1"/>
  <c r="N3" i="1" l="1"/>
  <c r="M2" i="1"/>
  <c r="N2" i="1" l="1"/>
  <c r="O3" i="1"/>
  <c r="P3" i="1" l="1"/>
  <c r="O2" i="1"/>
  <c r="P2" i="1" l="1"/>
  <c r="Q3" i="1"/>
  <c r="R3" i="1" l="1"/>
  <c r="Q2" i="1"/>
  <c r="R2" i="1" l="1"/>
  <c r="S3" i="1"/>
  <c r="T3" i="1" l="1"/>
  <c r="S2" i="1"/>
  <c r="T2" i="1" l="1"/>
  <c r="U3" i="1"/>
  <c r="V3" i="1" l="1"/>
  <c r="U2" i="1"/>
  <c r="V2" i="1" l="1"/>
  <c r="W3" i="1"/>
  <c r="X3" i="1" l="1"/>
  <c r="W2" i="1"/>
  <c r="X2" i="1" l="1"/>
  <c r="Y3" i="1"/>
  <c r="Z3" i="1" l="1"/>
  <c r="Y2" i="1"/>
  <c r="Z2" i="1" l="1"/>
  <c r="AA3" i="1"/>
  <c r="AB3" i="1" l="1"/>
  <c r="AA2" i="1"/>
  <c r="AB2" i="1" l="1"/>
  <c r="AC3" i="1"/>
  <c r="AD3" i="1" l="1"/>
  <c r="AC2" i="1"/>
  <c r="AD2" i="1" l="1"/>
  <c r="AE3" i="1"/>
  <c r="AF3" i="1" l="1"/>
  <c r="AF2" i="1" s="1"/>
  <c r="AE2" i="1"/>
</calcChain>
</file>

<file path=xl/sharedStrings.xml><?xml version="1.0" encoding="utf-8"?>
<sst xmlns="http://schemas.openxmlformats.org/spreadsheetml/2006/main" count="49" uniqueCount="43">
  <si>
    <t>Année</t>
  </si>
  <si>
    <t>Mois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</si>
  <si>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</si>
  <si>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</si>
  <si>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</si>
  <si>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</si>
  <si>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</si>
  <si>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</si>
  <si>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</si>
  <si>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</si>
  <si>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</si>
  <si>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Nom1</t>
  </si>
  <si>
    <t>activité</t>
  </si>
  <si>
    <t>Nom2</t>
  </si>
  <si>
    <t>Activité</t>
  </si>
  <si>
    <t>Nom3</t>
  </si>
  <si>
    <t>Nom4</t>
  </si>
  <si>
    <t>Février</t>
  </si>
  <si>
    <t>Août</t>
  </si>
  <si>
    <t>Décembre</t>
  </si>
  <si>
    <t>http://forum.excel-pratique.com/excel/creation-et-gestion-de-planning-automatise-t39786.html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</si>
  <si>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</si>
  <si>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</si>
  <si>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</si>
  <si>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</si>
  <si>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</si>
  <si>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</si>
  <si>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</si>
  <si>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</si>
  <si>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</si>
  <si>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</si>
  <si>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</si>
  <si>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</si>
  <si>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</si>
  <si>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Fériés</t>
  </si>
  <si>
    <t>An</t>
  </si>
  <si>
    <t>='Planning Mensuel'!$A$2</t>
  </si>
  <si>
    <t>=Feuil1!$A$2:$A$10</t>
  </si>
  <si>
    <t>=Feuil1!$F$2:$F$14</t>
  </si>
  <si>
    <t>=Feuil1!$C$2:$C$13</t>
  </si>
  <si>
    <t>Paques</t>
  </si>
  <si>
    <t>=Feuil1!$F$3</t>
  </si>
  <si>
    <t>Zones nommées (onglet Formule --&gt; Gestionnaire de noms)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</si>
</sst>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dddd\ dd\ mmmm\ yyyy"/>
  </numFmts>
  <fonts count="4" x14ac:knownFonts="1">
    <font>
      <sz val="11"/>
      <color indexed="8"/>
      <name val="Calibri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u/>
      <sz val="11"/>
      <color indexed="12"/>
      <name val="Calibri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ill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 applyFill="1" applyProtection="1"/>
    <xf numFmtId="0" fontId="0" fillId="0" borderId="1" xfId="0" applyFill="1" applyBorder="1" applyAlignment="1" applyProtection="1">
      <alignment horizontal="center"/>
    </xf>
    <xf numFmtId="17" fontId="0" fillId="0" borderId="0" xfId="0" applyNumberFormat="1" applyFill="1" applyProtection="1"/>
    <xf numFmtId="0" fontId="2" fillId="0" borderId="1" xfId="0" applyFont="1" applyFill="1" applyBorder="1" applyAlignment="1" applyProtection="1">
      <alignment horizontal="center"/>
    </xf>
    <xf numFmtId="0" fontId="3" fillId="0" borderId="0" xfId="1" applyFill="1" applyAlignment="1" applyProtection="1"/>
    <xf numFmtId="164" fontId="0" fillId="0" borderId="1" xfId="0" applyNumberFormat="1" applyFill="1" applyBorder="1" applyAlignment="1" applyProtection="1">
      <alignment horizontal="center"/>
    </xf>
    <xf numFmtId="0" fontId="0" fillId="0" borderId="0" xfId="0"/>
    <xf numFmtId="165" fontId="0" fillId="2" borderId="2" xfId="0" applyNumberFormat="1" applyFill="1" applyBorder="1"/>
    <xf numFmtId="0" fontId="1" fillId="0" borderId="0" xfId="0" applyFont="1"/>
    <xf numFmtId="0" fontId="1" fillId="4" borderId="0" xfId="0" applyFont="1" applyFill="1" applyProtection="1"/>
    <xf numFmtId="0" fontId="0" fillId="4" borderId="0" xfId="0" applyFill="1" applyProtection="1"/>
    <xf numFmtId="0" fontId="0" fillId="3" borderId="0" xfId="0" applyFill="1" applyProtection="1"/>
    <xf numFmtId="0" fontId="0" fillId="5" borderId="0" xfId="0" applyFill="1" applyProtection="1"/>
  </cellXfs>
  <cellStyles count="2">
    <cellStyle name="Lien hypertexte" xfId="1" builtinId="8"/>
    <cellStyle name="Normal" xfId="0" builtinId="0"/>
  </cellStyles>
  <dxfs count="5">
    <dxf>
      <fill>
        <patternFill>
          <bgColor theme="8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5999633777886288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EE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22</xdr:row>
      <xdr:rowOff>47625</xdr:rowOff>
    </xdr:from>
    <xdr:to>
      <xdr:col>21</xdr:col>
      <xdr:colOff>180975</xdr:colOff>
      <xdr:row>31</xdr:row>
      <xdr:rowOff>66675</xdr:rowOff>
    </xdr:to>
    <xdr:sp macro="" textlink="">
      <xdr:nvSpPr>
        <xdr:cNvPr id="2" name="ZoneTexte 1"/>
        <xdr:cNvSpPr txBox="1"/>
      </xdr:nvSpPr>
      <xdr:spPr>
        <a:xfrm>
          <a:off x="2038350" y="4238625"/>
          <a:ext cx="6286500" cy="1733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Mise En Forme Conditionnelle</a:t>
          </a:r>
        </a:p>
        <a:p>
          <a:endParaRPr lang="fr-FR" sz="1100"/>
        </a:p>
        <a:p>
          <a:r>
            <a:rPr lang="fr-FR" sz="1100"/>
            <a:t>Une couleur pour les Week-end</a:t>
          </a:r>
        </a:p>
        <a:p>
          <a:r>
            <a:rPr lang="fr-FR" sz="1100"/>
            <a:t>Une couleur pour les fériés</a:t>
          </a:r>
        </a:p>
        <a:p>
          <a:endParaRPr lang="fr-FR" sz="1100"/>
        </a:p>
        <a:p>
          <a:r>
            <a:rPr lang="fr-FR" sz="1100"/>
            <a:t>Une couleur pour les Mardi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16</xdr:row>
      <xdr:rowOff>19050</xdr:rowOff>
    </xdr:from>
    <xdr:to>
      <xdr:col>6</xdr:col>
      <xdr:colOff>600075</xdr:colOff>
      <xdr:row>29</xdr:row>
      <xdr:rowOff>152400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1209675" y="3067050"/>
          <a:ext cx="5419725" cy="2609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Attention les noms des mois  : février,Août et décembre il faut les accents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ation-et-gestion-de-planning-automatise-t39786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20"/>
  <sheetViews>
    <sheetView tabSelected="1" workbookViewId="0">
      <selection activeCell="AA35" sqref="AA35"/>
    </sheetView>
  </sheetViews>
  <sheetFormatPr baseColWidth="10" defaultColWidth="9.140625" defaultRowHeight="15" x14ac:dyDescent="0.25"/>
  <cols>
    <col min="1" max="1" width="22.140625" customWidth="1"/>
    <col min="2" max="32" width="5" customWidth="1"/>
  </cols>
  <sheetData>
    <row r="1" spans="1:35" x14ac:dyDescent="0.25">
      <c r="A1" s="2"/>
      <c r="AI1" s="4" t="s">
        <v>20</v>
      </c>
    </row>
    <row r="2" spans="1:35" x14ac:dyDescent="0.25">
      <c r="A2" s="1">
        <v>2016</v>
      </c>
      <c r="B2" s="1" t="str">
        <f>IF(B3="","",CHOOSE(WEEKDAY(B3,2),"L","M","M","J","V","S","D"))</f>
        <v>D</v>
      </c>
      <c r="C2" s="1" t="str">
        <f t="shared" ref="C2:AF2" si="0">IF(C3="","",CHOOSE(WEEKDAY(C3,2),"L","M","M","J","V","S","D"))</f>
        <v>L</v>
      </c>
      <c r="D2" s="1" t="str">
        <f t="shared" si="0"/>
        <v>M</v>
      </c>
      <c r="E2" s="1" t="str">
        <f t="shared" si="0"/>
        <v>M</v>
      </c>
      <c r="F2" s="1" t="str">
        <f t="shared" si="0"/>
        <v>J</v>
      </c>
      <c r="G2" s="1" t="str">
        <f t="shared" si="0"/>
        <v>V</v>
      </c>
      <c r="H2" s="1" t="str">
        <f t="shared" si="0"/>
        <v>S</v>
      </c>
      <c r="I2" s="1" t="str">
        <f t="shared" si="0"/>
        <v>D</v>
      </c>
      <c r="J2" s="1" t="str">
        <f t="shared" si="0"/>
        <v>L</v>
      </c>
      <c r="K2" s="1" t="str">
        <f t="shared" si="0"/>
        <v>M</v>
      </c>
      <c r="L2" s="1" t="str">
        <f t="shared" si="0"/>
        <v>M</v>
      </c>
      <c r="M2" s="1" t="str">
        <f t="shared" si="0"/>
        <v>J</v>
      </c>
      <c r="N2" s="1" t="str">
        <f t="shared" si="0"/>
        <v>V</v>
      </c>
      <c r="O2" s="1" t="str">
        <f t="shared" si="0"/>
        <v>S</v>
      </c>
      <c r="P2" s="1" t="str">
        <f t="shared" si="0"/>
        <v>D</v>
      </c>
      <c r="Q2" s="1" t="str">
        <f t="shared" si="0"/>
        <v>L</v>
      </c>
      <c r="R2" s="1" t="str">
        <f t="shared" si="0"/>
        <v>M</v>
      </c>
      <c r="S2" s="1" t="str">
        <f t="shared" si="0"/>
        <v>M</v>
      </c>
      <c r="T2" s="1" t="str">
        <f t="shared" si="0"/>
        <v>J</v>
      </c>
      <c r="U2" s="1" t="str">
        <f t="shared" si="0"/>
        <v>V</v>
      </c>
      <c r="V2" s="1" t="str">
        <f t="shared" si="0"/>
        <v>S</v>
      </c>
      <c r="W2" s="1" t="str">
        <f t="shared" si="0"/>
        <v>D</v>
      </c>
      <c r="X2" s="1" t="str">
        <f t="shared" si="0"/>
        <v>L</v>
      </c>
      <c r="Y2" s="1" t="str">
        <f t="shared" si="0"/>
        <v>M</v>
      </c>
      <c r="Z2" s="1" t="str">
        <f t="shared" si="0"/>
        <v>M</v>
      </c>
      <c r="AA2" s="1" t="str">
        <f t="shared" si="0"/>
        <v>J</v>
      </c>
      <c r="AB2" s="1" t="str">
        <f t="shared" si="0"/>
        <v>V</v>
      </c>
      <c r="AC2" s="1" t="str">
        <f t="shared" si="0"/>
        <v>S</v>
      </c>
      <c r="AD2" s="1" t="str">
        <f t="shared" si="0"/>
        <v>D</v>
      </c>
      <c r="AE2" s="1" t="str">
        <f t="shared" si="0"/>
        <v>L</v>
      </c>
      <c r="AF2" s="1" t="str">
        <f t="shared" si="0"/>
        <v>M</v>
      </c>
    </row>
    <row r="3" spans="1:35" x14ac:dyDescent="0.25">
      <c r="A3" s="1" t="s">
        <v>5</v>
      </c>
      <c r="B3" s="5">
        <f>DATE(A2,MONTH("1"&amp;A3),1)</f>
        <v>42491</v>
      </c>
      <c r="C3" s="5">
        <f>IF(B3="","",IF(MONTH(B3+1)=MONTH($B$3),B3+1,""))</f>
        <v>42492</v>
      </c>
      <c r="D3" s="5">
        <f t="shared" ref="D3:AE3" si="1">IF(C3="","",IF(MONTH(C3+1)=MONTH($B$3),C3+1,""))</f>
        <v>42493</v>
      </c>
      <c r="E3" s="5">
        <f t="shared" si="1"/>
        <v>42494</v>
      </c>
      <c r="F3" s="5">
        <f t="shared" si="1"/>
        <v>42495</v>
      </c>
      <c r="G3" s="5">
        <f t="shared" si="1"/>
        <v>42496</v>
      </c>
      <c r="H3" s="5">
        <f t="shared" si="1"/>
        <v>42497</v>
      </c>
      <c r="I3" s="5">
        <f t="shared" si="1"/>
        <v>42498</v>
      </c>
      <c r="J3" s="5">
        <f t="shared" si="1"/>
        <v>42499</v>
      </c>
      <c r="K3" s="5">
        <f t="shared" si="1"/>
        <v>42500</v>
      </c>
      <c r="L3" s="5">
        <f t="shared" si="1"/>
        <v>42501</v>
      </c>
      <c r="M3" s="5">
        <f t="shared" si="1"/>
        <v>42502</v>
      </c>
      <c r="N3" s="5">
        <f t="shared" si="1"/>
        <v>42503</v>
      </c>
      <c r="O3" s="5">
        <f t="shared" si="1"/>
        <v>42504</v>
      </c>
      <c r="P3" s="5">
        <f t="shared" si="1"/>
        <v>42505</v>
      </c>
      <c r="Q3" s="5">
        <f t="shared" si="1"/>
        <v>42506</v>
      </c>
      <c r="R3" s="5">
        <f t="shared" si="1"/>
        <v>42507</v>
      </c>
      <c r="S3" s="5">
        <f t="shared" si="1"/>
        <v>42508</v>
      </c>
      <c r="T3" s="5">
        <f t="shared" si="1"/>
        <v>42509</v>
      </c>
      <c r="U3" s="5">
        <f t="shared" si="1"/>
        <v>42510</v>
      </c>
      <c r="V3" s="5">
        <f t="shared" si="1"/>
        <v>42511</v>
      </c>
      <c r="W3" s="5">
        <f t="shared" si="1"/>
        <v>42512</v>
      </c>
      <c r="X3" s="5">
        <f t="shared" si="1"/>
        <v>42513</v>
      </c>
      <c r="Y3" s="5">
        <f t="shared" si="1"/>
        <v>42514</v>
      </c>
      <c r="Z3" s="5">
        <f t="shared" si="1"/>
        <v>42515</v>
      </c>
      <c r="AA3" s="5">
        <f t="shared" si="1"/>
        <v>42516</v>
      </c>
      <c r="AB3" s="5">
        <f t="shared" si="1"/>
        <v>42517</v>
      </c>
      <c r="AC3" s="5">
        <f t="shared" si="1"/>
        <v>42518</v>
      </c>
      <c r="AD3" s="5">
        <f t="shared" si="1"/>
        <v>42519</v>
      </c>
      <c r="AE3" s="5">
        <f t="shared" si="1"/>
        <v>42520</v>
      </c>
      <c r="AF3" s="5">
        <f>IF(AE3="","",IF(MONTH(AE3+1)=MONTH($B$3),AE3+1,""))</f>
        <v>42521</v>
      </c>
    </row>
    <row r="4" spans="1:35" x14ac:dyDescent="0.25">
      <c r="A4" s="1" t="s">
        <v>11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5" x14ac:dyDescent="0.25">
      <c r="A5" s="1" t="s">
        <v>12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5" x14ac:dyDescent="0.25">
      <c r="A6" s="1" t="s">
        <v>13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5" x14ac:dyDescent="0.25">
      <c r="A7" s="1" t="s">
        <v>14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5" x14ac:dyDescent="0.25">
      <c r="A8" s="1" t="s">
        <v>15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5" x14ac:dyDescent="0.25">
      <c r="A9" s="1" t="s">
        <v>14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5" x14ac:dyDescent="0.25">
      <c r="A10" s="1" t="s">
        <v>16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5" x14ac:dyDescent="0.25">
      <c r="A11" s="1" t="s">
        <v>14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5" x14ac:dyDescent="0.25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</sheetData>
  <sheetProtection formatCells="0" formatColumns="0" formatRows="0" insertColumns="0" insertRows="0" insertHyperlinks="0" deleteColumns="0" deleteRows="0" sort="0" autoFilter="0" pivotTables="0"/>
  <phoneticPr fontId="0" type="noConversion"/>
  <conditionalFormatting sqref="B2:AF20">
    <cfRule type="expression" dxfId="3" priority="3" stopIfTrue="1">
      <formula>WEEKDAY(B$3,2)&gt;5</formula>
    </cfRule>
    <cfRule type="expression" dxfId="4" priority="2" stopIfTrue="1">
      <formula>COUNTIF(Fériés,B$3)&gt;0</formula>
    </cfRule>
    <cfRule type="expression" dxfId="2" priority="1">
      <formula>WEEKDAY(B$3,2)=2</formula>
    </cfRule>
  </conditionalFormatting>
  <dataValidations count="2">
    <dataValidation type="list" allowBlank="1" showInputMessage="1" showErrorMessage="1" sqref="A2">
      <formula1>Année</formula1>
    </dataValidation>
    <dataValidation type="list" allowBlank="1" showInputMessage="1" showErrorMessage="1" sqref="A3">
      <formula1>Mois</formula1>
    </dataValidation>
  </dataValidations>
  <hyperlinks>
    <hyperlink ref="AI1" r:id="rId1"/>
  </hyperlinks>
  <pageMargins left="0.7" right="0.7" top="0.75" bottom="0.75" header="0.3" footer="0.3"/>
  <pageSetup paperSize="9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0"/>
  <sheetViews>
    <sheetView workbookViewId="0">
      <selection activeCell="K30" sqref="K30"/>
    </sheetView>
  </sheetViews>
  <sheetFormatPr baseColWidth="10" defaultRowHeight="15" x14ac:dyDescent="0.25"/>
  <cols>
    <col min="5" max="5" width="18.28515625" bestFit="1" customWidth="1"/>
    <col min="6" max="6" width="26.42578125" bestFit="1" customWidth="1"/>
    <col min="7" max="7" width="18.28515625" bestFit="1" customWidth="1"/>
    <col min="8" max="8" width="26.5703125" bestFit="1" customWidth="1"/>
  </cols>
  <sheetData>
    <row r="1" spans="1:13" x14ac:dyDescent="0.25">
      <c r="A1" t="s">
        <v>0</v>
      </c>
      <c r="C1" t="s">
        <v>1</v>
      </c>
      <c r="F1" s="8" t="s">
        <v>34</v>
      </c>
      <c r="G1" s="6"/>
      <c r="H1" s="6"/>
    </row>
    <row r="2" spans="1:13" x14ac:dyDescent="0.25">
      <c r="A2">
        <v>2013</v>
      </c>
      <c r="C2" t="s">
        <v>2</v>
      </c>
      <c r="E2" s="6" t="s">
        <v>21</v>
      </c>
      <c r="F2" s="7">
        <f>DATE(An,1,1)</f>
        <v>42370</v>
      </c>
      <c r="G2" s="6"/>
      <c r="H2" s="6"/>
    </row>
    <row r="3" spans="1:13" x14ac:dyDescent="0.25">
      <c r="A3">
        <v>2014</v>
      </c>
      <c r="C3" t="s">
        <v>17</v>
      </c>
      <c r="E3" s="6" t="s">
        <v>22</v>
      </c>
      <c r="F3" s="7">
        <f>FLOOR(DAY(MINUTE(An/38)/2+56)&amp;"/5/"&amp;An,7)-34</f>
        <v>42456</v>
      </c>
      <c r="G3" s="6"/>
      <c r="H3" s="6"/>
    </row>
    <row r="4" spans="1:13" x14ac:dyDescent="0.25">
      <c r="A4">
        <v>2015</v>
      </c>
      <c r="C4" t="s">
        <v>3</v>
      </c>
      <c r="E4" s="6" t="s">
        <v>23</v>
      </c>
      <c r="F4" s="7">
        <f>Paques+1</f>
        <v>42457</v>
      </c>
      <c r="G4" s="6"/>
      <c r="H4" s="6"/>
    </row>
    <row r="5" spans="1:13" x14ac:dyDescent="0.25">
      <c r="A5">
        <v>2016</v>
      </c>
      <c r="C5" t="s">
        <v>4</v>
      </c>
      <c r="E5" s="6" t="s">
        <v>24</v>
      </c>
      <c r="F5" s="7">
        <f>DATE(An,5,1)</f>
        <v>42491</v>
      </c>
      <c r="G5" s="6"/>
      <c r="H5" s="6"/>
    </row>
    <row r="6" spans="1:13" x14ac:dyDescent="0.25">
      <c r="A6">
        <v>2017</v>
      </c>
      <c r="C6" t="s">
        <v>5</v>
      </c>
      <c r="E6" s="6" t="s">
        <v>25</v>
      </c>
      <c r="F6" s="7">
        <f>DATE(An,5,8)</f>
        <v>42498</v>
      </c>
      <c r="G6" s="6"/>
      <c r="H6" s="6"/>
    </row>
    <row r="7" spans="1:13" x14ac:dyDescent="0.25">
      <c r="A7">
        <v>2018</v>
      </c>
      <c r="C7" t="s">
        <v>6</v>
      </c>
      <c r="E7" s="6" t="s">
        <v>26</v>
      </c>
      <c r="F7" s="7">
        <f>Paques+39</f>
        <v>42495</v>
      </c>
      <c r="G7" s="6"/>
      <c r="H7" s="6"/>
    </row>
    <row r="8" spans="1:13" x14ac:dyDescent="0.25">
      <c r="A8">
        <v>2019</v>
      </c>
      <c r="C8" t="s">
        <v>7</v>
      </c>
      <c r="E8" s="6" t="s">
        <v>27</v>
      </c>
      <c r="F8" s="7">
        <f>Paques+49</f>
        <v>42505</v>
      </c>
    </row>
    <row r="9" spans="1:13" x14ac:dyDescent="0.25">
      <c r="A9">
        <v>2020</v>
      </c>
      <c r="C9" t="s">
        <v>18</v>
      </c>
      <c r="E9" s="6" t="s">
        <v>28</v>
      </c>
      <c r="F9" s="7">
        <f>Paques+50</f>
        <v>42506</v>
      </c>
    </row>
    <row r="10" spans="1:13" x14ac:dyDescent="0.25">
      <c r="A10">
        <v>2021</v>
      </c>
      <c r="C10" t="s">
        <v>8</v>
      </c>
      <c r="E10" s="6" t="s">
        <v>29</v>
      </c>
      <c r="F10" s="7">
        <f>DATE(An,7,14)</f>
        <v>42565</v>
      </c>
    </row>
    <row r="11" spans="1:13" x14ac:dyDescent="0.25">
      <c r="C11" t="s">
        <v>9</v>
      </c>
      <c r="E11" s="6" t="s">
        <v>30</v>
      </c>
      <c r="F11" s="7">
        <f>DATE(An,8,15)</f>
        <v>42597</v>
      </c>
    </row>
    <row r="12" spans="1:13" x14ac:dyDescent="0.25">
      <c r="C12" t="s">
        <v>10</v>
      </c>
      <c r="E12" s="6" t="s">
        <v>31</v>
      </c>
      <c r="F12" s="7">
        <f>DATE(An,11,1)</f>
        <v>42675</v>
      </c>
    </row>
    <row r="13" spans="1:13" x14ac:dyDescent="0.25">
      <c r="C13" t="s">
        <v>19</v>
      </c>
      <c r="E13" s="6" t="s">
        <v>32</v>
      </c>
      <c r="F13" s="7">
        <f>DATE(An,11,11)</f>
        <v>42685</v>
      </c>
    </row>
    <row r="14" spans="1:13" x14ac:dyDescent="0.25">
      <c r="E14" s="6" t="s">
        <v>33</v>
      </c>
      <c r="F14" s="7">
        <f>DATE(An,12,25)</f>
        <v>42729</v>
      </c>
      <c r="I14" s="9" t="s">
        <v>42</v>
      </c>
      <c r="J14" s="10"/>
      <c r="K14" s="10"/>
      <c r="L14" s="10"/>
      <c r="M14" s="10"/>
    </row>
    <row r="15" spans="1:13" x14ac:dyDescent="0.25">
      <c r="F15" s="6"/>
      <c r="I15" s="12" t="s">
        <v>35</v>
      </c>
      <c r="J15" s="12" t="s">
        <v>36</v>
      </c>
      <c r="K15" s="12"/>
      <c r="L15" s="12"/>
      <c r="M15" s="12"/>
    </row>
    <row r="16" spans="1:13" x14ac:dyDescent="0.25">
      <c r="F16" s="6"/>
      <c r="I16" s="11" t="s">
        <v>0</v>
      </c>
      <c r="J16" s="11" t="s">
        <v>37</v>
      </c>
      <c r="K16" s="11"/>
      <c r="L16" s="11"/>
      <c r="M16" s="11"/>
    </row>
    <row r="17" spans="6:13" x14ac:dyDescent="0.25">
      <c r="F17" s="6"/>
      <c r="I17" s="12" t="s">
        <v>34</v>
      </c>
      <c r="J17" s="12" t="s">
        <v>38</v>
      </c>
      <c r="K17" s="12"/>
      <c r="L17" s="12"/>
      <c r="M17" s="12"/>
    </row>
    <row r="18" spans="6:13" x14ac:dyDescent="0.25">
      <c r="F18" s="6"/>
      <c r="I18" s="11" t="s">
        <v>1</v>
      </c>
      <c r="J18" s="11" t="s">
        <v>39</v>
      </c>
      <c r="K18" s="11"/>
      <c r="L18" s="11"/>
      <c r="M18" s="11"/>
    </row>
    <row r="19" spans="6:13" x14ac:dyDescent="0.25">
      <c r="F19" s="6"/>
      <c r="I19" s="12" t="s">
        <v>40</v>
      </c>
      <c r="J19" s="12" t="s">
        <v>41</v>
      </c>
      <c r="K19" s="12"/>
      <c r="L19" s="12"/>
      <c r="M19" s="12"/>
    </row>
    <row r="20" spans="6:13" x14ac:dyDescent="0.25">
      <c r="F20" s="6"/>
    </row>
  </sheetData>
  <phoneticPr fontId="0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Planning Mensuel</vt:lpstr>
      <vt:lpstr>Feuil1</vt:lpstr>
      <vt:lpstr>An</vt:lpstr>
      <vt:lpstr>Année</vt:lpstr>
      <vt:lpstr>Fériés</vt:lpstr>
      <vt:lpstr>Mois</vt:lpstr>
      <vt:lpstr>Paques</vt:lpstr>
      <vt:lpstr>'Planning Mensuel'!Zone_d_impression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Mensuel Excel</dc:title>
  <dc:subject>Planning mensuel</dc:subject>
  <dc:creator>Plannings.fr</dc:creator>
  <cp:keywords>office 2007 openxml php</cp:keywords>
  <dc:description>Planning mensuel, generated using PHP classes.</dc:description>
  <cp:lastModifiedBy>Michel</cp:lastModifiedBy>
  <dcterms:created xsi:type="dcterms:W3CDTF">2013-05-18T10:22:38Z</dcterms:created>
  <dcterms:modified xsi:type="dcterms:W3CDTF">2013-05-20T11:35:34Z</dcterms:modified>
  <cp:category>Test result file</cp:category>
</cp:coreProperties>
</file>