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mbeddings/oleObject1.bin" ContentType="application/vnd.openxmlformats-officedocument.oleObjec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65" yWindow="405" windowWidth="19320" windowHeight="9270"/>
  </bookViews>
  <sheets>
    <sheet name="Feuil1" sheetId="1" r:id="rId1"/>
    <sheet name="Feuil2" sheetId="2" r:id="rId2"/>
    <sheet name="Feuil3" sheetId="3" r:id="rId3"/>
  </sheets>
  <definedNames>
    <definedName name="liste">Feuil2!$A$1:$A$12</definedName>
  </definedNames>
  <calcPr calcId="114210"/>
</workbook>
</file>

<file path=xl/calcChain.xml><?xml version="1.0" encoding="utf-8"?>
<calcChain xmlns="http://schemas.openxmlformats.org/spreadsheetml/2006/main">
  <c r="B2" i="1"/>
  <c r="V5"/>
  <c r="Z5"/>
  <c r="AD5"/>
  <c r="AT5"/>
  <c r="AU5"/>
  <c r="AV5"/>
  <c r="AW5"/>
  <c r="AX5"/>
  <c r="AY5"/>
  <c r="AZ5"/>
  <c r="BA5"/>
  <c r="BB5"/>
  <c r="BC5"/>
  <c r="BD5"/>
  <c r="W6"/>
  <c r="AA6"/>
  <c r="AE6"/>
  <c r="AV6"/>
  <c r="AZ6"/>
  <c r="BD6"/>
  <c r="W8"/>
  <c r="AA8"/>
  <c r="AE8"/>
  <c r="W9"/>
  <c r="AA9"/>
  <c r="AE9"/>
  <c r="AS9"/>
  <c r="BA9"/>
  <c r="W10"/>
  <c r="X10"/>
  <c r="AB10"/>
  <c r="AF10"/>
  <c r="AV10"/>
  <c r="AZ10"/>
  <c r="BD10"/>
  <c r="X11"/>
  <c r="Y11"/>
  <c r="AB11"/>
  <c r="AC11"/>
  <c r="AG11"/>
  <c r="AS11"/>
  <c r="AT11"/>
  <c r="AW11"/>
  <c r="AX11"/>
  <c r="BA11"/>
  <c r="BB11"/>
  <c r="AS12"/>
  <c r="AW12"/>
  <c r="BA12"/>
  <c r="AR19"/>
  <c r="V4"/>
  <c r="AR20"/>
  <c r="AR21"/>
  <c r="AS8"/>
  <c r="AR22"/>
  <c r="AS6"/>
  <c r="AR23"/>
  <c r="AS23"/>
  <c r="AR24"/>
  <c r="AS5"/>
  <c r="BE5"/>
  <c r="AR25"/>
  <c r="V6"/>
  <c r="AR26"/>
  <c r="V7"/>
  <c r="AR27"/>
  <c r="AR28"/>
  <c r="AS10"/>
  <c r="AR29"/>
  <c r="V8"/>
  <c r="AR30"/>
  <c r="AR31"/>
  <c r="V10"/>
  <c r="AR32"/>
  <c r="V9"/>
  <c r="AR33"/>
  <c r="V11"/>
  <c r="AR34"/>
  <c r="AR41"/>
  <c r="W4"/>
  <c r="AS41"/>
  <c r="AR42"/>
  <c r="W5"/>
  <c r="AR43"/>
  <c r="AT7"/>
  <c r="AR44"/>
  <c r="AT6"/>
  <c r="AR45"/>
  <c r="AS45"/>
  <c r="AT4"/>
  <c r="AR46"/>
  <c r="AR47"/>
  <c r="AR48"/>
  <c r="W7"/>
  <c r="AR49"/>
  <c r="AR50"/>
  <c r="AT10"/>
  <c r="AR51"/>
  <c r="AR52"/>
  <c r="AT9"/>
  <c r="AR53"/>
  <c r="AR54"/>
  <c r="AR55"/>
  <c r="W11"/>
  <c r="AR56"/>
  <c r="AT12"/>
  <c r="AR64"/>
  <c r="X4"/>
  <c r="AR65"/>
  <c r="X5"/>
  <c r="AR66"/>
  <c r="AU8"/>
  <c r="AR67"/>
  <c r="AU6"/>
  <c r="AR68"/>
  <c r="AS68"/>
  <c r="AR69"/>
  <c r="AR70"/>
  <c r="X6"/>
  <c r="AR71"/>
  <c r="X7"/>
  <c r="AR72"/>
  <c r="AR73"/>
  <c r="AU10"/>
  <c r="AR74"/>
  <c r="X8"/>
  <c r="AR75"/>
  <c r="AU9"/>
  <c r="AR76"/>
  <c r="AR77"/>
  <c r="X9"/>
  <c r="AR78"/>
  <c r="AU11"/>
  <c r="AR79"/>
  <c r="AU12"/>
  <c r="AR87"/>
  <c r="Y4"/>
  <c r="AS87"/>
  <c r="AR88"/>
  <c r="Y5"/>
  <c r="AR89"/>
  <c r="AV7"/>
  <c r="AR90"/>
  <c r="AR91"/>
  <c r="AS91"/>
  <c r="AR92"/>
  <c r="AR93"/>
  <c r="Y6"/>
  <c r="AR94"/>
  <c r="Y7"/>
  <c r="AR95"/>
  <c r="AV8"/>
  <c r="AR96"/>
  <c r="AR97"/>
  <c r="Y8"/>
  <c r="AR98"/>
  <c r="AV9"/>
  <c r="AR99"/>
  <c r="Y10"/>
  <c r="AR100"/>
  <c r="Y9"/>
  <c r="AR101"/>
  <c r="AV11"/>
  <c r="AR102"/>
  <c r="AV12"/>
  <c r="AR110"/>
  <c r="Z4"/>
  <c r="AR111"/>
  <c r="AR112"/>
  <c r="AW8"/>
  <c r="AR113"/>
  <c r="AW6"/>
  <c r="AR114"/>
  <c r="AS114"/>
  <c r="AR115"/>
  <c r="AR116"/>
  <c r="Z6"/>
  <c r="AR117"/>
  <c r="Z7"/>
  <c r="AR118"/>
  <c r="AR119"/>
  <c r="AW10"/>
  <c r="AR120"/>
  <c r="Z8"/>
  <c r="AR121"/>
  <c r="AW9"/>
  <c r="AR122"/>
  <c r="Z10"/>
  <c r="AR123"/>
  <c r="Z9"/>
  <c r="AR124"/>
  <c r="Z11"/>
  <c r="AR125"/>
  <c r="AR133"/>
  <c r="AA4"/>
  <c r="AS133"/>
  <c r="AR134"/>
  <c r="AA5"/>
  <c r="AR135"/>
  <c r="AX7"/>
  <c r="AR136"/>
  <c r="AX6"/>
  <c r="AR137"/>
  <c r="AS137"/>
  <c r="AR138"/>
  <c r="AR139"/>
  <c r="AR140"/>
  <c r="AA7"/>
  <c r="AR141"/>
  <c r="AR142"/>
  <c r="AX10"/>
  <c r="AR143"/>
  <c r="AR144"/>
  <c r="AX9"/>
  <c r="AR145"/>
  <c r="AA10"/>
  <c r="AR146"/>
  <c r="AR147"/>
  <c r="AA11"/>
  <c r="AR148"/>
  <c r="AX12"/>
  <c r="AR156"/>
  <c r="AB4"/>
  <c r="AR157"/>
  <c r="AB5"/>
  <c r="AR158"/>
  <c r="AY8"/>
  <c r="AR159"/>
  <c r="AY6"/>
  <c r="AR160"/>
  <c r="AS160"/>
  <c r="AR161"/>
  <c r="AR162"/>
  <c r="AB6"/>
  <c r="AR163"/>
  <c r="AB7"/>
  <c r="AR164"/>
  <c r="AR165"/>
  <c r="AY10"/>
  <c r="AR166"/>
  <c r="AB8"/>
  <c r="AR167"/>
  <c r="AY9"/>
  <c r="AR168"/>
  <c r="AR169"/>
  <c r="AB9"/>
  <c r="AR170"/>
  <c r="AY11"/>
  <c r="AR171"/>
  <c r="AY12"/>
  <c r="AR179"/>
  <c r="AC4"/>
  <c r="AS179"/>
  <c r="AR180"/>
  <c r="AC5"/>
  <c r="AR181"/>
  <c r="AZ7"/>
  <c r="AR182"/>
  <c r="AR183"/>
  <c r="AS183"/>
  <c r="AZ4"/>
  <c r="AR184"/>
  <c r="AR185"/>
  <c r="AC6"/>
  <c r="AR186"/>
  <c r="AC7"/>
  <c r="AR187"/>
  <c r="AZ8"/>
  <c r="AR188"/>
  <c r="AR189"/>
  <c r="AC8"/>
  <c r="AR190"/>
  <c r="AZ9"/>
  <c r="AR191"/>
  <c r="AC10"/>
  <c r="AR192"/>
  <c r="AC9"/>
  <c r="AR193"/>
  <c r="AZ11"/>
  <c r="AR194"/>
  <c r="AZ12"/>
  <c r="AR202"/>
  <c r="AD4"/>
  <c r="AR203"/>
  <c r="AR204"/>
  <c r="BA8"/>
  <c r="AR205"/>
  <c r="BA6"/>
  <c r="AR206"/>
  <c r="AS206"/>
  <c r="AR207"/>
  <c r="AR208"/>
  <c r="AD6"/>
  <c r="AR209"/>
  <c r="AD7"/>
  <c r="AR210"/>
  <c r="AR211"/>
  <c r="BA10"/>
  <c r="AR212"/>
  <c r="AD8"/>
  <c r="AR213"/>
  <c r="AR214"/>
  <c r="AD10"/>
  <c r="AR215"/>
  <c r="AD9"/>
  <c r="AR216"/>
  <c r="AD11"/>
  <c r="AR217"/>
  <c r="AR225"/>
  <c r="AE4"/>
  <c r="AE12"/>
  <c r="AS225"/>
  <c r="AR226"/>
  <c r="AE5"/>
  <c r="AR227"/>
  <c r="BB7"/>
  <c r="AR228"/>
  <c r="BB6"/>
  <c r="AR229"/>
  <c r="AS229"/>
  <c r="BB4"/>
  <c r="AR230"/>
  <c r="AR231"/>
  <c r="AR232"/>
  <c r="AE7"/>
  <c r="AR233"/>
  <c r="AR234"/>
  <c r="BB10"/>
  <c r="AR235"/>
  <c r="AR236"/>
  <c r="BB9"/>
  <c r="AR237"/>
  <c r="AE10"/>
  <c r="AR238"/>
  <c r="AR239"/>
  <c r="AE11"/>
  <c r="AR240"/>
  <c r="BB12"/>
  <c r="AR248"/>
  <c r="AS248"/>
  <c r="AR249"/>
  <c r="AF5"/>
  <c r="AR250"/>
  <c r="BC8"/>
  <c r="AR251"/>
  <c r="BC6"/>
  <c r="AR252"/>
  <c r="AS252"/>
  <c r="AR253"/>
  <c r="AR254"/>
  <c r="AF6"/>
  <c r="AR255"/>
  <c r="AF7"/>
  <c r="AR256"/>
  <c r="AR257"/>
  <c r="BC10"/>
  <c r="AR258"/>
  <c r="AF8"/>
  <c r="AR259"/>
  <c r="BC9"/>
  <c r="AR260"/>
  <c r="AR261"/>
  <c r="AF9"/>
  <c r="AR262"/>
  <c r="AF11"/>
  <c r="AR263"/>
  <c r="BC12"/>
  <c r="AR271"/>
  <c r="AG4"/>
  <c r="AS271"/>
  <c r="AR272"/>
  <c r="AG5"/>
  <c r="AR273"/>
  <c r="BD7"/>
  <c r="AR274"/>
  <c r="AR275"/>
  <c r="AS275"/>
  <c r="AR276"/>
  <c r="AR277"/>
  <c r="AG6"/>
  <c r="AR278"/>
  <c r="AR279"/>
  <c r="BD8"/>
  <c r="AR280"/>
  <c r="AR281"/>
  <c r="AG8"/>
  <c r="AR282"/>
  <c r="BD9"/>
  <c r="AR283"/>
  <c r="AG10"/>
  <c r="AR284"/>
  <c r="AG9"/>
  <c r="AR285"/>
  <c r="BD11"/>
  <c r="AR286"/>
  <c r="BD12"/>
  <c r="AD12"/>
  <c r="W12"/>
  <c r="AS4"/>
  <c r="Y12"/>
  <c r="AI9"/>
  <c r="AJ9"/>
  <c r="BE10"/>
  <c r="I8"/>
  <c r="BD4"/>
  <c r="AA12"/>
  <c r="AW4"/>
  <c r="Z12"/>
  <c r="AV4"/>
  <c r="AI5"/>
  <c r="AI11"/>
  <c r="AJ11"/>
  <c r="AI8"/>
  <c r="AJ8"/>
  <c r="AI6"/>
  <c r="AJ6"/>
  <c r="BE12"/>
  <c r="I10"/>
  <c r="AI10"/>
  <c r="AJ10"/>
  <c r="AG12"/>
  <c r="X12"/>
  <c r="BH7"/>
  <c r="AI14"/>
  <c r="AC12"/>
  <c r="AB12"/>
  <c r="AX4"/>
  <c r="AI7"/>
  <c r="AJ7"/>
  <c r="BE6"/>
  <c r="AI4"/>
  <c r="AI12"/>
  <c r="V12"/>
  <c r="BE9"/>
  <c r="I9"/>
  <c r="AS156"/>
  <c r="AS110"/>
  <c r="AS64"/>
  <c r="AS19"/>
  <c r="BC11"/>
  <c r="BE11"/>
  <c r="BB8"/>
  <c r="AX8"/>
  <c r="AT8"/>
  <c r="BE8"/>
  <c r="I7"/>
  <c r="BC7"/>
  <c r="BC4"/>
  <c r="AY7"/>
  <c r="AY4"/>
  <c r="AU7"/>
  <c r="AU4"/>
  <c r="AF4"/>
  <c r="AF12"/>
  <c r="AS202"/>
  <c r="BA7"/>
  <c r="BA4"/>
  <c r="AW7"/>
  <c r="AS7"/>
  <c r="L5"/>
  <c r="AJ5"/>
  <c r="L14"/>
  <c r="BE4"/>
  <c r="AI13"/>
  <c r="BE7"/>
  <c r="L4"/>
  <c r="L13"/>
  <c r="AJ4"/>
  <c r="AJ12"/>
  <c r="L12"/>
</calcChain>
</file>

<file path=xl/comments1.xml><?xml version="1.0" encoding="utf-8"?>
<comments xmlns="http://schemas.openxmlformats.org/spreadsheetml/2006/main">
  <authors>
    <author>Christian</author>
  </authors>
  <commentList>
    <comment ref="L4" authorId="0">
      <text>
        <r>
          <rPr>
            <b/>
            <sz val="9"/>
            <color indexed="81"/>
            <rFont val="Tahoma"/>
            <family val="2"/>
          </rPr>
          <t>Christian:</t>
        </r>
        <r>
          <rPr>
            <sz val="9"/>
            <color indexed="81"/>
            <rFont val="Tahoma"/>
            <family val="2"/>
          </rPr>
          <t xml:space="preserve">
saisir en BG4</t>
        </r>
      </text>
    </comment>
    <comment ref="L5" authorId="0">
      <text>
        <r>
          <rPr>
            <b/>
            <sz val="9"/>
            <color indexed="81"/>
            <rFont val="Tahoma"/>
            <family val="2"/>
          </rPr>
          <t>Christian:</t>
        </r>
        <r>
          <rPr>
            <sz val="9"/>
            <color indexed="81"/>
            <rFont val="Tahoma"/>
            <family val="2"/>
          </rPr>
          <t xml:space="preserve">
saisir en BH4</t>
        </r>
      </text>
    </comment>
    <comment ref="L9" authorId="0">
      <text>
        <r>
          <rPr>
            <b/>
            <sz val="9"/>
            <color indexed="81"/>
            <rFont val="Tahoma"/>
            <charset val="1"/>
          </rPr>
          <t>Christian:</t>
        </r>
        <r>
          <rPr>
            <sz val="9"/>
            <color indexed="81"/>
            <rFont val="Tahoma"/>
            <charset val="1"/>
          </rPr>
          <t xml:space="preserve">
à consommer comme CA 2012</t>
        </r>
      </text>
    </comment>
  </commentList>
</comments>
</file>

<file path=xl/sharedStrings.xml><?xml version="1.0" encoding="utf-8"?>
<sst xmlns="http://schemas.openxmlformats.org/spreadsheetml/2006/main" count="879" uniqueCount="89">
  <si>
    <t>SYNTHESE ANNUELLE</t>
  </si>
  <si>
    <t>CREDIT</t>
  </si>
  <si>
    <t>NATURE DE CONGES</t>
  </si>
  <si>
    <t>J</t>
  </si>
  <si>
    <t>F</t>
  </si>
  <si>
    <t>M</t>
  </si>
  <si>
    <t>A</t>
  </si>
  <si>
    <t>S</t>
  </si>
  <si>
    <t>O</t>
  </si>
  <si>
    <t>N</t>
  </si>
  <si>
    <t>D</t>
  </si>
  <si>
    <t>DEBIT</t>
  </si>
  <si>
    <t>SOLDE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</si>
  <si>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</si>
  <si>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</si>
  <si>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</si>
  <si>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</si>
  <si>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</si>
  <si>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</si>
  <si>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</si>
  <si>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</si>
  <si>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</si>
  <si>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</si>
  <si>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</si>
  <si>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</si>
  <si>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</t>
  </si>
  <si>
    <r>
      <rPr>
        <sz val="11"/>
        <color indexed="13"/>
        <rFont val="Wingdings"/>
        <charset val="2"/>
      </rPr>
      <t xml:space="preserve"> </t>
    </r>
    <r>
      <rPr>
        <sz val="11"/>
        <color indexed="13"/>
        <rFont val="Calibri"/>
        <family val="2"/>
      </rPr>
      <t xml:space="preserve">saisir ici les CA      </t>
    </r>
    <r>
      <rPr>
        <sz val="11"/>
        <color indexed="13"/>
        <rFont val="Wingdings"/>
        <charset val="2"/>
      </rPr>
      <t>â</t>
    </r>
  </si>
  <si>
    <r>
      <rPr>
        <sz val="11"/>
        <color indexed="13"/>
        <rFont val="Wingdings"/>
        <charset val="2"/>
      </rPr>
      <t xml:space="preserve"> </t>
    </r>
    <r>
      <rPr>
        <sz val="11"/>
        <color indexed="13"/>
        <rFont val="Calibri"/>
        <family val="2"/>
      </rPr>
      <t xml:space="preserve">saisir ici les RTT perso       </t>
    </r>
    <r>
      <rPr>
        <sz val="11"/>
        <color indexed="13"/>
        <rFont val="Wingdings"/>
        <charset val="2"/>
      </rPr>
      <t>â</t>
    </r>
  </si>
  <si>
    <t>à</t>
  </si>
  <si>
    <t>Congé annuel</t>
  </si>
  <si>
    <t>CA en heure</t>
  </si>
  <si>
    <t>AUTRE ABSENCE</t>
  </si>
  <si>
    <t>RTT perso</t>
  </si>
  <si>
    <t>RTT perso en heure</t>
  </si>
  <si>
    <t>RTT patron</t>
  </si>
  <si>
    <t>RTT perso + 2h variable</t>
  </si>
  <si>
    <t>Heure variable</t>
  </si>
  <si>
    <t>Férié</t>
  </si>
  <si>
    <t>2h CA + 2h variable</t>
  </si>
  <si>
    <r>
      <t xml:space="preserve">total somme RTT perso en heure  </t>
    </r>
    <r>
      <rPr>
        <sz val="11"/>
        <color indexed="13"/>
        <rFont val="Wingdings"/>
        <charset val="2"/>
      </rPr>
      <t>à</t>
    </r>
  </si>
  <si>
    <t>Maladie</t>
  </si>
  <si>
    <t>Bonification année en cours</t>
  </si>
  <si>
    <t>heure variable</t>
  </si>
  <si>
    <t>Auto d'abs en heure</t>
  </si>
  <si>
    <t>Bonification année précédente</t>
  </si>
  <si>
    <t>auto d'abs en heure</t>
  </si>
  <si>
    <t>Style</t>
  </si>
  <si>
    <t>Autre</t>
  </si>
  <si>
    <t>Congé annuel année précédente</t>
  </si>
  <si>
    <t>maladie</t>
  </si>
  <si>
    <t>autre congé</t>
  </si>
  <si>
    <t>TOTAL CREDIT</t>
  </si>
  <si>
    <t xml:space="preserve">DEBIT MENSUEL TOUTES NATURES </t>
  </si>
  <si>
    <t>autre absence</t>
  </si>
  <si>
    <r>
      <t xml:space="preserve">Crédit en heure   </t>
    </r>
    <r>
      <rPr>
        <sz val="11"/>
        <color indexed="30"/>
        <rFont val="Wingdings"/>
        <charset val="2"/>
      </rPr>
      <t>à</t>
    </r>
  </si>
  <si>
    <t>Congé annuel en heure</t>
  </si>
  <si>
    <t>X4 jours maxi de congé annuel en heure / an     - pour alerte -</t>
  </si>
  <si>
    <r>
      <rPr>
        <sz val="11"/>
        <color indexed="30"/>
        <rFont val="Wingdings"/>
        <charset val="2"/>
      </rPr>
      <t>à</t>
    </r>
    <r>
      <rPr>
        <sz val="11"/>
        <color indexed="30"/>
        <rFont val="Calibri"/>
        <family val="2"/>
      </rPr>
      <t xml:space="preserve">   débit en jour</t>
    </r>
  </si>
  <si>
    <t>Total de jour RTT perso consomé en heure      - pour info -</t>
  </si>
  <si>
    <t>Janvier</t>
  </si>
  <si>
    <t>mardi</t>
  </si>
  <si>
    <t>mercredi</t>
  </si>
  <si>
    <t>jeudi</t>
  </si>
  <si>
    <t>vendredi</t>
  </si>
  <si>
    <t>samedi</t>
  </si>
  <si>
    <t>dimanche</t>
  </si>
  <si>
    <t>lundi</t>
  </si>
  <si>
    <t>2h RTT perso + 2h variable</t>
  </si>
  <si>
    <t>2 boni année en cours</t>
  </si>
  <si>
    <t>Auto d'apbs en heure</t>
  </si>
  <si>
    <t>Ca année précédente</t>
  </si>
  <si>
    <t>2 boni année précédente</t>
  </si>
  <si>
    <t>Autre congé</t>
  </si>
  <si>
    <t>Autre absence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</si>
  <si>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</si>
  <si>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</si>
  <si>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</si>
  <si>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</si>
  <si>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</si>
  <si>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</si>
  <si>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</si>
  <si>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</si>
  <si>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</si>
  <si>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</si>
  <si>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</si>
  <si>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TU CLIQUES  SUR L'ANNEE</t>
  </si>
  <si>
    <t/>
  </si>
  <si>
    <t>j</t>
  </si>
  <si>
    <t>http://forum.excel-pratique.com/excel/code-erreur-vba-t36254.html</t>
  </si>
</sst>
</file>

<file path=xl/styles.xml><?xml version="1.0" encoding="utf-8"?>
<styleSheet xmlns="http://schemas.openxmlformats.org/spreadsheetml/2006/main">
  <fonts count="2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4"/>
      <color indexed="30"/>
      <name val="Calibri"/>
      <family val="2"/>
    </font>
    <font>
      <sz val="11"/>
      <color indexed="13"/>
      <name val="Calibri"/>
      <family val="2"/>
    </font>
    <font>
      <sz val="11"/>
      <color indexed="13"/>
      <name val="Wingdings"/>
      <charset val="2"/>
    </font>
    <font>
      <sz val="10"/>
      <color indexed="8"/>
      <name val="Calibri"/>
      <family val="2"/>
    </font>
    <font>
      <b/>
      <sz val="8"/>
      <color indexed="8"/>
      <name val="Wingdings"/>
      <charset val="2"/>
    </font>
    <font>
      <sz val="36"/>
      <color indexed="8"/>
      <name val="Calibri"/>
      <family val="2"/>
    </font>
    <font>
      <b/>
      <sz val="10"/>
      <color indexed="28"/>
      <name val="Calibri"/>
      <family val="2"/>
    </font>
    <font>
      <b/>
      <sz val="8"/>
      <color indexed="30"/>
      <name val="Wingdings"/>
      <charset val="2"/>
    </font>
    <font>
      <sz val="11"/>
      <color indexed="30"/>
      <name val="Calibri"/>
      <family val="2"/>
    </font>
    <font>
      <sz val="11"/>
      <color indexed="30"/>
      <name val="Wingdings"/>
      <charset val="2"/>
    </font>
    <font>
      <sz val="10"/>
      <color indexed="30"/>
      <name val="Calibri"/>
      <family val="2"/>
    </font>
    <font>
      <b/>
      <sz val="9"/>
      <color indexed="30"/>
      <name val="Wingdings"/>
      <charset val="2"/>
    </font>
    <font>
      <sz val="22"/>
      <color indexed="8"/>
      <name val="Calibri"/>
      <family val="2"/>
    </font>
    <font>
      <b/>
      <sz val="11"/>
      <color indexed="5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b/>
      <sz val="16"/>
      <color indexed="8"/>
      <name val="Calibri"/>
      <family val="2"/>
    </font>
    <font>
      <sz val="11"/>
      <color indexed="9"/>
      <name val="Calibri"/>
      <family val="2"/>
    </font>
    <font>
      <u/>
      <sz val="11"/>
      <color indexed="12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</fills>
  <borders count="47">
    <border>
      <left/>
      <right/>
      <top/>
      <bottom/>
      <diagonal/>
    </border>
    <border>
      <left/>
      <right style="medium">
        <color indexed="9"/>
      </right>
      <top/>
      <bottom style="medium">
        <color indexed="9"/>
      </bottom>
      <diagonal/>
    </border>
    <border>
      <left style="medium">
        <color indexed="9"/>
      </left>
      <right style="medium">
        <color indexed="9"/>
      </right>
      <top/>
      <bottom style="medium">
        <color indexed="9"/>
      </bottom>
      <diagonal/>
    </border>
    <border>
      <left style="medium">
        <color indexed="9"/>
      </left>
      <right/>
      <top/>
      <bottom style="medium">
        <color indexed="9"/>
      </bottom>
      <diagonal/>
    </border>
    <border>
      <left/>
      <right style="medium">
        <color indexed="9"/>
      </right>
      <top/>
      <bottom/>
      <diagonal/>
    </border>
    <border>
      <left style="medium">
        <color indexed="9"/>
      </left>
      <right/>
      <top/>
      <bottom/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9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thin">
        <color indexed="9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thin">
        <color indexed="9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9"/>
      </right>
      <top style="medium">
        <color indexed="9"/>
      </top>
      <bottom style="medium">
        <color indexed="9"/>
      </bottom>
      <diagonal/>
    </border>
    <border>
      <left/>
      <right style="medium">
        <color indexed="9"/>
      </right>
      <top style="medium">
        <color indexed="9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/>
      <top style="medium">
        <color indexed="9"/>
      </top>
      <bottom style="medium">
        <color indexed="9"/>
      </bottom>
      <diagonal/>
    </border>
    <border>
      <left/>
      <right/>
      <top/>
      <bottom style="medium">
        <color indexed="9"/>
      </bottom>
      <diagonal/>
    </border>
    <border>
      <left style="thick">
        <color indexed="36"/>
      </left>
      <right style="thick">
        <color indexed="36"/>
      </right>
      <top style="thick">
        <color indexed="36"/>
      </top>
      <bottom/>
      <diagonal/>
    </border>
    <border>
      <left style="thick">
        <color indexed="36"/>
      </left>
      <right style="thick">
        <color indexed="36"/>
      </right>
      <top/>
      <bottom/>
      <diagonal/>
    </border>
    <border>
      <left style="thick">
        <color indexed="36"/>
      </left>
      <right style="thick">
        <color indexed="36"/>
      </right>
      <top/>
      <bottom style="thick">
        <color indexed="36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9"/>
      </top>
      <bottom/>
      <diagonal/>
    </border>
    <border>
      <left style="medium">
        <color indexed="9"/>
      </left>
      <right style="medium">
        <color indexed="9"/>
      </right>
      <top/>
      <bottom/>
      <diagonal/>
    </border>
    <border>
      <left style="medium">
        <color indexed="9"/>
      </left>
      <right style="medium">
        <color indexed="9"/>
      </right>
      <top style="medium">
        <color indexed="9"/>
      </top>
      <bottom style="medium">
        <color indexed="9"/>
      </bottom>
      <diagonal/>
    </border>
    <border>
      <left style="medium">
        <color indexed="9"/>
      </left>
      <right/>
      <top style="medium">
        <color indexed="9"/>
      </top>
      <bottom style="medium">
        <color indexed="9"/>
      </bottom>
      <diagonal/>
    </border>
    <border>
      <left style="medium">
        <color indexed="9"/>
      </left>
      <right style="medium">
        <color indexed="9"/>
      </right>
      <top style="medium">
        <color indexed="9"/>
      </top>
      <bottom/>
      <diagonal/>
    </border>
    <border>
      <left style="medium">
        <color indexed="9"/>
      </left>
      <right/>
      <top style="medium">
        <color indexed="9"/>
      </top>
      <bottom/>
      <diagonal/>
    </border>
  </borders>
  <cellStyleXfs count="2">
    <xf numFmtId="0" fontId="0" fillId="0" borderId="0"/>
    <xf numFmtId="0" fontId="23" fillId="0" borderId="0" applyNumberFormat="0" applyFill="0" applyBorder="0" applyAlignment="0" applyProtection="0">
      <alignment vertical="top"/>
      <protection locked="0"/>
    </xf>
  </cellStyleXfs>
  <cellXfs count="131">
    <xf numFmtId="0" fontId="0" fillId="0" borderId="0" xfId="0"/>
    <xf numFmtId="0" fontId="0" fillId="0" borderId="0" xfId="0" applyAlignment="1"/>
    <xf numFmtId="0" fontId="0" fillId="0" borderId="0" xfId="0" applyFill="1" applyAlignment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4" fillId="7" borderId="4" xfId="0" applyFont="1" applyFill="1" applyBorder="1" applyAlignment="1">
      <alignment horizontal="left" vertical="center"/>
    </xf>
    <xf numFmtId="0" fontId="4" fillId="7" borderId="5" xfId="0" applyFont="1" applyFill="1" applyBorder="1" applyAlignment="1">
      <alignment horizontal="left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7" fillId="0" borderId="0" xfId="0" applyFont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0" fillId="8" borderId="12" xfId="0" applyFill="1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0" fillId="8" borderId="18" xfId="0" applyFill="1" applyBorder="1"/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0" fillId="5" borderId="18" xfId="0" applyFill="1" applyBorder="1"/>
    <xf numFmtId="0" fontId="0" fillId="0" borderId="20" xfId="0" applyBorder="1"/>
    <xf numFmtId="0" fontId="1" fillId="10" borderId="20" xfId="0" applyFont="1" applyFill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10" borderId="0" xfId="0" applyFont="1" applyFill="1" applyAlignment="1"/>
    <xf numFmtId="0" fontId="6" fillId="3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0" fillId="5" borderId="26" xfId="0" applyFill="1" applyBorder="1"/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3" fillId="11" borderId="30" xfId="0" applyFont="1" applyFill="1" applyBorder="1" applyAlignment="1">
      <alignment horizontal="center" vertical="center"/>
    </xf>
    <xf numFmtId="0" fontId="13" fillId="11" borderId="31" xfId="0" applyFont="1" applyFill="1" applyBorder="1" applyAlignment="1">
      <alignment horizontal="center" vertical="center"/>
    </xf>
    <xf numFmtId="0" fontId="0" fillId="10" borderId="0" xfId="0" applyFill="1"/>
    <xf numFmtId="0" fontId="0" fillId="10" borderId="0" xfId="0" applyFill="1" applyBorder="1" applyAlignment="1">
      <alignment horizontal="center"/>
    </xf>
    <xf numFmtId="0" fontId="7" fillId="10" borderId="0" xfId="0" applyFont="1" applyFill="1" applyAlignment="1">
      <alignment horizontal="center" vertical="center"/>
    </xf>
    <xf numFmtId="0" fontId="0" fillId="10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center" vertical="center"/>
    </xf>
    <xf numFmtId="0" fontId="0" fillId="10" borderId="0" xfId="0" applyFill="1" applyBorder="1"/>
    <xf numFmtId="0" fontId="15" fillId="12" borderId="0" xfId="0" applyFont="1" applyFill="1" applyAlignment="1">
      <alignment horizontal="center" vertical="center"/>
    </xf>
    <xf numFmtId="0" fontId="0" fillId="0" borderId="0" xfId="0" applyAlignment="1">
      <alignment textRotation="35"/>
    </xf>
    <xf numFmtId="0" fontId="0" fillId="0" borderId="32" xfId="0" applyBorder="1" applyAlignment="1">
      <alignment horizontal="right" vertical="center" textRotation="35"/>
    </xf>
    <xf numFmtId="0" fontId="16" fillId="0" borderId="32" xfId="0" applyFont="1" applyBorder="1" applyAlignment="1">
      <alignment horizontal="right" vertical="center" textRotation="35"/>
    </xf>
    <xf numFmtId="0" fontId="0" fillId="0" borderId="33" xfId="0" applyBorder="1" applyAlignment="1">
      <alignment textRotation="35"/>
    </xf>
    <xf numFmtId="0" fontId="1" fillId="13" borderId="34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/>
    </xf>
    <xf numFmtId="0" fontId="1" fillId="8" borderId="32" xfId="0" applyFont="1" applyFill="1" applyBorder="1" applyAlignment="1">
      <alignment horizontal="center" vertical="center"/>
    </xf>
    <xf numFmtId="0" fontId="1" fillId="8" borderId="33" xfId="0" applyFont="1" applyFill="1" applyBorder="1" applyAlignment="1">
      <alignment horizontal="center" vertical="center"/>
    </xf>
    <xf numFmtId="0" fontId="0" fillId="14" borderId="0" xfId="0" applyFill="1" applyBorder="1"/>
    <xf numFmtId="0" fontId="0" fillId="14" borderId="34" xfId="0" applyFill="1" applyBorder="1"/>
    <xf numFmtId="0" fontId="0" fillId="14" borderId="32" xfId="0" applyFill="1" applyBorder="1"/>
    <xf numFmtId="0" fontId="0" fillId="14" borderId="33" xfId="0" applyFill="1" applyBorder="1"/>
    <xf numFmtId="0" fontId="6" fillId="10" borderId="34" xfId="0" applyFont="1" applyFill="1" applyBorder="1" applyAlignment="1">
      <alignment horizontal="center" vertical="center"/>
    </xf>
    <xf numFmtId="0" fontId="6" fillId="10" borderId="32" xfId="0" applyFont="1" applyFill="1" applyBorder="1" applyAlignment="1">
      <alignment horizontal="center" vertical="center"/>
    </xf>
    <xf numFmtId="0" fontId="6" fillId="10" borderId="33" xfId="0" applyFont="1" applyFill="1" applyBorder="1" applyAlignment="1">
      <alignment horizontal="center" vertical="center"/>
    </xf>
    <xf numFmtId="0" fontId="0" fillId="14" borderId="0" xfId="0" applyFill="1" applyBorder="1" applyAlignment="1">
      <alignment horizontal="left" vertical="center"/>
    </xf>
    <xf numFmtId="0" fontId="6" fillId="14" borderId="34" xfId="0" applyFont="1" applyFill="1" applyBorder="1" applyAlignment="1">
      <alignment horizontal="center" vertical="center"/>
    </xf>
    <xf numFmtId="0" fontId="6" fillId="14" borderId="32" xfId="0" applyFont="1" applyFill="1" applyBorder="1" applyAlignment="1">
      <alignment horizontal="center" vertical="center"/>
    </xf>
    <xf numFmtId="0" fontId="6" fillId="14" borderId="33" xfId="0" applyFont="1" applyFill="1" applyBorder="1" applyAlignment="1">
      <alignment horizontal="center" vertical="center"/>
    </xf>
    <xf numFmtId="0" fontId="6" fillId="0" borderId="34" xfId="0" applyFont="1" applyFill="1" applyBorder="1" applyAlignment="1">
      <alignment horizontal="center" vertical="center"/>
    </xf>
    <xf numFmtId="0" fontId="6" fillId="0" borderId="32" xfId="0" applyFont="1" applyFill="1" applyBorder="1" applyAlignment="1">
      <alignment horizontal="center" vertical="center"/>
    </xf>
    <xf numFmtId="0" fontId="6" fillId="0" borderId="33" xfId="0" applyFont="1" applyFill="1" applyBorder="1" applyAlignment="1">
      <alignment horizontal="center" vertical="center"/>
    </xf>
    <xf numFmtId="0" fontId="0" fillId="14" borderId="34" xfId="0" applyFill="1" applyBorder="1" applyAlignment="1">
      <alignment horizontal="center" vertical="center"/>
    </xf>
    <xf numFmtId="0" fontId="0" fillId="14" borderId="32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0" borderId="0" xfId="0" applyBorder="1"/>
    <xf numFmtId="0" fontId="0" fillId="0" borderId="32" xfId="0" applyFont="1" applyBorder="1" applyAlignment="1">
      <alignment horizontal="right" vertical="center" textRotation="35"/>
    </xf>
    <xf numFmtId="0" fontId="1" fillId="8" borderId="34" xfId="0" applyFont="1" applyFill="1" applyBorder="1" applyAlignment="1">
      <alignment horizontal="center" vertical="center"/>
    </xf>
    <xf numFmtId="0" fontId="6" fillId="10" borderId="0" xfId="0" applyFont="1" applyFill="1" applyBorder="1" applyAlignment="1">
      <alignment horizontal="center" vertical="center"/>
    </xf>
    <xf numFmtId="0" fontId="0" fillId="3" borderId="0" xfId="0" applyFill="1"/>
    <xf numFmtId="0" fontId="1" fillId="13" borderId="32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0" fillId="15" borderId="0" xfId="0" applyFill="1"/>
    <xf numFmtId="0" fontId="4" fillId="8" borderId="0" xfId="0" applyFont="1" applyFill="1" applyAlignment="1">
      <alignment vertical="center"/>
    </xf>
    <xf numFmtId="0" fontId="22" fillId="0" borderId="0" xfId="0" applyFont="1"/>
    <xf numFmtId="0" fontId="21" fillId="0" borderId="0" xfId="0" applyFont="1" applyFill="1" applyAlignment="1">
      <alignment horizontal="center"/>
    </xf>
    <xf numFmtId="0" fontId="23" fillId="0" borderId="0" xfId="1" applyAlignment="1" applyProtection="1"/>
    <xf numFmtId="0" fontId="0" fillId="2" borderId="35" xfId="0" applyFill="1" applyBorder="1" applyAlignment="1">
      <alignment horizontal="left" vertical="center"/>
    </xf>
    <xf numFmtId="0" fontId="11" fillId="11" borderId="35" xfId="0" applyFont="1" applyFill="1" applyBorder="1" applyAlignment="1">
      <alignment horizontal="center"/>
    </xf>
    <xf numFmtId="0" fontId="11" fillId="11" borderId="5" xfId="0" applyFont="1" applyFill="1" applyBorder="1" applyAlignment="1">
      <alignment horizontal="center" vertical="center"/>
    </xf>
    <xf numFmtId="0" fontId="0" fillId="0" borderId="0" xfId="0"/>
    <xf numFmtId="0" fontId="0" fillId="0" borderId="5" xfId="0" applyBorder="1"/>
    <xf numFmtId="0" fontId="13" fillId="11" borderId="45" xfId="0" applyFont="1" applyFill="1" applyBorder="1" applyAlignment="1">
      <alignment horizontal="center" vertical="center"/>
    </xf>
    <xf numFmtId="0" fontId="13" fillId="11" borderId="46" xfId="0" applyFont="1" applyFill="1" applyBorder="1" applyAlignment="1">
      <alignment horizontal="center" vertical="center"/>
    </xf>
    <xf numFmtId="0" fontId="11" fillId="11" borderId="41" xfId="0" applyFont="1" applyFill="1" applyBorder="1" applyAlignment="1">
      <alignment horizontal="center" vertical="center"/>
    </xf>
    <xf numFmtId="0" fontId="11" fillId="11" borderId="41" xfId="0" applyFont="1" applyFill="1" applyBorder="1" applyAlignment="1">
      <alignment horizontal="center"/>
    </xf>
    <xf numFmtId="0" fontId="6" fillId="0" borderId="40" xfId="0" applyFont="1" applyBorder="1" applyAlignment="1">
      <alignment horizontal="center" vertical="center"/>
    </xf>
    <xf numFmtId="0" fontId="6" fillId="16" borderId="35" xfId="0" applyFont="1" applyFill="1" applyBorder="1" applyAlignment="1">
      <alignment horizontal="center" vertical="center"/>
    </xf>
    <xf numFmtId="0" fontId="11" fillId="11" borderId="4" xfId="0" applyFont="1" applyFill="1" applyBorder="1" applyAlignment="1">
      <alignment horizontal="center" vertical="center"/>
    </xf>
    <xf numFmtId="0" fontId="11" fillId="11" borderId="42" xfId="0" applyFont="1" applyFill="1" applyBorder="1" applyAlignment="1">
      <alignment horizontal="center" vertical="center"/>
    </xf>
    <xf numFmtId="0" fontId="13" fillId="11" borderId="43" xfId="0" applyFont="1" applyFill="1" applyBorder="1" applyAlignment="1">
      <alignment horizontal="center" vertical="center"/>
    </xf>
    <xf numFmtId="0" fontId="13" fillId="11" borderId="44" xfId="0" applyFont="1" applyFill="1" applyBorder="1" applyAlignment="1">
      <alignment horizontal="center" vertical="center"/>
    </xf>
    <xf numFmtId="0" fontId="11" fillId="11" borderId="35" xfId="0" applyFont="1" applyFill="1" applyBorder="1" applyAlignment="1">
      <alignment horizontal="center" vertical="center"/>
    </xf>
    <xf numFmtId="0" fontId="6" fillId="16" borderId="36" xfId="0" applyFont="1" applyFill="1" applyBorder="1" applyAlignment="1">
      <alignment horizontal="center" vertical="center"/>
    </xf>
    <xf numFmtId="0" fontId="9" fillId="16" borderId="35" xfId="0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horizontal="left" vertical="center"/>
    </xf>
    <xf numFmtId="0" fontId="0" fillId="5" borderId="41" xfId="0" applyFill="1" applyBorder="1" applyAlignment="1">
      <alignment horizontal="left" vertical="center"/>
    </xf>
    <xf numFmtId="0" fontId="0" fillId="2" borderId="36" xfId="0" applyFill="1" applyBorder="1" applyAlignment="1">
      <alignment horizontal="left" vertical="center"/>
    </xf>
    <xf numFmtId="0" fontId="8" fillId="0" borderId="37" xfId="0" applyFont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8" fillId="0" borderId="39" xfId="0" applyFont="1" applyBorder="1" applyAlignment="1">
      <alignment horizontal="center" vertical="center"/>
    </xf>
    <xf numFmtId="0" fontId="0" fillId="5" borderId="36" xfId="0" applyFill="1" applyBorder="1" applyAlignment="1">
      <alignment horizontal="left" vertical="center"/>
    </xf>
    <xf numFmtId="0" fontId="6" fillId="13" borderId="35" xfId="0" applyFont="1" applyFill="1" applyBorder="1" applyAlignment="1">
      <alignment horizontal="center" vertical="center"/>
    </xf>
    <xf numFmtId="0" fontId="0" fillId="5" borderId="35" xfId="0" applyFill="1" applyBorder="1" applyAlignment="1">
      <alignment horizontal="left" vertical="center"/>
    </xf>
    <xf numFmtId="0" fontId="0" fillId="5" borderId="0" xfId="0" applyFill="1" applyAlignment="1">
      <alignment horizontal="center" vertical="center"/>
    </xf>
    <xf numFmtId="14" fontId="2" fillId="8" borderId="0" xfId="0" applyNumberFormat="1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6" fillId="3" borderId="35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de-erreur-vba-t36254.html" TargetMode="External"/><Relationship Id="rId5" Type="http://schemas.openxmlformats.org/officeDocument/2006/relationships/comments" Target="../comments1.xml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BH286"/>
  <sheetViews>
    <sheetView tabSelected="1" workbookViewId="0">
      <pane ySplit="14" topLeftCell="A38" activePane="bottomLeft" state="frozen"/>
      <selection pane="bottomLeft" activeCell="AL2" sqref="AL2"/>
    </sheetView>
  </sheetViews>
  <sheetFormatPr baseColWidth="10" defaultRowHeight="15"/>
  <cols>
    <col min="1" max="1" width="3.7109375" customWidth="1"/>
    <col min="2" max="2" width="23.28515625" bestFit="1" customWidth="1"/>
    <col min="3" max="3" width="3.7109375" customWidth="1"/>
    <col min="4" max="34" width="4.7109375" customWidth="1"/>
    <col min="35" max="36" width="8.7109375" customWidth="1"/>
    <col min="37" max="37" width="7.28515625" customWidth="1"/>
    <col min="38" max="42" width="10.7109375" customWidth="1"/>
    <col min="43" max="43" width="13.7109375" customWidth="1"/>
    <col min="44" max="44" width="21.28515625" bestFit="1" customWidth="1"/>
    <col min="59" max="59" width="34.28515625" customWidth="1"/>
    <col min="60" max="60" width="38.7109375" customWidth="1"/>
  </cols>
  <sheetData>
    <row r="1" spans="2:60" s="95" customFormat="1" ht="3.75" customHeight="1">
      <c r="C1" s="95">
        <v>153</v>
      </c>
      <c r="V1" s="95">
        <v>16</v>
      </c>
      <c r="W1" s="95">
        <v>38</v>
      </c>
      <c r="X1" s="95">
        <v>61</v>
      </c>
      <c r="Y1" s="95">
        <v>84</v>
      </c>
      <c r="Z1" s="95">
        <v>107</v>
      </c>
      <c r="AA1" s="95">
        <v>130</v>
      </c>
      <c r="AB1" s="95">
        <v>153</v>
      </c>
      <c r="AC1" s="95">
        <v>176</v>
      </c>
      <c r="AD1" s="95">
        <v>199</v>
      </c>
      <c r="AE1" s="95">
        <v>222</v>
      </c>
      <c r="AF1" s="95">
        <v>245</v>
      </c>
      <c r="AG1" s="95">
        <v>268</v>
      </c>
    </row>
    <row r="2" spans="2:60" ht="12" customHeight="1" thickBot="1">
      <c r="B2" s="126">
        <f ca="1">TODAY()</f>
        <v>41301</v>
      </c>
      <c r="C2" s="94" t="s">
        <v>86</v>
      </c>
      <c r="D2" s="127" t="s">
        <v>0</v>
      </c>
      <c r="E2" s="127"/>
      <c r="F2" s="127"/>
      <c r="G2" s="127"/>
      <c r="H2" s="127"/>
      <c r="I2" s="127"/>
      <c r="J2" s="127"/>
      <c r="K2" s="1"/>
      <c r="L2" s="128" t="s">
        <v>1</v>
      </c>
      <c r="M2" s="128"/>
      <c r="N2" s="1"/>
      <c r="O2" s="129" t="s">
        <v>2</v>
      </c>
      <c r="P2" s="129"/>
      <c r="Q2" s="129"/>
      <c r="R2" s="129"/>
      <c r="S2" s="129"/>
      <c r="T2" s="129"/>
      <c r="U2" s="2"/>
      <c r="V2" s="3" t="s">
        <v>87</v>
      </c>
      <c r="W2" s="4" t="s">
        <v>4</v>
      </c>
      <c r="X2" s="4" t="s">
        <v>5</v>
      </c>
      <c r="Y2" s="4" t="s">
        <v>6</v>
      </c>
      <c r="Z2" s="4" t="s">
        <v>5</v>
      </c>
      <c r="AA2" s="4" t="s">
        <v>3</v>
      </c>
      <c r="AB2" s="4" t="s">
        <v>3</v>
      </c>
      <c r="AC2" s="4" t="s">
        <v>6</v>
      </c>
      <c r="AD2" s="4" t="s">
        <v>7</v>
      </c>
      <c r="AE2" s="4" t="s">
        <v>8</v>
      </c>
      <c r="AF2" s="4" t="s">
        <v>9</v>
      </c>
      <c r="AG2" s="5" t="s">
        <v>10</v>
      </c>
      <c r="AI2" s="6" t="s">
        <v>11</v>
      </c>
      <c r="AJ2" s="7" t="s">
        <v>12</v>
      </c>
      <c r="AL2" s="97" t="s">
        <v>88</v>
      </c>
      <c r="AS2" s="8" t="s">
        <v>13</v>
      </c>
      <c r="AT2" s="9" t="s">
        <v>14</v>
      </c>
      <c r="AU2" s="9" t="s">
        <v>15</v>
      </c>
      <c r="AV2" s="9" t="s">
        <v>16</v>
      </c>
      <c r="AW2" s="9" t="s">
        <v>17</v>
      </c>
      <c r="AX2" s="9" t="s">
        <v>18</v>
      </c>
      <c r="AY2" s="9" t="s">
        <v>19</v>
      </c>
      <c r="AZ2" s="9" t="s">
        <v>20</v>
      </c>
      <c r="BA2" s="9" t="s">
        <v>21</v>
      </c>
      <c r="BB2" s="9" t="s">
        <v>22</v>
      </c>
      <c r="BC2" s="9" t="s">
        <v>23</v>
      </c>
      <c r="BD2" s="9" t="s">
        <v>24</v>
      </c>
      <c r="BE2" s="10" t="s">
        <v>25</v>
      </c>
      <c r="BG2" s="11" t="s">
        <v>26</v>
      </c>
      <c r="BH2" s="12" t="s">
        <v>27</v>
      </c>
    </row>
    <row r="3" spans="2:60" ht="7.9" customHeight="1">
      <c r="B3" s="126"/>
      <c r="C3" s="94"/>
      <c r="D3" s="127"/>
      <c r="E3" s="127"/>
      <c r="F3" s="127"/>
      <c r="G3" s="127"/>
      <c r="H3" s="127"/>
      <c r="I3" s="127"/>
      <c r="J3" s="127"/>
      <c r="U3" s="13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G3" s="15"/>
      <c r="BH3" s="16"/>
    </row>
    <row r="4" spans="2:60" ht="12" customHeight="1" thickBot="1">
      <c r="L4" s="114">
        <f>BG4-AI13</f>
        <v>22.5</v>
      </c>
      <c r="M4" s="114"/>
      <c r="N4" s="17" t="s">
        <v>28</v>
      </c>
      <c r="O4" s="118" t="s">
        <v>29</v>
      </c>
      <c r="P4" s="118"/>
      <c r="Q4" s="118"/>
      <c r="R4" s="118"/>
      <c r="S4" s="118"/>
      <c r="T4" s="118"/>
      <c r="U4" s="17" t="s">
        <v>28</v>
      </c>
      <c r="V4" s="18" t="str">
        <f>IF(AR19,AR19,"")</f>
        <v/>
      </c>
      <c r="W4" s="19" t="str">
        <f>IF(AR41,AR41,"")</f>
        <v/>
      </c>
      <c r="X4" s="19" t="str">
        <f>IF(AR64,AR64,"")</f>
        <v/>
      </c>
      <c r="Y4" s="19" t="str">
        <f>IF(AR87,AR87,"")</f>
        <v/>
      </c>
      <c r="Z4" s="19" t="str">
        <f>IF(AR110,AR110,"")</f>
        <v/>
      </c>
      <c r="AA4" s="19" t="str">
        <f>IF(AR133,AR133,"")</f>
        <v/>
      </c>
      <c r="AB4" s="19" t="str">
        <f>IF(AR156,AR156,"")</f>
        <v/>
      </c>
      <c r="AC4" s="19" t="str">
        <f>IF(AR179,AR179,"")</f>
        <v/>
      </c>
      <c r="AD4" s="19" t="str">
        <f>IF(AR202,AR202,"")</f>
        <v/>
      </c>
      <c r="AE4" s="19" t="str">
        <f>IF(AR225,AR225,"")</f>
        <v/>
      </c>
      <c r="AF4" s="19" t="str">
        <f>IF(AR248,AR248,"")</f>
        <v/>
      </c>
      <c r="AG4" s="20" t="str">
        <f>IF(AR271,AR271,"")</f>
        <v/>
      </c>
      <c r="AH4" s="17" t="s">
        <v>28</v>
      </c>
      <c r="AI4" s="18">
        <f>SUM(V4:AG4)</f>
        <v>0</v>
      </c>
      <c r="AJ4" s="20">
        <f>L4-AI4</f>
        <v>22.5</v>
      </c>
      <c r="AR4" s="21" t="s">
        <v>30</v>
      </c>
      <c r="AS4" s="22">
        <f>AS23+AS7/8.5</f>
        <v>0</v>
      </c>
      <c r="AT4" s="23">
        <f>AS45+AT7/8.5</f>
        <v>0</v>
      </c>
      <c r="AU4" s="23">
        <f>AS68+AU7/8.5</f>
        <v>0</v>
      </c>
      <c r="AV4" s="23">
        <f>AS91+AV7/8.5</f>
        <v>0</v>
      </c>
      <c r="AW4" s="23">
        <f>AS114+AW7/8.5</f>
        <v>0</v>
      </c>
      <c r="AX4" s="23">
        <f>AS137+AX7/8.5</f>
        <v>0</v>
      </c>
      <c r="AY4" s="23">
        <f>AS160+AY7/8.5</f>
        <v>0</v>
      </c>
      <c r="AZ4" s="23">
        <f>AS183+AZ7/8.5</f>
        <v>0</v>
      </c>
      <c r="BA4" s="23">
        <f>AS206+BA7/8.5</f>
        <v>0</v>
      </c>
      <c r="BB4" s="23">
        <f>AS229+BB7/8.5</f>
        <v>0</v>
      </c>
      <c r="BC4" s="23">
        <f>AS252+BC7/8.5</f>
        <v>0</v>
      </c>
      <c r="BD4" s="23">
        <f>AS275+BD7/8.5</f>
        <v>0</v>
      </c>
      <c r="BE4" s="24">
        <f>SUM(AS4:BD4)</f>
        <v>0</v>
      </c>
      <c r="BG4" s="25">
        <v>22.5</v>
      </c>
      <c r="BH4" s="26">
        <v>9</v>
      </c>
    </row>
    <row r="5" spans="2:60" ht="12" customHeight="1" thickBot="1">
      <c r="B5" s="93" t="s">
        <v>85</v>
      </c>
      <c r="D5" s="125" t="s">
        <v>31</v>
      </c>
      <c r="E5" s="125"/>
      <c r="F5" s="125"/>
      <c r="G5" s="125"/>
      <c r="H5" s="1"/>
      <c r="I5" s="125" t="s">
        <v>11</v>
      </c>
      <c r="J5" s="125"/>
      <c r="L5" s="108">
        <f>BH4-AI14</f>
        <v>9</v>
      </c>
      <c r="M5" s="108"/>
      <c r="N5" s="17" t="s">
        <v>28</v>
      </c>
      <c r="O5" s="98" t="s">
        <v>32</v>
      </c>
      <c r="P5" s="98"/>
      <c r="Q5" s="98"/>
      <c r="R5" s="98"/>
      <c r="S5" s="98"/>
      <c r="T5" s="98"/>
      <c r="U5" s="17" t="s">
        <v>28</v>
      </c>
      <c r="V5" s="18" t="str">
        <f>IF(AR20,AR20,"")</f>
        <v/>
      </c>
      <c r="W5" s="27" t="str">
        <f>IF(AR42,AR42,"")</f>
        <v/>
      </c>
      <c r="X5" s="27" t="str">
        <f>IF(AR65,AR65,"")</f>
        <v/>
      </c>
      <c r="Y5" s="27" t="str">
        <f>IF(AR88,AR88,"")</f>
        <v/>
      </c>
      <c r="Z5" s="27" t="str">
        <f>IF(AR111,AR111,"")</f>
        <v/>
      </c>
      <c r="AA5" s="27" t="str">
        <f>IF(AR134,AR134,"")</f>
        <v/>
      </c>
      <c r="AB5" s="27" t="str">
        <f>IF(AR157,AR157,"")</f>
        <v/>
      </c>
      <c r="AC5" s="27" t="str">
        <f>IF(AR180,AR180,"")</f>
        <v/>
      </c>
      <c r="AD5" s="27" t="str">
        <f>IF(AR203,AR203,"")</f>
        <v/>
      </c>
      <c r="AE5" s="27" t="str">
        <f>IF(AR226,AR226,"")</f>
        <v/>
      </c>
      <c r="AF5" s="27" t="str">
        <f>IF(AR249,AR249,"")</f>
        <v/>
      </c>
      <c r="AG5" s="28" t="str">
        <f>IF(AR272,AR272,"")</f>
        <v/>
      </c>
      <c r="AH5" s="17" t="s">
        <v>28</v>
      </c>
      <c r="AI5" s="18">
        <f t="shared" ref="AI5:AI11" si="0">SUM(V5:AG5)</f>
        <v>0</v>
      </c>
      <c r="AJ5" s="20">
        <f t="shared" ref="AJ5:AJ11" si="1">L5-AI5</f>
        <v>9</v>
      </c>
      <c r="AR5" s="29" t="s">
        <v>33</v>
      </c>
      <c r="AS5" s="30">
        <f>AR24</f>
        <v>0</v>
      </c>
      <c r="AT5" s="31">
        <f>AS46</f>
        <v>0</v>
      </c>
      <c r="AU5" s="31">
        <f>AS69</f>
        <v>0</v>
      </c>
      <c r="AV5" s="31">
        <f>AS92</f>
        <v>0</v>
      </c>
      <c r="AW5" s="31">
        <f>AS115</f>
        <v>0</v>
      </c>
      <c r="AX5" s="31">
        <f>AS138</f>
        <v>0</v>
      </c>
      <c r="AY5" s="31">
        <f>AS161</f>
        <v>0</v>
      </c>
      <c r="AZ5" s="31">
        <f>AS184</f>
        <v>0</v>
      </c>
      <c r="BA5" s="31">
        <f>AS207</f>
        <v>0</v>
      </c>
      <c r="BB5" s="31">
        <f>AS230</f>
        <v>0</v>
      </c>
      <c r="BC5" s="31">
        <f>AS253</f>
        <v>0</v>
      </c>
      <c r="BD5" s="31">
        <f>AS276</f>
        <v>0</v>
      </c>
      <c r="BE5" s="32">
        <f>SUM(AS5:BD5)/8.5</f>
        <v>0</v>
      </c>
      <c r="BG5" s="15"/>
      <c r="BH5" s="16"/>
    </row>
    <row r="6" spans="2:60" ht="12" customHeight="1" thickBot="1">
      <c r="L6" s="130">
        <v>7.5</v>
      </c>
      <c r="M6" s="130"/>
      <c r="N6" s="17" t="s">
        <v>28</v>
      </c>
      <c r="O6" s="98" t="s">
        <v>34</v>
      </c>
      <c r="P6" s="98"/>
      <c r="Q6" s="98"/>
      <c r="R6" s="98"/>
      <c r="S6" s="98"/>
      <c r="T6" s="98"/>
      <c r="U6" s="17" t="s">
        <v>28</v>
      </c>
      <c r="V6" s="33">
        <f>IF(AR25,AR25,"")</f>
        <v>1</v>
      </c>
      <c r="W6" s="27" t="str">
        <f>IF(AR47,AR47,"")</f>
        <v/>
      </c>
      <c r="X6" s="27" t="str">
        <f>IF(AR70,AR70,"")</f>
        <v/>
      </c>
      <c r="Y6" s="27" t="str">
        <f>IF(AR93,AR93,"")</f>
        <v/>
      </c>
      <c r="Z6" s="27" t="str">
        <f>IF(AR116,AR116,"")</f>
        <v/>
      </c>
      <c r="AA6" s="27" t="str">
        <f>IF(AR139,AR139,"")</f>
        <v/>
      </c>
      <c r="AB6" s="27" t="str">
        <f>IF(AR162,AR162,"")</f>
        <v/>
      </c>
      <c r="AC6" s="27" t="str">
        <f>IF(AR185,AR185,"")</f>
        <v/>
      </c>
      <c r="AD6" s="27" t="str">
        <f>IF(AR208,AR208,"")</f>
        <v/>
      </c>
      <c r="AE6" s="27" t="str">
        <f>IF(AR231,AR231,"")</f>
        <v/>
      </c>
      <c r="AF6" s="27" t="str">
        <f>IF(AR254,AR254,"")</f>
        <v/>
      </c>
      <c r="AG6" s="28" t="str">
        <f>IF(AR277,AR277,"")</f>
        <v/>
      </c>
      <c r="AH6" s="17" t="s">
        <v>28</v>
      </c>
      <c r="AI6" s="18">
        <f t="shared" si="0"/>
        <v>1</v>
      </c>
      <c r="AJ6" s="20">
        <f t="shared" si="1"/>
        <v>6.5</v>
      </c>
      <c r="AR6" s="29" t="s">
        <v>35</v>
      </c>
      <c r="AS6" s="30">
        <f>AR22</f>
        <v>0</v>
      </c>
      <c r="AT6" s="31">
        <f>AR44</f>
        <v>0</v>
      </c>
      <c r="AU6" s="31">
        <f>AR67</f>
        <v>0</v>
      </c>
      <c r="AV6" s="31">
        <f>AR90</f>
        <v>0</v>
      </c>
      <c r="AW6" s="31">
        <f>AR113</f>
        <v>0</v>
      </c>
      <c r="AX6" s="31">
        <f>AR136</f>
        <v>0</v>
      </c>
      <c r="AY6" s="31">
        <f>AR159</f>
        <v>0</v>
      </c>
      <c r="AZ6" s="31">
        <f>AR182</f>
        <v>0</v>
      </c>
      <c r="BA6" s="31">
        <f>AR205</f>
        <v>0</v>
      </c>
      <c r="BB6" s="31">
        <f>AR228</f>
        <v>0</v>
      </c>
      <c r="BC6" s="31">
        <f>AR251</f>
        <v>0</v>
      </c>
      <c r="BD6" s="31">
        <f>AR274</f>
        <v>0</v>
      </c>
      <c r="BE6" s="32">
        <f>SUM(AS6:BD6)/8.5</f>
        <v>0</v>
      </c>
      <c r="BG6" s="15"/>
      <c r="BH6" s="16"/>
    </row>
    <row r="7" spans="2:60" ht="12" customHeight="1" thickTop="1" thickBot="1">
      <c r="B7" s="119">
        <v>2013</v>
      </c>
      <c r="D7" s="122" t="s">
        <v>36</v>
      </c>
      <c r="E7" s="122"/>
      <c r="F7" s="122"/>
      <c r="G7" s="122"/>
      <c r="H7" s="17" t="s">
        <v>28</v>
      </c>
      <c r="I7" s="107">
        <f>BE8</f>
        <v>0</v>
      </c>
      <c r="J7" s="107"/>
      <c r="L7" s="123">
        <v>8.5</v>
      </c>
      <c r="M7" s="123"/>
      <c r="N7" s="17" t="s">
        <v>28</v>
      </c>
      <c r="O7" s="98" t="s">
        <v>37</v>
      </c>
      <c r="P7" s="98"/>
      <c r="Q7" s="98"/>
      <c r="R7" s="98"/>
      <c r="S7" s="98"/>
      <c r="T7" s="98"/>
      <c r="U7" s="17" t="s">
        <v>28</v>
      </c>
      <c r="V7" s="33">
        <f>IF(AR26,AR26,"")</f>
        <v>1</v>
      </c>
      <c r="W7" s="27" t="str">
        <f>IF(AR48,AR48,"")</f>
        <v/>
      </c>
      <c r="X7" s="27" t="str">
        <f>IF(AR71,AR71,"")</f>
        <v/>
      </c>
      <c r="Y7" s="27" t="str">
        <f>IF(AR94,AR94,"")</f>
        <v/>
      </c>
      <c r="Z7" s="27" t="str">
        <f>IF(AR117,AR117,"")</f>
        <v/>
      </c>
      <c r="AA7" s="27" t="str">
        <f>IF(AR140,AR140,"")</f>
        <v/>
      </c>
      <c r="AB7" s="27" t="str">
        <f>IF(AR163,AR163,"")</f>
        <v/>
      </c>
      <c r="AC7" s="27" t="str">
        <f>IF(AR186,AR186,"")</f>
        <v/>
      </c>
      <c r="AD7" s="27" t="str">
        <f>IF(AR209,AR209,"")</f>
        <v/>
      </c>
      <c r="AE7" s="27" t="str">
        <f>IF(AR232,AR232,"")</f>
        <v/>
      </c>
      <c r="AF7" s="27" t="str">
        <f>IF(AR255,AR255,"")</f>
        <v/>
      </c>
      <c r="AG7" s="28"/>
      <c r="AH7" s="17" t="s">
        <v>28</v>
      </c>
      <c r="AI7" s="18">
        <f t="shared" si="0"/>
        <v>1</v>
      </c>
      <c r="AJ7" s="20">
        <f t="shared" si="1"/>
        <v>7.5</v>
      </c>
      <c r="AR7" s="29" t="s">
        <v>38</v>
      </c>
      <c r="AS7" s="34">
        <f>AR21</f>
        <v>0</v>
      </c>
      <c r="AT7" s="35">
        <f>AR43</f>
        <v>0</v>
      </c>
      <c r="AU7" s="35">
        <f>AR66</f>
        <v>0</v>
      </c>
      <c r="AV7" s="35">
        <f>AR89</f>
        <v>0</v>
      </c>
      <c r="AW7" s="35">
        <f>AR112</f>
        <v>0</v>
      </c>
      <c r="AX7" s="35">
        <f>AR135</f>
        <v>0</v>
      </c>
      <c r="AY7" s="35">
        <f>AR158</f>
        <v>0</v>
      </c>
      <c r="AZ7" s="35">
        <f>AR181</f>
        <v>0</v>
      </c>
      <c r="BA7" s="35">
        <f>AR204</f>
        <v>0</v>
      </c>
      <c r="BB7" s="35">
        <f>AR227</f>
        <v>0</v>
      </c>
      <c r="BC7" s="35">
        <f>AR250</f>
        <v>0</v>
      </c>
      <c r="BD7" s="35">
        <f>AR273</f>
        <v>0</v>
      </c>
      <c r="BE7" s="32">
        <f t="shared" ref="BE7:BE12" si="2">SUM(AS7:BD7)</f>
        <v>0</v>
      </c>
      <c r="BG7" s="36" t="s">
        <v>39</v>
      </c>
      <c r="BH7" s="26">
        <f>SUM(BE5:BE6)</f>
        <v>0</v>
      </c>
    </row>
    <row r="8" spans="2:60" ht="12" customHeight="1" thickBot="1">
      <c r="B8" s="120"/>
      <c r="D8" s="124" t="s">
        <v>40</v>
      </c>
      <c r="E8" s="124"/>
      <c r="F8" s="124"/>
      <c r="G8" s="124"/>
      <c r="H8" s="17" t="s">
        <v>28</v>
      </c>
      <c r="I8" s="107">
        <f>BE10</f>
        <v>0</v>
      </c>
      <c r="J8" s="107"/>
      <c r="L8" s="108"/>
      <c r="M8" s="108"/>
      <c r="N8" s="17" t="s">
        <v>28</v>
      </c>
      <c r="O8" s="98" t="s">
        <v>41</v>
      </c>
      <c r="P8" s="98"/>
      <c r="Q8" s="98"/>
      <c r="R8" s="98"/>
      <c r="S8" s="98"/>
      <c r="T8" s="98"/>
      <c r="U8" s="17" t="s">
        <v>28</v>
      </c>
      <c r="V8" s="33" t="str">
        <f>IF(AR29,AR29,"")</f>
        <v/>
      </c>
      <c r="W8" s="27" t="str">
        <f>IF(AR51,AR51,"")</f>
        <v/>
      </c>
      <c r="X8" s="27" t="str">
        <f>IF(AR74,AR74,"")</f>
        <v/>
      </c>
      <c r="Y8" s="27" t="str">
        <f>IF(AR97,AR97,"")</f>
        <v/>
      </c>
      <c r="Z8" s="27" t="str">
        <f>IF(AR120,AR120,"")</f>
        <v/>
      </c>
      <c r="AA8" s="27" t="str">
        <f>IF(AR143,AR143,"")</f>
        <v/>
      </c>
      <c r="AB8" s="27" t="str">
        <f>IF(AR166,AR166,"")</f>
        <v/>
      </c>
      <c r="AC8" s="27" t="str">
        <f>IF(AR189,AR189,"")</f>
        <v/>
      </c>
      <c r="AD8" s="27" t="str">
        <f>IF(AR212,AR212,"")</f>
        <v/>
      </c>
      <c r="AE8" s="27" t="str">
        <f>IF(AR235,AR235,"")</f>
        <v/>
      </c>
      <c r="AF8" s="27" t="str">
        <f>IF(AR258,AR258,"")</f>
        <v/>
      </c>
      <c r="AG8" s="28" t="str">
        <f>IF(AR281,AR281,"")</f>
        <v/>
      </c>
      <c r="AH8" s="17" t="s">
        <v>28</v>
      </c>
      <c r="AI8" s="18">
        <f t="shared" si="0"/>
        <v>0</v>
      </c>
      <c r="AJ8" s="20">
        <f t="shared" si="1"/>
        <v>0</v>
      </c>
      <c r="AR8" s="37" t="s">
        <v>42</v>
      </c>
      <c r="AS8" s="30">
        <f>AR21+AR22+AR27</f>
        <v>0</v>
      </c>
      <c r="AT8" s="31">
        <f>AR43+AR44+AR49</f>
        <v>0</v>
      </c>
      <c r="AU8" s="31">
        <f>AR66+AR67+AR72</f>
        <v>0</v>
      </c>
      <c r="AV8" s="31">
        <f>AR89+AR90+AR95</f>
        <v>0</v>
      </c>
      <c r="AW8" s="31">
        <f>AR112+AR113+AR118</f>
        <v>0</v>
      </c>
      <c r="AX8" s="31">
        <f>AR135+AR136+AR141</f>
        <v>0</v>
      </c>
      <c r="AY8" s="31">
        <f>AR158+AR159+AR164</f>
        <v>0</v>
      </c>
      <c r="AZ8" s="31">
        <f>AR181+AR182+AR187</f>
        <v>0</v>
      </c>
      <c r="BA8" s="31">
        <f>AR204+AR205+AR210</f>
        <v>0</v>
      </c>
      <c r="BB8" s="31">
        <f>AR227+AR228+AR233</f>
        <v>0</v>
      </c>
      <c r="BC8" s="31">
        <f>AR250+AR251+AR256</f>
        <v>0</v>
      </c>
      <c r="BD8" s="31">
        <f>AR273+AR274+AR279</f>
        <v>0</v>
      </c>
      <c r="BE8" s="32">
        <f t="shared" si="2"/>
        <v>0</v>
      </c>
    </row>
    <row r="9" spans="2:60" ht="12" customHeight="1" thickBot="1">
      <c r="B9" s="120"/>
      <c r="D9" s="124" t="s">
        <v>43</v>
      </c>
      <c r="E9" s="124"/>
      <c r="F9" s="124"/>
      <c r="G9" s="124"/>
      <c r="H9" s="17" t="s">
        <v>28</v>
      </c>
      <c r="I9" s="107">
        <f>BE9</f>
        <v>0</v>
      </c>
      <c r="J9" s="107"/>
      <c r="L9" s="108">
        <v>2</v>
      </c>
      <c r="M9" s="108"/>
      <c r="N9" s="17" t="s">
        <v>28</v>
      </c>
      <c r="O9" s="98" t="s">
        <v>44</v>
      </c>
      <c r="P9" s="98"/>
      <c r="Q9" s="98"/>
      <c r="R9" s="98"/>
      <c r="S9" s="98"/>
      <c r="T9" s="98"/>
      <c r="U9" s="17" t="s">
        <v>28</v>
      </c>
      <c r="V9" s="33" t="str">
        <f>IF(AR32,AR32,"")</f>
        <v/>
      </c>
      <c r="W9" s="27" t="str">
        <f>IF(AR54,AR54,"")</f>
        <v/>
      </c>
      <c r="X9" s="27" t="str">
        <f>IF(AR77,AR77,"")</f>
        <v/>
      </c>
      <c r="Y9" s="27" t="str">
        <f>IF(AR100,AR100,"")</f>
        <v/>
      </c>
      <c r="Z9" s="27" t="str">
        <f>IF(AR123,AR123,"")</f>
        <v/>
      </c>
      <c r="AA9" s="27" t="str">
        <f>IF(AR146,AR146,"")</f>
        <v/>
      </c>
      <c r="AB9" s="27" t="str">
        <f>IF(AR169,AR169,"")</f>
        <v/>
      </c>
      <c r="AC9" s="27" t="str">
        <f>IF(AR192,AR192,"")</f>
        <v/>
      </c>
      <c r="AD9" s="27" t="str">
        <f>IF(AR215,AR215,"")</f>
        <v/>
      </c>
      <c r="AE9" s="27" t="str">
        <f>IF(AR238,AR238,"")</f>
        <v/>
      </c>
      <c r="AF9" s="27" t="str">
        <f>IF(AR261,AR261,"")</f>
        <v/>
      </c>
      <c r="AG9" s="28" t="str">
        <f>IF(AR284,AR284,"")</f>
        <v/>
      </c>
      <c r="AH9" s="17" t="s">
        <v>28</v>
      </c>
      <c r="AI9" s="18">
        <f t="shared" si="0"/>
        <v>0</v>
      </c>
      <c r="AJ9" s="20">
        <f t="shared" si="1"/>
        <v>2</v>
      </c>
      <c r="AR9" s="37" t="s">
        <v>45</v>
      </c>
      <c r="AS9" s="30">
        <f>AR30</f>
        <v>0</v>
      </c>
      <c r="AT9" s="31">
        <f>AR52</f>
        <v>0</v>
      </c>
      <c r="AU9" s="31">
        <f>AR75</f>
        <v>0</v>
      </c>
      <c r="AV9" s="31">
        <f>AR98</f>
        <v>0</v>
      </c>
      <c r="AW9" s="31">
        <f>AR121</f>
        <v>0</v>
      </c>
      <c r="AX9" s="31">
        <f>AR144</f>
        <v>0</v>
      </c>
      <c r="AY9" s="31">
        <f>AR167</f>
        <v>0</v>
      </c>
      <c r="AZ9" s="31">
        <f>AR190</f>
        <v>0</v>
      </c>
      <c r="BA9" s="31">
        <f>AR213</f>
        <v>0</v>
      </c>
      <c r="BB9" s="31">
        <f>AR236</f>
        <v>0</v>
      </c>
      <c r="BC9" s="31">
        <f>AR259</f>
        <v>0</v>
      </c>
      <c r="BD9" s="31">
        <f>AR282</f>
        <v>0</v>
      </c>
      <c r="BE9" s="32">
        <f t="shared" si="2"/>
        <v>0</v>
      </c>
      <c r="BG9" s="38" t="s">
        <v>46</v>
      </c>
      <c r="BH9" s="39">
        <v>4</v>
      </c>
    </row>
    <row r="10" spans="2:60" ht="12" customHeight="1" thickBot="1">
      <c r="B10" s="121"/>
      <c r="D10" s="117" t="s">
        <v>47</v>
      </c>
      <c r="E10" s="117"/>
      <c r="F10" s="117"/>
      <c r="G10" s="117"/>
      <c r="H10" s="17" t="s">
        <v>28</v>
      </c>
      <c r="I10" s="107">
        <f>BE12</f>
        <v>0</v>
      </c>
      <c r="J10" s="107"/>
      <c r="L10" s="108">
        <v>2.5</v>
      </c>
      <c r="M10" s="108"/>
      <c r="N10" s="17" t="s">
        <v>28</v>
      </c>
      <c r="O10" s="98" t="s">
        <v>48</v>
      </c>
      <c r="P10" s="98"/>
      <c r="Q10" s="98"/>
      <c r="R10" s="98"/>
      <c r="S10" s="98"/>
      <c r="T10" s="98"/>
      <c r="U10" s="17" t="s">
        <v>28</v>
      </c>
      <c r="V10" s="33">
        <f>IF(AR31,AR31,"")</f>
        <v>2.5</v>
      </c>
      <c r="W10" s="27" t="str">
        <f>IF(AR53,AR53,"")</f>
        <v/>
      </c>
      <c r="X10" s="27" t="str">
        <f>IF(AR76,AR76,"")</f>
        <v/>
      </c>
      <c r="Y10" s="27" t="str">
        <f>IF(AR99,AR99,"")</f>
        <v/>
      </c>
      <c r="Z10" s="27" t="str">
        <f>IF(AR122,AR122,"")</f>
        <v/>
      </c>
      <c r="AA10" s="27" t="str">
        <f>IF(AR145,AR145,"")</f>
        <v/>
      </c>
      <c r="AB10" s="27" t="str">
        <f>IF(AR168,AR168,"")</f>
        <v/>
      </c>
      <c r="AC10" s="27" t="str">
        <f>IF(AR191,AR191,"")</f>
        <v/>
      </c>
      <c r="AD10" s="27" t="str">
        <f>IF(AR214,AR214,"")</f>
        <v/>
      </c>
      <c r="AE10" s="27" t="str">
        <f>IF(AR237,AR237,"")</f>
        <v/>
      </c>
      <c r="AF10" s="27" t="str">
        <f>IF(AR260,AR260,"")</f>
        <v/>
      </c>
      <c r="AG10" s="28" t="str">
        <f>IF(AR283,AR283,"")</f>
        <v/>
      </c>
      <c r="AH10" s="17" t="s">
        <v>28</v>
      </c>
      <c r="AI10" s="18">
        <f t="shared" si="0"/>
        <v>2.5</v>
      </c>
      <c r="AJ10" s="20">
        <f t="shared" si="1"/>
        <v>0</v>
      </c>
      <c r="AR10" s="37" t="s">
        <v>49</v>
      </c>
      <c r="AS10" s="30">
        <f>AR28</f>
        <v>0</v>
      </c>
      <c r="AT10" s="31">
        <f>AR50</f>
        <v>0</v>
      </c>
      <c r="AU10" s="31">
        <f>AR73</f>
        <v>0</v>
      </c>
      <c r="AV10" s="31">
        <f>AR96</f>
        <v>0</v>
      </c>
      <c r="AW10" s="31">
        <f>AR119</f>
        <v>0</v>
      </c>
      <c r="AX10" s="31">
        <f>AR142</f>
        <v>0</v>
      </c>
      <c r="AY10" s="31">
        <f>AR165</f>
        <v>0</v>
      </c>
      <c r="AZ10" s="31">
        <f>AR188</f>
        <v>0</v>
      </c>
      <c r="BA10" s="31">
        <f>AR211</f>
        <v>0</v>
      </c>
      <c r="BB10" s="31">
        <f>AR234</f>
        <v>0</v>
      </c>
      <c r="BC10" s="31">
        <f>AR257</f>
        <v>0</v>
      </c>
      <c r="BD10" s="31">
        <f>AR280</f>
        <v>0</v>
      </c>
      <c r="BE10" s="32">
        <f t="shared" si="2"/>
        <v>0</v>
      </c>
    </row>
    <row r="11" spans="2:60" ht="12" customHeight="1" thickTop="1" thickBot="1">
      <c r="L11" s="108"/>
      <c r="M11" s="108"/>
      <c r="N11" s="17" t="s">
        <v>28</v>
      </c>
      <c r="O11" s="98" t="s">
        <v>47</v>
      </c>
      <c r="P11" s="98"/>
      <c r="Q11" s="98"/>
      <c r="R11" s="98"/>
      <c r="S11" s="98"/>
      <c r="T11" s="98"/>
      <c r="U11" s="17" t="s">
        <v>28</v>
      </c>
      <c r="V11" s="40" t="str">
        <f>IF(AR33,AR33,"")</f>
        <v/>
      </c>
      <c r="W11" s="41" t="str">
        <f>IF(AR55,AR55,"")</f>
        <v/>
      </c>
      <c r="X11" s="41" t="str">
        <f>IF(AR78,AR78,"")</f>
        <v/>
      </c>
      <c r="Y11" s="41" t="str">
        <f>IF(AR101,AR101,"")</f>
        <v/>
      </c>
      <c r="Z11" s="41" t="str">
        <f>IF(AR124,AR124,"")</f>
        <v/>
      </c>
      <c r="AA11" s="41" t="str">
        <f>IF(AR147,AR147,"")</f>
        <v/>
      </c>
      <c r="AB11" s="41" t="str">
        <f>IF(AR170,AR170,"")</f>
        <v/>
      </c>
      <c r="AC11" s="41" t="str">
        <f>IF(AR193,AR193,"")</f>
        <v/>
      </c>
      <c r="AD11" s="41" t="str">
        <f>IF(AR216,AR216,"")</f>
        <v/>
      </c>
      <c r="AE11" s="41" t="str">
        <f>IF(AR239,AR239,"")</f>
        <v/>
      </c>
      <c r="AF11" s="41" t="str">
        <f>IF(AR262,AR262,"")</f>
        <v/>
      </c>
      <c r="AG11" s="42" t="str">
        <f>IF(AR285,AR285,"")</f>
        <v/>
      </c>
      <c r="AH11" s="17" t="s">
        <v>28</v>
      </c>
      <c r="AI11" s="18">
        <f t="shared" si="0"/>
        <v>0</v>
      </c>
      <c r="AJ11" s="20">
        <f t="shared" si="1"/>
        <v>0</v>
      </c>
      <c r="AR11" s="37" t="s">
        <v>50</v>
      </c>
      <c r="AS11" s="30">
        <f>AR33</f>
        <v>0</v>
      </c>
      <c r="AT11" s="31">
        <f>AR55</f>
        <v>0</v>
      </c>
      <c r="AU11" s="31">
        <f>AR78</f>
        <v>0</v>
      </c>
      <c r="AV11" s="31">
        <f>AR101</f>
        <v>0</v>
      </c>
      <c r="AW11" s="31">
        <f>AR124</f>
        <v>0</v>
      </c>
      <c r="AX11" s="31">
        <f>AR147</f>
        <v>0</v>
      </c>
      <c r="AY11" s="31">
        <f>AR170</f>
        <v>0</v>
      </c>
      <c r="AZ11" s="31">
        <f>AR193</f>
        <v>0</v>
      </c>
      <c r="BA11" s="31">
        <f>AR216</f>
        <v>0</v>
      </c>
      <c r="BB11" s="31">
        <f>AR239</f>
        <v>0</v>
      </c>
      <c r="BC11" s="31">
        <f>AR262</f>
        <v>0</v>
      </c>
      <c r="BD11" s="31">
        <f>AR285</f>
        <v>0</v>
      </c>
      <c r="BE11" s="32">
        <f t="shared" si="2"/>
        <v>0</v>
      </c>
    </row>
    <row r="12" spans="2:60" ht="15" customHeight="1" thickBot="1">
      <c r="B12" s="96"/>
      <c r="G12" s="43"/>
      <c r="H12" s="114" t="s">
        <v>51</v>
      </c>
      <c r="I12" s="114"/>
      <c r="J12" s="114"/>
      <c r="K12" s="17" t="s">
        <v>28</v>
      </c>
      <c r="L12" s="115">
        <f>SUM(L4:M11)</f>
        <v>52</v>
      </c>
      <c r="M12" s="115"/>
      <c r="N12" s="17" t="s">
        <v>28</v>
      </c>
      <c r="O12" s="116" t="s">
        <v>52</v>
      </c>
      <c r="P12" s="116"/>
      <c r="Q12" s="116"/>
      <c r="R12" s="116"/>
      <c r="S12" s="116"/>
      <c r="T12" s="116"/>
      <c r="U12" s="17" t="s">
        <v>28</v>
      </c>
      <c r="V12" s="44">
        <f>SUM(V4:V11)</f>
        <v>4.5</v>
      </c>
      <c r="W12" s="44">
        <f t="shared" ref="W12:AG12" si="3">SUM(W4:W11)</f>
        <v>0</v>
      </c>
      <c r="X12" s="44">
        <f t="shared" si="3"/>
        <v>0</v>
      </c>
      <c r="Y12" s="44">
        <f t="shared" si="3"/>
        <v>0</v>
      </c>
      <c r="Z12" s="44">
        <f t="shared" si="3"/>
        <v>0</v>
      </c>
      <c r="AA12" s="44">
        <f t="shared" si="3"/>
        <v>0</v>
      </c>
      <c r="AB12" s="44">
        <f t="shared" si="3"/>
        <v>0</v>
      </c>
      <c r="AC12" s="44">
        <f t="shared" si="3"/>
        <v>0</v>
      </c>
      <c r="AD12" s="44">
        <f t="shared" si="3"/>
        <v>0</v>
      </c>
      <c r="AE12" s="44">
        <f t="shared" si="3"/>
        <v>0</v>
      </c>
      <c r="AF12" s="44">
        <f t="shared" si="3"/>
        <v>0</v>
      </c>
      <c r="AG12" s="44">
        <f t="shared" si="3"/>
        <v>0</v>
      </c>
      <c r="AH12" s="45" t="s">
        <v>28</v>
      </c>
      <c r="AI12" s="44">
        <f>SUM(AI4:AI11)</f>
        <v>4.5</v>
      </c>
      <c r="AJ12" s="46">
        <f>SUM(AJ4:AJ11)</f>
        <v>47.5</v>
      </c>
      <c r="AR12" s="47" t="s">
        <v>53</v>
      </c>
      <c r="AS12" s="48">
        <f>AR34</f>
        <v>0</v>
      </c>
      <c r="AT12" s="49">
        <f>AR56</f>
        <v>0</v>
      </c>
      <c r="AU12" s="49">
        <f>AR79</f>
        <v>0</v>
      </c>
      <c r="AV12" s="49">
        <f>AR102</f>
        <v>0</v>
      </c>
      <c r="AW12" s="49">
        <f>AR125</f>
        <v>0</v>
      </c>
      <c r="AX12" s="49">
        <f>AR148</f>
        <v>0</v>
      </c>
      <c r="AY12" s="49">
        <f>AR171</f>
        <v>0</v>
      </c>
      <c r="AZ12" s="49">
        <f>AR194</f>
        <v>0</v>
      </c>
      <c r="BA12" s="49">
        <f>AR217</f>
        <v>0</v>
      </c>
      <c r="BB12" s="49">
        <f>AR240</f>
        <v>0</v>
      </c>
      <c r="BC12" s="49">
        <f>AR263</f>
        <v>0</v>
      </c>
      <c r="BD12" s="49">
        <f>AR286</f>
        <v>0</v>
      </c>
      <c r="BE12" s="50">
        <f t="shared" si="2"/>
        <v>0</v>
      </c>
    </row>
    <row r="13" spans="2:60" ht="12" customHeight="1" thickBot="1">
      <c r="H13" s="109" t="s">
        <v>54</v>
      </c>
      <c r="I13" s="110"/>
      <c r="J13" s="110"/>
      <c r="K13" s="110"/>
      <c r="L13" s="111">
        <f>AI13*8.5-BE4*8.5</f>
        <v>0</v>
      </c>
      <c r="M13" s="112"/>
      <c r="N13" s="51" t="s">
        <v>28</v>
      </c>
      <c r="O13" s="113" t="s">
        <v>55</v>
      </c>
      <c r="P13" s="113"/>
      <c r="Q13" s="113"/>
      <c r="R13" s="113"/>
      <c r="S13" s="113"/>
      <c r="T13" s="113"/>
      <c r="U13" s="51" t="s">
        <v>28</v>
      </c>
      <c r="V13" s="99" t="s">
        <v>56</v>
      </c>
      <c r="W13" s="99"/>
      <c r="X13" s="99"/>
      <c r="Y13" s="99"/>
      <c r="Z13" s="99"/>
      <c r="AA13" s="99"/>
      <c r="AB13" s="99"/>
      <c r="AC13" s="99"/>
      <c r="AD13" s="99"/>
      <c r="AE13" s="99"/>
      <c r="AF13" s="99"/>
      <c r="AG13" s="99"/>
      <c r="AH13" s="51" t="s">
        <v>28</v>
      </c>
      <c r="AI13" s="52">
        <f>ROUNDUP(BE4,0)</f>
        <v>0</v>
      </c>
      <c r="AJ13" s="100" t="s">
        <v>57</v>
      </c>
      <c r="AK13" s="101"/>
      <c r="BE13" s="14"/>
    </row>
    <row r="14" spans="2:60" ht="12" customHeight="1">
      <c r="H14" s="109"/>
      <c r="I14" s="110"/>
      <c r="J14" s="110"/>
      <c r="K14" s="110"/>
      <c r="L14" s="103">
        <f>AI14*8.5-BH7*8.5</f>
        <v>0</v>
      </c>
      <c r="M14" s="104"/>
      <c r="N14" s="51" t="s">
        <v>28</v>
      </c>
      <c r="O14" s="105" t="s">
        <v>33</v>
      </c>
      <c r="P14" s="105"/>
      <c r="Q14" s="105"/>
      <c r="R14" s="105"/>
      <c r="S14" s="105"/>
      <c r="T14" s="105"/>
      <c r="U14" s="51" t="s">
        <v>28</v>
      </c>
      <c r="V14" s="106" t="s">
        <v>58</v>
      </c>
      <c r="W14" s="106"/>
      <c r="X14" s="106"/>
      <c r="Y14" s="106"/>
      <c r="Z14" s="106"/>
      <c r="AA14" s="106"/>
      <c r="AB14" s="106"/>
      <c r="AC14" s="106"/>
      <c r="AD14" s="106"/>
      <c r="AE14" s="106"/>
      <c r="AF14" s="106"/>
      <c r="AG14" s="106"/>
      <c r="AH14" s="51" t="s">
        <v>28</v>
      </c>
      <c r="AI14" s="53">
        <f>ROUNDUP(BH7,0)</f>
        <v>0</v>
      </c>
      <c r="AJ14" s="102"/>
      <c r="AK14" s="101"/>
    </row>
    <row r="15" spans="2:60" s="54" customFormat="1" ht="7.15" customHeight="1">
      <c r="L15" s="55"/>
      <c r="M15" s="55"/>
      <c r="N15" s="56"/>
      <c r="O15" s="57"/>
      <c r="P15" s="57"/>
      <c r="Q15" s="57"/>
      <c r="R15" s="57"/>
      <c r="S15" s="57"/>
      <c r="T15" s="57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6"/>
      <c r="AI15" s="59"/>
    </row>
    <row r="16" spans="2:60" s="61" customFormat="1" ht="40.15" customHeight="1">
      <c r="B16" s="60" t="s">
        <v>59</v>
      </c>
      <c r="D16" s="62" t="s">
        <v>60</v>
      </c>
      <c r="E16" s="62" t="s">
        <v>61</v>
      </c>
      <c r="F16" s="62" t="s">
        <v>62</v>
      </c>
      <c r="G16" s="62" t="s">
        <v>63</v>
      </c>
      <c r="H16" s="62" t="s">
        <v>64</v>
      </c>
      <c r="I16" s="63" t="s">
        <v>65</v>
      </c>
      <c r="J16" s="62" t="s">
        <v>66</v>
      </c>
      <c r="K16" s="62" t="s">
        <v>60</v>
      </c>
      <c r="L16" s="62" t="s">
        <v>61</v>
      </c>
      <c r="M16" s="62" t="s">
        <v>62</v>
      </c>
      <c r="N16" s="62" t="s">
        <v>63</v>
      </c>
      <c r="O16" s="62" t="s">
        <v>64</v>
      </c>
      <c r="P16" s="63" t="s">
        <v>65</v>
      </c>
      <c r="Q16" s="62" t="s">
        <v>66</v>
      </c>
      <c r="R16" s="62" t="s">
        <v>60</v>
      </c>
      <c r="S16" s="62" t="s">
        <v>61</v>
      </c>
      <c r="T16" s="62" t="s">
        <v>62</v>
      </c>
      <c r="U16" s="62" t="s">
        <v>63</v>
      </c>
      <c r="V16" s="62" t="s">
        <v>64</v>
      </c>
      <c r="W16" s="63" t="s">
        <v>65</v>
      </c>
      <c r="X16" s="62" t="s">
        <v>66</v>
      </c>
      <c r="Y16" s="62" t="s">
        <v>60</v>
      </c>
      <c r="Z16" s="62" t="s">
        <v>61</v>
      </c>
      <c r="AA16" s="62" t="s">
        <v>62</v>
      </c>
      <c r="AB16" s="62" t="s">
        <v>63</v>
      </c>
      <c r="AC16" s="62" t="s">
        <v>64</v>
      </c>
      <c r="AD16" s="63" t="s">
        <v>65</v>
      </c>
      <c r="AE16" s="62" t="s">
        <v>66</v>
      </c>
      <c r="AF16" s="62" t="s">
        <v>60</v>
      </c>
      <c r="AG16" s="62" t="s">
        <v>61</v>
      </c>
      <c r="AH16" s="62" t="s">
        <v>62</v>
      </c>
      <c r="AI16" s="64"/>
    </row>
    <row r="17" spans="2:45">
      <c r="D17" s="65">
        <v>1</v>
      </c>
      <c r="E17" s="66">
        <v>2</v>
      </c>
      <c r="F17" s="67">
        <v>3</v>
      </c>
      <c r="G17" s="67">
        <v>4</v>
      </c>
      <c r="H17" s="67">
        <v>5</v>
      </c>
      <c r="I17" s="67">
        <v>6</v>
      </c>
      <c r="J17" s="67">
        <v>7</v>
      </c>
      <c r="K17" s="67">
        <v>8</v>
      </c>
      <c r="L17" s="67">
        <v>9</v>
      </c>
      <c r="M17" s="67">
        <v>10</v>
      </c>
      <c r="N17" s="67">
        <v>11</v>
      </c>
      <c r="O17" s="67">
        <v>12</v>
      </c>
      <c r="P17" s="67">
        <v>13</v>
      </c>
      <c r="Q17" s="67">
        <v>14</v>
      </c>
      <c r="R17" s="67">
        <v>15</v>
      </c>
      <c r="S17" s="67">
        <v>16</v>
      </c>
      <c r="T17" s="67">
        <v>17</v>
      </c>
      <c r="U17" s="67">
        <v>18</v>
      </c>
      <c r="V17" s="67">
        <v>19</v>
      </c>
      <c r="W17" s="67">
        <v>20</v>
      </c>
      <c r="X17" s="67">
        <v>21</v>
      </c>
      <c r="Y17" s="67">
        <v>22</v>
      </c>
      <c r="Z17" s="67">
        <v>23</v>
      </c>
      <c r="AA17" s="67">
        <v>24</v>
      </c>
      <c r="AB17" s="67">
        <v>25</v>
      </c>
      <c r="AC17" s="67">
        <v>26</v>
      </c>
      <c r="AD17" s="67">
        <v>27</v>
      </c>
      <c r="AE17" s="67">
        <v>28</v>
      </c>
      <c r="AF17" s="67">
        <v>29</v>
      </c>
      <c r="AG17" s="67">
        <v>30</v>
      </c>
      <c r="AH17" s="68">
        <v>31</v>
      </c>
    </row>
    <row r="18" spans="2:45">
      <c r="B18" s="69"/>
      <c r="D18" s="70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2"/>
    </row>
    <row r="19" spans="2:45">
      <c r="B19" s="57" t="s">
        <v>29</v>
      </c>
      <c r="C19" s="17" t="s">
        <v>28</v>
      </c>
      <c r="D19" s="73"/>
      <c r="E19" s="73"/>
      <c r="F19" s="73"/>
      <c r="G19" s="73"/>
      <c r="H19" s="74"/>
      <c r="I19" s="74"/>
      <c r="J19" s="74"/>
      <c r="K19" s="74"/>
      <c r="L19" s="74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  <c r="Y19" s="74"/>
      <c r="Z19" s="74"/>
      <c r="AA19" s="74"/>
      <c r="AB19" s="74"/>
      <c r="AC19" s="74"/>
      <c r="AD19" s="74"/>
      <c r="AE19" s="74"/>
      <c r="AF19" s="74"/>
      <c r="AG19" s="74"/>
      <c r="AH19" s="75"/>
      <c r="AR19" s="14">
        <f>SUM(D19:AH19)</f>
        <v>0</v>
      </c>
      <c r="AS19" s="14">
        <f>AR19/8.5</f>
        <v>0</v>
      </c>
    </row>
    <row r="20" spans="2:45">
      <c r="B20" s="76" t="s">
        <v>32</v>
      </c>
      <c r="C20" s="17" t="s">
        <v>28</v>
      </c>
      <c r="D20" s="77"/>
      <c r="E20" s="78"/>
      <c r="F20" s="78"/>
      <c r="G20" s="78"/>
      <c r="H20" s="78"/>
      <c r="I20" s="78"/>
      <c r="J20" s="78"/>
      <c r="K20" s="78"/>
      <c r="L20" s="78"/>
      <c r="M20" s="78"/>
      <c r="N20" s="78"/>
      <c r="O20" s="78"/>
      <c r="P20" s="78"/>
      <c r="Q20" s="78"/>
      <c r="R20" s="78"/>
      <c r="S20" s="78"/>
      <c r="T20" s="78"/>
      <c r="U20" s="78"/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78"/>
      <c r="AH20" s="79"/>
      <c r="AR20" s="14">
        <f t="shared" ref="AR20:AR33" si="4">SUM(D20:AH20)</f>
        <v>0</v>
      </c>
      <c r="AS20" s="14"/>
    </row>
    <row r="21" spans="2:45">
      <c r="B21" s="57" t="s">
        <v>38</v>
      </c>
      <c r="C21" s="17" t="s">
        <v>28</v>
      </c>
      <c r="D21" s="73"/>
      <c r="E21" s="74"/>
      <c r="F21" s="74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5"/>
      <c r="AR21" s="14">
        <f t="shared" si="4"/>
        <v>0</v>
      </c>
      <c r="AS21" s="14"/>
    </row>
    <row r="22" spans="2:45">
      <c r="B22" s="76" t="s">
        <v>67</v>
      </c>
      <c r="C22" s="17" t="s">
        <v>28</v>
      </c>
      <c r="D22" s="77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8"/>
      <c r="AA22" s="78"/>
      <c r="AB22" s="78"/>
      <c r="AC22" s="78"/>
      <c r="AD22" s="78"/>
      <c r="AE22" s="78"/>
      <c r="AF22" s="78"/>
      <c r="AG22" s="78"/>
      <c r="AH22" s="79"/>
      <c r="AR22" s="14">
        <f>SUM(D22:AH22)</f>
        <v>0</v>
      </c>
      <c r="AS22" s="14"/>
    </row>
    <row r="23" spans="2:45">
      <c r="B23" s="57" t="s">
        <v>30</v>
      </c>
      <c r="C23" s="17" t="s">
        <v>28</v>
      </c>
      <c r="D23" s="80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1"/>
      <c r="AH23" s="82"/>
      <c r="AR23" s="14">
        <f t="shared" si="4"/>
        <v>0</v>
      </c>
      <c r="AS23" s="14">
        <f>AR23/8.5</f>
        <v>0</v>
      </c>
    </row>
    <row r="24" spans="2:45">
      <c r="B24" s="76" t="s">
        <v>33</v>
      </c>
      <c r="C24" s="17" t="s">
        <v>28</v>
      </c>
      <c r="D24" s="77"/>
      <c r="E24" s="78"/>
      <c r="F24" s="78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9"/>
      <c r="AR24" s="14">
        <f t="shared" si="4"/>
        <v>0</v>
      </c>
      <c r="AS24" s="14"/>
    </row>
    <row r="25" spans="2:45">
      <c r="B25" s="57" t="s">
        <v>34</v>
      </c>
      <c r="C25" s="17" t="s">
        <v>28</v>
      </c>
      <c r="D25" s="80"/>
      <c r="E25" s="81">
        <v>1</v>
      </c>
      <c r="F25" s="81"/>
      <c r="G25" s="81"/>
      <c r="H25" s="81"/>
      <c r="I25" s="81"/>
      <c r="J25" s="81"/>
      <c r="K25" s="81"/>
      <c r="L25" s="81"/>
      <c r="M25" s="81"/>
      <c r="N25" s="81"/>
      <c r="O25" s="81"/>
      <c r="P25" s="81"/>
      <c r="Q25" s="81"/>
      <c r="R25" s="81"/>
      <c r="S25" s="81"/>
      <c r="T25" s="81"/>
      <c r="U25" s="81"/>
      <c r="V25" s="81"/>
      <c r="W25" s="81"/>
      <c r="X25" s="81"/>
      <c r="Y25" s="81"/>
      <c r="Z25" s="81"/>
      <c r="AA25" s="81"/>
      <c r="AB25" s="81"/>
      <c r="AC25" s="81"/>
      <c r="AD25" s="81"/>
      <c r="AE25" s="81"/>
      <c r="AF25" s="81"/>
      <c r="AG25" s="81"/>
      <c r="AH25" s="82"/>
      <c r="AR25" s="14">
        <f t="shared" si="4"/>
        <v>1</v>
      </c>
      <c r="AS25" s="14"/>
    </row>
    <row r="26" spans="2:45">
      <c r="B26" s="76" t="s">
        <v>37</v>
      </c>
      <c r="C26" s="17" t="s">
        <v>28</v>
      </c>
      <c r="D26" s="77">
        <v>1</v>
      </c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9"/>
      <c r="AR26" s="14">
        <f t="shared" si="4"/>
        <v>1</v>
      </c>
      <c r="AS26" s="14"/>
    </row>
    <row r="27" spans="2:45">
      <c r="B27" s="57" t="s">
        <v>36</v>
      </c>
      <c r="C27" s="17" t="s">
        <v>28</v>
      </c>
      <c r="D27" s="80"/>
      <c r="E27" s="81"/>
      <c r="F27" s="81"/>
      <c r="G27" s="81"/>
      <c r="H27" s="81"/>
      <c r="I27" s="81"/>
      <c r="J27" s="81"/>
      <c r="K27" s="81"/>
      <c r="L27" s="81"/>
      <c r="M27" s="81"/>
      <c r="N27" s="81"/>
      <c r="O27" s="81"/>
      <c r="P27" s="81"/>
      <c r="Q27" s="81"/>
      <c r="R27" s="81"/>
      <c r="S27" s="81"/>
      <c r="T27" s="81"/>
      <c r="U27" s="81"/>
      <c r="V27" s="81"/>
      <c r="W27" s="81"/>
      <c r="X27" s="81"/>
      <c r="Y27" s="81"/>
      <c r="Z27" s="81"/>
      <c r="AA27" s="81"/>
      <c r="AB27" s="81"/>
      <c r="AC27" s="81"/>
      <c r="AD27" s="81"/>
      <c r="AE27" s="81"/>
      <c r="AF27" s="81"/>
      <c r="AG27" s="81"/>
      <c r="AH27" s="82"/>
      <c r="AR27" s="14">
        <f t="shared" si="4"/>
        <v>0</v>
      </c>
      <c r="AS27" s="14"/>
    </row>
    <row r="28" spans="2:45">
      <c r="B28" s="76" t="s">
        <v>40</v>
      </c>
      <c r="C28" s="17" t="s">
        <v>28</v>
      </c>
      <c r="D28" s="77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9"/>
      <c r="AR28" s="14">
        <f t="shared" si="4"/>
        <v>0</v>
      </c>
      <c r="AS28" s="14"/>
    </row>
    <row r="29" spans="2:45">
      <c r="B29" s="57" t="s">
        <v>68</v>
      </c>
      <c r="C29" s="17" t="s">
        <v>28</v>
      </c>
      <c r="D29" s="80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2"/>
      <c r="AR29" s="14">
        <f t="shared" si="4"/>
        <v>0</v>
      </c>
      <c r="AS29" s="14"/>
    </row>
    <row r="30" spans="2:45">
      <c r="B30" s="76" t="s">
        <v>69</v>
      </c>
      <c r="C30" s="17" t="s">
        <v>28</v>
      </c>
      <c r="D30" s="77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9"/>
      <c r="AR30" s="14">
        <f t="shared" si="4"/>
        <v>0</v>
      </c>
      <c r="AS30" s="14"/>
    </row>
    <row r="31" spans="2:45">
      <c r="B31" s="57" t="s">
        <v>70</v>
      </c>
      <c r="C31" s="17" t="s">
        <v>28</v>
      </c>
      <c r="D31" s="80"/>
      <c r="E31" s="81"/>
      <c r="F31" s="81">
        <v>1</v>
      </c>
      <c r="G31" s="81">
        <v>0.5</v>
      </c>
      <c r="H31" s="81"/>
      <c r="I31" s="81"/>
      <c r="J31" s="81"/>
      <c r="K31" s="81"/>
      <c r="L31" s="81"/>
      <c r="M31" s="81"/>
      <c r="N31" s="81">
        <v>0.5</v>
      </c>
      <c r="O31" s="81"/>
      <c r="P31" s="81"/>
      <c r="Q31" s="81"/>
      <c r="R31" s="81"/>
      <c r="S31" s="81"/>
      <c r="T31" s="81"/>
      <c r="U31" s="81">
        <v>0.5</v>
      </c>
      <c r="V31" s="81"/>
      <c r="W31" s="81"/>
      <c r="X31" s="81"/>
      <c r="Y31" s="81"/>
      <c r="Z31" s="81"/>
      <c r="AA31" s="81"/>
      <c r="AB31" s="81"/>
      <c r="AC31" s="81"/>
      <c r="AD31" s="81"/>
      <c r="AE31" s="81"/>
      <c r="AF31" s="81"/>
      <c r="AG31" s="81"/>
      <c r="AH31" s="82"/>
      <c r="AR31" s="14">
        <f t="shared" si="4"/>
        <v>2.5</v>
      </c>
      <c r="AS31" s="14"/>
    </row>
    <row r="32" spans="2:45">
      <c r="B32" s="76" t="s">
        <v>71</v>
      </c>
      <c r="C32" s="17" t="s">
        <v>28</v>
      </c>
      <c r="D32" s="77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9"/>
      <c r="AR32" s="14">
        <f t="shared" si="4"/>
        <v>0</v>
      </c>
      <c r="AS32" s="14"/>
    </row>
    <row r="33" spans="2:45">
      <c r="B33" s="57" t="s">
        <v>72</v>
      </c>
      <c r="C33" s="17" t="s">
        <v>28</v>
      </c>
      <c r="D33" s="80"/>
      <c r="E33" s="81"/>
      <c r="F33" s="81"/>
      <c r="G33" s="81"/>
      <c r="H33" s="81"/>
      <c r="I33" s="81"/>
      <c r="J33" s="81"/>
      <c r="K33" s="81"/>
      <c r="L33" s="81"/>
      <c r="M33" s="81"/>
      <c r="N33" s="81"/>
      <c r="O33" s="81"/>
      <c r="P33" s="81"/>
      <c r="Q33" s="81"/>
      <c r="R33" s="81"/>
      <c r="S33" s="81"/>
      <c r="T33" s="81"/>
      <c r="U33" s="81"/>
      <c r="V33" s="81"/>
      <c r="W33" s="81"/>
      <c r="X33" s="81"/>
      <c r="Y33" s="81"/>
      <c r="Z33" s="81"/>
      <c r="AA33" s="81"/>
      <c r="AB33" s="81"/>
      <c r="AC33" s="81"/>
      <c r="AD33" s="81"/>
      <c r="AE33" s="81"/>
      <c r="AF33" s="81"/>
      <c r="AG33" s="81"/>
      <c r="AH33" s="82"/>
      <c r="AR33" s="14">
        <f t="shared" si="4"/>
        <v>0</v>
      </c>
      <c r="AS33" s="14"/>
    </row>
    <row r="34" spans="2:45">
      <c r="B34" s="76" t="s">
        <v>73</v>
      </c>
      <c r="C34" s="17" t="s">
        <v>28</v>
      </c>
      <c r="D34" s="83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4"/>
      <c r="P34" s="84"/>
      <c r="Q34" s="84"/>
      <c r="R34" s="84"/>
      <c r="S34" s="84"/>
      <c r="T34" s="84"/>
      <c r="U34" s="84"/>
      <c r="V34" s="84"/>
      <c r="W34" s="84"/>
      <c r="X34" s="84"/>
      <c r="Y34" s="84"/>
      <c r="Z34" s="84"/>
      <c r="AA34" s="84"/>
      <c r="AB34" s="84"/>
      <c r="AC34" s="84"/>
      <c r="AD34" s="84"/>
      <c r="AE34" s="84"/>
      <c r="AF34" s="84"/>
      <c r="AG34" s="84"/>
      <c r="AH34" s="85"/>
      <c r="AR34" s="14">
        <f>SUM(D34:AH34)</f>
        <v>0</v>
      </c>
      <c r="AS34" s="14"/>
    </row>
    <row r="35" spans="2:45">
      <c r="B35" s="86"/>
      <c r="AR35" s="14"/>
      <c r="AS35" s="14"/>
    </row>
    <row r="36" spans="2:45">
      <c r="B36" s="86"/>
      <c r="AR36" s="14"/>
      <c r="AS36" s="14"/>
    </row>
    <row r="37" spans="2:45">
      <c r="B37" s="86"/>
      <c r="AR37" s="14"/>
      <c r="AS37" s="14"/>
    </row>
    <row r="38" spans="2:45" ht="40.5">
      <c r="B38" s="60" t="s">
        <v>74</v>
      </c>
      <c r="C38" s="61"/>
      <c r="D38" s="62" t="s">
        <v>63</v>
      </c>
      <c r="E38" s="62" t="s">
        <v>64</v>
      </c>
      <c r="F38" s="63" t="s">
        <v>65</v>
      </c>
      <c r="G38" s="62" t="s">
        <v>66</v>
      </c>
      <c r="H38" s="62" t="s">
        <v>60</v>
      </c>
      <c r="I38" s="62" t="s">
        <v>61</v>
      </c>
      <c r="J38" s="62" t="s">
        <v>62</v>
      </c>
      <c r="K38" s="62" t="s">
        <v>63</v>
      </c>
      <c r="L38" s="62" t="s">
        <v>64</v>
      </c>
      <c r="M38" s="63" t="s">
        <v>65</v>
      </c>
      <c r="N38" s="62" t="s">
        <v>66</v>
      </c>
      <c r="O38" s="62" t="s">
        <v>60</v>
      </c>
      <c r="P38" s="62" t="s">
        <v>61</v>
      </c>
      <c r="Q38" s="62" t="s">
        <v>62</v>
      </c>
      <c r="R38" s="62" t="s">
        <v>63</v>
      </c>
      <c r="S38" s="62" t="s">
        <v>64</v>
      </c>
      <c r="T38" s="63" t="s">
        <v>65</v>
      </c>
      <c r="U38" s="62" t="s">
        <v>66</v>
      </c>
      <c r="V38" s="62" t="s">
        <v>60</v>
      </c>
      <c r="W38" s="62" t="s">
        <v>61</v>
      </c>
      <c r="X38" s="62" t="s">
        <v>62</v>
      </c>
      <c r="Y38" s="62" t="s">
        <v>63</v>
      </c>
      <c r="Z38" s="62" t="s">
        <v>64</v>
      </c>
      <c r="AA38" s="63" t="s">
        <v>65</v>
      </c>
      <c r="AB38" s="62" t="s">
        <v>66</v>
      </c>
      <c r="AC38" s="62" t="s">
        <v>60</v>
      </c>
      <c r="AD38" s="62" t="s">
        <v>61</v>
      </c>
      <c r="AE38" s="62" t="s">
        <v>62</v>
      </c>
      <c r="AF38" s="87"/>
      <c r="AR38" s="14"/>
      <c r="AS38" s="14"/>
    </row>
    <row r="39" spans="2:45">
      <c r="D39" s="88">
        <v>1</v>
      </c>
      <c r="E39" s="67">
        <v>2</v>
      </c>
      <c r="F39" s="67">
        <v>3</v>
      </c>
      <c r="G39" s="67">
        <v>4</v>
      </c>
      <c r="H39" s="67">
        <v>5</v>
      </c>
      <c r="I39" s="67">
        <v>6</v>
      </c>
      <c r="J39" s="67">
        <v>7</v>
      </c>
      <c r="K39" s="67">
        <v>8</v>
      </c>
      <c r="L39" s="67">
        <v>9</v>
      </c>
      <c r="M39" s="67">
        <v>10</v>
      </c>
      <c r="N39" s="67">
        <v>11</v>
      </c>
      <c r="O39" s="67">
        <v>12</v>
      </c>
      <c r="P39" s="67">
        <v>13</v>
      </c>
      <c r="Q39" s="67">
        <v>14</v>
      </c>
      <c r="R39" s="67">
        <v>15</v>
      </c>
      <c r="S39" s="67">
        <v>16</v>
      </c>
      <c r="T39" s="67">
        <v>17</v>
      </c>
      <c r="U39" s="67">
        <v>18</v>
      </c>
      <c r="V39" s="67">
        <v>19</v>
      </c>
      <c r="W39" s="67">
        <v>20</v>
      </c>
      <c r="X39" s="67">
        <v>21</v>
      </c>
      <c r="Y39" s="67">
        <v>22</v>
      </c>
      <c r="Z39" s="67">
        <v>23</v>
      </c>
      <c r="AA39" s="67">
        <v>24</v>
      </c>
      <c r="AB39" s="67">
        <v>25</v>
      </c>
      <c r="AC39" s="67">
        <v>26</v>
      </c>
      <c r="AD39" s="67">
        <v>27</v>
      </c>
      <c r="AE39" s="67">
        <v>28</v>
      </c>
      <c r="AF39" s="68">
        <v>29</v>
      </c>
      <c r="AG39" s="86"/>
      <c r="AH39" s="86"/>
      <c r="AR39" s="14"/>
      <c r="AS39" s="14"/>
    </row>
    <row r="40" spans="2:45">
      <c r="B40" s="69"/>
      <c r="D40" s="70"/>
      <c r="E40" s="71"/>
      <c r="F40" s="71"/>
      <c r="G40" s="71"/>
      <c r="H40" s="71"/>
      <c r="I40" s="71"/>
      <c r="J40" s="71"/>
      <c r="K40" s="71"/>
      <c r="L40" s="71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  <c r="AD40" s="71"/>
      <c r="AE40" s="71"/>
      <c r="AF40" s="72"/>
      <c r="AG40" s="86"/>
      <c r="AH40" s="86"/>
      <c r="AR40" s="14"/>
      <c r="AS40" s="14"/>
    </row>
    <row r="41" spans="2:45">
      <c r="B41" s="57" t="s">
        <v>29</v>
      </c>
      <c r="C41" s="17" t="s">
        <v>28</v>
      </c>
      <c r="D41" s="73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5"/>
      <c r="AG41" s="89"/>
      <c r="AH41" s="89"/>
      <c r="AR41" s="14">
        <f>SUM(D41:AH41)</f>
        <v>0</v>
      </c>
      <c r="AS41" s="14">
        <f>AR41/8.5</f>
        <v>0</v>
      </c>
    </row>
    <row r="42" spans="2:45">
      <c r="B42" s="76" t="s">
        <v>32</v>
      </c>
      <c r="C42" s="17" t="s">
        <v>28</v>
      </c>
      <c r="D42" s="77"/>
      <c r="E42" s="78"/>
      <c r="F42" s="78"/>
      <c r="G42" s="78"/>
      <c r="H42" s="78"/>
      <c r="I42" s="78"/>
      <c r="J42" s="78"/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9"/>
      <c r="AG42" s="89"/>
      <c r="AH42" s="89"/>
      <c r="AR42" s="14">
        <f t="shared" ref="AR42:AR56" si="5">SUM(D42:AH42)</f>
        <v>0</v>
      </c>
      <c r="AS42" s="14"/>
    </row>
    <row r="43" spans="2:45">
      <c r="B43" s="57" t="s">
        <v>38</v>
      </c>
      <c r="C43" s="17" t="s">
        <v>28</v>
      </c>
      <c r="D43" s="73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5"/>
      <c r="AG43" s="89"/>
      <c r="AH43" s="89"/>
      <c r="AR43" s="14">
        <f t="shared" si="5"/>
        <v>0</v>
      </c>
      <c r="AS43" s="14"/>
    </row>
    <row r="44" spans="2:45">
      <c r="B44" s="76" t="s">
        <v>67</v>
      </c>
      <c r="C44" s="17" t="s">
        <v>28</v>
      </c>
      <c r="D44" s="77"/>
      <c r="E44" s="78"/>
      <c r="F44" s="78"/>
      <c r="G44" s="78"/>
      <c r="H44" s="78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9"/>
      <c r="AG44" s="89"/>
      <c r="AH44" s="89"/>
      <c r="AR44" s="14">
        <f t="shared" si="5"/>
        <v>0</v>
      </c>
      <c r="AS44" s="14"/>
    </row>
    <row r="45" spans="2:45">
      <c r="B45" s="57" t="s">
        <v>30</v>
      </c>
      <c r="C45" s="17" t="s">
        <v>28</v>
      </c>
      <c r="D45" s="80"/>
      <c r="E45" s="81"/>
      <c r="F45" s="81"/>
      <c r="G45" s="81"/>
      <c r="H45" s="81"/>
      <c r="I45" s="81"/>
      <c r="J45" s="81"/>
      <c r="K45" s="81"/>
      <c r="L45" s="81"/>
      <c r="M45" s="81"/>
      <c r="N45" s="81"/>
      <c r="O45" s="81"/>
      <c r="P45" s="81"/>
      <c r="Q45" s="81"/>
      <c r="R45" s="81"/>
      <c r="S45" s="81"/>
      <c r="T45" s="81"/>
      <c r="U45" s="81"/>
      <c r="V45" s="81"/>
      <c r="W45" s="81"/>
      <c r="X45" s="81"/>
      <c r="Y45" s="81"/>
      <c r="Z45" s="81"/>
      <c r="AA45" s="81"/>
      <c r="AB45" s="81"/>
      <c r="AC45" s="81"/>
      <c r="AD45" s="81"/>
      <c r="AE45" s="81"/>
      <c r="AF45" s="82"/>
      <c r="AG45" s="89"/>
      <c r="AH45" s="89"/>
      <c r="AR45" s="14">
        <f t="shared" si="5"/>
        <v>0</v>
      </c>
      <c r="AS45" s="14">
        <f>SUM(AR45/8.5)</f>
        <v>0</v>
      </c>
    </row>
    <row r="46" spans="2:45">
      <c r="B46" s="76" t="s">
        <v>33</v>
      </c>
      <c r="C46" s="17" t="s">
        <v>28</v>
      </c>
      <c r="D46" s="77"/>
      <c r="E46" s="78"/>
      <c r="F46" s="78"/>
      <c r="G46" s="78"/>
      <c r="H46" s="78"/>
      <c r="I46" s="78"/>
      <c r="J46" s="78"/>
      <c r="K46" s="78"/>
      <c r="L46" s="78"/>
      <c r="M46" s="78"/>
      <c r="N46" s="78"/>
      <c r="O46" s="78"/>
      <c r="P46" s="78"/>
      <c r="Q46" s="78"/>
      <c r="R46" s="78"/>
      <c r="S46" s="78"/>
      <c r="T46" s="78"/>
      <c r="U46" s="78"/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9"/>
      <c r="AG46" s="89"/>
      <c r="AH46" s="89"/>
      <c r="AR46" s="14">
        <f t="shared" si="5"/>
        <v>0</v>
      </c>
      <c r="AS46" s="14"/>
    </row>
    <row r="47" spans="2:45">
      <c r="B47" s="57" t="s">
        <v>34</v>
      </c>
      <c r="C47" s="17" t="s">
        <v>28</v>
      </c>
      <c r="D47" s="80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2"/>
      <c r="AG47" s="89"/>
      <c r="AH47" s="89"/>
      <c r="AR47" s="14">
        <f t="shared" si="5"/>
        <v>0</v>
      </c>
      <c r="AS47" s="14"/>
    </row>
    <row r="48" spans="2:45">
      <c r="B48" s="76" t="s">
        <v>37</v>
      </c>
      <c r="C48" s="17" t="s">
        <v>28</v>
      </c>
      <c r="D48" s="77"/>
      <c r="E48" s="78"/>
      <c r="F48" s="78"/>
      <c r="G48" s="78"/>
      <c r="H48" s="78"/>
      <c r="I48" s="78"/>
      <c r="J48" s="78"/>
      <c r="K48" s="78"/>
      <c r="L48" s="78"/>
      <c r="M48" s="78"/>
      <c r="N48" s="78"/>
      <c r="O48" s="78"/>
      <c r="P48" s="78"/>
      <c r="Q48" s="78"/>
      <c r="R48" s="78"/>
      <c r="S48" s="78"/>
      <c r="T48" s="78"/>
      <c r="U48" s="78"/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9"/>
      <c r="AG48" s="89"/>
      <c r="AH48" s="89"/>
      <c r="AR48" s="14">
        <f t="shared" si="5"/>
        <v>0</v>
      </c>
      <c r="AS48" s="14"/>
    </row>
    <row r="49" spans="2:45">
      <c r="B49" s="57" t="s">
        <v>36</v>
      </c>
      <c r="C49" s="17" t="s">
        <v>28</v>
      </c>
      <c r="D49" s="80"/>
      <c r="E49" s="81"/>
      <c r="F49" s="81"/>
      <c r="G49" s="81"/>
      <c r="H49" s="81"/>
      <c r="I49" s="81"/>
      <c r="J49" s="81"/>
      <c r="K49" s="81"/>
      <c r="L49" s="81"/>
      <c r="M49" s="81"/>
      <c r="N49" s="81"/>
      <c r="O49" s="81"/>
      <c r="P49" s="81"/>
      <c r="Q49" s="81"/>
      <c r="R49" s="81"/>
      <c r="S49" s="81"/>
      <c r="T49" s="81"/>
      <c r="U49" s="81"/>
      <c r="V49" s="81"/>
      <c r="W49" s="81"/>
      <c r="X49" s="81"/>
      <c r="Y49" s="81"/>
      <c r="Z49" s="81"/>
      <c r="AA49" s="81"/>
      <c r="AB49" s="81"/>
      <c r="AC49" s="81"/>
      <c r="AD49" s="81"/>
      <c r="AE49" s="81"/>
      <c r="AF49" s="82"/>
      <c r="AG49" s="89"/>
      <c r="AH49" s="89"/>
      <c r="AR49" s="14">
        <f t="shared" si="5"/>
        <v>0</v>
      </c>
      <c r="AS49" s="14"/>
    </row>
    <row r="50" spans="2:45">
      <c r="B50" s="76" t="s">
        <v>40</v>
      </c>
      <c r="C50" s="17" t="s">
        <v>28</v>
      </c>
      <c r="D50" s="77"/>
      <c r="E50" s="78"/>
      <c r="F50" s="78"/>
      <c r="G50" s="78"/>
      <c r="H50" s="78"/>
      <c r="I50" s="78"/>
      <c r="J50" s="78"/>
      <c r="K50" s="78"/>
      <c r="L50" s="78"/>
      <c r="M50" s="78"/>
      <c r="N50" s="78"/>
      <c r="O50" s="78"/>
      <c r="P50" s="78"/>
      <c r="Q50" s="78"/>
      <c r="R50" s="78"/>
      <c r="S50" s="78"/>
      <c r="T50" s="78"/>
      <c r="U50" s="78"/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9"/>
      <c r="AG50" s="89"/>
      <c r="AH50" s="89"/>
      <c r="AR50" s="14">
        <f t="shared" si="5"/>
        <v>0</v>
      </c>
      <c r="AS50" s="14"/>
    </row>
    <row r="51" spans="2:45">
      <c r="B51" s="57" t="s">
        <v>68</v>
      </c>
      <c r="C51" s="17" t="s">
        <v>28</v>
      </c>
      <c r="D51" s="80"/>
      <c r="E51" s="81"/>
      <c r="F51" s="81"/>
      <c r="G51" s="81"/>
      <c r="H51" s="81"/>
      <c r="I51" s="81"/>
      <c r="J51" s="81"/>
      <c r="K51" s="81"/>
      <c r="L51" s="81"/>
      <c r="M51" s="81"/>
      <c r="N51" s="81"/>
      <c r="O51" s="81"/>
      <c r="P51" s="81"/>
      <c r="Q51" s="81"/>
      <c r="R51" s="81"/>
      <c r="S51" s="81"/>
      <c r="T51" s="81"/>
      <c r="U51" s="81"/>
      <c r="V51" s="81"/>
      <c r="W51" s="81"/>
      <c r="X51" s="81"/>
      <c r="Y51" s="81"/>
      <c r="Z51" s="81"/>
      <c r="AA51" s="81"/>
      <c r="AB51" s="81"/>
      <c r="AC51" s="81"/>
      <c r="AD51" s="81"/>
      <c r="AE51" s="81"/>
      <c r="AF51" s="82"/>
      <c r="AG51" s="89"/>
      <c r="AH51" s="89"/>
      <c r="AR51" s="14">
        <f t="shared" si="5"/>
        <v>0</v>
      </c>
      <c r="AS51" s="14"/>
    </row>
    <row r="52" spans="2:45">
      <c r="B52" s="76" t="s">
        <v>69</v>
      </c>
      <c r="C52" s="17" t="s">
        <v>28</v>
      </c>
      <c r="D52" s="77"/>
      <c r="E52" s="78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9"/>
      <c r="AG52" s="89"/>
      <c r="AH52" s="89"/>
      <c r="AR52" s="14">
        <f t="shared" si="5"/>
        <v>0</v>
      </c>
      <c r="AS52" s="14"/>
    </row>
    <row r="53" spans="2:45">
      <c r="B53" s="57" t="s">
        <v>70</v>
      </c>
      <c r="C53" s="17" t="s">
        <v>28</v>
      </c>
      <c r="D53" s="80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2"/>
      <c r="AG53" s="89"/>
      <c r="AH53" s="89"/>
      <c r="AR53" s="14">
        <f t="shared" si="5"/>
        <v>0</v>
      </c>
      <c r="AS53" s="14"/>
    </row>
    <row r="54" spans="2:45">
      <c r="B54" s="76" t="s">
        <v>71</v>
      </c>
      <c r="C54" s="17" t="s">
        <v>28</v>
      </c>
      <c r="D54" s="77"/>
      <c r="E54" s="78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9"/>
      <c r="AG54" s="89"/>
      <c r="AH54" s="89"/>
      <c r="AR54" s="14">
        <f t="shared" si="5"/>
        <v>0</v>
      </c>
      <c r="AS54" s="14"/>
    </row>
    <row r="55" spans="2:45">
      <c r="B55" s="57" t="s">
        <v>72</v>
      </c>
      <c r="C55" s="17" t="s">
        <v>28</v>
      </c>
      <c r="D55" s="80"/>
      <c r="E55" s="81"/>
      <c r="F55" s="81"/>
      <c r="G55" s="81"/>
      <c r="H55" s="81"/>
      <c r="I55" s="81"/>
      <c r="J55" s="81"/>
      <c r="K55" s="81"/>
      <c r="L55" s="81"/>
      <c r="M55" s="81"/>
      <c r="N55" s="81"/>
      <c r="O55" s="81"/>
      <c r="P55" s="81"/>
      <c r="Q55" s="81"/>
      <c r="R55" s="81"/>
      <c r="S55" s="81"/>
      <c r="T55" s="81"/>
      <c r="U55" s="81"/>
      <c r="V55" s="81"/>
      <c r="W55" s="81"/>
      <c r="X55" s="81"/>
      <c r="Y55" s="81"/>
      <c r="Z55" s="81"/>
      <c r="AA55" s="81"/>
      <c r="AB55" s="81"/>
      <c r="AC55" s="81"/>
      <c r="AD55" s="81"/>
      <c r="AE55" s="81"/>
      <c r="AF55" s="82"/>
      <c r="AG55" s="89"/>
      <c r="AH55" s="89"/>
      <c r="AR55" s="14">
        <f t="shared" si="5"/>
        <v>0</v>
      </c>
      <c r="AS55" s="14"/>
    </row>
    <row r="56" spans="2:45">
      <c r="B56" s="76" t="s">
        <v>73</v>
      </c>
      <c r="C56" s="17" t="s">
        <v>28</v>
      </c>
      <c r="D56" s="83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84"/>
      <c r="V56" s="84"/>
      <c r="W56" s="84"/>
      <c r="X56" s="84"/>
      <c r="Y56" s="84"/>
      <c r="Z56" s="84"/>
      <c r="AA56" s="84"/>
      <c r="AB56" s="84"/>
      <c r="AC56" s="84"/>
      <c r="AD56" s="84"/>
      <c r="AE56" s="84"/>
      <c r="AF56" s="85"/>
      <c r="AG56" s="59"/>
      <c r="AH56" s="59"/>
      <c r="AR56" s="14">
        <f t="shared" si="5"/>
        <v>0</v>
      </c>
      <c r="AS56" s="14"/>
    </row>
    <row r="57" spans="2:45">
      <c r="AR57" s="14"/>
      <c r="AS57" s="14"/>
    </row>
    <row r="58" spans="2:45">
      <c r="AR58" s="14"/>
      <c r="AS58" s="14"/>
    </row>
    <row r="59" spans="2:45">
      <c r="AR59" s="14"/>
      <c r="AS59" s="14"/>
    </row>
    <row r="60" spans="2:45">
      <c r="AR60" s="14"/>
      <c r="AS60" s="14"/>
    </row>
    <row r="61" spans="2:45" ht="40.5">
      <c r="B61" s="60" t="s">
        <v>75</v>
      </c>
      <c r="C61" s="61"/>
      <c r="D61" s="62" t="s">
        <v>63</v>
      </c>
      <c r="E61" s="62" t="s">
        <v>64</v>
      </c>
      <c r="F61" s="63" t="s">
        <v>65</v>
      </c>
      <c r="G61" s="62" t="s">
        <v>66</v>
      </c>
      <c r="H61" s="62" t="s">
        <v>60</v>
      </c>
      <c r="I61" s="62" t="s">
        <v>61</v>
      </c>
      <c r="J61" s="62" t="s">
        <v>62</v>
      </c>
      <c r="K61" s="62" t="s">
        <v>63</v>
      </c>
      <c r="L61" s="62" t="s">
        <v>64</v>
      </c>
      <c r="M61" s="63" t="s">
        <v>65</v>
      </c>
      <c r="N61" s="62" t="s">
        <v>66</v>
      </c>
      <c r="O61" s="62" t="s">
        <v>60</v>
      </c>
      <c r="P61" s="62" t="s">
        <v>61</v>
      </c>
      <c r="Q61" s="62" t="s">
        <v>62</v>
      </c>
      <c r="R61" s="62" t="s">
        <v>63</v>
      </c>
      <c r="S61" s="62" t="s">
        <v>64</v>
      </c>
      <c r="T61" s="63" t="s">
        <v>65</v>
      </c>
      <c r="U61" s="62" t="s">
        <v>66</v>
      </c>
      <c r="V61" s="62" t="s">
        <v>60</v>
      </c>
      <c r="W61" s="62" t="s">
        <v>61</v>
      </c>
      <c r="X61" s="62" t="s">
        <v>62</v>
      </c>
      <c r="Y61" s="62" t="s">
        <v>63</v>
      </c>
      <c r="Z61" s="62" t="s">
        <v>64</v>
      </c>
      <c r="AA61" s="63" t="s">
        <v>65</v>
      </c>
      <c r="AB61" s="62" t="s">
        <v>66</v>
      </c>
      <c r="AC61" s="62" t="s">
        <v>60</v>
      </c>
      <c r="AD61" s="62" t="s">
        <v>61</v>
      </c>
      <c r="AE61" s="62" t="s">
        <v>62</v>
      </c>
      <c r="AF61" s="62" t="s">
        <v>63</v>
      </c>
      <c r="AG61" s="62" t="s">
        <v>64</v>
      </c>
      <c r="AH61" s="63" t="s">
        <v>65</v>
      </c>
      <c r="AR61" s="14"/>
      <c r="AS61" s="14"/>
    </row>
    <row r="62" spans="2:45">
      <c r="D62" s="88">
        <v>1</v>
      </c>
      <c r="E62" s="67">
        <v>2</v>
      </c>
      <c r="F62" s="67">
        <v>3</v>
      </c>
      <c r="G62" s="67">
        <v>4</v>
      </c>
      <c r="H62" s="67">
        <v>5</v>
      </c>
      <c r="I62" s="67">
        <v>6</v>
      </c>
      <c r="J62" s="67">
        <v>7</v>
      </c>
      <c r="K62" s="67">
        <v>8</v>
      </c>
      <c r="L62" s="67">
        <v>9</v>
      </c>
      <c r="M62" s="67">
        <v>10</v>
      </c>
      <c r="N62" s="67">
        <v>11</v>
      </c>
      <c r="O62" s="67">
        <v>12</v>
      </c>
      <c r="P62" s="67">
        <v>13</v>
      </c>
      <c r="Q62" s="67">
        <v>14</v>
      </c>
      <c r="R62" s="67">
        <v>15</v>
      </c>
      <c r="S62" s="67">
        <v>16</v>
      </c>
      <c r="T62" s="67">
        <v>17</v>
      </c>
      <c r="U62" s="67">
        <v>18</v>
      </c>
      <c r="V62" s="67">
        <v>19</v>
      </c>
      <c r="W62" s="67">
        <v>20</v>
      </c>
      <c r="X62" s="67">
        <v>21</v>
      </c>
      <c r="Y62" s="67">
        <v>22</v>
      </c>
      <c r="Z62" s="67">
        <v>23</v>
      </c>
      <c r="AA62" s="67">
        <v>24</v>
      </c>
      <c r="AB62" s="67">
        <v>25</v>
      </c>
      <c r="AC62" s="67">
        <v>26</v>
      </c>
      <c r="AD62" s="67">
        <v>27</v>
      </c>
      <c r="AE62" s="67">
        <v>28</v>
      </c>
      <c r="AF62" s="67">
        <v>29</v>
      </c>
      <c r="AG62" s="67">
        <v>30</v>
      </c>
      <c r="AH62" s="68">
        <v>31</v>
      </c>
      <c r="AR62" s="14"/>
      <c r="AS62" s="14"/>
    </row>
    <row r="63" spans="2:45">
      <c r="B63" s="69"/>
      <c r="D63" s="70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2"/>
      <c r="AR63" s="14"/>
      <c r="AS63" s="14"/>
    </row>
    <row r="64" spans="2:45">
      <c r="B64" s="57" t="s">
        <v>29</v>
      </c>
      <c r="C64" s="17" t="s">
        <v>28</v>
      </c>
      <c r="D64" s="73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5"/>
      <c r="AR64" s="14">
        <f>SUM(D64:AH64)</f>
        <v>0</v>
      </c>
      <c r="AS64" s="14">
        <f>AR64/8.5</f>
        <v>0</v>
      </c>
    </row>
    <row r="65" spans="2:45">
      <c r="B65" s="76" t="s">
        <v>32</v>
      </c>
      <c r="C65" s="17" t="s">
        <v>28</v>
      </c>
      <c r="D65" s="77"/>
      <c r="E65" s="78"/>
      <c r="F65" s="78"/>
      <c r="G65" s="78"/>
      <c r="H65" s="78"/>
      <c r="I65" s="78"/>
      <c r="J65" s="78"/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  <c r="AG65" s="78"/>
      <c r="AH65" s="79"/>
      <c r="AR65" s="14">
        <f t="shared" ref="AR65:AR79" si="6">SUM(D65:AH65)</f>
        <v>0</v>
      </c>
      <c r="AS65" s="14"/>
    </row>
    <row r="66" spans="2:45">
      <c r="B66" s="57" t="s">
        <v>38</v>
      </c>
      <c r="C66" s="17" t="s">
        <v>28</v>
      </c>
      <c r="D66" s="73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5"/>
      <c r="AR66" s="14">
        <f t="shared" si="6"/>
        <v>0</v>
      </c>
      <c r="AS66" s="14"/>
    </row>
    <row r="67" spans="2:45">
      <c r="B67" s="76" t="s">
        <v>67</v>
      </c>
      <c r="C67" s="17" t="s">
        <v>28</v>
      </c>
      <c r="D67" s="77"/>
      <c r="E67" s="78"/>
      <c r="F67" s="78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  <c r="AG67" s="78"/>
      <c r="AH67" s="79"/>
      <c r="AR67" s="14">
        <f t="shared" si="6"/>
        <v>0</v>
      </c>
      <c r="AS67" s="14"/>
    </row>
    <row r="68" spans="2:45">
      <c r="B68" s="57" t="s">
        <v>30</v>
      </c>
      <c r="C68" s="17" t="s">
        <v>28</v>
      </c>
      <c r="D68" s="80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1"/>
      <c r="AH68" s="82"/>
      <c r="AR68" s="14">
        <f t="shared" si="6"/>
        <v>0</v>
      </c>
      <c r="AS68" s="14">
        <f>SUM(AR68/8.5)</f>
        <v>0</v>
      </c>
    </row>
    <row r="69" spans="2:45">
      <c r="B69" s="76" t="s">
        <v>33</v>
      </c>
      <c r="C69" s="17" t="s">
        <v>28</v>
      </c>
      <c r="D69" s="77"/>
      <c r="E69" s="78"/>
      <c r="F69" s="78"/>
      <c r="G69" s="78"/>
      <c r="H69" s="78"/>
      <c r="I69" s="78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9"/>
      <c r="AR69" s="14">
        <f t="shared" si="6"/>
        <v>0</v>
      </c>
      <c r="AS69" s="14"/>
    </row>
    <row r="70" spans="2:45">
      <c r="B70" s="57" t="s">
        <v>34</v>
      </c>
      <c r="C70" s="17" t="s">
        <v>28</v>
      </c>
      <c r="D70" s="80"/>
      <c r="E70" s="81"/>
      <c r="F70" s="81"/>
      <c r="G70" s="81"/>
      <c r="H70" s="81"/>
      <c r="I70" s="81"/>
      <c r="J70" s="81"/>
      <c r="K70" s="81"/>
      <c r="L70" s="81"/>
      <c r="M70" s="81"/>
      <c r="N70" s="81"/>
      <c r="O70" s="81"/>
      <c r="P70" s="81"/>
      <c r="Q70" s="81"/>
      <c r="R70" s="81"/>
      <c r="S70" s="81"/>
      <c r="T70" s="81"/>
      <c r="U70" s="81"/>
      <c r="V70" s="81"/>
      <c r="W70" s="81"/>
      <c r="X70" s="81"/>
      <c r="Y70" s="81"/>
      <c r="Z70" s="81"/>
      <c r="AA70" s="81"/>
      <c r="AB70" s="81"/>
      <c r="AC70" s="81"/>
      <c r="AD70" s="81"/>
      <c r="AE70" s="81"/>
      <c r="AF70" s="81"/>
      <c r="AG70" s="81"/>
      <c r="AH70" s="82"/>
      <c r="AR70" s="14">
        <f t="shared" si="6"/>
        <v>0</v>
      </c>
      <c r="AS70" s="14"/>
    </row>
    <row r="71" spans="2:45">
      <c r="B71" s="76" t="s">
        <v>37</v>
      </c>
      <c r="C71" s="17" t="s">
        <v>28</v>
      </c>
      <c r="D71" s="77"/>
      <c r="E71" s="78"/>
      <c r="F71" s="78"/>
      <c r="G71" s="78"/>
      <c r="H71" s="78"/>
      <c r="I71" s="78"/>
      <c r="J71" s="78"/>
      <c r="K71" s="78"/>
      <c r="L71" s="78"/>
      <c r="M71" s="78"/>
      <c r="N71" s="78"/>
      <c r="O71" s="78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8"/>
      <c r="AA71" s="78"/>
      <c r="AB71" s="78"/>
      <c r="AC71" s="78"/>
      <c r="AD71" s="78"/>
      <c r="AE71" s="78"/>
      <c r="AF71" s="78"/>
      <c r="AG71" s="78"/>
      <c r="AH71" s="79"/>
      <c r="AR71" s="14">
        <f t="shared" si="6"/>
        <v>0</v>
      </c>
      <c r="AS71" s="14"/>
    </row>
    <row r="72" spans="2:45">
      <c r="B72" s="57" t="s">
        <v>36</v>
      </c>
      <c r="C72" s="17" t="s">
        <v>28</v>
      </c>
      <c r="D72" s="80"/>
      <c r="E72" s="81"/>
      <c r="F72" s="81"/>
      <c r="G72" s="81"/>
      <c r="H72" s="81"/>
      <c r="I72" s="81"/>
      <c r="J72" s="81"/>
      <c r="K72" s="81"/>
      <c r="L72" s="81"/>
      <c r="M72" s="81"/>
      <c r="N72" s="81"/>
      <c r="O72" s="81"/>
      <c r="P72" s="81"/>
      <c r="Q72" s="81"/>
      <c r="R72" s="81"/>
      <c r="S72" s="81"/>
      <c r="T72" s="81"/>
      <c r="U72" s="81"/>
      <c r="V72" s="81"/>
      <c r="W72" s="81"/>
      <c r="X72" s="81"/>
      <c r="Y72" s="81"/>
      <c r="Z72" s="81"/>
      <c r="AA72" s="81"/>
      <c r="AB72" s="81"/>
      <c r="AC72" s="81"/>
      <c r="AD72" s="81"/>
      <c r="AE72" s="81"/>
      <c r="AF72" s="81"/>
      <c r="AG72" s="81"/>
      <c r="AH72" s="82"/>
      <c r="AR72" s="14">
        <f t="shared" si="6"/>
        <v>0</v>
      </c>
      <c r="AS72" s="14"/>
    </row>
    <row r="73" spans="2:45">
      <c r="B73" s="76" t="s">
        <v>40</v>
      </c>
      <c r="C73" s="17" t="s">
        <v>28</v>
      </c>
      <c r="D73" s="77"/>
      <c r="E73" s="78"/>
      <c r="F73" s="78"/>
      <c r="G73" s="78"/>
      <c r="H73" s="78"/>
      <c r="I73" s="78"/>
      <c r="J73" s="78"/>
      <c r="K73" s="78"/>
      <c r="L73" s="78"/>
      <c r="M73" s="78"/>
      <c r="N73" s="78"/>
      <c r="O73" s="78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9"/>
      <c r="AR73" s="14">
        <f t="shared" si="6"/>
        <v>0</v>
      </c>
      <c r="AS73" s="14"/>
    </row>
    <row r="74" spans="2:45">
      <c r="B74" s="57" t="s">
        <v>68</v>
      </c>
      <c r="C74" s="17" t="s">
        <v>28</v>
      </c>
      <c r="D74" s="80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1"/>
      <c r="AH74" s="82"/>
      <c r="AR74" s="14">
        <f t="shared" si="6"/>
        <v>0</v>
      </c>
      <c r="AS74" s="14"/>
    </row>
    <row r="75" spans="2:45">
      <c r="B75" s="76" t="s">
        <v>69</v>
      </c>
      <c r="C75" s="17" t="s">
        <v>28</v>
      </c>
      <c r="D75" s="77"/>
      <c r="E75" s="78"/>
      <c r="F75" s="78"/>
      <c r="G75" s="78"/>
      <c r="H75" s="78"/>
      <c r="I75" s="78"/>
      <c r="J75" s="78"/>
      <c r="K75" s="78"/>
      <c r="L75" s="78"/>
      <c r="M75" s="78"/>
      <c r="N75" s="78"/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9"/>
      <c r="AR75" s="14">
        <f t="shared" si="6"/>
        <v>0</v>
      </c>
      <c r="AS75" s="14"/>
    </row>
    <row r="76" spans="2:45">
      <c r="B76" s="57" t="s">
        <v>70</v>
      </c>
      <c r="C76" s="17" t="s">
        <v>28</v>
      </c>
      <c r="D76" s="80"/>
      <c r="E76" s="81"/>
      <c r="F76" s="81"/>
      <c r="G76" s="81"/>
      <c r="H76" s="81"/>
      <c r="I76" s="81"/>
      <c r="J76" s="81"/>
      <c r="K76" s="81"/>
      <c r="L76" s="81"/>
      <c r="M76" s="81"/>
      <c r="N76" s="81"/>
      <c r="O76" s="81"/>
      <c r="P76" s="81"/>
      <c r="Q76" s="81"/>
      <c r="R76" s="81"/>
      <c r="S76" s="81"/>
      <c r="T76" s="81"/>
      <c r="U76" s="81"/>
      <c r="V76" s="81"/>
      <c r="W76" s="81"/>
      <c r="X76" s="81"/>
      <c r="Y76" s="81"/>
      <c r="Z76" s="81"/>
      <c r="AA76" s="81"/>
      <c r="AB76" s="81"/>
      <c r="AC76" s="81"/>
      <c r="AD76" s="81"/>
      <c r="AE76" s="81"/>
      <c r="AF76" s="81"/>
      <c r="AG76" s="81"/>
      <c r="AH76" s="82"/>
      <c r="AR76" s="14">
        <f t="shared" si="6"/>
        <v>0</v>
      </c>
      <c r="AS76" s="14"/>
    </row>
    <row r="77" spans="2:45">
      <c r="B77" s="76" t="s">
        <v>71</v>
      </c>
      <c r="C77" s="17" t="s">
        <v>28</v>
      </c>
      <c r="D77" s="77"/>
      <c r="E77" s="78"/>
      <c r="F77" s="78"/>
      <c r="G77" s="78"/>
      <c r="H77" s="78"/>
      <c r="I77" s="78"/>
      <c r="J77" s="78"/>
      <c r="K77" s="78"/>
      <c r="L77" s="78"/>
      <c r="M77" s="78"/>
      <c r="N77" s="78"/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9"/>
      <c r="AR77" s="14">
        <f t="shared" si="6"/>
        <v>0</v>
      </c>
      <c r="AS77" s="14"/>
    </row>
    <row r="78" spans="2:45">
      <c r="B78" s="57" t="s">
        <v>72</v>
      </c>
      <c r="C78" s="17" t="s">
        <v>28</v>
      </c>
      <c r="D78" s="80"/>
      <c r="E78" s="81"/>
      <c r="F78" s="81"/>
      <c r="G78" s="81"/>
      <c r="H78" s="81"/>
      <c r="I78" s="81"/>
      <c r="J78" s="81"/>
      <c r="K78" s="81"/>
      <c r="L78" s="81"/>
      <c r="M78" s="81"/>
      <c r="N78" s="81"/>
      <c r="O78" s="81"/>
      <c r="P78" s="81"/>
      <c r="Q78" s="81"/>
      <c r="R78" s="81"/>
      <c r="S78" s="81"/>
      <c r="T78" s="81"/>
      <c r="U78" s="81"/>
      <c r="V78" s="81"/>
      <c r="W78" s="81"/>
      <c r="X78" s="81"/>
      <c r="Y78" s="81"/>
      <c r="Z78" s="81"/>
      <c r="AA78" s="81"/>
      <c r="AB78" s="81"/>
      <c r="AC78" s="81"/>
      <c r="AD78" s="81"/>
      <c r="AE78" s="81"/>
      <c r="AF78" s="81"/>
      <c r="AG78" s="81"/>
      <c r="AH78" s="82"/>
      <c r="AR78" s="14">
        <f t="shared" si="6"/>
        <v>0</v>
      </c>
      <c r="AS78" s="14"/>
    </row>
    <row r="79" spans="2:45">
      <c r="B79" s="76" t="s">
        <v>73</v>
      </c>
      <c r="C79" s="17" t="s">
        <v>28</v>
      </c>
      <c r="D79" s="83"/>
      <c r="E79" s="84"/>
      <c r="F79" s="84"/>
      <c r="G79" s="84"/>
      <c r="H79" s="84"/>
      <c r="I79" s="84"/>
      <c r="J79" s="84"/>
      <c r="K79" s="84"/>
      <c r="L79" s="84"/>
      <c r="M79" s="84"/>
      <c r="N79" s="84"/>
      <c r="O79" s="84"/>
      <c r="P79" s="84"/>
      <c r="Q79" s="84"/>
      <c r="R79" s="84"/>
      <c r="S79" s="84"/>
      <c r="T79" s="84"/>
      <c r="U79" s="84"/>
      <c r="V79" s="84"/>
      <c r="W79" s="84"/>
      <c r="X79" s="84"/>
      <c r="Y79" s="84"/>
      <c r="Z79" s="84"/>
      <c r="AA79" s="84"/>
      <c r="AB79" s="84"/>
      <c r="AC79" s="84"/>
      <c r="AD79" s="84"/>
      <c r="AE79" s="84"/>
      <c r="AF79" s="84"/>
      <c r="AG79" s="84"/>
      <c r="AH79" s="85"/>
      <c r="AR79" s="14">
        <f t="shared" si="6"/>
        <v>0</v>
      </c>
      <c r="AS79" s="14"/>
    </row>
    <row r="80" spans="2:45">
      <c r="AR80" s="14"/>
      <c r="AS80" s="14"/>
    </row>
    <row r="81" spans="2:45">
      <c r="AR81" s="14"/>
      <c r="AS81" s="14"/>
    </row>
    <row r="82" spans="2:45">
      <c r="AR82" s="14"/>
      <c r="AS82" s="14"/>
    </row>
    <row r="83" spans="2:45">
      <c r="AR83" s="14"/>
      <c r="AS83" s="14"/>
    </row>
    <row r="84" spans="2:45" ht="40.5">
      <c r="B84" s="60" t="s">
        <v>76</v>
      </c>
      <c r="C84" s="61"/>
      <c r="D84" s="62" t="s">
        <v>66</v>
      </c>
      <c r="E84" s="62" t="s">
        <v>60</v>
      </c>
      <c r="F84" s="62" t="s">
        <v>61</v>
      </c>
      <c r="G84" s="62" t="s">
        <v>62</v>
      </c>
      <c r="H84" s="62" t="s">
        <v>63</v>
      </c>
      <c r="I84" s="62" t="s">
        <v>64</v>
      </c>
      <c r="J84" s="63" t="s">
        <v>65</v>
      </c>
      <c r="K84" s="62" t="s">
        <v>66</v>
      </c>
      <c r="L84" s="62" t="s">
        <v>60</v>
      </c>
      <c r="M84" s="62" t="s">
        <v>61</v>
      </c>
      <c r="N84" s="62" t="s">
        <v>62</v>
      </c>
      <c r="O84" s="62" t="s">
        <v>63</v>
      </c>
      <c r="P84" s="62" t="s">
        <v>64</v>
      </c>
      <c r="Q84" s="63" t="s">
        <v>65</v>
      </c>
      <c r="R84" s="62" t="s">
        <v>66</v>
      </c>
      <c r="S84" s="62" t="s">
        <v>60</v>
      </c>
      <c r="T84" s="62" t="s">
        <v>61</v>
      </c>
      <c r="U84" s="62" t="s">
        <v>62</v>
      </c>
      <c r="V84" s="62" t="s">
        <v>63</v>
      </c>
      <c r="W84" s="62" t="s">
        <v>64</v>
      </c>
      <c r="X84" s="63" t="s">
        <v>65</v>
      </c>
      <c r="Y84" s="62" t="s">
        <v>66</v>
      </c>
      <c r="Z84" s="62" t="s">
        <v>60</v>
      </c>
      <c r="AA84" s="62" t="s">
        <v>61</v>
      </c>
      <c r="AB84" s="62" t="s">
        <v>62</v>
      </c>
      <c r="AC84" s="62" t="s">
        <v>63</v>
      </c>
      <c r="AD84" s="62" t="s">
        <v>64</v>
      </c>
      <c r="AE84" s="63" t="s">
        <v>65</v>
      </c>
      <c r="AF84" s="62" t="s">
        <v>66</v>
      </c>
      <c r="AG84" s="62" t="s">
        <v>60</v>
      </c>
      <c r="AR84" s="14"/>
      <c r="AS84" s="14"/>
    </row>
    <row r="85" spans="2:45">
      <c r="D85" s="88">
        <v>1</v>
      </c>
      <c r="E85" s="67">
        <v>2</v>
      </c>
      <c r="F85" s="67">
        <v>3</v>
      </c>
      <c r="G85" s="67">
        <v>4</v>
      </c>
      <c r="H85" s="67">
        <v>5</v>
      </c>
      <c r="I85" s="67">
        <v>6</v>
      </c>
      <c r="J85" s="67">
        <v>7</v>
      </c>
      <c r="K85" s="67">
        <v>8</v>
      </c>
      <c r="L85" s="67">
        <v>9</v>
      </c>
      <c r="M85" s="67">
        <v>10</v>
      </c>
      <c r="N85" s="67">
        <v>11</v>
      </c>
      <c r="O85" s="67">
        <v>12</v>
      </c>
      <c r="P85" s="67">
        <v>13</v>
      </c>
      <c r="Q85" s="67">
        <v>14</v>
      </c>
      <c r="R85" s="67">
        <v>15</v>
      </c>
      <c r="S85" s="67">
        <v>16</v>
      </c>
      <c r="T85" s="67">
        <v>17</v>
      </c>
      <c r="U85" s="67">
        <v>18</v>
      </c>
      <c r="V85" s="67">
        <v>19</v>
      </c>
      <c r="W85" s="67">
        <v>20</v>
      </c>
      <c r="X85" s="67">
        <v>21</v>
      </c>
      <c r="Y85" s="67">
        <v>22</v>
      </c>
      <c r="Z85" s="67">
        <v>23</v>
      </c>
      <c r="AA85" s="67">
        <v>24</v>
      </c>
      <c r="AB85" s="67">
        <v>25</v>
      </c>
      <c r="AC85" s="67">
        <v>26</v>
      </c>
      <c r="AD85" s="67">
        <v>27</v>
      </c>
      <c r="AE85" s="67">
        <v>28</v>
      </c>
      <c r="AF85" s="67">
        <v>29</v>
      </c>
      <c r="AG85" s="68">
        <v>30</v>
      </c>
      <c r="AH85" s="86"/>
      <c r="AR85" s="14"/>
      <c r="AS85" s="14"/>
    </row>
    <row r="86" spans="2:45">
      <c r="B86" s="69"/>
      <c r="D86" s="70"/>
      <c r="E86" s="71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71"/>
      <c r="Q86" s="71"/>
      <c r="R86" s="71"/>
      <c r="S86" s="71"/>
      <c r="T86" s="71"/>
      <c r="U86" s="71"/>
      <c r="V86" s="71"/>
      <c r="W86" s="71"/>
      <c r="X86" s="71"/>
      <c r="Y86" s="71"/>
      <c r="Z86" s="71"/>
      <c r="AA86" s="71"/>
      <c r="AB86" s="71"/>
      <c r="AC86" s="71"/>
      <c r="AD86" s="71"/>
      <c r="AE86" s="71"/>
      <c r="AF86" s="71"/>
      <c r="AG86" s="72"/>
      <c r="AH86" s="86"/>
      <c r="AR86" s="14"/>
      <c r="AS86" s="14"/>
    </row>
    <row r="87" spans="2:45">
      <c r="B87" s="57" t="s">
        <v>29</v>
      </c>
      <c r="C87" s="17" t="s">
        <v>28</v>
      </c>
      <c r="D87" s="73"/>
      <c r="E87" s="74"/>
      <c r="F87" s="74"/>
      <c r="G87" s="74"/>
      <c r="H87" s="74"/>
      <c r="I87" s="74"/>
      <c r="J87" s="74"/>
      <c r="K87" s="74"/>
      <c r="L87" s="74"/>
      <c r="M87" s="74"/>
      <c r="N87" s="74"/>
      <c r="O87" s="74"/>
      <c r="P87" s="74"/>
      <c r="Q87" s="74"/>
      <c r="R87" s="74"/>
      <c r="S87" s="74"/>
      <c r="T87" s="74"/>
      <c r="U87" s="74"/>
      <c r="V87" s="74"/>
      <c r="W87" s="74"/>
      <c r="X87" s="74"/>
      <c r="Y87" s="74"/>
      <c r="Z87" s="74"/>
      <c r="AA87" s="74"/>
      <c r="AB87" s="74"/>
      <c r="AC87" s="74"/>
      <c r="AD87" s="74"/>
      <c r="AE87" s="74"/>
      <c r="AF87" s="74"/>
      <c r="AG87" s="75"/>
      <c r="AH87" s="89"/>
      <c r="AR87" s="14">
        <f>SUM(D87:AH87)</f>
        <v>0</v>
      </c>
      <c r="AS87" s="14">
        <f>AR87/8.5</f>
        <v>0</v>
      </c>
    </row>
    <row r="88" spans="2:45">
      <c r="B88" s="76" t="s">
        <v>32</v>
      </c>
      <c r="C88" s="17" t="s">
        <v>28</v>
      </c>
      <c r="D88" s="77"/>
      <c r="E88" s="78"/>
      <c r="F88" s="78"/>
      <c r="G88" s="78"/>
      <c r="H88" s="78"/>
      <c r="I88" s="78"/>
      <c r="J88" s="78"/>
      <c r="K88" s="78"/>
      <c r="L88" s="78"/>
      <c r="M88" s="78"/>
      <c r="N88" s="78"/>
      <c r="O88" s="78"/>
      <c r="P88" s="78"/>
      <c r="Q88" s="78"/>
      <c r="R88" s="78"/>
      <c r="S88" s="78"/>
      <c r="T88" s="78"/>
      <c r="U88" s="78"/>
      <c r="V88" s="78"/>
      <c r="W88" s="78"/>
      <c r="X88" s="78"/>
      <c r="Y88" s="78"/>
      <c r="Z88" s="78"/>
      <c r="AA88" s="78"/>
      <c r="AB88" s="78"/>
      <c r="AC88" s="78"/>
      <c r="AD88" s="78"/>
      <c r="AE88" s="78"/>
      <c r="AF88" s="78"/>
      <c r="AG88" s="79"/>
      <c r="AH88" s="89"/>
      <c r="AR88" s="14">
        <f t="shared" ref="AR88:AR102" si="7">SUM(D88:AH88)</f>
        <v>0</v>
      </c>
      <c r="AS88" s="14"/>
    </row>
    <row r="89" spans="2:45">
      <c r="B89" s="57" t="s">
        <v>38</v>
      </c>
      <c r="C89" s="17" t="s">
        <v>28</v>
      </c>
      <c r="D89" s="73"/>
      <c r="E89" s="74"/>
      <c r="F89" s="74"/>
      <c r="G89" s="74"/>
      <c r="H89" s="74"/>
      <c r="I89" s="74"/>
      <c r="J89" s="74"/>
      <c r="K89" s="74"/>
      <c r="L89" s="74"/>
      <c r="M89" s="74"/>
      <c r="N89" s="74"/>
      <c r="O89" s="74"/>
      <c r="P89" s="74"/>
      <c r="Q89" s="74"/>
      <c r="R89" s="74"/>
      <c r="S89" s="74"/>
      <c r="T89" s="74"/>
      <c r="U89" s="74"/>
      <c r="V89" s="74"/>
      <c r="W89" s="74"/>
      <c r="X89" s="74"/>
      <c r="Y89" s="74"/>
      <c r="Z89" s="74"/>
      <c r="AA89" s="74"/>
      <c r="AB89" s="74"/>
      <c r="AC89" s="74"/>
      <c r="AD89" s="74"/>
      <c r="AE89" s="74"/>
      <c r="AF89" s="74"/>
      <c r="AG89" s="75"/>
      <c r="AH89" s="89"/>
      <c r="AR89" s="14">
        <f t="shared" si="7"/>
        <v>0</v>
      </c>
      <c r="AS89" s="14"/>
    </row>
    <row r="90" spans="2:45">
      <c r="B90" s="76" t="s">
        <v>67</v>
      </c>
      <c r="C90" s="17" t="s">
        <v>28</v>
      </c>
      <c r="D90" s="77"/>
      <c r="E90" s="78"/>
      <c r="F90" s="78"/>
      <c r="G90" s="78"/>
      <c r="H90" s="78"/>
      <c r="I90" s="78"/>
      <c r="J90" s="78"/>
      <c r="K90" s="78"/>
      <c r="L90" s="78"/>
      <c r="M90" s="78"/>
      <c r="N90" s="78"/>
      <c r="O90" s="78"/>
      <c r="P90" s="78"/>
      <c r="Q90" s="78"/>
      <c r="R90" s="78"/>
      <c r="S90" s="78"/>
      <c r="T90" s="78"/>
      <c r="U90" s="78"/>
      <c r="V90" s="78"/>
      <c r="W90" s="78"/>
      <c r="X90" s="78"/>
      <c r="Y90" s="78"/>
      <c r="Z90" s="78"/>
      <c r="AA90" s="78"/>
      <c r="AB90" s="78"/>
      <c r="AC90" s="78"/>
      <c r="AD90" s="78"/>
      <c r="AE90" s="78"/>
      <c r="AF90" s="78"/>
      <c r="AG90" s="79"/>
      <c r="AH90" s="89"/>
      <c r="AR90" s="14">
        <f t="shared" si="7"/>
        <v>0</v>
      </c>
      <c r="AS90" s="14"/>
    </row>
    <row r="91" spans="2:45">
      <c r="B91" s="57" t="s">
        <v>30</v>
      </c>
      <c r="C91" s="17" t="s">
        <v>28</v>
      </c>
      <c r="D91" s="80"/>
      <c r="E91" s="81"/>
      <c r="F91" s="81"/>
      <c r="G91" s="81"/>
      <c r="H91" s="81"/>
      <c r="I91" s="81"/>
      <c r="J91" s="81"/>
      <c r="K91" s="81"/>
      <c r="L91" s="81"/>
      <c r="M91" s="81"/>
      <c r="N91" s="81"/>
      <c r="O91" s="81"/>
      <c r="P91" s="81"/>
      <c r="Q91" s="81"/>
      <c r="R91" s="81"/>
      <c r="S91" s="81"/>
      <c r="T91" s="81"/>
      <c r="U91" s="81"/>
      <c r="V91" s="81"/>
      <c r="W91" s="81"/>
      <c r="X91" s="81"/>
      <c r="Y91" s="81"/>
      <c r="Z91" s="81"/>
      <c r="AA91" s="81"/>
      <c r="AB91" s="81"/>
      <c r="AC91" s="81"/>
      <c r="AD91" s="81"/>
      <c r="AE91" s="81"/>
      <c r="AF91" s="81"/>
      <c r="AG91" s="82"/>
      <c r="AH91" s="89"/>
      <c r="AR91" s="14">
        <f t="shared" si="7"/>
        <v>0</v>
      </c>
      <c r="AS91" s="14">
        <f>SUM(AR91/8.5)</f>
        <v>0</v>
      </c>
    </row>
    <row r="92" spans="2:45">
      <c r="B92" s="76" t="s">
        <v>33</v>
      </c>
      <c r="C92" s="17" t="s">
        <v>28</v>
      </c>
      <c r="D92" s="77"/>
      <c r="E92" s="78"/>
      <c r="F92" s="78"/>
      <c r="G92" s="78"/>
      <c r="H92" s="78"/>
      <c r="I92" s="78"/>
      <c r="J92" s="78"/>
      <c r="K92" s="78"/>
      <c r="L92" s="78"/>
      <c r="M92" s="78"/>
      <c r="N92" s="78"/>
      <c r="O92" s="78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78"/>
      <c r="AG92" s="79"/>
      <c r="AH92" s="89"/>
      <c r="AR92" s="14">
        <f t="shared" si="7"/>
        <v>0</v>
      </c>
      <c r="AS92" s="14"/>
    </row>
    <row r="93" spans="2:45">
      <c r="B93" s="57" t="s">
        <v>34</v>
      </c>
      <c r="C93" s="17" t="s">
        <v>28</v>
      </c>
      <c r="D93" s="80"/>
      <c r="E93" s="81"/>
      <c r="F93" s="81"/>
      <c r="G93" s="81"/>
      <c r="H93" s="81"/>
      <c r="I93" s="81"/>
      <c r="J93" s="81"/>
      <c r="K93" s="81"/>
      <c r="L93" s="81"/>
      <c r="M93" s="81"/>
      <c r="N93" s="81"/>
      <c r="O93" s="81"/>
      <c r="P93" s="81"/>
      <c r="Q93" s="81"/>
      <c r="R93" s="81"/>
      <c r="S93" s="81"/>
      <c r="T93" s="81"/>
      <c r="U93" s="81"/>
      <c r="V93" s="81"/>
      <c r="W93" s="81"/>
      <c r="X93" s="81"/>
      <c r="Y93" s="81"/>
      <c r="Z93" s="81"/>
      <c r="AA93" s="81"/>
      <c r="AB93" s="81"/>
      <c r="AC93" s="81"/>
      <c r="AD93" s="81"/>
      <c r="AE93" s="81"/>
      <c r="AF93" s="81"/>
      <c r="AG93" s="82"/>
      <c r="AH93" s="89"/>
      <c r="AR93" s="14">
        <f t="shared" si="7"/>
        <v>0</v>
      </c>
      <c r="AS93" s="14"/>
    </row>
    <row r="94" spans="2:45">
      <c r="B94" s="76" t="s">
        <v>37</v>
      </c>
      <c r="C94" s="17" t="s">
        <v>28</v>
      </c>
      <c r="D94" s="77"/>
      <c r="E94" s="78"/>
      <c r="F94" s="78"/>
      <c r="G94" s="78"/>
      <c r="H94" s="78"/>
      <c r="I94" s="78"/>
      <c r="J94" s="78"/>
      <c r="K94" s="78"/>
      <c r="L94" s="78"/>
      <c r="M94" s="78"/>
      <c r="N94" s="78"/>
      <c r="O94" s="78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8"/>
      <c r="AA94" s="78"/>
      <c r="AB94" s="78"/>
      <c r="AC94" s="78"/>
      <c r="AD94" s="78"/>
      <c r="AE94" s="78"/>
      <c r="AF94" s="78"/>
      <c r="AG94" s="79"/>
      <c r="AH94" s="89"/>
      <c r="AR94" s="14">
        <f t="shared" si="7"/>
        <v>0</v>
      </c>
      <c r="AS94" s="14"/>
    </row>
    <row r="95" spans="2:45">
      <c r="B95" s="57" t="s">
        <v>36</v>
      </c>
      <c r="C95" s="17" t="s">
        <v>28</v>
      </c>
      <c r="D95" s="80"/>
      <c r="E95" s="81"/>
      <c r="F95" s="81"/>
      <c r="G95" s="81"/>
      <c r="H95" s="81"/>
      <c r="I95" s="81"/>
      <c r="J95" s="81"/>
      <c r="K95" s="81"/>
      <c r="L95" s="81"/>
      <c r="M95" s="81"/>
      <c r="N95" s="81"/>
      <c r="O95" s="81"/>
      <c r="P95" s="81"/>
      <c r="Q95" s="81"/>
      <c r="R95" s="81"/>
      <c r="S95" s="81"/>
      <c r="T95" s="81"/>
      <c r="U95" s="81"/>
      <c r="V95" s="81"/>
      <c r="W95" s="81"/>
      <c r="X95" s="81"/>
      <c r="Y95" s="81"/>
      <c r="Z95" s="81"/>
      <c r="AA95" s="81"/>
      <c r="AB95" s="81"/>
      <c r="AC95" s="81"/>
      <c r="AD95" s="81"/>
      <c r="AE95" s="81"/>
      <c r="AF95" s="81"/>
      <c r="AG95" s="82"/>
      <c r="AH95" s="89"/>
      <c r="AR95" s="14">
        <f t="shared" si="7"/>
        <v>0</v>
      </c>
      <c r="AS95" s="14"/>
    </row>
    <row r="96" spans="2:45">
      <c r="B96" s="76" t="s">
        <v>40</v>
      </c>
      <c r="C96" s="17" t="s">
        <v>28</v>
      </c>
      <c r="D96" s="77"/>
      <c r="E96" s="78"/>
      <c r="F96" s="78"/>
      <c r="G96" s="78"/>
      <c r="H96" s="78"/>
      <c r="I96" s="78"/>
      <c r="J96" s="78"/>
      <c r="K96" s="78"/>
      <c r="L96" s="78"/>
      <c r="M96" s="78"/>
      <c r="N96" s="78"/>
      <c r="O96" s="78"/>
      <c r="P96" s="78"/>
      <c r="Q96" s="78"/>
      <c r="R96" s="78"/>
      <c r="S96" s="78"/>
      <c r="T96" s="78"/>
      <c r="U96" s="78"/>
      <c r="V96" s="78"/>
      <c r="W96" s="78"/>
      <c r="X96" s="78"/>
      <c r="Y96" s="78"/>
      <c r="Z96" s="78"/>
      <c r="AA96" s="78"/>
      <c r="AB96" s="78"/>
      <c r="AC96" s="78"/>
      <c r="AD96" s="78"/>
      <c r="AE96" s="78"/>
      <c r="AF96" s="78"/>
      <c r="AG96" s="79"/>
      <c r="AH96" s="89"/>
      <c r="AR96" s="14">
        <f t="shared" si="7"/>
        <v>0</v>
      </c>
      <c r="AS96" s="14"/>
    </row>
    <row r="97" spans="2:45">
      <c r="B97" s="57" t="s">
        <v>68</v>
      </c>
      <c r="C97" s="17" t="s">
        <v>28</v>
      </c>
      <c r="D97" s="80"/>
      <c r="E97" s="81"/>
      <c r="F97" s="81"/>
      <c r="G97" s="81"/>
      <c r="H97" s="81"/>
      <c r="I97" s="81"/>
      <c r="J97" s="81"/>
      <c r="K97" s="81"/>
      <c r="L97" s="81"/>
      <c r="M97" s="81"/>
      <c r="N97" s="81"/>
      <c r="O97" s="81"/>
      <c r="P97" s="81"/>
      <c r="Q97" s="81"/>
      <c r="R97" s="81"/>
      <c r="S97" s="81"/>
      <c r="T97" s="81"/>
      <c r="U97" s="81"/>
      <c r="V97" s="81"/>
      <c r="W97" s="81"/>
      <c r="X97" s="81"/>
      <c r="Y97" s="81"/>
      <c r="Z97" s="81"/>
      <c r="AA97" s="81"/>
      <c r="AB97" s="81"/>
      <c r="AC97" s="81"/>
      <c r="AD97" s="81"/>
      <c r="AE97" s="81"/>
      <c r="AF97" s="81"/>
      <c r="AG97" s="82"/>
      <c r="AH97" s="89"/>
      <c r="AR97" s="14">
        <f t="shared" si="7"/>
        <v>0</v>
      </c>
      <c r="AS97" s="14"/>
    </row>
    <row r="98" spans="2:45">
      <c r="B98" s="76" t="s">
        <v>69</v>
      </c>
      <c r="C98" s="17" t="s">
        <v>28</v>
      </c>
      <c r="D98" s="77"/>
      <c r="E98" s="78"/>
      <c r="F98" s="78"/>
      <c r="G98" s="78"/>
      <c r="H98" s="78"/>
      <c r="I98" s="78"/>
      <c r="J98" s="78"/>
      <c r="K98" s="78"/>
      <c r="L98" s="78"/>
      <c r="M98" s="78"/>
      <c r="N98" s="78"/>
      <c r="O98" s="78"/>
      <c r="P98" s="78"/>
      <c r="Q98" s="78"/>
      <c r="R98" s="78"/>
      <c r="S98" s="78"/>
      <c r="T98" s="78"/>
      <c r="U98" s="78"/>
      <c r="V98" s="78"/>
      <c r="W98" s="78"/>
      <c r="X98" s="78"/>
      <c r="Y98" s="78"/>
      <c r="Z98" s="78"/>
      <c r="AA98" s="78"/>
      <c r="AB98" s="78"/>
      <c r="AC98" s="78"/>
      <c r="AD98" s="78"/>
      <c r="AE98" s="78"/>
      <c r="AF98" s="78"/>
      <c r="AG98" s="79"/>
      <c r="AH98" s="89"/>
      <c r="AR98" s="14">
        <f t="shared" si="7"/>
        <v>0</v>
      </c>
      <c r="AS98" s="14"/>
    </row>
    <row r="99" spans="2:45">
      <c r="B99" s="57" t="s">
        <v>70</v>
      </c>
      <c r="C99" s="17" t="s">
        <v>28</v>
      </c>
      <c r="D99" s="80"/>
      <c r="E99" s="81"/>
      <c r="F99" s="81"/>
      <c r="G99" s="81"/>
      <c r="H99" s="81"/>
      <c r="I99" s="81"/>
      <c r="J99" s="81"/>
      <c r="K99" s="81"/>
      <c r="L99" s="81"/>
      <c r="M99" s="81"/>
      <c r="N99" s="81"/>
      <c r="O99" s="81"/>
      <c r="P99" s="81"/>
      <c r="Q99" s="81"/>
      <c r="R99" s="81"/>
      <c r="S99" s="81"/>
      <c r="T99" s="81"/>
      <c r="U99" s="81"/>
      <c r="V99" s="81"/>
      <c r="W99" s="81"/>
      <c r="X99" s="81"/>
      <c r="Y99" s="81"/>
      <c r="Z99" s="81"/>
      <c r="AA99" s="81"/>
      <c r="AB99" s="81"/>
      <c r="AC99" s="81"/>
      <c r="AD99" s="81"/>
      <c r="AE99" s="81"/>
      <c r="AF99" s="81"/>
      <c r="AG99" s="82"/>
      <c r="AH99" s="89"/>
      <c r="AR99" s="14">
        <f t="shared" si="7"/>
        <v>0</v>
      </c>
      <c r="AS99" s="14"/>
    </row>
    <row r="100" spans="2:45">
      <c r="B100" s="76" t="s">
        <v>71</v>
      </c>
      <c r="C100" s="17" t="s">
        <v>28</v>
      </c>
      <c r="D100" s="77"/>
      <c r="E100" s="78"/>
      <c r="F100" s="78"/>
      <c r="G100" s="78"/>
      <c r="H100" s="78"/>
      <c r="I100" s="78"/>
      <c r="J100" s="78"/>
      <c r="K100" s="78"/>
      <c r="L100" s="78"/>
      <c r="M100" s="78"/>
      <c r="N100" s="78"/>
      <c r="O100" s="78"/>
      <c r="P100" s="78"/>
      <c r="Q100" s="78"/>
      <c r="R100" s="78"/>
      <c r="S100" s="78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78"/>
      <c r="AE100" s="78"/>
      <c r="AF100" s="78"/>
      <c r="AG100" s="79"/>
      <c r="AH100" s="89"/>
      <c r="AR100" s="14">
        <f t="shared" si="7"/>
        <v>0</v>
      </c>
      <c r="AS100" s="14"/>
    </row>
    <row r="101" spans="2:45">
      <c r="B101" s="57" t="s">
        <v>72</v>
      </c>
      <c r="C101" s="17" t="s">
        <v>28</v>
      </c>
      <c r="D101" s="80"/>
      <c r="E101" s="81"/>
      <c r="F101" s="81"/>
      <c r="G101" s="81"/>
      <c r="H101" s="81"/>
      <c r="I101" s="81"/>
      <c r="J101" s="81"/>
      <c r="K101" s="81"/>
      <c r="L101" s="81"/>
      <c r="M101" s="81"/>
      <c r="N101" s="81"/>
      <c r="O101" s="81"/>
      <c r="P101" s="81"/>
      <c r="Q101" s="81"/>
      <c r="R101" s="81"/>
      <c r="S101" s="81"/>
      <c r="T101" s="81"/>
      <c r="U101" s="81"/>
      <c r="V101" s="81"/>
      <c r="W101" s="81"/>
      <c r="X101" s="81"/>
      <c r="Y101" s="81"/>
      <c r="Z101" s="81"/>
      <c r="AA101" s="81"/>
      <c r="AB101" s="81"/>
      <c r="AC101" s="81"/>
      <c r="AD101" s="81"/>
      <c r="AE101" s="81"/>
      <c r="AF101" s="81"/>
      <c r="AG101" s="82"/>
      <c r="AH101" s="89"/>
      <c r="AR101" s="14">
        <f t="shared" si="7"/>
        <v>0</v>
      </c>
      <c r="AS101" s="14"/>
    </row>
    <row r="102" spans="2:45">
      <c r="B102" s="76" t="s">
        <v>73</v>
      </c>
      <c r="C102" s="17" t="s">
        <v>28</v>
      </c>
      <c r="D102" s="83"/>
      <c r="E102" s="84"/>
      <c r="F102" s="84"/>
      <c r="G102" s="84"/>
      <c r="H102" s="84"/>
      <c r="I102" s="84"/>
      <c r="J102" s="84"/>
      <c r="K102" s="84"/>
      <c r="L102" s="84"/>
      <c r="M102" s="84"/>
      <c r="N102" s="84"/>
      <c r="O102" s="84"/>
      <c r="P102" s="84"/>
      <c r="Q102" s="84"/>
      <c r="R102" s="84"/>
      <c r="S102" s="84"/>
      <c r="T102" s="84"/>
      <c r="U102" s="84"/>
      <c r="V102" s="84"/>
      <c r="W102" s="84"/>
      <c r="X102" s="84"/>
      <c r="Y102" s="84"/>
      <c r="Z102" s="84"/>
      <c r="AA102" s="84"/>
      <c r="AB102" s="84"/>
      <c r="AC102" s="84"/>
      <c r="AD102" s="84"/>
      <c r="AE102" s="84"/>
      <c r="AF102" s="84"/>
      <c r="AG102" s="85"/>
      <c r="AH102" s="59"/>
      <c r="AR102" s="14">
        <f t="shared" si="7"/>
        <v>0</v>
      </c>
      <c r="AS102" s="14"/>
    </row>
    <row r="103" spans="2:45">
      <c r="AH103" s="54"/>
      <c r="AR103" s="14"/>
      <c r="AS103" s="14"/>
    </row>
    <row r="104" spans="2:45">
      <c r="AR104" s="14"/>
      <c r="AS104" s="14"/>
    </row>
    <row r="105" spans="2:45">
      <c r="AR105" s="14"/>
      <c r="AS105" s="14"/>
    </row>
    <row r="106" spans="2:45">
      <c r="AR106" s="14"/>
      <c r="AS106" s="14"/>
    </row>
    <row r="107" spans="2:45" ht="40.5">
      <c r="B107" s="60" t="s">
        <v>77</v>
      </c>
      <c r="C107" s="61"/>
      <c r="D107" s="62" t="s">
        <v>61</v>
      </c>
      <c r="E107" s="62" t="s">
        <v>62</v>
      </c>
      <c r="F107" s="62" t="s">
        <v>63</v>
      </c>
      <c r="G107" s="62" t="s">
        <v>64</v>
      </c>
      <c r="H107" s="63" t="s">
        <v>65</v>
      </c>
      <c r="I107" s="62" t="s">
        <v>66</v>
      </c>
      <c r="J107" s="62" t="s">
        <v>60</v>
      </c>
      <c r="K107" s="62" t="s">
        <v>61</v>
      </c>
      <c r="L107" s="62" t="s">
        <v>62</v>
      </c>
      <c r="M107" s="62" t="s">
        <v>63</v>
      </c>
      <c r="N107" s="62" t="s">
        <v>64</v>
      </c>
      <c r="O107" s="63" t="s">
        <v>65</v>
      </c>
      <c r="P107" s="62" t="s">
        <v>66</v>
      </c>
      <c r="Q107" s="62" t="s">
        <v>60</v>
      </c>
      <c r="R107" s="62" t="s">
        <v>61</v>
      </c>
      <c r="S107" s="62" t="s">
        <v>62</v>
      </c>
      <c r="T107" s="62" t="s">
        <v>63</v>
      </c>
      <c r="U107" s="62" t="s">
        <v>64</v>
      </c>
      <c r="V107" s="63" t="s">
        <v>65</v>
      </c>
      <c r="W107" s="62" t="s">
        <v>66</v>
      </c>
      <c r="X107" s="62" t="s">
        <v>60</v>
      </c>
      <c r="Y107" s="62" t="s">
        <v>61</v>
      </c>
      <c r="Z107" s="62" t="s">
        <v>62</v>
      </c>
      <c r="AA107" s="62" t="s">
        <v>63</v>
      </c>
      <c r="AB107" s="62" t="s">
        <v>64</v>
      </c>
      <c r="AC107" s="63" t="s">
        <v>65</v>
      </c>
      <c r="AD107" s="62" t="s">
        <v>66</v>
      </c>
      <c r="AE107" s="62" t="s">
        <v>60</v>
      </c>
      <c r="AF107" s="62" t="s">
        <v>61</v>
      </c>
      <c r="AG107" s="62" t="s">
        <v>62</v>
      </c>
      <c r="AH107" s="62" t="s">
        <v>63</v>
      </c>
      <c r="AR107" s="14"/>
      <c r="AS107" s="14"/>
    </row>
    <row r="108" spans="2:45">
      <c r="D108" s="88">
        <v>1</v>
      </c>
      <c r="E108" s="67">
        <v>2</v>
      </c>
      <c r="F108" s="67">
        <v>3</v>
      </c>
      <c r="G108" s="67">
        <v>4</v>
      </c>
      <c r="H108" s="67">
        <v>5</v>
      </c>
      <c r="I108" s="67">
        <v>6</v>
      </c>
      <c r="J108" s="67">
        <v>7</v>
      </c>
      <c r="K108" s="67">
        <v>8</v>
      </c>
      <c r="L108" s="67">
        <v>9</v>
      </c>
      <c r="M108" s="66">
        <v>10</v>
      </c>
      <c r="N108" s="67">
        <v>11</v>
      </c>
      <c r="O108" s="67">
        <v>12</v>
      </c>
      <c r="P108" s="67">
        <v>13</v>
      </c>
      <c r="Q108" s="67">
        <v>14</v>
      </c>
      <c r="R108" s="67">
        <v>15</v>
      </c>
      <c r="S108" s="67">
        <v>16</v>
      </c>
      <c r="T108" s="67">
        <v>17</v>
      </c>
      <c r="U108" s="67">
        <v>18</v>
      </c>
      <c r="V108" s="67">
        <v>19</v>
      </c>
      <c r="W108" s="67">
        <v>20</v>
      </c>
      <c r="X108" s="67">
        <v>21</v>
      </c>
      <c r="Y108" s="67">
        <v>22</v>
      </c>
      <c r="Z108" s="67">
        <v>23</v>
      </c>
      <c r="AA108" s="67">
        <v>24</v>
      </c>
      <c r="AB108" s="67">
        <v>25</v>
      </c>
      <c r="AC108" s="67">
        <v>26</v>
      </c>
      <c r="AD108" s="67">
        <v>27</v>
      </c>
      <c r="AE108" s="67">
        <v>28</v>
      </c>
      <c r="AF108" s="67">
        <v>29</v>
      </c>
      <c r="AG108" s="67">
        <v>30</v>
      </c>
      <c r="AH108" s="68">
        <v>31</v>
      </c>
      <c r="AR108" s="14"/>
      <c r="AS108" s="14"/>
    </row>
    <row r="109" spans="2:45">
      <c r="B109" s="69"/>
      <c r="D109" s="70"/>
      <c r="E109" s="71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71"/>
      <c r="Q109" s="71"/>
      <c r="R109" s="71"/>
      <c r="S109" s="71"/>
      <c r="T109" s="71"/>
      <c r="U109" s="71"/>
      <c r="V109" s="71"/>
      <c r="W109" s="71"/>
      <c r="X109" s="71"/>
      <c r="Y109" s="71"/>
      <c r="Z109" s="71"/>
      <c r="AA109" s="71"/>
      <c r="AB109" s="71"/>
      <c r="AC109" s="71"/>
      <c r="AD109" s="71"/>
      <c r="AE109" s="71"/>
      <c r="AF109" s="71"/>
      <c r="AG109" s="71"/>
      <c r="AH109" s="72"/>
      <c r="AR109" s="14"/>
      <c r="AS109" s="14"/>
    </row>
    <row r="110" spans="2:45">
      <c r="B110" s="57" t="s">
        <v>29</v>
      </c>
      <c r="C110" s="17" t="s">
        <v>28</v>
      </c>
      <c r="D110" s="73"/>
      <c r="E110" s="74"/>
      <c r="F110" s="74"/>
      <c r="G110" s="74"/>
      <c r="H110" s="74"/>
      <c r="I110" s="74"/>
      <c r="J110" s="74"/>
      <c r="K110" s="74"/>
      <c r="L110" s="74"/>
      <c r="M110" s="74"/>
      <c r="N110" s="74"/>
      <c r="O110" s="74"/>
      <c r="P110" s="74"/>
      <c r="Q110" s="74"/>
      <c r="R110" s="74"/>
      <c r="S110" s="74"/>
      <c r="T110" s="74"/>
      <c r="U110" s="74"/>
      <c r="V110" s="74"/>
      <c r="W110" s="74"/>
      <c r="X110" s="74"/>
      <c r="Y110" s="74"/>
      <c r="Z110" s="74"/>
      <c r="AA110" s="74"/>
      <c r="AB110" s="74"/>
      <c r="AC110" s="74"/>
      <c r="AD110" s="74"/>
      <c r="AE110" s="74"/>
      <c r="AF110" s="74"/>
      <c r="AG110" s="74"/>
      <c r="AH110" s="75"/>
      <c r="AR110" s="14">
        <f>SUM(D110:AH110)</f>
        <v>0</v>
      </c>
      <c r="AS110" s="14">
        <f>AR110/8.5</f>
        <v>0</v>
      </c>
    </row>
    <row r="111" spans="2:45">
      <c r="B111" s="76" t="s">
        <v>32</v>
      </c>
      <c r="C111" s="17" t="s">
        <v>28</v>
      </c>
      <c r="D111" s="77"/>
      <c r="E111" s="78"/>
      <c r="F111" s="78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  <c r="R111" s="78"/>
      <c r="S111" s="78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78"/>
      <c r="AE111" s="78"/>
      <c r="AF111" s="78"/>
      <c r="AG111" s="78"/>
      <c r="AH111" s="79"/>
      <c r="AR111" s="14">
        <f t="shared" ref="AR111:AR125" si="8">SUM(D111:AH111)</f>
        <v>0</v>
      </c>
      <c r="AS111" s="14"/>
    </row>
    <row r="112" spans="2:45">
      <c r="B112" s="57" t="s">
        <v>38</v>
      </c>
      <c r="C112" s="17" t="s">
        <v>28</v>
      </c>
      <c r="D112" s="73"/>
      <c r="E112" s="74"/>
      <c r="F112" s="74"/>
      <c r="G112" s="74"/>
      <c r="H112" s="74"/>
      <c r="I112" s="74"/>
      <c r="J112" s="74"/>
      <c r="K112" s="74"/>
      <c r="L112" s="74"/>
      <c r="M112" s="74"/>
      <c r="N112" s="74"/>
      <c r="O112" s="74"/>
      <c r="P112" s="74"/>
      <c r="Q112" s="74"/>
      <c r="R112" s="74"/>
      <c r="S112" s="74"/>
      <c r="T112" s="74"/>
      <c r="U112" s="74"/>
      <c r="V112" s="74"/>
      <c r="W112" s="74"/>
      <c r="X112" s="74"/>
      <c r="Y112" s="74"/>
      <c r="Z112" s="74"/>
      <c r="AA112" s="74"/>
      <c r="AB112" s="74"/>
      <c r="AC112" s="74"/>
      <c r="AD112" s="74"/>
      <c r="AE112" s="74"/>
      <c r="AF112" s="74"/>
      <c r="AG112" s="74"/>
      <c r="AH112" s="75"/>
      <c r="AR112" s="14">
        <f t="shared" si="8"/>
        <v>0</v>
      </c>
      <c r="AS112" s="14"/>
    </row>
    <row r="113" spans="2:45">
      <c r="B113" s="76" t="s">
        <v>67</v>
      </c>
      <c r="C113" s="17" t="s">
        <v>28</v>
      </c>
      <c r="D113" s="77"/>
      <c r="E113" s="78"/>
      <c r="F113" s="78"/>
      <c r="G113" s="78"/>
      <c r="H113" s="78"/>
      <c r="I113" s="78"/>
      <c r="J113" s="78"/>
      <c r="K113" s="78"/>
      <c r="L113" s="78"/>
      <c r="M113" s="78"/>
      <c r="N113" s="78"/>
      <c r="O113" s="78"/>
      <c r="P113" s="78"/>
      <c r="Q113" s="78"/>
      <c r="R113" s="78"/>
      <c r="S113" s="78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78"/>
      <c r="AE113" s="78"/>
      <c r="AF113" s="78"/>
      <c r="AG113" s="78"/>
      <c r="AH113" s="79"/>
      <c r="AR113" s="14">
        <f t="shared" si="8"/>
        <v>0</v>
      </c>
      <c r="AS113" s="14"/>
    </row>
    <row r="114" spans="2:45">
      <c r="B114" s="57" t="s">
        <v>30</v>
      </c>
      <c r="C114" s="17" t="s">
        <v>28</v>
      </c>
      <c r="D114" s="80"/>
      <c r="E114" s="81"/>
      <c r="F114" s="81"/>
      <c r="G114" s="81"/>
      <c r="H114" s="81"/>
      <c r="I114" s="81"/>
      <c r="J114" s="81"/>
      <c r="K114" s="81"/>
      <c r="L114" s="81"/>
      <c r="M114" s="81"/>
      <c r="N114" s="81"/>
      <c r="O114" s="81"/>
      <c r="P114" s="81"/>
      <c r="Q114" s="81"/>
      <c r="R114" s="81"/>
      <c r="S114" s="81"/>
      <c r="T114" s="81"/>
      <c r="U114" s="81"/>
      <c r="V114" s="81"/>
      <c r="W114" s="81"/>
      <c r="X114" s="81"/>
      <c r="Y114" s="81"/>
      <c r="Z114" s="81"/>
      <c r="AA114" s="81"/>
      <c r="AB114" s="81"/>
      <c r="AC114" s="81"/>
      <c r="AD114" s="81"/>
      <c r="AE114" s="81"/>
      <c r="AF114" s="81"/>
      <c r="AG114" s="81"/>
      <c r="AH114" s="82"/>
      <c r="AR114" s="14">
        <f t="shared" si="8"/>
        <v>0</v>
      </c>
      <c r="AS114" s="14">
        <f>SUM(AR114/8.5)</f>
        <v>0</v>
      </c>
    </row>
    <row r="115" spans="2:45">
      <c r="B115" s="76" t="s">
        <v>33</v>
      </c>
      <c r="C115" s="17" t="s">
        <v>28</v>
      </c>
      <c r="D115" s="77"/>
      <c r="E115" s="78"/>
      <c r="F115" s="78"/>
      <c r="G115" s="78"/>
      <c r="H115" s="78"/>
      <c r="I115" s="78"/>
      <c r="J115" s="78"/>
      <c r="K115" s="78"/>
      <c r="L115" s="78"/>
      <c r="M115" s="78"/>
      <c r="N115" s="78"/>
      <c r="O115" s="78"/>
      <c r="P115" s="78"/>
      <c r="Q115" s="78"/>
      <c r="R115" s="78"/>
      <c r="S115" s="78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78"/>
      <c r="AE115" s="78"/>
      <c r="AF115" s="78"/>
      <c r="AG115" s="78"/>
      <c r="AH115" s="79"/>
      <c r="AR115" s="14">
        <f t="shared" si="8"/>
        <v>0</v>
      </c>
      <c r="AS115" s="14"/>
    </row>
    <row r="116" spans="2:45">
      <c r="B116" s="57" t="s">
        <v>34</v>
      </c>
      <c r="C116" s="17" t="s">
        <v>28</v>
      </c>
      <c r="D116" s="80"/>
      <c r="E116" s="81"/>
      <c r="F116" s="81"/>
      <c r="G116" s="81"/>
      <c r="H116" s="81"/>
      <c r="I116" s="81"/>
      <c r="J116" s="81"/>
      <c r="K116" s="81"/>
      <c r="L116" s="81"/>
      <c r="M116" s="81"/>
      <c r="N116" s="81"/>
      <c r="O116" s="81"/>
      <c r="P116" s="81"/>
      <c r="Q116" s="81"/>
      <c r="R116" s="81"/>
      <c r="S116" s="81"/>
      <c r="T116" s="81"/>
      <c r="U116" s="81"/>
      <c r="V116" s="81"/>
      <c r="W116" s="81"/>
      <c r="X116" s="81"/>
      <c r="Y116" s="81"/>
      <c r="Z116" s="81"/>
      <c r="AA116" s="81"/>
      <c r="AB116" s="81"/>
      <c r="AC116" s="81"/>
      <c r="AD116" s="81"/>
      <c r="AE116" s="81"/>
      <c r="AF116" s="81"/>
      <c r="AG116" s="81"/>
      <c r="AH116" s="82"/>
      <c r="AR116" s="14">
        <f t="shared" si="8"/>
        <v>0</v>
      </c>
      <c r="AS116" s="14"/>
    </row>
    <row r="117" spans="2:45">
      <c r="B117" s="76" t="s">
        <v>37</v>
      </c>
      <c r="C117" s="17" t="s">
        <v>28</v>
      </c>
      <c r="D117" s="77"/>
      <c r="E117" s="78"/>
      <c r="F117" s="78"/>
      <c r="G117" s="78"/>
      <c r="H117" s="78"/>
      <c r="I117" s="78"/>
      <c r="J117" s="78"/>
      <c r="K117" s="78"/>
      <c r="L117" s="78"/>
      <c r="M117" s="78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78"/>
      <c r="AE117" s="78"/>
      <c r="AF117" s="78"/>
      <c r="AG117" s="78"/>
      <c r="AH117" s="79"/>
      <c r="AR117" s="14">
        <f t="shared" si="8"/>
        <v>0</v>
      </c>
      <c r="AS117" s="14"/>
    </row>
    <row r="118" spans="2:45">
      <c r="B118" s="57" t="s">
        <v>36</v>
      </c>
      <c r="C118" s="17" t="s">
        <v>28</v>
      </c>
      <c r="D118" s="80"/>
      <c r="E118" s="81"/>
      <c r="F118" s="81"/>
      <c r="G118" s="81"/>
      <c r="H118" s="81"/>
      <c r="I118" s="81"/>
      <c r="J118" s="81"/>
      <c r="K118" s="81"/>
      <c r="L118" s="81"/>
      <c r="M118" s="81"/>
      <c r="N118" s="81"/>
      <c r="O118" s="81"/>
      <c r="P118" s="81"/>
      <c r="Q118" s="81"/>
      <c r="R118" s="81"/>
      <c r="S118" s="81"/>
      <c r="T118" s="81"/>
      <c r="U118" s="81"/>
      <c r="V118" s="81"/>
      <c r="W118" s="81"/>
      <c r="X118" s="81"/>
      <c r="Y118" s="81"/>
      <c r="Z118" s="81"/>
      <c r="AA118" s="81"/>
      <c r="AB118" s="81"/>
      <c r="AC118" s="81"/>
      <c r="AD118" s="81"/>
      <c r="AE118" s="81"/>
      <c r="AF118" s="81"/>
      <c r="AG118" s="81"/>
      <c r="AH118" s="82"/>
      <c r="AR118" s="14">
        <f t="shared" si="8"/>
        <v>0</v>
      </c>
      <c r="AS118" s="14"/>
    </row>
    <row r="119" spans="2:45">
      <c r="B119" s="76" t="s">
        <v>40</v>
      </c>
      <c r="C119" s="17" t="s">
        <v>28</v>
      </c>
      <c r="D119" s="77"/>
      <c r="E119" s="78"/>
      <c r="F119" s="78"/>
      <c r="G119" s="78"/>
      <c r="H119" s="78"/>
      <c r="I119" s="78"/>
      <c r="J119" s="78"/>
      <c r="K119" s="78"/>
      <c r="L119" s="78"/>
      <c r="M119" s="78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78"/>
      <c r="AE119" s="78"/>
      <c r="AF119" s="78"/>
      <c r="AG119" s="78"/>
      <c r="AH119" s="79"/>
      <c r="AR119" s="14">
        <f t="shared" si="8"/>
        <v>0</v>
      </c>
      <c r="AS119" s="14"/>
    </row>
    <row r="120" spans="2:45">
      <c r="B120" s="57" t="s">
        <v>68</v>
      </c>
      <c r="C120" s="17" t="s">
        <v>28</v>
      </c>
      <c r="D120" s="80"/>
      <c r="E120" s="81"/>
      <c r="F120" s="81"/>
      <c r="G120" s="81"/>
      <c r="H120" s="81"/>
      <c r="I120" s="81"/>
      <c r="J120" s="81"/>
      <c r="K120" s="81"/>
      <c r="L120" s="81"/>
      <c r="M120" s="81"/>
      <c r="N120" s="81"/>
      <c r="O120" s="81"/>
      <c r="P120" s="81"/>
      <c r="Q120" s="81"/>
      <c r="R120" s="81"/>
      <c r="S120" s="81"/>
      <c r="T120" s="81"/>
      <c r="U120" s="81"/>
      <c r="V120" s="81"/>
      <c r="W120" s="81"/>
      <c r="X120" s="81"/>
      <c r="Y120" s="81"/>
      <c r="Z120" s="81"/>
      <c r="AA120" s="81"/>
      <c r="AB120" s="81"/>
      <c r="AC120" s="81"/>
      <c r="AD120" s="81"/>
      <c r="AE120" s="81"/>
      <c r="AF120" s="81"/>
      <c r="AG120" s="81"/>
      <c r="AH120" s="82"/>
      <c r="AR120" s="14">
        <f t="shared" si="8"/>
        <v>0</v>
      </c>
      <c r="AS120" s="14"/>
    </row>
    <row r="121" spans="2:45">
      <c r="B121" s="76" t="s">
        <v>69</v>
      </c>
      <c r="C121" s="17" t="s">
        <v>28</v>
      </c>
      <c r="D121" s="77"/>
      <c r="E121" s="78"/>
      <c r="F121" s="78"/>
      <c r="G121" s="78"/>
      <c r="H121" s="78"/>
      <c r="I121" s="78"/>
      <c r="J121" s="78"/>
      <c r="K121" s="78"/>
      <c r="L121" s="78"/>
      <c r="M121" s="78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78"/>
      <c r="AE121" s="78"/>
      <c r="AF121" s="78"/>
      <c r="AG121" s="78"/>
      <c r="AH121" s="79"/>
      <c r="AR121" s="14">
        <f t="shared" si="8"/>
        <v>0</v>
      </c>
      <c r="AS121" s="14"/>
    </row>
    <row r="122" spans="2:45">
      <c r="B122" s="57" t="s">
        <v>70</v>
      </c>
      <c r="C122" s="17" t="s">
        <v>28</v>
      </c>
      <c r="D122" s="80"/>
      <c r="E122" s="81"/>
      <c r="F122" s="81"/>
      <c r="G122" s="81"/>
      <c r="H122" s="81"/>
      <c r="I122" s="81"/>
      <c r="J122" s="81"/>
      <c r="K122" s="81"/>
      <c r="L122" s="81"/>
      <c r="M122" s="81"/>
      <c r="N122" s="81"/>
      <c r="O122" s="81"/>
      <c r="P122" s="81"/>
      <c r="Q122" s="81"/>
      <c r="R122" s="81"/>
      <c r="S122" s="81"/>
      <c r="T122" s="81"/>
      <c r="U122" s="81"/>
      <c r="V122" s="81"/>
      <c r="W122" s="81"/>
      <c r="X122" s="81"/>
      <c r="Y122" s="81"/>
      <c r="Z122" s="81"/>
      <c r="AA122" s="81"/>
      <c r="AB122" s="81"/>
      <c r="AC122" s="81"/>
      <c r="AD122" s="81"/>
      <c r="AE122" s="81"/>
      <c r="AF122" s="81"/>
      <c r="AG122" s="81"/>
      <c r="AH122" s="82"/>
      <c r="AR122" s="14">
        <f t="shared" si="8"/>
        <v>0</v>
      </c>
      <c r="AS122" s="14"/>
    </row>
    <row r="123" spans="2:45">
      <c r="B123" s="76" t="s">
        <v>71</v>
      </c>
      <c r="C123" s="17" t="s">
        <v>28</v>
      </c>
      <c r="D123" s="77"/>
      <c r="E123" s="78"/>
      <c r="F123" s="78"/>
      <c r="G123" s="78"/>
      <c r="H123" s="78"/>
      <c r="I123" s="78"/>
      <c r="J123" s="78"/>
      <c r="K123" s="78"/>
      <c r="L123" s="78"/>
      <c r="M123" s="78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78"/>
      <c r="AE123" s="78"/>
      <c r="AF123" s="78"/>
      <c r="AG123" s="78"/>
      <c r="AH123" s="79"/>
      <c r="AR123" s="14">
        <f t="shared" si="8"/>
        <v>0</v>
      </c>
      <c r="AS123" s="14"/>
    </row>
    <row r="124" spans="2:45">
      <c r="B124" s="57" t="s">
        <v>72</v>
      </c>
      <c r="C124" s="17" t="s">
        <v>28</v>
      </c>
      <c r="D124" s="80"/>
      <c r="E124" s="81"/>
      <c r="F124" s="81"/>
      <c r="G124" s="81"/>
      <c r="H124" s="81"/>
      <c r="I124" s="81"/>
      <c r="J124" s="81"/>
      <c r="K124" s="81"/>
      <c r="L124" s="81"/>
      <c r="M124" s="81"/>
      <c r="N124" s="81"/>
      <c r="O124" s="81"/>
      <c r="P124" s="81"/>
      <c r="Q124" s="81"/>
      <c r="R124" s="81"/>
      <c r="S124" s="81"/>
      <c r="T124" s="81"/>
      <c r="U124" s="81"/>
      <c r="V124" s="81"/>
      <c r="W124" s="81"/>
      <c r="X124" s="81"/>
      <c r="Y124" s="81"/>
      <c r="Z124" s="81"/>
      <c r="AA124" s="81"/>
      <c r="AB124" s="81"/>
      <c r="AC124" s="81"/>
      <c r="AD124" s="81"/>
      <c r="AE124" s="81"/>
      <c r="AF124" s="81"/>
      <c r="AG124" s="81"/>
      <c r="AH124" s="82"/>
      <c r="AR124" s="14">
        <f t="shared" si="8"/>
        <v>0</v>
      </c>
      <c r="AS124" s="14"/>
    </row>
    <row r="125" spans="2:45">
      <c r="B125" s="76" t="s">
        <v>73</v>
      </c>
      <c r="C125" s="17" t="s">
        <v>28</v>
      </c>
      <c r="D125" s="83"/>
      <c r="E125" s="84"/>
      <c r="F125" s="84"/>
      <c r="G125" s="84"/>
      <c r="H125" s="84"/>
      <c r="I125" s="84"/>
      <c r="J125" s="84"/>
      <c r="K125" s="84"/>
      <c r="L125" s="84"/>
      <c r="M125" s="84"/>
      <c r="N125" s="84"/>
      <c r="O125" s="84"/>
      <c r="P125" s="84"/>
      <c r="Q125" s="84"/>
      <c r="R125" s="84"/>
      <c r="S125" s="84"/>
      <c r="T125" s="84"/>
      <c r="U125" s="84"/>
      <c r="V125" s="84"/>
      <c r="W125" s="84"/>
      <c r="X125" s="84"/>
      <c r="Y125" s="84"/>
      <c r="Z125" s="84"/>
      <c r="AA125" s="84"/>
      <c r="AB125" s="84"/>
      <c r="AC125" s="84"/>
      <c r="AD125" s="84"/>
      <c r="AE125" s="84"/>
      <c r="AF125" s="84"/>
      <c r="AG125" s="84"/>
      <c r="AH125" s="85"/>
      <c r="AR125" s="14">
        <f t="shared" si="8"/>
        <v>0</v>
      </c>
      <c r="AS125" s="14"/>
    </row>
    <row r="126" spans="2:45">
      <c r="AR126" s="14"/>
      <c r="AS126" s="14"/>
    </row>
    <row r="127" spans="2:45">
      <c r="AR127" s="14"/>
      <c r="AS127" s="14"/>
    </row>
    <row r="128" spans="2:45">
      <c r="AR128" s="14"/>
      <c r="AS128" s="14"/>
    </row>
    <row r="129" spans="2:45">
      <c r="AR129" s="14"/>
      <c r="AS129" s="14"/>
    </row>
    <row r="130" spans="2:45" ht="40.5">
      <c r="B130" s="60" t="s">
        <v>78</v>
      </c>
      <c r="C130" s="61"/>
      <c r="D130" s="62" t="s">
        <v>64</v>
      </c>
      <c r="E130" s="63" t="s">
        <v>65</v>
      </c>
      <c r="F130" s="62" t="s">
        <v>66</v>
      </c>
      <c r="G130" s="62" t="s">
        <v>60</v>
      </c>
      <c r="H130" s="62" t="s">
        <v>61</v>
      </c>
      <c r="I130" s="62" t="s">
        <v>62</v>
      </c>
      <c r="J130" s="62" t="s">
        <v>63</v>
      </c>
      <c r="K130" s="62" t="s">
        <v>64</v>
      </c>
      <c r="L130" s="63" t="s">
        <v>65</v>
      </c>
      <c r="M130" s="62" t="s">
        <v>66</v>
      </c>
      <c r="N130" s="62" t="s">
        <v>60</v>
      </c>
      <c r="O130" s="62" t="s">
        <v>61</v>
      </c>
      <c r="P130" s="62" t="s">
        <v>62</v>
      </c>
      <c r="Q130" s="62" t="s">
        <v>63</v>
      </c>
      <c r="R130" s="62" t="s">
        <v>64</v>
      </c>
      <c r="S130" s="63" t="s">
        <v>65</v>
      </c>
      <c r="T130" s="62" t="s">
        <v>66</v>
      </c>
      <c r="U130" s="62" t="s">
        <v>60</v>
      </c>
      <c r="V130" s="62" t="s">
        <v>61</v>
      </c>
      <c r="W130" s="62" t="s">
        <v>62</v>
      </c>
      <c r="X130" s="62" t="s">
        <v>63</v>
      </c>
      <c r="Y130" s="62" t="s">
        <v>64</v>
      </c>
      <c r="Z130" s="63" t="s">
        <v>65</v>
      </c>
      <c r="AA130" s="62" t="s">
        <v>66</v>
      </c>
      <c r="AB130" s="62" t="s">
        <v>60</v>
      </c>
      <c r="AC130" s="62" t="s">
        <v>61</v>
      </c>
      <c r="AD130" s="62" t="s">
        <v>62</v>
      </c>
      <c r="AE130" s="62" t="s">
        <v>63</v>
      </c>
      <c r="AF130" s="62" t="s">
        <v>64</v>
      </c>
      <c r="AG130" s="63" t="s">
        <v>65</v>
      </c>
      <c r="AR130" s="14"/>
      <c r="AS130" s="14"/>
    </row>
    <row r="131" spans="2:45">
      <c r="D131" s="88">
        <v>1</v>
      </c>
      <c r="E131" s="67">
        <v>2</v>
      </c>
      <c r="F131" s="67">
        <v>3</v>
      </c>
      <c r="G131" s="67">
        <v>4</v>
      </c>
      <c r="H131" s="67">
        <v>5</v>
      </c>
      <c r="I131" s="67">
        <v>6</v>
      </c>
      <c r="J131" s="67">
        <v>7</v>
      </c>
      <c r="K131" s="67">
        <v>8</v>
      </c>
      <c r="L131" s="67">
        <v>9</v>
      </c>
      <c r="M131" s="67">
        <v>10</v>
      </c>
      <c r="N131" s="67">
        <v>11</v>
      </c>
      <c r="O131" s="67">
        <v>12</v>
      </c>
      <c r="P131" s="67">
        <v>13</v>
      </c>
      <c r="Q131" s="67">
        <v>14</v>
      </c>
      <c r="R131" s="67">
        <v>15</v>
      </c>
      <c r="S131" s="67">
        <v>16</v>
      </c>
      <c r="T131" s="67">
        <v>17</v>
      </c>
      <c r="U131" s="67">
        <v>18</v>
      </c>
      <c r="V131" s="67">
        <v>19</v>
      </c>
      <c r="W131" s="67">
        <v>20</v>
      </c>
      <c r="X131" s="67">
        <v>21</v>
      </c>
      <c r="Y131" s="67">
        <v>22</v>
      </c>
      <c r="Z131" s="67">
        <v>23</v>
      </c>
      <c r="AA131" s="67">
        <v>24</v>
      </c>
      <c r="AB131" s="67">
        <v>25</v>
      </c>
      <c r="AC131" s="67">
        <v>26</v>
      </c>
      <c r="AD131" s="67">
        <v>27</v>
      </c>
      <c r="AE131" s="67">
        <v>28</v>
      </c>
      <c r="AF131" s="67">
        <v>29</v>
      </c>
      <c r="AG131" s="68">
        <v>30</v>
      </c>
      <c r="AH131" s="86"/>
      <c r="AR131" s="14"/>
      <c r="AS131" s="14"/>
    </row>
    <row r="132" spans="2:45">
      <c r="B132" s="69"/>
      <c r="D132" s="70"/>
      <c r="E132" s="71"/>
      <c r="F132" s="71"/>
      <c r="G132" s="71"/>
      <c r="H132" s="71"/>
      <c r="I132" s="71"/>
      <c r="J132" s="71"/>
      <c r="K132" s="71"/>
      <c r="L132" s="71"/>
      <c r="M132" s="71"/>
      <c r="N132" s="71"/>
      <c r="O132" s="71"/>
      <c r="P132" s="71"/>
      <c r="Q132" s="71"/>
      <c r="R132" s="71"/>
      <c r="S132" s="71"/>
      <c r="T132" s="71"/>
      <c r="U132" s="71"/>
      <c r="V132" s="71"/>
      <c r="W132" s="71"/>
      <c r="X132" s="71"/>
      <c r="Y132" s="71"/>
      <c r="Z132" s="71"/>
      <c r="AA132" s="71"/>
      <c r="AB132" s="71"/>
      <c r="AC132" s="71"/>
      <c r="AD132" s="71"/>
      <c r="AE132" s="71"/>
      <c r="AF132" s="71"/>
      <c r="AG132" s="72"/>
      <c r="AH132" s="86"/>
      <c r="AR132" s="14"/>
      <c r="AS132" s="14"/>
    </row>
    <row r="133" spans="2:45">
      <c r="B133" s="57" t="s">
        <v>29</v>
      </c>
      <c r="C133" s="17" t="s">
        <v>28</v>
      </c>
      <c r="D133" s="73"/>
      <c r="E133" s="74"/>
      <c r="F133" s="74"/>
      <c r="G133" s="74"/>
      <c r="H133" s="74"/>
      <c r="I133" s="74"/>
      <c r="J133" s="74"/>
      <c r="K133" s="74"/>
      <c r="L133" s="74"/>
      <c r="M133" s="74"/>
      <c r="N133" s="74"/>
      <c r="O133" s="74"/>
      <c r="P133" s="74"/>
      <c r="Q133" s="74"/>
      <c r="R133" s="74"/>
      <c r="S133" s="74"/>
      <c r="T133" s="74"/>
      <c r="U133" s="74"/>
      <c r="V133" s="74"/>
      <c r="W133" s="74"/>
      <c r="X133" s="74"/>
      <c r="Y133" s="74"/>
      <c r="Z133" s="74"/>
      <c r="AA133" s="74"/>
      <c r="AB133" s="74"/>
      <c r="AC133" s="74"/>
      <c r="AD133" s="74"/>
      <c r="AE133" s="74"/>
      <c r="AF133" s="74"/>
      <c r="AG133" s="75"/>
      <c r="AH133" s="89"/>
      <c r="AR133" s="14">
        <f>SUM(D133:AH133)</f>
        <v>0</v>
      </c>
      <c r="AS133" s="14">
        <f>AR133/8.5</f>
        <v>0</v>
      </c>
    </row>
    <row r="134" spans="2:45">
      <c r="B134" s="76" t="s">
        <v>32</v>
      </c>
      <c r="C134" s="17" t="s">
        <v>28</v>
      </c>
      <c r="D134" s="77"/>
      <c r="E134" s="78"/>
      <c r="F134" s="78"/>
      <c r="G134" s="78"/>
      <c r="H134" s="78"/>
      <c r="I134" s="78"/>
      <c r="J134" s="78"/>
      <c r="K134" s="78"/>
      <c r="L134" s="78"/>
      <c r="M134" s="78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8"/>
      <c r="AA134" s="78"/>
      <c r="AB134" s="78"/>
      <c r="AC134" s="78"/>
      <c r="AD134" s="78"/>
      <c r="AE134" s="78"/>
      <c r="AF134" s="78"/>
      <c r="AG134" s="79"/>
      <c r="AH134" s="89"/>
      <c r="AR134" s="14">
        <f t="shared" ref="AR134:AR148" si="9">SUM(D134:AH134)</f>
        <v>0</v>
      </c>
      <c r="AS134" s="14"/>
    </row>
    <row r="135" spans="2:45">
      <c r="B135" s="57" t="s">
        <v>38</v>
      </c>
      <c r="C135" s="17" t="s">
        <v>28</v>
      </c>
      <c r="D135" s="73"/>
      <c r="E135" s="74"/>
      <c r="F135" s="74"/>
      <c r="G135" s="74"/>
      <c r="H135" s="74"/>
      <c r="I135" s="74"/>
      <c r="J135" s="74"/>
      <c r="K135" s="74"/>
      <c r="L135" s="74"/>
      <c r="M135" s="74"/>
      <c r="N135" s="74"/>
      <c r="O135" s="74"/>
      <c r="P135" s="74"/>
      <c r="Q135" s="74"/>
      <c r="R135" s="74"/>
      <c r="S135" s="74"/>
      <c r="T135" s="74"/>
      <c r="U135" s="74"/>
      <c r="V135" s="74"/>
      <c r="W135" s="74"/>
      <c r="X135" s="74"/>
      <c r="Y135" s="74"/>
      <c r="Z135" s="74"/>
      <c r="AA135" s="74"/>
      <c r="AB135" s="74"/>
      <c r="AC135" s="74"/>
      <c r="AD135" s="74"/>
      <c r="AE135" s="74"/>
      <c r="AF135" s="74"/>
      <c r="AG135" s="75"/>
      <c r="AH135" s="89"/>
      <c r="AR135" s="14">
        <f t="shared" si="9"/>
        <v>0</v>
      </c>
      <c r="AS135" s="14"/>
    </row>
    <row r="136" spans="2:45">
      <c r="B136" s="76" t="s">
        <v>67</v>
      </c>
      <c r="C136" s="17" t="s">
        <v>28</v>
      </c>
      <c r="D136" s="77"/>
      <c r="E136" s="78"/>
      <c r="F136" s="78"/>
      <c r="G136" s="78"/>
      <c r="H136" s="78"/>
      <c r="I136" s="78"/>
      <c r="J136" s="78"/>
      <c r="K136" s="78"/>
      <c r="L136" s="78"/>
      <c r="M136" s="78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78"/>
      <c r="AE136" s="78"/>
      <c r="AF136" s="78"/>
      <c r="AG136" s="79"/>
      <c r="AH136" s="89"/>
      <c r="AR136" s="14">
        <f t="shared" si="9"/>
        <v>0</v>
      </c>
      <c r="AS136" s="14"/>
    </row>
    <row r="137" spans="2:45">
      <c r="B137" s="57" t="s">
        <v>30</v>
      </c>
      <c r="C137" s="17" t="s">
        <v>28</v>
      </c>
      <c r="D137" s="80"/>
      <c r="E137" s="81"/>
      <c r="F137" s="81"/>
      <c r="G137" s="81"/>
      <c r="H137" s="81"/>
      <c r="I137" s="81"/>
      <c r="J137" s="81"/>
      <c r="K137" s="81"/>
      <c r="L137" s="81"/>
      <c r="M137" s="81"/>
      <c r="N137" s="81"/>
      <c r="O137" s="81"/>
      <c r="P137" s="81"/>
      <c r="Q137" s="81"/>
      <c r="R137" s="81"/>
      <c r="S137" s="81"/>
      <c r="T137" s="81"/>
      <c r="U137" s="81"/>
      <c r="V137" s="81"/>
      <c r="W137" s="81"/>
      <c r="X137" s="81"/>
      <c r="Y137" s="81"/>
      <c r="Z137" s="81"/>
      <c r="AA137" s="81"/>
      <c r="AB137" s="81"/>
      <c r="AC137" s="81"/>
      <c r="AD137" s="81"/>
      <c r="AE137" s="81"/>
      <c r="AF137" s="81"/>
      <c r="AG137" s="82"/>
      <c r="AH137" s="89"/>
      <c r="AR137" s="14">
        <f t="shared" si="9"/>
        <v>0</v>
      </c>
      <c r="AS137" s="14">
        <f>SUM(AR137/8.5)</f>
        <v>0</v>
      </c>
    </row>
    <row r="138" spans="2:45">
      <c r="B138" s="76" t="s">
        <v>33</v>
      </c>
      <c r="C138" s="17" t="s">
        <v>28</v>
      </c>
      <c r="D138" s="77"/>
      <c r="E138" s="78"/>
      <c r="F138" s="78"/>
      <c r="G138" s="78"/>
      <c r="H138" s="78"/>
      <c r="I138" s="78"/>
      <c r="J138" s="78"/>
      <c r="K138" s="78"/>
      <c r="L138" s="78"/>
      <c r="M138" s="78"/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78"/>
      <c r="Z138" s="78"/>
      <c r="AA138" s="78"/>
      <c r="AB138" s="78"/>
      <c r="AC138" s="78"/>
      <c r="AD138" s="78"/>
      <c r="AE138" s="78"/>
      <c r="AF138" s="78"/>
      <c r="AG138" s="79"/>
      <c r="AH138" s="89"/>
      <c r="AR138" s="14">
        <f t="shared" si="9"/>
        <v>0</v>
      </c>
      <c r="AS138" s="14"/>
    </row>
    <row r="139" spans="2:45">
      <c r="B139" s="57" t="s">
        <v>34</v>
      </c>
      <c r="C139" s="17" t="s">
        <v>28</v>
      </c>
      <c r="D139" s="80"/>
      <c r="E139" s="81"/>
      <c r="F139" s="81"/>
      <c r="G139" s="81"/>
      <c r="H139" s="81"/>
      <c r="I139" s="81"/>
      <c r="J139" s="81"/>
      <c r="K139" s="81"/>
      <c r="L139" s="81"/>
      <c r="M139" s="81"/>
      <c r="N139" s="81"/>
      <c r="O139" s="81"/>
      <c r="P139" s="81"/>
      <c r="Q139" s="81"/>
      <c r="R139" s="81"/>
      <c r="S139" s="81"/>
      <c r="T139" s="81"/>
      <c r="U139" s="81"/>
      <c r="V139" s="81"/>
      <c r="W139" s="81"/>
      <c r="X139" s="81"/>
      <c r="Y139" s="81"/>
      <c r="Z139" s="81"/>
      <c r="AA139" s="81"/>
      <c r="AB139" s="81"/>
      <c r="AC139" s="81"/>
      <c r="AD139" s="81"/>
      <c r="AE139" s="81"/>
      <c r="AF139" s="81"/>
      <c r="AG139" s="82"/>
      <c r="AH139" s="89"/>
      <c r="AR139" s="14">
        <f t="shared" si="9"/>
        <v>0</v>
      </c>
      <c r="AS139" s="14"/>
    </row>
    <row r="140" spans="2:45">
      <c r="B140" s="76" t="s">
        <v>37</v>
      </c>
      <c r="C140" s="17" t="s">
        <v>28</v>
      </c>
      <c r="D140" s="77"/>
      <c r="E140" s="78"/>
      <c r="F140" s="78"/>
      <c r="G140" s="78"/>
      <c r="H140" s="78"/>
      <c r="I140" s="78"/>
      <c r="J140" s="78"/>
      <c r="K140" s="78"/>
      <c r="L140" s="78"/>
      <c r="M140" s="78"/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78"/>
      <c r="Z140" s="78"/>
      <c r="AA140" s="78"/>
      <c r="AB140" s="78"/>
      <c r="AC140" s="78"/>
      <c r="AD140" s="78"/>
      <c r="AE140" s="78"/>
      <c r="AF140" s="78"/>
      <c r="AG140" s="79"/>
      <c r="AH140" s="89"/>
      <c r="AR140" s="14">
        <f t="shared" si="9"/>
        <v>0</v>
      </c>
      <c r="AS140" s="14"/>
    </row>
    <row r="141" spans="2:45">
      <c r="B141" s="57" t="s">
        <v>36</v>
      </c>
      <c r="C141" s="17" t="s">
        <v>28</v>
      </c>
      <c r="D141" s="80"/>
      <c r="E141" s="81"/>
      <c r="F141" s="81"/>
      <c r="G141" s="81"/>
      <c r="H141" s="81"/>
      <c r="I141" s="81"/>
      <c r="J141" s="81"/>
      <c r="K141" s="81"/>
      <c r="L141" s="81"/>
      <c r="M141" s="81"/>
      <c r="N141" s="81"/>
      <c r="O141" s="81"/>
      <c r="P141" s="81"/>
      <c r="Q141" s="81"/>
      <c r="R141" s="81"/>
      <c r="S141" s="81"/>
      <c r="T141" s="81"/>
      <c r="U141" s="81"/>
      <c r="V141" s="81"/>
      <c r="W141" s="81"/>
      <c r="X141" s="81"/>
      <c r="Y141" s="81"/>
      <c r="Z141" s="81"/>
      <c r="AA141" s="81"/>
      <c r="AB141" s="81"/>
      <c r="AC141" s="81"/>
      <c r="AD141" s="81"/>
      <c r="AE141" s="81"/>
      <c r="AF141" s="81"/>
      <c r="AG141" s="82"/>
      <c r="AH141" s="89"/>
      <c r="AR141" s="14">
        <f t="shared" si="9"/>
        <v>0</v>
      </c>
      <c r="AS141" s="14"/>
    </row>
    <row r="142" spans="2:45">
      <c r="B142" s="76" t="s">
        <v>40</v>
      </c>
      <c r="C142" s="17" t="s">
        <v>28</v>
      </c>
      <c r="D142" s="77"/>
      <c r="E142" s="78"/>
      <c r="F142" s="78"/>
      <c r="G142" s="78"/>
      <c r="H142" s="78"/>
      <c r="I142" s="78"/>
      <c r="J142" s="78"/>
      <c r="K142" s="78"/>
      <c r="L142" s="78"/>
      <c r="M142" s="78"/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78"/>
      <c r="Z142" s="78"/>
      <c r="AA142" s="78"/>
      <c r="AB142" s="78"/>
      <c r="AC142" s="78"/>
      <c r="AD142" s="78"/>
      <c r="AE142" s="78"/>
      <c r="AF142" s="78"/>
      <c r="AG142" s="79"/>
      <c r="AH142" s="89"/>
      <c r="AR142" s="14">
        <f t="shared" si="9"/>
        <v>0</v>
      </c>
      <c r="AS142" s="14"/>
    </row>
    <row r="143" spans="2:45">
      <c r="B143" s="57" t="s">
        <v>68</v>
      </c>
      <c r="C143" s="17" t="s">
        <v>28</v>
      </c>
      <c r="D143" s="80"/>
      <c r="E143" s="81"/>
      <c r="F143" s="81"/>
      <c r="G143" s="81"/>
      <c r="H143" s="81"/>
      <c r="I143" s="81"/>
      <c r="J143" s="81"/>
      <c r="K143" s="81"/>
      <c r="L143" s="81"/>
      <c r="M143" s="81"/>
      <c r="N143" s="81"/>
      <c r="O143" s="81"/>
      <c r="P143" s="81"/>
      <c r="Q143" s="81"/>
      <c r="R143" s="81"/>
      <c r="S143" s="81"/>
      <c r="T143" s="81"/>
      <c r="U143" s="81"/>
      <c r="V143" s="81"/>
      <c r="W143" s="81"/>
      <c r="X143" s="81"/>
      <c r="Y143" s="81"/>
      <c r="Z143" s="81"/>
      <c r="AA143" s="81"/>
      <c r="AB143" s="81"/>
      <c r="AC143" s="81"/>
      <c r="AD143" s="81"/>
      <c r="AE143" s="81"/>
      <c r="AF143" s="81"/>
      <c r="AG143" s="82"/>
      <c r="AH143" s="89"/>
      <c r="AR143" s="14">
        <f t="shared" si="9"/>
        <v>0</v>
      </c>
      <c r="AS143" s="14"/>
    </row>
    <row r="144" spans="2:45">
      <c r="B144" s="76" t="s">
        <v>69</v>
      </c>
      <c r="C144" s="17" t="s">
        <v>28</v>
      </c>
      <c r="D144" s="77"/>
      <c r="E144" s="78"/>
      <c r="F144" s="78"/>
      <c r="G144" s="78"/>
      <c r="H144" s="78"/>
      <c r="I144" s="78"/>
      <c r="J144" s="78"/>
      <c r="K144" s="78"/>
      <c r="L144" s="78"/>
      <c r="M144" s="78"/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78"/>
      <c r="Z144" s="78"/>
      <c r="AA144" s="78"/>
      <c r="AB144" s="78"/>
      <c r="AC144" s="78"/>
      <c r="AD144" s="78"/>
      <c r="AE144" s="78"/>
      <c r="AF144" s="78"/>
      <c r="AG144" s="79"/>
      <c r="AH144" s="89"/>
      <c r="AR144" s="14">
        <f t="shared" si="9"/>
        <v>0</v>
      </c>
      <c r="AS144" s="14"/>
    </row>
    <row r="145" spans="2:45">
      <c r="B145" s="57" t="s">
        <v>70</v>
      </c>
      <c r="C145" s="17" t="s">
        <v>28</v>
      </c>
      <c r="D145" s="80"/>
      <c r="E145" s="81"/>
      <c r="F145" s="81"/>
      <c r="G145" s="81"/>
      <c r="H145" s="81"/>
      <c r="I145" s="81"/>
      <c r="J145" s="81"/>
      <c r="K145" s="81"/>
      <c r="L145" s="81"/>
      <c r="M145" s="81"/>
      <c r="N145" s="81"/>
      <c r="O145" s="81"/>
      <c r="P145" s="81"/>
      <c r="Q145" s="81"/>
      <c r="R145" s="81"/>
      <c r="S145" s="81"/>
      <c r="T145" s="81"/>
      <c r="U145" s="81"/>
      <c r="V145" s="81"/>
      <c r="W145" s="81"/>
      <c r="X145" s="81"/>
      <c r="Y145" s="81"/>
      <c r="Z145" s="81"/>
      <c r="AA145" s="81"/>
      <c r="AB145" s="81"/>
      <c r="AC145" s="81"/>
      <c r="AD145" s="81"/>
      <c r="AE145" s="81"/>
      <c r="AF145" s="81"/>
      <c r="AG145" s="82"/>
      <c r="AH145" s="89"/>
      <c r="AR145" s="14">
        <f t="shared" si="9"/>
        <v>0</v>
      </c>
      <c r="AS145" s="14"/>
    </row>
    <row r="146" spans="2:45">
      <c r="B146" s="76" t="s">
        <v>71</v>
      </c>
      <c r="C146" s="17" t="s">
        <v>28</v>
      </c>
      <c r="D146" s="77"/>
      <c r="E146" s="78"/>
      <c r="F146" s="78"/>
      <c r="G146" s="78"/>
      <c r="H146" s="78"/>
      <c r="I146" s="78"/>
      <c r="J146" s="78"/>
      <c r="K146" s="78"/>
      <c r="L146" s="78"/>
      <c r="M146" s="78"/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78"/>
      <c r="Z146" s="78"/>
      <c r="AA146" s="78"/>
      <c r="AB146" s="78"/>
      <c r="AC146" s="78"/>
      <c r="AD146" s="78"/>
      <c r="AE146" s="78"/>
      <c r="AF146" s="78"/>
      <c r="AG146" s="79"/>
      <c r="AH146" s="89"/>
      <c r="AR146" s="14">
        <f t="shared" si="9"/>
        <v>0</v>
      </c>
      <c r="AS146" s="14"/>
    </row>
    <row r="147" spans="2:45">
      <c r="B147" s="57" t="s">
        <v>72</v>
      </c>
      <c r="C147" s="17" t="s">
        <v>28</v>
      </c>
      <c r="D147" s="80"/>
      <c r="E147" s="81"/>
      <c r="F147" s="81"/>
      <c r="G147" s="81"/>
      <c r="H147" s="81"/>
      <c r="I147" s="81"/>
      <c r="J147" s="81"/>
      <c r="K147" s="81"/>
      <c r="L147" s="81"/>
      <c r="M147" s="81"/>
      <c r="N147" s="81"/>
      <c r="O147" s="81"/>
      <c r="P147" s="81"/>
      <c r="Q147" s="81"/>
      <c r="R147" s="81"/>
      <c r="S147" s="81"/>
      <c r="T147" s="81"/>
      <c r="U147" s="81"/>
      <c r="V147" s="81"/>
      <c r="W147" s="81"/>
      <c r="X147" s="81"/>
      <c r="Y147" s="81"/>
      <c r="Z147" s="81"/>
      <c r="AA147" s="81"/>
      <c r="AB147" s="81"/>
      <c r="AC147" s="81"/>
      <c r="AD147" s="81"/>
      <c r="AE147" s="81"/>
      <c r="AF147" s="81"/>
      <c r="AG147" s="82"/>
      <c r="AH147" s="89"/>
      <c r="AR147" s="14">
        <f t="shared" si="9"/>
        <v>0</v>
      </c>
      <c r="AS147" s="14"/>
    </row>
    <row r="148" spans="2:45">
      <c r="B148" s="76" t="s">
        <v>73</v>
      </c>
      <c r="C148" s="17" t="s">
        <v>28</v>
      </c>
      <c r="D148" s="83"/>
      <c r="E148" s="84"/>
      <c r="F148" s="84"/>
      <c r="G148" s="84"/>
      <c r="H148" s="84"/>
      <c r="I148" s="84"/>
      <c r="J148" s="84"/>
      <c r="K148" s="84"/>
      <c r="L148" s="84"/>
      <c r="M148" s="84"/>
      <c r="N148" s="84"/>
      <c r="O148" s="84"/>
      <c r="P148" s="84"/>
      <c r="Q148" s="84"/>
      <c r="R148" s="84"/>
      <c r="S148" s="84"/>
      <c r="T148" s="84"/>
      <c r="U148" s="84"/>
      <c r="V148" s="84"/>
      <c r="W148" s="84"/>
      <c r="X148" s="84"/>
      <c r="Y148" s="84"/>
      <c r="Z148" s="84"/>
      <c r="AA148" s="84"/>
      <c r="AB148" s="84"/>
      <c r="AC148" s="84"/>
      <c r="AD148" s="84"/>
      <c r="AE148" s="84"/>
      <c r="AF148" s="84"/>
      <c r="AG148" s="85"/>
      <c r="AH148" s="59"/>
      <c r="AR148" s="14">
        <f t="shared" si="9"/>
        <v>0</v>
      </c>
      <c r="AS148" s="14"/>
    </row>
    <row r="149" spans="2:45">
      <c r="AR149" s="14"/>
      <c r="AS149" s="14"/>
    </row>
    <row r="150" spans="2:45">
      <c r="AR150" s="14"/>
      <c r="AS150" s="14"/>
    </row>
    <row r="151" spans="2:45">
      <c r="AR151" s="14"/>
      <c r="AS151" s="14"/>
    </row>
    <row r="152" spans="2:45">
      <c r="AR152" s="14"/>
      <c r="AS152" s="14"/>
    </row>
    <row r="153" spans="2:45" ht="40.5">
      <c r="B153" s="60" t="s">
        <v>79</v>
      </c>
      <c r="C153" s="61"/>
      <c r="D153" s="62" t="s">
        <v>66</v>
      </c>
      <c r="E153" s="62" t="s">
        <v>60</v>
      </c>
      <c r="F153" s="62" t="s">
        <v>61</v>
      </c>
      <c r="G153" s="62" t="s">
        <v>62</v>
      </c>
      <c r="H153" s="62" t="s">
        <v>63</v>
      </c>
      <c r="I153" s="62" t="s">
        <v>64</v>
      </c>
      <c r="J153" s="63" t="s">
        <v>65</v>
      </c>
      <c r="K153" s="62" t="s">
        <v>66</v>
      </c>
      <c r="L153" s="62" t="s">
        <v>60</v>
      </c>
      <c r="M153" s="62" t="s">
        <v>61</v>
      </c>
      <c r="N153" s="62" t="s">
        <v>62</v>
      </c>
      <c r="O153" s="62" t="s">
        <v>63</v>
      </c>
      <c r="P153" s="62" t="s">
        <v>64</v>
      </c>
      <c r="Q153" s="63" t="s">
        <v>65</v>
      </c>
      <c r="R153" s="62" t="s">
        <v>66</v>
      </c>
      <c r="S153" s="62" t="s">
        <v>60</v>
      </c>
      <c r="T153" s="62" t="s">
        <v>61</v>
      </c>
      <c r="U153" s="62" t="s">
        <v>62</v>
      </c>
      <c r="V153" s="62" t="s">
        <v>63</v>
      </c>
      <c r="W153" s="62" t="s">
        <v>64</v>
      </c>
      <c r="X153" s="63" t="s">
        <v>65</v>
      </c>
      <c r="Y153" s="62" t="s">
        <v>66</v>
      </c>
      <c r="Z153" s="62" t="s">
        <v>60</v>
      </c>
      <c r="AA153" s="62" t="s">
        <v>61</v>
      </c>
      <c r="AB153" s="62" t="s">
        <v>62</v>
      </c>
      <c r="AC153" s="62" t="s">
        <v>63</v>
      </c>
      <c r="AD153" s="62" t="s">
        <v>64</v>
      </c>
      <c r="AE153" s="63" t="s">
        <v>65</v>
      </c>
      <c r="AF153" s="62" t="s">
        <v>66</v>
      </c>
      <c r="AG153" s="62" t="s">
        <v>60</v>
      </c>
      <c r="AH153" s="62" t="s">
        <v>61</v>
      </c>
      <c r="AR153" s="14"/>
      <c r="AS153" s="14"/>
    </row>
    <row r="154" spans="2:45">
      <c r="D154" s="88">
        <v>1</v>
      </c>
      <c r="E154" s="67">
        <v>2</v>
      </c>
      <c r="F154" s="67">
        <v>3</v>
      </c>
      <c r="G154" s="67">
        <v>4</v>
      </c>
      <c r="H154" s="67">
        <v>5</v>
      </c>
      <c r="I154" s="67">
        <v>6</v>
      </c>
      <c r="J154" s="67">
        <v>7</v>
      </c>
      <c r="K154" s="67">
        <v>8</v>
      </c>
      <c r="L154" s="67">
        <v>9</v>
      </c>
      <c r="M154" s="67">
        <v>10</v>
      </c>
      <c r="N154" s="67">
        <v>11</v>
      </c>
      <c r="O154" s="67">
        <v>12</v>
      </c>
      <c r="P154" s="67">
        <v>13</v>
      </c>
      <c r="Q154" s="67">
        <v>14</v>
      </c>
      <c r="R154" s="67">
        <v>15</v>
      </c>
      <c r="S154" s="67">
        <v>16</v>
      </c>
      <c r="T154" s="67">
        <v>17</v>
      </c>
      <c r="U154" s="67">
        <v>18</v>
      </c>
      <c r="V154" s="67">
        <v>19</v>
      </c>
      <c r="W154" s="67">
        <v>20</v>
      </c>
      <c r="X154" s="67">
        <v>21</v>
      </c>
      <c r="Y154" s="67">
        <v>22</v>
      </c>
      <c r="Z154" s="67">
        <v>23</v>
      </c>
      <c r="AA154" s="67">
        <v>24</v>
      </c>
      <c r="AB154" s="67">
        <v>25</v>
      </c>
      <c r="AC154" s="67">
        <v>26</v>
      </c>
      <c r="AD154" s="67">
        <v>27</v>
      </c>
      <c r="AE154" s="67">
        <v>28</v>
      </c>
      <c r="AF154" s="67">
        <v>29</v>
      </c>
      <c r="AG154" s="67">
        <v>30</v>
      </c>
      <c r="AH154" s="68">
        <v>31</v>
      </c>
      <c r="AR154" s="14"/>
      <c r="AS154" s="14"/>
    </row>
    <row r="155" spans="2:45">
      <c r="B155" s="69"/>
      <c r="D155" s="70"/>
      <c r="E155" s="71"/>
      <c r="F155" s="71"/>
      <c r="G155" s="71"/>
      <c r="H155" s="71"/>
      <c r="I155" s="71"/>
      <c r="J155" s="71"/>
      <c r="K155" s="71"/>
      <c r="L155" s="71"/>
      <c r="M155" s="71"/>
      <c r="N155" s="71"/>
      <c r="O155" s="71"/>
      <c r="P155" s="71"/>
      <c r="Q155" s="71"/>
      <c r="R155" s="71"/>
      <c r="S155" s="71"/>
      <c r="T155" s="71"/>
      <c r="U155" s="71"/>
      <c r="V155" s="71"/>
      <c r="W155" s="71"/>
      <c r="X155" s="71"/>
      <c r="Y155" s="71"/>
      <c r="Z155" s="71"/>
      <c r="AA155" s="71"/>
      <c r="AB155" s="71"/>
      <c r="AC155" s="71"/>
      <c r="AD155" s="71"/>
      <c r="AE155" s="71"/>
      <c r="AF155" s="71"/>
      <c r="AG155" s="71"/>
      <c r="AH155" s="72"/>
      <c r="AR155" s="14"/>
      <c r="AS155" s="14"/>
    </row>
    <row r="156" spans="2:45">
      <c r="B156" s="57" t="s">
        <v>29</v>
      </c>
      <c r="C156" s="17" t="s">
        <v>28</v>
      </c>
      <c r="D156" s="73"/>
      <c r="E156" s="74"/>
      <c r="F156" s="74"/>
      <c r="G156" s="74"/>
      <c r="H156" s="74"/>
      <c r="I156" s="74"/>
      <c r="J156" s="74"/>
      <c r="K156" s="74"/>
      <c r="L156" s="74"/>
      <c r="M156" s="74"/>
      <c r="N156" s="74"/>
      <c r="O156" s="74"/>
      <c r="P156" s="74"/>
      <c r="Q156" s="74"/>
      <c r="R156" s="74"/>
      <c r="S156" s="74"/>
      <c r="T156" s="74"/>
      <c r="U156" s="74"/>
      <c r="V156" s="74"/>
      <c r="W156" s="74"/>
      <c r="X156" s="74"/>
      <c r="Y156" s="74"/>
      <c r="Z156" s="74"/>
      <c r="AA156" s="74"/>
      <c r="AB156" s="74"/>
      <c r="AC156" s="74"/>
      <c r="AD156" s="74"/>
      <c r="AE156" s="74"/>
      <c r="AF156" s="74"/>
      <c r="AG156" s="74"/>
      <c r="AH156" s="75"/>
      <c r="AR156" s="14">
        <f>SUM(D156:AH156)</f>
        <v>0</v>
      </c>
      <c r="AS156" s="14">
        <f>AR156/8.5</f>
        <v>0</v>
      </c>
    </row>
    <row r="157" spans="2:45">
      <c r="B157" s="76" t="s">
        <v>32</v>
      </c>
      <c r="C157" s="17" t="s">
        <v>28</v>
      </c>
      <c r="D157" s="77"/>
      <c r="E157" s="78"/>
      <c r="F157" s="78"/>
      <c r="G157" s="78"/>
      <c r="H157" s="78"/>
      <c r="I157" s="78"/>
      <c r="J157" s="78"/>
      <c r="K157" s="78"/>
      <c r="L157" s="78"/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78"/>
      <c r="AE157" s="78"/>
      <c r="AF157" s="78"/>
      <c r="AG157" s="78"/>
      <c r="AH157" s="79"/>
      <c r="AR157" s="14">
        <f t="shared" ref="AR157:AR171" si="10">SUM(D157:AH157)</f>
        <v>0</v>
      </c>
      <c r="AS157" s="14"/>
    </row>
    <row r="158" spans="2:45">
      <c r="B158" s="57" t="s">
        <v>38</v>
      </c>
      <c r="C158" s="17" t="s">
        <v>28</v>
      </c>
      <c r="D158" s="73"/>
      <c r="E158" s="74"/>
      <c r="F158" s="74"/>
      <c r="G158" s="74"/>
      <c r="H158" s="74"/>
      <c r="I158" s="74"/>
      <c r="J158" s="74"/>
      <c r="K158" s="74"/>
      <c r="L158" s="74"/>
      <c r="M158" s="74"/>
      <c r="N158" s="74"/>
      <c r="O158" s="74"/>
      <c r="P158" s="74"/>
      <c r="Q158" s="74"/>
      <c r="R158" s="74"/>
      <c r="S158" s="74"/>
      <c r="T158" s="74"/>
      <c r="U158" s="74"/>
      <c r="V158" s="74"/>
      <c r="W158" s="74"/>
      <c r="X158" s="74"/>
      <c r="Y158" s="74"/>
      <c r="Z158" s="74"/>
      <c r="AA158" s="74"/>
      <c r="AB158" s="74"/>
      <c r="AC158" s="74"/>
      <c r="AD158" s="74"/>
      <c r="AE158" s="74"/>
      <c r="AF158" s="74"/>
      <c r="AG158" s="74"/>
      <c r="AH158" s="75"/>
      <c r="AR158" s="14">
        <f t="shared" si="10"/>
        <v>0</v>
      </c>
      <c r="AS158" s="14"/>
    </row>
    <row r="159" spans="2:45">
      <c r="B159" s="76" t="s">
        <v>67</v>
      </c>
      <c r="C159" s="17" t="s">
        <v>28</v>
      </c>
      <c r="D159" s="77"/>
      <c r="E159" s="78"/>
      <c r="F159" s="78"/>
      <c r="G159" s="78"/>
      <c r="H159" s="78"/>
      <c r="I159" s="78"/>
      <c r="J159" s="78"/>
      <c r="K159" s="78"/>
      <c r="L159" s="78"/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78"/>
      <c r="AE159" s="78"/>
      <c r="AF159" s="78"/>
      <c r="AG159" s="78"/>
      <c r="AH159" s="79"/>
      <c r="AR159" s="14">
        <f t="shared" si="10"/>
        <v>0</v>
      </c>
      <c r="AS159" s="14"/>
    </row>
    <row r="160" spans="2:45">
      <c r="B160" s="57" t="s">
        <v>30</v>
      </c>
      <c r="C160" s="17" t="s">
        <v>28</v>
      </c>
      <c r="D160" s="80"/>
      <c r="E160" s="81"/>
      <c r="F160" s="81"/>
      <c r="G160" s="81"/>
      <c r="H160" s="81"/>
      <c r="I160" s="81"/>
      <c r="J160" s="81"/>
      <c r="K160" s="81"/>
      <c r="L160" s="81"/>
      <c r="M160" s="81"/>
      <c r="N160" s="81"/>
      <c r="O160" s="81"/>
      <c r="P160" s="81"/>
      <c r="Q160" s="81"/>
      <c r="R160" s="81"/>
      <c r="S160" s="81"/>
      <c r="T160" s="81"/>
      <c r="U160" s="81"/>
      <c r="V160" s="81"/>
      <c r="W160" s="81"/>
      <c r="X160" s="81"/>
      <c r="Y160" s="81"/>
      <c r="Z160" s="81"/>
      <c r="AA160" s="81"/>
      <c r="AB160" s="81"/>
      <c r="AC160" s="81"/>
      <c r="AD160" s="81"/>
      <c r="AE160" s="81"/>
      <c r="AF160" s="81"/>
      <c r="AG160" s="81"/>
      <c r="AH160" s="82"/>
      <c r="AR160" s="14">
        <f t="shared" si="10"/>
        <v>0</v>
      </c>
      <c r="AS160" s="14">
        <f>SUM(AR160/8.5)</f>
        <v>0</v>
      </c>
    </row>
    <row r="161" spans="2:45">
      <c r="B161" s="76" t="s">
        <v>33</v>
      </c>
      <c r="C161" s="17" t="s">
        <v>28</v>
      </c>
      <c r="D161" s="77"/>
      <c r="E161" s="78"/>
      <c r="F161" s="78"/>
      <c r="G161" s="78"/>
      <c r="H161" s="78"/>
      <c r="I161" s="78"/>
      <c r="J161" s="78"/>
      <c r="K161" s="78"/>
      <c r="L161" s="78"/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9"/>
      <c r="AR161" s="14">
        <f t="shared" si="10"/>
        <v>0</v>
      </c>
      <c r="AS161" s="14"/>
    </row>
    <row r="162" spans="2:45">
      <c r="B162" s="57" t="s">
        <v>34</v>
      </c>
      <c r="C162" s="17" t="s">
        <v>28</v>
      </c>
      <c r="D162" s="80"/>
      <c r="E162" s="81"/>
      <c r="F162" s="81"/>
      <c r="G162" s="81"/>
      <c r="H162" s="81"/>
      <c r="I162" s="81"/>
      <c r="J162" s="81"/>
      <c r="K162" s="81"/>
      <c r="L162" s="81"/>
      <c r="M162" s="81"/>
      <c r="N162" s="81"/>
      <c r="O162" s="81"/>
      <c r="P162" s="81"/>
      <c r="Q162" s="81"/>
      <c r="R162" s="81"/>
      <c r="S162" s="81"/>
      <c r="T162" s="81"/>
      <c r="U162" s="81"/>
      <c r="V162" s="81"/>
      <c r="W162" s="81"/>
      <c r="X162" s="81"/>
      <c r="Y162" s="81"/>
      <c r="Z162" s="81"/>
      <c r="AA162" s="81"/>
      <c r="AB162" s="81"/>
      <c r="AC162" s="81"/>
      <c r="AD162" s="81"/>
      <c r="AE162" s="81"/>
      <c r="AF162" s="81"/>
      <c r="AG162" s="81"/>
      <c r="AH162" s="82"/>
      <c r="AR162" s="14">
        <f t="shared" si="10"/>
        <v>0</v>
      </c>
      <c r="AS162" s="14"/>
    </row>
    <row r="163" spans="2:45">
      <c r="B163" s="76" t="s">
        <v>37</v>
      </c>
      <c r="C163" s="17" t="s">
        <v>28</v>
      </c>
      <c r="D163" s="77"/>
      <c r="E163" s="78"/>
      <c r="F163" s="78"/>
      <c r="G163" s="78"/>
      <c r="H163" s="78"/>
      <c r="I163" s="78"/>
      <c r="J163" s="78"/>
      <c r="K163" s="78"/>
      <c r="L163" s="78"/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78"/>
      <c r="Z163" s="78"/>
      <c r="AA163" s="78"/>
      <c r="AB163" s="78"/>
      <c r="AC163" s="78"/>
      <c r="AD163" s="78"/>
      <c r="AE163" s="78"/>
      <c r="AF163" s="78"/>
      <c r="AG163" s="78"/>
      <c r="AH163" s="79"/>
      <c r="AR163" s="14">
        <f t="shared" si="10"/>
        <v>0</v>
      </c>
      <c r="AS163" s="14"/>
    </row>
    <row r="164" spans="2:45">
      <c r="B164" s="57" t="s">
        <v>36</v>
      </c>
      <c r="C164" s="17" t="s">
        <v>28</v>
      </c>
      <c r="D164" s="80"/>
      <c r="E164" s="81"/>
      <c r="F164" s="81"/>
      <c r="G164" s="81"/>
      <c r="H164" s="81"/>
      <c r="I164" s="81"/>
      <c r="J164" s="81"/>
      <c r="K164" s="81"/>
      <c r="L164" s="81"/>
      <c r="M164" s="81"/>
      <c r="N164" s="81"/>
      <c r="O164" s="81"/>
      <c r="P164" s="81"/>
      <c r="Q164" s="81"/>
      <c r="R164" s="81"/>
      <c r="S164" s="81"/>
      <c r="T164" s="81"/>
      <c r="U164" s="81"/>
      <c r="V164" s="81"/>
      <c r="W164" s="81"/>
      <c r="X164" s="81"/>
      <c r="Y164" s="81"/>
      <c r="Z164" s="81"/>
      <c r="AA164" s="81"/>
      <c r="AB164" s="81"/>
      <c r="AC164" s="81"/>
      <c r="AD164" s="81"/>
      <c r="AE164" s="81"/>
      <c r="AF164" s="81"/>
      <c r="AG164" s="81"/>
      <c r="AH164" s="82"/>
      <c r="AR164" s="14">
        <f t="shared" si="10"/>
        <v>0</v>
      </c>
      <c r="AS164" s="14"/>
    </row>
    <row r="165" spans="2:45">
      <c r="B165" s="76" t="s">
        <v>40</v>
      </c>
      <c r="C165" s="17" t="s">
        <v>28</v>
      </c>
      <c r="D165" s="77"/>
      <c r="E165" s="78"/>
      <c r="F165" s="78"/>
      <c r="G165" s="78"/>
      <c r="H165" s="78"/>
      <c r="I165" s="78"/>
      <c r="J165" s="78"/>
      <c r="K165" s="78"/>
      <c r="L165" s="78"/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78"/>
      <c r="Z165" s="78"/>
      <c r="AA165" s="78"/>
      <c r="AB165" s="78"/>
      <c r="AC165" s="78"/>
      <c r="AD165" s="78"/>
      <c r="AE165" s="78"/>
      <c r="AF165" s="78"/>
      <c r="AG165" s="78"/>
      <c r="AH165" s="79"/>
      <c r="AR165" s="14">
        <f t="shared" si="10"/>
        <v>0</v>
      </c>
      <c r="AS165" s="14"/>
    </row>
    <row r="166" spans="2:45">
      <c r="B166" s="57" t="s">
        <v>68</v>
      </c>
      <c r="C166" s="17" t="s">
        <v>28</v>
      </c>
      <c r="D166" s="80"/>
      <c r="E166" s="81"/>
      <c r="F166" s="81"/>
      <c r="G166" s="81"/>
      <c r="H166" s="81"/>
      <c r="I166" s="81"/>
      <c r="J166" s="81"/>
      <c r="K166" s="81"/>
      <c r="L166" s="81"/>
      <c r="M166" s="81"/>
      <c r="N166" s="81"/>
      <c r="O166" s="81"/>
      <c r="P166" s="81"/>
      <c r="Q166" s="81"/>
      <c r="R166" s="81"/>
      <c r="S166" s="81"/>
      <c r="T166" s="81"/>
      <c r="U166" s="81"/>
      <c r="V166" s="81"/>
      <c r="W166" s="81"/>
      <c r="X166" s="81"/>
      <c r="Y166" s="81"/>
      <c r="Z166" s="81"/>
      <c r="AA166" s="81"/>
      <c r="AB166" s="81"/>
      <c r="AC166" s="81"/>
      <c r="AD166" s="81"/>
      <c r="AE166" s="81"/>
      <c r="AF166" s="81"/>
      <c r="AG166" s="81"/>
      <c r="AH166" s="82"/>
      <c r="AR166" s="14">
        <f t="shared" si="10"/>
        <v>0</v>
      </c>
      <c r="AS166" s="14"/>
    </row>
    <row r="167" spans="2:45">
      <c r="B167" s="76" t="s">
        <v>69</v>
      </c>
      <c r="C167" s="17" t="s">
        <v>28</v>
      </c>
      <c r="D167" s="77"/>
      <c r="E167" s="78"/>
      <c r="F167" s="78"/>
      <c r="G167" s="78"/>
      <c r="H167" s="78"/>
      <c r="I167" s="78"/>
      <c r="J167" s="78"/>
      <c r="K167" s="78"/>
      <c r="L167" s="78"/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78"/>
      <c r="Z167" s="78"/>
      <c r="AA167" s="78"/>
      <c r="AB167" s="78"/>
      <c r="AC167" s="78"/>
      <c r="AD167" s="78"/>
      <c r="AE167" s="78"/>
      <c r="AF167" s="78"/>
      <c r="AG167" s="78"/>
      <c r="AH167" s="79"/>
      <c r="AR167" s="14">
        <f t="shared" si="10"/>
        <v>0</v>
      </c>
      <c r="AS167" s="14"/>
    </row>
    <row r="168" spans="2:45">
      <c r="B168" s="57" t="s">
        <v>70</v>
      </c>
      <c r="C168" s="17" t="s">
        <v>28</v>
      </c>
      <c r="D168" s="80"/>
      <c r="E168" s="81"/>
      <c r="F168" s="81"/>
      <c r="G168" s="81"/>
      <c r="H168" s="81"/>
      <c r="I168" s="81"/>
      <c r="J168" s="81"/>
      <c r="K168" s="81"/>
      <c r="L168" s="81"/>
      <c r="M168" s="81"/>
      <c r="N168" s="81"/>
      <c r="O168" s="81"/>
      <c r="P168" s="81"/>
      <c r="Q168" s="81"/>
      <c r="R168" s="81"/>
      <c r="S168" s="81"/>
      <c r="T168" s="81"/>
      <c r="U168" s="81"/>
      <c r="V168" s="81"/>
      <c r="W168" s="81"/>
      <c r="X168" s="81"/>
      <c r="Y168" s="81"/>
      <c r="Z168" s="81"/>
      <c r="AA168" s="81"/>
      <c r="AB168" s="81"/>
      <c r="AC168" s="81"/>
      <c r="AD168" s="81"/>
      <c r="AE168" s="81"/>
      <c r="AF168" s="81"/>
      <c r="AG168" s="81"/>
      <c r="AH168" s="82"/>
      <c r="AR168" s="14">
        <f t="shared" si="10"/>
        <v>0</v>
      </c>
      <c r="AS168" s="14"/>
    </row>
    <row r="169" spans="2:45">
      <c r="B169" s="76" t="s">
        <v>71</v>
      </c>
      <c r="C169" s="17" t="s">
        <v>28</v>
      </c>
      <c r="D169" s="77"/>
      <c r="E169" s="78"/>
      <c r="F169" s="78"/>
      <c r="G169" s="78"/>
      <c r="H169" s="78"/>
      <c r="I169" s="78"/>
      <c r="J169" s="78"/>
      <c r="K169" s="78"/>
      <c r="L169" s="78"/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78"/>
      <c r="Z169" s="78"/>
      <c r="AA169" s="78"/>
      <c r="AB169" s="78"/>
      <c r="AC169" s="78"/>
      <c r="AD169" s="78"/>
      <c r="AE169" s="78"/>
      <c r="AF169" s="78"/>
      <c r="AG169" s="78"/>
      <c r="AH169" s="79"/>
      <c r="AR169" s="14">
        <f t="shared" si="10"/>
        <v>0</v>
      </c>
      <c r="AS169" s="14"/>
    </row>
    <row r="170" spans="2:45">
      <c r="B170" s="57" t="s">
        <v>72</v>
      </c>
      <c r="C170" s="17" t="s">
        <v>28</v>
      </c>
      <c r="D170" s="80"/>
      <c r="E170" s="81"/>
      <c r="F170" s="81"/>
      <c r="G170" s="81"/>
      <c r="H170" s="81"/>
      <c r="I170" s="81"/>
      <c r="J170" s="81"/>
      <c r="K170" s="81"/>
      <c r="L170" s="81"/>
      <c r="M170" s="81"/>
      <c r="N170" s="81"/>
      <c r="O170" s="81"/>
      <c r="P170" s="81"/>
      <c r="Q170" s="81"/>
      <c r="R170" s="81"/>
      <c r="S170" s="81"/>
      <c r="T170" s="81"/>
      <c r="U170" s="81"/>
      <c r="V170" s="81"/>
      <c r="W170" s="81"/>
      <c r="X170" s="81"/>
      <c r="Y170" s="81"/>
      <c r="Z170" s="81"/>
      <c r="AA170" s="81"/>
      <c r="AB170" s="81"/>
      <c r="AC170" s="81"/>
      <c r="AD170" s="81"/>
      <c r="AE170" s="81"/>
      <c r="AF170" s="81"/>
      <c r="AG170" s="81"/>
      <c r="AH170" s="82"/>
      <c r="AR170" s="14">
        <f t="shared" si="10"/>
        <v>0</v>
      </c>
      <c r="AS170" s="14"/>
    </row>
    <row r="171" spans="2:45">
      <c r="B171" s="76" t="s">
        <v>73</v>
      </c>
      <c r="C171" s="17" t="s">
        <v>28</v>
      </c>
      <c r="D171" s="83"/>
      <c r="E171" s="84"/>
      <c r="F171" s="84"/>
      <c r="G171" s="84"/>
      <c r="H171" s="84"/>
      <c r="I171" s="84"/>
      <c r="J171" s="84"/>
      <c r="K171" s="84"/>
      <c r="L171" s="84"/>
      <c r="M171" s="84"/>
      <c r="N171" s="84"/>
      <c r="O171" s="84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5"/>
      <c r="AR171" s="14">
        <f t="shared" si="10"/>
        <v>0</v>
      </c>
      <c r="AS171" s="14"/>
    </row>
    <row r="172" spans="2:45">
      <c r="AR172" s="14"/>
      <c r="AS172" s="14"/>
    </row>
    <row r="173" spans="2:45">
      <c r="AR173" s="14"/>
      <c r="AS173" s="14"/>
    </row>
    <row r="174" spans="2:45">
      <c r="AR174" s="14"/>
      <c r="AS174" s="14"/>
    </row>
    <row r="175" spans="2:45">
      <c r="AR175" s="14"/>
      <c r="AS175" s="14"/>
    </row>
    <row r="176" spans="2:45" ht="40.5">
      <c r="B176" s="60" t="s">
        <v>80</v>
      </c>
      <c r="C176" s="61"/>
      <c r="D176" s="62" t="s">
        <v>62</v>
      </c>
      <c r="E176" s="62" t="s">
        <v>63</v>
      </c>
      <c r="F176" s="62" t="s">
        <v>64</v>
      </c>
      <c r="G176" s="63" t="s">
        <v>65</v>
      </c>
      <c r="H176" s="62" t="s">
        <v>66</v>
      </c>
      <c r="I176" s="62" t="s">
        <v>60</v>
      </c>
      <c r="J176" s="62" t="s">
        <v>61</v>
      </c>
      <c r="K176" s="62" t="s">
        <v>62</v>
      </c>
      <c r="L176" s="62" t="s">
        <v>63</v>
      </c>
      <c r="M176" s="62" t="s">
        <v>64</v>
      </c>
      <c r="N176" s="63" t="s">
        <v>65</v>
      </c>
      <c r="O176" s="62" t="s">
        <v>66</v>
      </c>
      <c r="P176" s="62" t="s">
        <v>60</v>
      </c>
      <c r="Q176" s="62" t="s">
        <v>61</v>
      </c>
      <c r="R176" s="62" t="s">
        <v>62</v>
      </c>
      <c r="S176" s="62" t="s">
        <v>63</v>
      </c>
      <c r="T176" s="62" t="s">
        <v>64</v>
      </c>
      <c r="U176" s="63" t="s">
        <v>65</v>
      </c>
      <c r="V176" s="62" t="s">
        <v>66</v>
      </c>
      <c r="W176" s="62" t="s">
        <v>60</v>
      </c>
      <c r="X176" s="62" t="s">
        <v>61</v>
      </c>
      <c r="Y176" s="62" t="s">
        <v>62</v>
      </c>
      <c r="Z176" s="62" t="s">
        <v>63</v>
      </c>
      <c r="AA176" s="62" t="s">
        <v>64</v>
      </c>
      <c r="AB176" s="63" t="s">
        <v>65</v>
      </c>
      <c r="AC176" s="62" t="s">
        <v>66</v>
      </c>
      <c r="AD176" s="62" t="s">
        <v>60</v>
      </c>
      <c r="AE176" s="62" t="s">
        <v>61</v>
      </c>
      <c r="AF176" s="62" t="s">
        <v>62</v>
      </c>
      <c r="AG176" s="62" t="s">
        <v>63</v>
      </c>
      <c r="AH176" s="62" t="s">
        <v>64</v>
      </c>
      <c r="AR176" s="14"/>
      <c r="AS176" s="14"/>
    </row>
    <row r="177" spans="2:45">
      <c r="D177" s="88">
        <v>1</v>
      </c>
      <c r="E177" s="67">
        <v>2</v>
      </c>
      <c r="F177" s="67">
        <v>3</v>
      </c>
      <c r="G177" s="67">
        <v>4</v>
      </c>
      <c r="H177" s="67">
        <v>5</v>
      </c>
      <c r="I177" s="67">
        <v>6</v>
      </c>
      <c r="J177" s="67">
        <v>7</v>
      </c>
      <c r="K177" s="67">
        <v>8</v>
      </c>
      <c r="L177" s="67">
        <v>9</v>
      </c>
      <c r="M177" s="67">
        <v>10</v>
      </c>
      <c r="N177" s="67">
        <v>11</v>
      </c>
      <c r="O177" s="67">
        <v>12</v>
      </c>
      <c r="P177" s="67">
        <v>13</v>
      </c>
      <c r="Q177" s="67">
        <v>14</v>
      </c>
      <c r="R177" s="67">
        <v>15</v>
      </c>
      <c r="S177" s="66">
        <v>16</v>
      </c>
      <c r="T177" s="67">
        <v>17</v>
      </c>
      <c r="U177" s="67">
        <v>18</v>
      </c>
      <c r="V177" s="67">
        <v>19</v>
      </c>
      <c r="W177" s="67">
        <v>20</v>
      </c>
      <c r="X177" s="67">
        <v>21</v>
      </c>
      <c r="Y177" s="67">
        <v>22</v>
      </c>
      <c r="Z177" s="67">
        <v>23</v>
      </c>
      <c r="AA177" s="67">
        <v>24</v>
      </c>
      <c r="AB177" s="67">
        <v>25</v>
      </c>
      <c r="AC177" s="67">
        <v>26</v>
      </c>
      <c r="AD177" s="67">
        <v>27</v>
      </c>
      <c r="AE177" s="67">
        <v>28</v>
      </c>
      <c r="AF177" s="67">
        <v>29</v>
      </c>
      <c r="AG177" s="67">
        <v>30</v>
      </c>
      <c r="AH177" s="68">
        <v>31</v>
      </c>
      <c r="AR177" s="14"/>
      <c r="AS177" s="14"/>
    </row>
    <row r="178" spans="2:45">
      <c r="B178" s="69"/>
      <c r="D178" s="70"/>
      <c r="E178" s="71"/>
      <c r="F178" s="71"/>
      <c r="G178" s="71"/>
      <c r="H178" s="71"/>
      <c r="I178" s="71"/>
      <c r="J178" s="71"/>
      <c r="K178" s="71"/>
      <c r="L178" s="71"/>
      <c r="M178" s="71"/>
      <c r="N178" s="71"/>
      <c r="O178" s="71"/>
      <c r="P178" s="71"/>
      <c r="Q178" s="71"/>
      <c r="R178" s="71"/>
      <c r="S178" s="71"/>
      <c r="T178" s="71"/>
      <c r="U178" s="71"/>
      <c r="V178" s="71"/>
      <c r="W178" s="71"/>
      <c r="X178" s="71"/>
      <c r="Y178" s="71"/>
      <c r="Z178" s="71"/>
      <c r="AA178" s="71"/>
      <c r="AB178" s="71"/>
      <c r="AC178" s="71"/>
      <c r="AD178" s="71"/>
      <c r="AE178" s="71"/>
      <c r="AF178" s="71"/>
      <c r="AG178" s="71"/>
      <c r="AH178" s="72"/>
      <c r="AR178" s="14"/>
      <c r="AS178" s="14"/>
    </row>
    <row r="179" spans="2:45">
      <c r="B179" s="57" t="s">
        <v>29</v>
      </c>
      <c r="C179" s="17" t="s">
        <v>28</v>
      </c>
      <c r="D179" s="73"/>
      <c r="E179" s="74"/>
      <c r="F179" s="74"/>
      <c r="G179" s="74"/>
      <c r="H179" s="74"/>
      <c r="I179" s="74"/>
      <c r="J179" s="74"/>
      <c r="K179" s="74"/>
      <c r="L179" s="74"/>
      <c r="M179" s="74"/>
      <c r="N179" s="74"/>
      <c r="O179" s="74"/>
      <c r="P179" s="74"/>
      <c r="Q179" s="74"/>
      <c r="R179" s="74"/>
      <c r="S179" s="74"/>
      <c r="T179" s="74"/>
      <c r="U179" s="74"/>
      <c r="V179" s="74"/>
      <c r="W179" s="74"/>
      <c r="X179" s="74"/>
      <c r="Y179" s="74"/>
      <c r="Z179" s="74"/>
      <c r="AA179" s="74"/>
      <c r="AB179" s="74"/>
      <c r="AC179" s="74"/>
      <c r="AD179" s="74"/>
      <c r="AE179" s="74"/>
      <c r="AF179" s="74"/>
      <c r="AG179" s="74"/>
      <c r="AH179" s="75"/>
      <c r="AR179" s="14">
        <f>SUM(D179:AH179)</f>
        <v>0</v>
      </c>
      <c r="AS179" s="14">
        <f>AR179/8.5</f>
        <v>0</v>
      </c>
    </row>
    <row r="180" spans="2:45">
      <c r="B180" s="76" t="s">
        <v>32</v>
      </c>
      <c r="C180" s="17" t="s">
        <v>28</v>
      </c>
      <c r="D180" s="77"/>
      <c r="E180" s="78"/>
      <c r="F180" s="78"/>
      <c r="G180" s="78"/>
      <c r="H180" s="78"/>
      <c r="I180" s="78"/>
      <c r="J180" s="78"/>
      <c r="K180" s="78"/>
      <c r="L180" s="78"/>
      <c r="M180" s="78"/>
      <c r="N180" s="78"/>
      <c r="O180" s="78"/>
      <c r="P180" s="78"/>
      <c r="Q180" s="78"/>
      <c r="R180" s="78"/>
      <c r="S180" s="78"/>
      <c r="T180" s="78"/>
      <c r="U180" s="78"/>
      <c r="V180" s="78"/>
      <c r="W180" s="78"/>
      <c r="X180" s="78"/>
      <c r="Y180" s="78"/>
      <c r="Z180" s="78"/>
      <c r="AA180" s="78"/>
      <c r="AB180" s="78"/>
      <c r="AC180" s="78"/>
      <c r="AD180" s="78"/>
      <c r="AE180" s="78"/>
      <c r="AF180" s="78"/>
      <c r="AG180" s="78"/>
      <c r="AH180" s="79"/>
      <c r="AR180" s="14">
        <f t="shared" ref="AR180:AR194" si="11">SUM(D180:AH180)</f>
        <v>0</v>
      </c>
      <c r="AS180" s="14"/>
    </row>
    <row r="181" spans="2:45">
      <c r="B181" s="57" t="s">
        <v>38</v>
      </c>
      <c r="C181" s="17" t="s">
        <v>28</v>
      </c>
      <c r="D181" s="73"/>
      <c r="E181" s="74"/>
      <c r="F181" s="74"/>
      <c r="G181" s="74"/>
      <c r="H181" s="74"/>
      <c r="I181" s="74"/>
      <c r="J181" s="74"/>
      <c r="K181" s="74"/>
      <c r="L181" s="74"/>
      <c r="M181" s="74"/>
      <c r="N181" s="74"/>
      <c r="O181" s="74"/>
      <c r="P181" s="74"/>
      <c r="Q181" s="74"/>
      <c r="R181" s="74"/>
      <c r="S181" s="74"/>
      <c r="T181" s="74"/>
      <c r="U181" s="74"/>
      <c r="V181" s="74"/>
      <c r="W181" s="74"/>
      <c r="X181" s="74"/>
      <c r="Y181" s="74"/>
      <c r="Z181" s="74"/>
      <c r="AA181" s="74"/>
      <c r="AB181" s="74"/>
      <c r="AC181" s="74"/>
      <c r="AD181" s="74"/>
      <c r="AE181" s="74"/>
      <c r="AF181" s="74"/>
      <c r="AG181" s="74"/>
      <c r="AH181" s="75"/>
      <c r="AR181" s="14">
        <f t="shared" si="11"/>
        <v>0</v>
      </c>
      <c r="AS181" s="14"/>
    </row>
    <row r="182" spans="2:45">
      <c r="B182" s="76" t="s">
        <v>67</v>
      </c>
      <c r="C182" s="17" t="s">
        <v>28</v>
      </c>
      <c r="D182" s="77"/>
      <c r="E182" s="78"/>
      <c r="F182" s="78"/>
      <c r="G182" s="78"/>
      <c r="H182" s="78"/>
      <c r="I182" s="78"/>
      <c r="J182" s="78"/>
      <c r="K182" s="78"/>
      <c r="L182" s="78"/>
      <c r="M182" s="78"/>
      <c r="N182" s="78"/>
      <c r="O182" s="78"/>
      <c r="P182" s="78"/>
      <c r="Q182" s="78"/>
      <c r="R182" s="78"/>
      <c r="S182" s="78"/>
      <c r="T182" s="78"/>
      <c r="U182" s="78"/>
      <c r="V182" s="78"/>
      <c r="W182" s="78"/>
      <c r="X182" s="78"/>
      <c r="Y182" s="78"/>
      <c r="Z182" s="78"/>
      <c r="AA182" s="78"/>
      <c r="AB182" s="78"/>
      <c r="AC182" s="78"/>
      <c r="AD182" s="78"/>
      <c r="AE182" s="78"/>
      <c r="AF182" s="78"/>
      <c r="AG182" s="78"/>
      <c r="AH182" s="79"/>
      <c r="AR182" s="14">
        <f t="shared" si="11"/>
        <v>0</v>
      </c>
      <c r="AS182" s="14"/>
    </row>
    <row r="183" spans="2:45">
      <c r="B183" s="57" t="s">
        <v>30</v>
      </c>
      <c r="C183" s="17" t="s">
        <v>28</v>
      </c>
      <c r="D183" s="80"/>
      <c r="E183" s="81"/>
      <c r="F183" s="81"/>
      <c r="G183" s="81"/>
      <c r="H183" s="81"/>
      <c r="I183" s="81"/>
      <c r="J183" s="81"/>
      <c r="K183" s="81"/>
      <c r="L183" s="81"/>
      <c r="M183" s="81"/>
      <c r="N183" s="81"/>
      <c r="O183" s="81"/>
      <c r="P183" s="81"/>
      <c r="Q183" s="81"/>
      <c r="R183" s="81"/>
      <c r="S183" s="81"/>
      <c r="T183" s="81"/>
      <c r="U183" s="81"/>
      <c r="V183" s="81"/>
      <c r="W183" s="81"/>
      <c r="X183" s="81"/>
      <c r="Y183" s="81"/>
      <c r="Z183" s="81"/>
      <c r="AA183" s="81"/>
      <c r="AB183" s="81"/>
      <c r="AC183" s="81"/>
      <c r="AD183" s="81"/>
      <c r="AE183" s="81"/>
      <c r="AF183" s="81"/>
      <c r="AG183" s="81"/>
      <c r="AH183" s="82"/>
      <c r="AI183" s="90"/>
      <c r="AR183" s="14">
        <f t="shared" si="11"/>
        <v>0</v>
      </c>
      <c r="AS183" s="14">
        <f>SUM(AR183/8.5)</f>
        <v>0</v>
      </c>
    </row>
    <row r="184" spans="2:45">
      <c r="B184" s="76" t="s">
        <v>33</v>
      </c>
      <c r="C184" s="17" t="s">
        <v>28</v>
      </c>
      <c r="D184" s="77"/>
      <c r="E184" s="78"/>
      <c r="F184" s="78"/>
      <c r="G184" s="78"/>
      <c r="H184" s="78"/>
      <c r="I184" s="78"/>
      <c r="J184" s="78"/>
      <c r="K184" s="78"/>
      <c r="L184" s="78"/>
      <c r="M184" s="78"/>
      <c r="N184" s="78"/>
      <c r="O184" s="78"/>
      <c r="P184" s="78"/>
      <c r="Q184" s="78"/>
      <c r="R184" s="78"/>
      <c r="S184" s="78"/>
      <c r="T184" s="78"/>
      <c r="U184" s="78"/>
      <c r="V184" s="78"/>
      <c r="W184" s="78"/>
      <c r="X184" s="78"/>
      <c r="Y184" s="78"/>
      <c r="Z184" s="78"/>
      <c r="AA184" s="78"/>
      <c r="AB184" s="78"/>
      <c r="AC184" s="78"/>
      <c r="AD184" s="78"/>
      <c r="AE184" s="78"/>
      <c r="AF184" s="78"/>
      <c r="AG184" s="78"/>
      <c r="AH184" s="79"/>
      <c r="AR184" s="14">
        <f t="shared" si="11"/>
        <v>0</v>
      </c>
      <c r="AS184" s="14"/>
    </row>
    <row r="185" spans="2:45">
      <c r="B185" s="57" t="s">
        <v>34</v>
      </c>
      <c r="C185" s="17" t="s">
        <v>28</v>
      </c>
      <c r="D185" s="80"/>
      <c r="E185" s="81"/>
      <c r="F185" s="81"/>
      <c r="G185" s="81"/>
      <c r="H185" s="81"/>
      <c r="I185" s="81"/>
      <c r="J185" s="81"/>
      <c r="K185" s="81"/>
      <c r="L185" s="81"/>
      <c r="M185" s="81"/>
      <c r="N185" s="81"/>
      <c r="O185" s="81"/>
      <c r="P185" s="81"/>
      <c r="Q185" s="81"/>
      <c r="R185" s="81"/>
      <c r="S185" s="81"/>
      <c r="T185" s="81"/>
      <c r="U185" s="81"/>
      <c r="V185" s="81"/>
      <c r="W185" s="81"/>
      <c r="X185" s="81"/>
      <c r="Y185" s="81"/>
      <c r="Z185" s="81"/>
      <c r="AA185" s="81"/>
      <c r="AB185" s="81"/>
      <c r="AC185" s="81"/>
      <c r="AD185" s="81"/>
      <c r="AE185" s="81"/>
      <c r="AF185" s="81"/>
      <c r="AG185" s="81"/>
      <c r="AH185" s="82"/>
      <c r="AR185" s="14">
        <f t="shared" si="11"/>
        <v>0</v>
      </c>
      <c r="AS185" s="14"/>
    </row>
    <row r="186" spans="2:45">
      <c r="B186" s="76" t="s">
        <v>37</v>
      </c>
      <c r="C186" s="17" t="s">
        <v>28</v>
      </c>
      <c r="D186" s="77"/>
      <c r="E186" s="78"/>
      <c r="F186" s="78"/>
      <c r="G186" s="78"/>
      <c r="H186" s="78"/>
      <c r="I186" s="78"/>
      <c r="J186" s="78"/>
      <c r="K186" s="78"/>
      <c r="L186" s="78"/>
      <c r="M186" s="78"/>
      <c r="N186" s="78"/>
      <c r="O186" s="78"/>
      <c r="P186" s="78"/>
      <c r="Q186" s="78"/>
      <c r="R186" s="78"/>
      <c r="S186" s="78"/>
      <c r="T186" s="78"/>
      <c r="U186" s="78"/>
      <c r="V186" s="78"/>
      <c r="W186" s="78"/>
      <c r="X186" s="78"/>
      <c r="Y186" s="78"/>
      <c r="Z186" s="78"/>
      <c r="AA186" s="78"/>
      <c r="AB186" s="78"/>
      <c r="AC186" s="78"/>
      <c r="AD186" s="78"/>
      <c r="AE186" s="78"/>
      <c r="AF186" s="78"/>
      <c r="AG186" s="78"/>
      <c r="AH186" s="79"/>
      <c r="AR186" s="14">
        <f t="shared" si="11"/>
        <v>0</v>
      </c>
      <c r="AS186" s="14"/>
    </row>
    <row r="187" spans="2:45">
      <c r="B187" s="57" t="s">
        <v>36</v>
      </c>
      <c r="C187" s="17" t="s">
        <v>28</v>
      </c>
      <c r="D187" s="80"/>
      <c r="E187" s="81"/>
      <c r="F187" s="81"/>
      <c r="G187" s="81"/>
      <c r="H187" s="81"/>
      <c r="I187" s="81"/>
      <c r="J187" s="81"/>
      <c r="K187" s="81"/>
      <c r="L187" s="81"/>
      <c r="M187" s="81"/>
      <c r="N187" s="81"/>
      <c r="O187" s="81"/>
      <c r="P187" s="81"/>
      <c r="Q187" s="81"/>
      <c r="R187" s="81"/>
      <c r="S187" s="81"/>
      <c r="T187" s="81"/>
      <c r="U187" s="81"/>
      <c r="V187" s="81"/>
      <c r="W187" s="81"/>
      <c r="X187" s="81"/>
      <c r="Y187" s="81"/>
      <c r="Z187" s="81"/>
      <c r="AA187" s="81"/>
      <c r="AB187" s="81"/>
      <c r="AC187" s="81"/>
      <c r="AD187" s="81"/>
      <c r="AE187" s="81"/>
      <c r="AF187" s="81"/>
      <c r="AG187" s="81"/>
      <c r="AH187" s="82"/>
      <c r="AR187" s="14">
        <f t="shared" si="11"/>
        <v>0</v>
      </c>
      <c r="AS187" s="14"/>
    </row>
    <row r="188" spans="2:45">
      <c r="B188" s="76" t="s">
        <v>40</v>
      </c>
      <c r="C188" s="17" t="s">
        <v>28</v>
      </c>
      <c r="D188" s="77"/>
      <c r="E188" s="78"/>
      <c r="F188" s="78"/>
      <c r="G188" s="78"/>
      <c r="H188" s="78"/>
      <c r="I188" s="78"/>
      <c r="J188" s="78"/>
      <c r="K188" s="78"/>
      <c r="L188" s="78"/>
      <c r="M188" s="78"/>
      <c r="N188" s="78"/>
      <c r="O188" s="78"/>
      <c r="P188" s="78"/>
      <c r="Q188" s="78"/>
      <c r="R188" s="78"/>
      <c r="S188" s="78"/>
      <c r="T188" s="78"/>
      <c r="U188" s="78"/>
      <c r="V188" s="78"/>
      <c r="W188" s="78"/>
      <c r="X188" s="78"/>
      <c r="Y188" s="78"/>
      <c r="Z188" s="78"/>
      <c r="AA188" s="78"/>
      <c r="AB188" s="78"/>
      <c r="AC188" s="78"/>
      <c r="AD188" s="78"/>
      <c r="AE188" s="78"/>
      <c r="AF188" s="78"/>
      <c r="AG188" s="78"/>
      <c r="AH188" s="79"/>
      <c r="AR188" s="14">
        <f t="shared" si="11"/>
        <v>0</v>
      </c>
      <c r="AS188" s="14"/>
    </row>
    <row r="189" spans="2:45">
      <c r="B189" s="57" t="s">
        <v>68</v>
      </c>
      <c r="C189" s="17" t="s">
        <v>28</v>
      </c>
      <c r="D189" s="80"/>
      <c r="E189" s="81"/>
      <c r="F189" s="81"/>
      <c r="G189" s="81"/>
      <c r="H189" s="81"/>
      <c r="I189" s="81"/>
      <c r="J189" s="81"/>
      <c r="K189" s="81"/>
      <c r="L189" s="81"/>
      <c r="M189" s="81"/>
      <c r="N189" s="81"/>
      <c r="O189" s="81"/>
      <c r="P189" s="81"/>
      <c r="Q189" s="81"/>
      <c r="R189" s="81"/>
      <c r="S189" s="81"/>
      <c r="T189" s="81"/>
      <c r="U189" s="81"/>
      <c r="V189" s="81"/>
      <c r="W189" s="81"/>
      <c r="X189" s="81"/>
      <c r="Y189" s="81"/>
      <c r="Z189" s="81"/>
      <c r="AA189" s="81"/>
      <c r="AB189" s="81"/>
      <c r="AC189" s="81"/>
      <c r="AD189" s="81"/>
      <c r="AE189" s="81"/>
      <c r="AF189" s="81"/>
      <c r="AG189" s="81"/>
      <c r="AH189" s="82"/>
      <c r="AR189" s="14">
        <f t="shared" si="11"/>
        <v>0</v>
      </c>
      <c r="AS189" s="14"/>
    </row>
    <row r="190" spans="2:45">
      <c r="B190" s="76" t="s">
        <v>69</v>
      </c>
      <c r="C190" s="17" t="s">
        <v>28</v>
      </c>
      <c r="D190" s="77"/>
      <c r="E190" s="78"/>
      <c r="F190" s="78"/>
      <c r="G190" s="78"/>
      <c r="H190" s="78"/>
      <c r="I190" s="78"/>
      <c r="J190" s="78"/>
      <c r="K190" s="78"/>
      <c r="L190" s="78"/>
      <c r="M190" s="78"/>
      <c r="N190" s="78"/>
      <c r="O190" s="78"/>
      <c r="P190" s="78"/>
      <c r="Q190" s="78"/>
      <c r="R190" s="78"/>
      <c r="S190" s="78"/>
      <c r="T190" s="78"/>
      <c r="U190" s="78"/>
      <c r="V190" s="78"/>
      <c r="W190" s="78"/>
      <c r="X190" s="78"/>
      <c r="Y190" s="78"/>
      <c r="Z190" s="78"/>
      <c r="AA190" s="78"/>
      <c r="AB190" s="78"/>
      <c r="AC190" s="78"/>
      <c r="AD190" s="78"/>
      <c r="AE190" s="78"/>
      <c r="AF190" s="78"/>
      <c r="AG190" s="78"/>
      <c r="AH190" s="79"/>
      <c r="AR190" s="14">
        <f t="shared" si="11"/>
        <v>0</v>
      </c>
      <c r="AS190" s="14"/>
    </row>
    <row r="191" spans="2:45">
      <c r="B191" s="57" t="s">
        <v>70</v>
      </c>
      <c r="C191" s="17" t="s">
        <v>28</v>
      </c>
      <c r="D191" s="80"/>
      <c r="E191" s="81"/>
      <c r="F191" s="81"/>
      <c r="G191" s="81"/>
      <c r="H191" s="81"/>
      <c r="I191" s="81"/>
      <c r="J191" s="81"/>
      <c r="K191" s="81"/>
      <c r="L191" s="81"/>
      <c r="M191" s="81"/>
      <c r="N191" s="81"/>
      <c r="O191" s="81"/>
      <c r="P191" s="81"/>
      <c r="Q191" s="81"/>
      <c r="R191" s="81"/>
      <c r="S191" s="81"/>
      <c r="T191" s="81"/>
      <c r="U191" s="81"/>
      <c r="V191" s="81"/>
      <c r="W191" s="81"/>
      <c r="X191" s="81"/>
      <c r="Y191" s="81"/>
      <c r="Z191" s="81"/>
      <c r="AA191" s="81"/>
      <c r="AB191" s="81"/>
      <c r="AC191" s="81"/>
      <c r="AD191" s="81"/>
      <c r="AE191" s="81"/>
      <c r="AF191" s="81"/>
      <c r="AG191" s="81"/>
      <c r="AH191" s="82"/>
      <c r="AR191" s="14">
        <f t="shared" si="11"/>
        <v>0</v>
      </c>
      <c r="AS191" s="14"/>
    </row>
    <row r="192" spans="2:45">
      <c r="B192" s="76" t="s">
        <v>71</v>
      </c>
      <c r="C192" s="17" t="s">
        <v>28</v>
      </c>
      <c r="D192" s="77"/>
      <c r="E192" s="78"/>
      <c r="F192" s="78"/>
      <c r="G192" s="78"/>
      <c r="H192" s="78"/>
      <c r="I192" s="78"/>
      <c r="J192" s="78"/>
      <c r="K192" s="78"/>
      <c r="L192" s="78"/>
      <c r="M192" s="78"/>
      <c r="N192" s="78"/>
      <c r="O192" s="78"/>
      <c r="P192" s="78"/>
      <c r="Q192" s="78"/>
      <c r="R192" s="78"/>
      <c r="S192" s="78"/>
      <c r="T192" s="78"/>
      <c r="U192" s="78"/>
      <c r="V192" s="78"/>
      <c r="W192" s="78"/>
      <c r="X192" s="78"/>
      <c r="Y192" s="78"/>
      <c r="Z192" s="78"/>
      <c r="AA192" s="78"/>
      <c r="AB192" s="78"/>
      <c r="AC192" s="78"/>
      <c r="AD192" s="78"/>
      <c r="AE192" s="78"/>
      <c r="AF192" s="78"/>
      <c r="AG192" s="78"/>
      <c r="AH192" s="79"/>
      <c r="AR192" s="14">
        <f t="shared" si="11"/>
        <v>0</v>
      </c>
      <c r="AS192" s="14"/>
    </row>
    <row r="193" spans="2:45">
      <c r="B193" s="57" t="s">
        <v>72</v>
      </c>
      <c r="C193" s="17" t="s">
        <v>28</v>
      </c>
      <c r="D193" s="80"/>
      <c r="E193" s="81"/>
      <c r="F193" s="81"/>
      <c r="G193" s="81"/>
      <c r="H193" s="81"/>
      <c r="I193" s="81"/>
      <c r="J193" s="81"/>
      <c r="K193" s="81"/>
      <c r="L193" s="81"/>
      <c r="M193" s="81"/>
      <c r="N193" s="81"/>
      <c r="O193" s="81"/>
      <c r="P193" s="81"/>
      <c r="Q193" s="81"/>
      <c r="R193" s="81"/>
      <c r="S193" s="81"/>
      <c r="T193" s="81"/>
      <c r="U193" s="81"/>
      <c r="V193" s="81"/>
      <c r="W193" s="81"/>
      <c r="X193" s="81"/>
      <c r="Y193" s="81"/>
      <c r="Z193" s="81"/>
      <c r="AA193" s="81"/>
      <c r="AB193" s="81"/>
      <c r="AC193" s="81"/>
      <c r="AD193" s="81"/>
      <c r="AE193" s="81"/>
      <c r="AF193" s="81"/>
      <c r="AG193" s="81"/>
      <c r="AH193" s="82"/>
      <c r="AR193" s="14">
        <f t="shared" si="11"/>
        <v>0</v>
      </c>
      <c r="AS193" s="14"/>
    </row>
    <row r="194" spans="2:45">
      <c r="B194" s="76" t="s">
        <v>73</v>
      </c>
      <c r="C194" s="17" t="s">
        <v>28</v>
      </c>
      <c r="D194" s="83"/>
      <c r="E194" s="84"/>
      <c r="F194" s="84"/>
      <c r="G194" s="84"/>
      <c r="H194" s="84"/>
      <c r="I194" s="84"/>
      <c r="J194" s="84"/>
      <c r="K194" s="84"/>
      <c r="L194" s="84"/>
      <c r="M194" s="84"/>
      <c r="N194" s="84"/>
      <c r="O194" s="84"/>
      <c r="P194" s="84"/>
      <c r="Q194" s="84"/>
      <c r="R194" s="84"/>
      <c r="S194" s="84"/>
      <c r="T194" s="84"/>
      <c r="U194" s="84"/>
      <c r="V194" s="84"/>
      <c r="W194" s="84"/>
      <c r="X194" s="84"/>
      <c r="Y194" s="84"/>
      <c r="Z194" s="84"/>
      <c r="AA194" s="84"/>
      <c r="AB194" s="84"/>
      <c r="AC194" s="84"/>
      <c r="AD194" s="84"/>
      <c r="AE194" s="84"/>
      <c r="AF194" s="84"/>
      <c r="AG194" s="84"/>
      <c r="AH194" s="85"/>
      <c r="AR194" s="14">
        <f t="shared" si="11"/>
        <v>0</v>
      </c>
      <c r="AS194" s="14"/>
    </row>
    <row r="195" spans="2:45">
      <c r="AR195" s="14"/>
      <c r="AS195" s="14"/>
    </row>
    <row r="196" spans="2:45">
      <c r="AR196" s="14"/>
      <c r="AS196" s="14"/>
    </row>
    <row r="197" spans="2:45">
      <c r="AR197" s="14"/>
      <c r="AS197" s="14"/>
    </row>
    <row r="198" spans="2:45">
      <c r="AR198" s="14"/>
      <c r="AS198" s="14"/>
    </row>
    <row r="199" spans="2:45" ht="40.5">
      <c r="B199" s="60" t="s">
        <v>81</v>
      </c>
      <c r="C199" s="61"/>
      <c r="D199" s="63" t="s">
        <v>65</v>
      </c>
      <c r="E199" s="62" t="s">
        <v>66</v>
      </c>
      <c r="F199" s="62" t="s">
        <v>60</v>
      </c>
      <c r="G199" s="62" t="s">
        <v>61</v>
      </c>
      <c r="H199" s="62" t="s">
        <v>62</v>
      </c>
      <c r="I199" s="62" t="s">
        <v>63</v>
      </c>
      <c r="J199" s="62" t="s">
        <v>64</v>
      </c>
      <c r="K199" s="63" t="s">
        <v>65</v>
      </c>
      <c r="L199" s="62" t="s">
        <v>66</v>
      </c>
      <c r="M199" s="62" t="s">
        <v>60</v>
      </c>
      <c r="N199" s="62" t="s">
        <v>61</v>
      </c>
      <c r="O199" s="62" t="s">
        <v>62</v>
      </c>
      <c r="P199" s="62" t="s">
        <v>63</v>
      </c>
      <c r="Q199" s="62" t="s">
        <v>64</v>
      </c>
      <c r="R199" s="63" t="s">
        <v>65</v>
      </c>
      <c r="S199" s="62" t="s">
        <v>66</v>
      </c>
      <c r="T199" s="62" t="s">
        <v>60</v>
      </c>
      <c r="U199" s="62" t="s">
        <v>61</v>
      </c>
      <c r="V199" s="62" t="s">
        <v>62</v>
      </c>
      <c r="W199" s="62" t="s">
        <v>63</v>
      </c>
      <c r="X199" s="62" t="s">
        <v>64</v>
      </c>
      <c r="Y199" s="63" t="s">
        <v>65</v>
      </c>
      <c r="Z199" s="62" t="s">
        <v>66</v>
      </c>
      <c r="AA199" s="62" t="s">
        <v>60</v>
      </c>
      <c r="AB199" s="62" t="s">
        <v>61</v>
      </c>
      <c r="AC199" s="62" t="s">
        <v>62</v>
      </c>
      <c r="AD199" s="62" t="s">
        <v>63</v>
      </c>
      <c r="AE199" s="62" t="s">
        <v>64</v>
      </c>
      <c r="AF199" s="63" t="s">
        <v>65</v>
      </c>
      <c r="AG199" s="62" t="s">
        <v>66</v>
      </c>
      <c r="AR199" s="14"/>
      <c r="AS199" s="14"/>
    </row>
    <row r="200" spans="2:45">
      <c r="D200" s="88">
        <v>1</v>
      </c>
      <c r="E200" s="67">
        <v>2</v>
      </c>
      <c r="F200" s="67">
        <v>3</v>
      </c>
      <c r="G200" s="67">
        <v>4</v>
      </c>
      <c r="H200" s="67">
        <v>5</v>
      </c>
      <c r="I200" s="67">
        <v>6</v>
      </c>
      <c r="J200" s="67">
        <v>7</v>
      </c>
      <c r="K200" s="67">
        <v>8</v>
      </c>
      <c r="L200" s="67">
        <v>9</v>
      </c>
      <c r="M200" s="67">
        <v>10</v>
      </c>
      <c r="N200" s="67">
        <v>11</v>
      </c>
      <c r="O200" s="67">
        <v>12</v>
      </c>
      <c r="P200" s="67">
        <v>13</v>
      </c>
      <c r="Q200" s="67">
        <v>14</v>
      </c>
      <c r="R200" s="67">
        <v>15</v>
      </c>
      <c r="S200" s="67">
        <v>16</v>
      </c>
      <c r="T200" s="67">
        <v>17</v>
      </c>
      <c r="U200" s="67">
        <v>18</v>
      </c>
      <c r="V200" s="67">
        <v>19</v>
      </c>
      <c r="W200" s="67">
        <v>20</v>
      </c>
      <c r="X200" s="67">
        <v>21</v>
      </c>
      <c r="Y200" s="67">
        <v>22</v>
      </c>
      <c r="Z200" s="67">
        <v>23</v>
      </c>
      <c r="AA200" s="67">
        <v>24</v>
      </c>
      <c r="AB200" s="67">
        <v>25</v>
      </c>
      <c r="AC200" s="67">
        <v>26</v>
      </c>
      <c r="AD200" s="67">
        <v>27</v>
      </c>
      <c r="AE200" s="67">
        <v>28</v>
      </c>
      <c r="AF200" s="67">
        <v>29</v>
      </c>
      <c r="AG200" s="68">
        <v>30</v>
      </c>
      <c r="AH200" s="86"/>
      <c r="AR200" s="14"/>
      <c r="AS200" s="14"/>
    </row>
    <row r="201" spans="2:45">
      <c r="B201" s="69"/>
      <c r="D201" s="70"/>
      <c r="E201" s="71"/>
      <c r="F201" s="71"/>
      <c r="G201" s="71"/>
      <c r="H201" s="71"/>
      <c r="I201" s="71"/>
      <c r="J201" s="71"/>
      <c r="K201" s="71"/>
      <c r="L201" s="71"/>
      <c r="M201" s="71"/>
      <c r="N201" s="71"/>
      <c r="O201" s="71"/>
      <c r="P201" s="71"/>
      <c r="Q201" s="71"/>
      <c r="R201" s="71"/>
      <c r="S201" s="71"/>
      <c r="T201" s="71"/>
      <c r="U201" s="71"/>
      <c r="V201" s="71"/>
      <c r="W201" s="71"/>
      <c r="X201" s="71"/>
      <c r="Y201" s="71"/>
      <c r="Z201" s="71"/>
      <c r="AA201" s="71"/>
      <c r="AB201" s="71"/>
      <c r="AC201" s="71"/>
      <c r="AD201" s="71"/>
      <c r="AE201" s="71"/>
      <c r="AF201" s="71"/>
      <c r="AG201" s="72"/>
      <c r="AH201" s="86"/>
      <c r="AR201" s="14"/>
      <c r="AS201" s="14"/>
    </row>
    <row r="202" spans="2:45">
      <c r="B202" s="57" t="s">
        <v>29</v>
      </c>
      <c r="C202" s="17" t="s">
        <v>28</v>
      </c>
      <c r="D202" s="73"/>
      <c r="E202" s="74"/>
      <c r="F202" s="74"/>
      <c r="G202" s="74"/>
      <c r="H202" s="74"/>
      <c r="I202" s="74"/>
      <c r="J202" s="74"/>
      <c r="K202" s="74"/>
      <c r="L202" s="74"/>
      <c r="M202" s="74"/>
      <c r="N202" s="74"/>
      <c r="O202" s="74"/>
      <c r="P202" s="74"/>
      <c r="Q202" s="74"/>
      <c r="R202" s="74"/>
      <c r="S202" s="74"/>
      <c r="T202" s="74"/>
      <c r="U202" s="74"/>
      <c r="V202" s="74"/>
      <c r="W202" s="74"/>
      <c r="X202" s="74"/>
      <c r="Y202" s="74"/>
      <c r="Z202" s="74"/>
      <c r="AA202" s="74"/>
      <c r="AB202" s="74"/>
      <c r="AC202" s="74"/>
      <c r="AD202" s="74"/>
      <c r="AE202" s="74"/>
      <c r="AF202" s="74"/>
      <c r="AG202" s="75"/>
      <c r="AH202" s="89"/>
      <c r="AR202" s="14">
        <f>SUM(D202:AH202)</f>
        <v>0</v>
      </c>
      <c r="AS202" s="14">
        <f>AR202/8.5</f>
        <v>0</v>
      </c>
    </row>
    <row r="203" spans="2:45">
      <c r="B203" s="76" t="s">
        <v>32</v>
      </c>
      <c r="C203" s="17" t="s">
        <v>28</v>
      </c>
      <c r="D203" s="77"/>
      <c r="E203" s="78"/>
      <c r="F203" s="78"/>
      <c r="G203" s="78"/>
      <c r="H203" s="78"/>
      <c r="I203" s="78"/>
      <c r="J203" s="78"/>
      <c r="K203" s="78"/>
      <c r="L203" s="78"/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78"/>
      <c r="Z203" s="78"/>
      <c r="AA203" s="78"/>
      <c r="AB203" s="78"/>
      <c r="AC203" s="78"/>
      <c r="AD203" s="78"/>
      <c r="AE203" s="78"/>
      <c r="AF203" s="78"/>
      <c r="AG203" s="79"/>
      <c r="AH203" s="89"/>
      <c r="AR203" s="14">
        <f t="shared" ref="AR203:AR217" si="12">SUM(D203:AH203)</f>
        <v>0</v>
      </c>
      <c r="AS203" s="14"/>
    </row>
    <row r="204" spans="2:45">
      <c r="B204" s="57" t="s">
        <v>38</v>
      </c>
      <c r="C204" s="17" t="s">
        <v>28</v>
      </c>
      <c r="D204" s="73"/>
      <c r="E204" s="74"/>
      <c r="F204" s="74"/>
      <c r="G204" s="74"/>
      <c r="H204" s="74"/>
      <c r="I204" s="74"/>
      <c r="J204" s="74"/>
      <c r="K204" s="74"/>
      <c r="L204" s="74"/>
      <c r="M204" s="74"/>
      <c r="N204" s="74"/>
      <c r="O204" s="74"/>
      <c r="P204" s="74"/>
      <c r="Q204" s="74"/>
      <c r="R204" s="74"/>
      <c r="S204" s="74"/>
      <c r="T204" s="74"/>
      <c r="U204" s="74"/>
      <c r="V204" s="74"/>
      <c r="W204" s="74"/>
      <c r="X204" s="74"/>
      <c r="Y204" s="74"/>
      <c r="Z204" s="74"/>
      <c r="AA204" s="74"/>
      <c r="AB204" s="74"/>
      <c r="AC204" s="74"/>
      <c r="AD204" s="74"/>
      <c r="AE204" s="74"/>
      <c r="AF204" s="74"/>
      <c r="AG204" s="75"/>
      <c r="AH204" s="89"/>
      <c r="AR204" s="14">
        <f t="shared" si="12"/>
        <v>0</v>
      </c>
      <c r="AS204" s="14"/>
    </row>
    <row r="205" spans="2:45">
      <c r="B205" s="76" t="s">
        <v>67</v>
      </c>
      <c r="C205" s="17" t="s">
        <v>28</v>
      </c>
      <c r="D205" s="77"/>
      <c r="E205" s="78"/>
      <c r="F205" s="78"/>
      <c r="G205" s="78"/>
      <c r="H205" s="78"/>
      <c r="I205" s="78"/>
      <c r="J205" s="78"/>
      <c r="K205" s="78"/>
      <c r="L205" s="78"/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78"/>
      <c r="Z205" s="78"/>
      <c r="AA205" s="78"/>
      <c r="AB205" s="78"/>
      <c r="AC205" s="78"/>
      <c r="AD205" s="78"/>
      <c r="AE205" s="78"/>
      <c r="AF205" s="78"/>
      <c r="AG205" s="79"/>
      <c r="AH205" s="89"/>
      <c r="AR205" s="14">
        <f t="shared" si="12"/>
        <v>0</v>
      </c>
      <c r="AS205" s="14"/>
    </row>
    <row r="206" spans="2:45">
      <c r="B206" s="57" t="s">
        <v>30</v>
      </c>
      <c r="C206" s="17" t="s">
        <v>28</v>
      </c>
      <c r="D206" s="80"/>
      <c r="E206" s="81"/>
      <c r="F206" s="81"/>
      <c r="G206" s="81"/>
      <c r="H206" s="81"/>
      <c r="I206" s="81"/>
      <c r="J206" s="81"/>
      <c r="K206" s="81"/>
      <c r="L206" s="81"/>
      <c r="M206" s="81"/>
      <c r="N206" s="81"/>
      <c r="O206" s="81"/>
      <c r="P206" s="81"/>
      <c r="Q206" s="81"/>
      <c r="R206" s="81"/>
      <c r="S206" s="81"/>
      <c r="T206" s="81"/>
      <c r="U206" s="81"/>
      <c r="V206" s="81"/>
      <c r="W206" s="81"/>
      <c r="X206" s="81"/>
      <c r="Y206" s="81"/>
      <c r="Z206" s="81"/>
      <c r="AA206" s="81"/>
      <c r="AB206" s="81"/>
      <c r="AC206" s="81"/>
      <c r="AD206" s="81"/>
      <c r="AE206" s="81"/>
      <c r="AF206" s="81"/>
      <c r="AG206" s="82"/>
      <c r="AH206" s="89"/>
      <c r="AR206" s="14">
        <f t="shared" si="12"/>
        <v>0</v>
      </c>
      <c r="AS206" s="14">
        <f>SUM(AR206/8.5)</f>
        <v>0</v>
      </c>
    </row>
    <row r="207" spans="2:45">
      <c r="B207" s="76" t="s">
        <v>33</v>
      </c>
      <c r="C207" s="17" t="s">
        <v>28</v>
      </c>
      <c r="D207" s="77"/>
      <c r="E207" s="78"/>
      <c r="F207" s="78"/>
      <c r="G207" s="78"/>
      <c r="H207" s="78"/>
      <c r="I207" s="78"/>
      <c r="J207" s="78"/>
      <c r="K207" s="78"/>
      <c r="L207" s="78"/>
      <c r="M207" s="78"/>
      <c r="N207" s="78"/>
      <c r="O207" s="78"/>
      <c r="P207" s="78"/>
      <c r="Q207" s="78"/>
      <c r="R207" s="78"/>
      <c r="S207" s="78"/>
      <c r="T207" s="78"/>
      <c r="U207" s="78"/>
      <c r="V207" s="78"/>
      <c r="W207" s="78"/>
      <c r="X207" s="78"/>
      <c r="Y207" s="78"/>
      <c r="Z207" s="78"/>
      <c r="AA207" s="78"/>
      <c r="AB207" s="78"/>
      <c r="AC207" s="78"/>
      <c r="AD207" s="78"/>
      <c r="AE207" s="78"/>
      <c r="AF207" s="78"/>
      <c r="AG207" s="79"/>
      <c r="AH207" s="89"/>
      <c r="AR207" s="14">
        <f t="shared" si="12"/>
        <v>0</v>
      </c>
      <c r="AS207" s="14"/>
    </row>
    <row r="208" spans="2:45">
      <c r="B208" s="57" t="s">
        <v>34</v>
      </c>
      <c r="C208" s="17" t="s">
        <v>28</v>
      </c>
      <c r="D208" s="80"/>
      <c r="E208" s="81"/>
      <c r="F208" s="81"/>
      <c r="G208" s="81"/>
      <c r="H208" s="81"/>
      <c r="I208" s="81"/>
      <c r="J208" s="81"/>
      <c r="K208" s="81"/>
      <c r="L208" s="81"/>
      <c r="M208" s="81"/>
      <c r="N208" s="81"/>
      <c r="O208" s="81"/>
      <c r="P208" s="81"/>
      <c r="Q208" s="81"/>
      <c r="R208" s="81"/>
      <c r="S208" s="81"/>
      <c r="T208" s="81"/>
      <c r="U208" s="81"/>
      <c r="V208" s="81"/>
      <c r="W208" s="81"/>
      <c r="X208" s="81"/>
      <c r="Y208" s="81"/>
      <c r="Z208" s="81"/>
      <c r="AA208" s="81"/>
      <c r="AB208" s="81"/>
      <c r="AC208" s="81"/>
      <c r="AD208" s="81"/>
      <c r="AE208" s="81"/>
      <c r="AF208" s="81"/>
      <c r="AG208" s="82"/>
      <c r="AH208" s="89"/>
      <c r="AR208" s="14">
        <f t="shared" si="12"/>
        <v>0</v>
      </c>
      <c r="AS208" s="14"/>
    </row>
    <row r="209" spans="2:45">
      <c r="B209" s="76" t="s">
        <v>37</v>
      </c>
      <c r="C209" s="17" t="s">
        <v>28</v>
      </c>
      <c r="D209" s="77"/>
      <c r="E209" s="78"/>
      <c r="F209" s="78"/>
      <c r="G209" s="78"/>
      <c r="H209" s="78"/>
      <c r="I209" s="78"/>
      <c r="J209" s="78"/>
      <c r="K209" s="78"/>
      <c r="L209" s="78"/>
      <c r="M209" s="78"/>
      <c r="N209" s="78"/>
      <c r="O209" s="78"/>
      <c r="P209" s="78"/>
      <c r="Q209" s="78"/>
      <c r="R209" s="78"/>
      <c r="S209" s="78"/>
      <c r="T209" s="78"/>
      <c r="U209" s="78"/>
      <c r="V209" s="78"/>
      <c r="W209" s="78"/>
      <c r="X209" s="78"/>
      <c r="Y209" s="78"/>
      <c r="Z209" s="78"/>
      <c r="AA209" s="78"/>
      <c r="AB209" s="78"/>
      <c r="AC209" s="78"/>
      <c r="AD209" s="78"/>
      <c r="AE209" s="78"/>
      <c r="AF209" s="78"/>
      <c r="AG209" s="79"/>
      <c r="AH209" s="89"/>
      <c r="AR209" s="14">
        <f t="shared" si="12"/>
        <v>0</v>
      </c>
      <c r="AS209" s="14"/>
    </row>
    <row r="210" spans="2:45">
      <c r="B210" s="57" t="s">
        <v>36</v>
      </c>
      <c r="C210" s="17" t="s">
        <v>28</v>
      </c>
      <c r="D210" s="80"/>
      <c r="E210" s="81"/>
      <c r="F210" s="81"/>
      <c r="G210" s="81"/>
      <c r="H210" s="81"/>
      <c r="I210" s="81"/>
      <c r="J210" s="81"/>
      <c r="K210" s="81"/>
      <c r="L210" s="81"/>
      <c r="M210" s="81"/>
      <c r="N210" s="81"/>
      <c r="O210" s="81"/>
      <c r="P210" s="81"/>
      <c r="Q210" s="81"/>
      <c r="R210" s="81"/>
      <c r="S210" s="81"/>
      <c r="T210" s="81"/>
      <c r="U210" s="81"/>
      <c r="V210" s="81"/>
      <c r="W210" s="81"/>
      <c r="X210" s="81"/>
      <c r="Y210" s="81"/>
      <c r="Z210" s="81"/>
      <c r="AA210" s="81"/>
      <c r="AB210" s="81"/>
      <c r="AC210" s="81"/>
      <c r="AD210" s="81"/>
      <c r="AE210" s="81"/>
      <c r="AF210" s="81"/>
      <c r="AG210" s="82"/>
      <c r="AH210" s="89"/>
      <c r="AR210" s="14">
        <f t="shared" si="12"/>
        <v>0</v>
      </c>
      <c r="AS210" s="14"/>
    </row>
    <row r="211" spans="2:45">
      <c r="B211" s="76" t="s">
        <v>40</v>
      </c>
      <c r="C211" s="17" t="s">
        <v>28</v>
      </c>
      <c r="D211" s="77"/>
      <c r="E211" s="78"/>
      <c r="F211" s="78"/>
      <c r="G211" s="78"/>
      <c r="H211" s="78"/>
      <c r="I211" s="78"/>
      <c r="J211" s="78"/>
      <c r="K211" s="78"/>
      <c r="L211" s="78"/>
      <c r="M211" s="78"/>
      <c r="N211" s="78"/>
      <c r="O211" s="78"/>
      <c r="P211" s="78"/>
      <c r="Q211" s="78"/>
      <c r="R211" s="78"/>
      <c r="S211" s="78"/>
      <c r="T211" s="78"/>
      <c r="U211" s="78"/>
      <c r="V211" s="78"/>
      <c r="W211" s="78"/>
      <c r="X211" s="78"/>
      <c r="Y211" s="78"/>
      <c r="Z211" s="78"/>
      <c r="AA211" s="78"/>
      <c r="AB211" s="78"/>
      <c r="AC211" s="78"/>
      <c r="AD211" s="78"/>
      <c r="AE211" s="78"/>
      <c r="AF211" s="78"/>
      <c r="AG211" s="79"/>
      <c r="AH211" s="89"/>
      <c r="AR211" s="14">
        <f t="shared" si="12"/>
        <v>0</v>
      </c>
      <c r="AS211" s="14"/>
    </row>
    <row r="212" spans="2:45">
      <c r="B212" s="57" t="s">
        <v>68</v>
      </c>
      <c r="C212" s="17" t="s">
        <v>28</v>
      </c>
      <c r="D212" s="80"/>
      <c r="E212" s="81"/>
      <c r="F212" s="81"/>
      <c r="G212" s="81"/>
      <c r="H212" s="81"/>
      <c r="I212" s="81"/>
      <c r="J212" s="81"/>
      <c r="K212" s="81"/>
      <c r="L212" s="81"/>
      <c r="M212" s="81"/>
      <c r="N212" s="81"/>
      <c r="O212" s="81"/>
      <c r="P212" s="81"/>
      <c r="Q212" s="81"/>
      <c r="R212" s="81"/>
      <c r="S212" s="81"/>
      <c r="T212" s="81"/>
      <c r="U212" s="81"/>
      <c r="V212" s="81"/>
      <c r="W212" s="81"/>
      <c r="X212" s="81"/>
      <c r="Y212" s="81"/>
      <c r="Z212" s="81"/>
      <c r="AA212" s="81"/>
      <c r="AB212" s="81"/>
      <c r="AC212" s="81"/>
      <c r="AD212" s="81"/>
      <c r="AE212" s="81"/>
      <c r="AF212" s="81"/>
      <c r="AG212" s="82"/>
      <c r="AH212" s="89"/>
      <c r="AR212" s="14">
        <f t="shared" si="12"/>
        <v>0</v>
      </c>
      <c r="AS212" s="14"/>
    </row>
    <row r="213" spans="2:45">
      <c r="B213" s="76" t="s">
        <v>69</v>
      </c>
      <c r="C213" s="17" t="s">
        <v>28</v>
      </c>
      <c r="D213" s="77"/>
      <c r="E213" s="78"/>
      <c r="F213" s="78"/>
      <c r="G213" s="78"/>
      <c r="H213" s="78"/>
      <c r="I213" s="78"/>
      <c r="J213" s="78"/>
      <c r="K213" s="78"/>
      <c r="L213" s="78"/>
      <c r="M213" s="78"/>
      <c r="N213" s="78"/>
      <c r="O213" s="78"/>
      <c r="P213" s="78"/>
      <c r="Q213" s="78"/>
      <c r="R213" s="78"/>
      <c r="S213" s="78"/>
      <c r="T213" s="78"/>
      <c r="U213" s="78"/>
      <c r="V213" s="78"/>
      <c r="W213" s="78"/>
      <c r="X213" s="78"/>
      <c r="Y213" s="78"/>
      <c r="Z213" s="78"/>
      <c r="AA213" s="78"/>
      <c r="AB213" s="78"/>
      <c r="AC213" s="78"/>
      <c r="AD213" s="78"/>
      <c r="AE213" s="78"/>
      <c r="AF213" s="78"/>
      <c r="AG213" s="79"/>
      <c r="AH213" s="89"/>
      <c r="AR213" s="14">
        <f t="shared" si="12"/>
        <v>0</v>
      </c>
      <c r="AS213" s="14"/>
    </row>
    <row r="214" spans="2:45">
      <c r="B214" s="57" t="s">
        <v>70</v>
      </c>
      <c r="C214" s="17" t="s">
        <v>28</v>
      </c>
      <c r="D214" s="80"/>
      <c r="E214" s="81"/>
      <c r="F214" s="81"/>
      <c r="G214" s="81"/>
      <c r="H214" s="81"/>
      <c r="I214" s="81"/>
      <c r="J214" s="81"/>
      <c r="K214" s="81"/>
      <c r="L214" s="81"/>
      <c r="M214" s="81"/>
      <c r="N214" s="81"/>
      <c r="O214" s="81"/>
      <c r="P214" s="81"/>
      <c r="Q214" s="81"/>
      <c r="R214" s="81"/>
      <c r="S214" s="81"/>
      <c r="T214" s="81"/>
      <c r="U214" s="81"/>
      <c r="V214" s="81"/>
      <c r="W214" s="81"/>
      <c r="X214" s="81"/>
      <c r="Y214" s="81"/>
      <c r="Z214" s="81"/>
      <c r="AA214" s="81"/>
      <c r="AB214" s="81"/>
      <c r="AC214" s="81"/>
      <c r="AD214" s="81"/>
      <c r="AE214" s="81"/>
      <c r="AF214" s="81"/>
      <c r="AG214" s="82"/>
      <c r="AH214" s="89"/>
      <c r="AR214" s="14">
        <f t="shared" si="12"/>
        <v>0</v>
      </c>
      <c r="AS214" s="14"/>
    </row>
    <row r="215" spans="2:45">
      <c r="B215" s="76" t="s">
        <v>71</v>
      </c>
      <c r="C215" s="17" t="s">
        <v>28</v>
      </c>
      <c r="D215" s="77"/>
      <c r="E215" s="78"/>
      <c r="F215" s="78"/>
      <c r="G215" s="78"/>
      <c r="H215" s="78"/>
      <c r="I215" s="78"/>
      <c r="J215" s="78"/>
      <c r="K215" s="78"/>
      <c r="L215" s="78"/>
      <c r="M215" s="78"/>
      <c r="N215" s="78"/>
      <c r="O215" s="78"/>
      <c r="P215" s="78"/>
      <c r="Q215" s="78"/>
      <c r="R215" s="78"/>
      <c r="S215" s="78"/>
      <c r="T215" s="78"/>
      <c r="U215" s="78"/>
      <c r="V215" s="78"/>
      <c r="W215" s="78"/>
      <c r="X215" s="78"/>
      <c r="Y215" s="78"/>
      <c r="Z215" s="78"/>
      <c r="AA215" s="78"/>
      <c r="AB215" s="78"/>
      <c r="AC215" s="78"/>
      <c r="AD215" s="78"/>
      <c r="AE215" s="78"/>
      <c r="AF215" s="78"/>
      <c r="AG215" s="79"/>
      <c r="AH215" s="89"/>
      <c r="AR215" s="14">
        <f t="shared" si="12"/>
        <v>0</v>
      </c>
      <c r="AS215" s="14"/>
    </row>
    <row r="216" spans="2:45">
      <c r="B216" s="57" t="s">
        <v>72</v>
      </c>
      <c r="C216" s="17" t="s">
        <v>28</v>
      </c>
      <c r="D216" s="80"/>
      <c r="E216" s="81"/>
      <c r="F216" s="81"/>
      <c r="G216" s="81"/>
      <c r="H216" s="81"/>
      <c r="I216" s="81"/>
      <c r="J216" s="81"/>
      <c r="K216" s="81"/>
      <c r="L216" s="81"/>
      <c r="M216" s="81"/>
      <c r="N216" s="81"/>
      <c r="O216" s="81"/>
      <c r="P216" s="81"/>
      <c r="Q216" s="81"/>
      <c r="R216" s="81"/>
      <c r="S216" s="81"/>
      <c r="T216" s="81"/>
      <c r="U216" s="81"/>
      <c r="V216" s="81"/>
      <c r="W216" s="81"/>
      <c r="X216" s="81"/>
      <c r="Y216" s="81"/>
      <c r="Z216" s="81"/>
      <c r="AA216" s="81"/>
      <c r="AB216" s="81"/>
      <c r="AC216" s="81"/>
      <c r="AD216" s="81"/>
      <c r="AE216" s="81"/>
      <c r="AF216" s="81"/>
      <c r="AG216" s="82"/>
      <c r="AH216" s="89"/>
      <c r="AR216" s="14">
        <f t="shared" si="12"/>
        <v>0</v>
      </c>
      <c r="AS216" s="14"/>
    </row>
    <row r="217" spans="2:45">
      <c r="B217" s="76" t="s">
        <v>73</v>
      </c>
      <c r="C217" s="17" t="s">
        <v>28</v>
      </c>
      <c r="D217" s="83"/>
      <c r="E217" s="84"/>
      <c r="F217" s="84"/>
      <c r="G217" s="84"/>
      <c r="H217" s="84"/>
      <c r="I217" s="84"/>
      <c r="J217" s="84"/>
      <c r="K217" s="84"/>
      <c r="L217" s="84"/>
      <c r="M217" s="84"/>
      <c r="N217" s="84"/>
      <c r="O217" s="84"/>
      <c r="P217" s="84"/>
      <c r="Q217" s="84"/>
      <c r="R217" s="84"/>
      <c r="S217" s="84"/>
      <c r="T217" s="84"/>
      <c r="U217" s="84"/>
      <c r="V217" s="84"/>
      <c r="W217" s="84"/>
      <c r="X217" s="84"/>
      <c r="Y217" s="84"/>
      <c r="Z217" s="84"/>
      <c r="AA217" s="84"/>
      <c r="AB217" s="84"/>
      <c r="AC217" s="84"/>
      <c r="AD217" s="84"/>
      <c r="AE217" s="84"/>
      <c r="AF217" s="84"/>
      <c r="AG217" s="85"/>
      <c r="AH217" s="59"/>
      <c r="AR217" s="14">
        <f t="shared" si="12"/>
        <v>0</v>
      </c>
      <c r="AS217" s="14"/>
    </row>
    <row r="218" spans="2:45">
      <c r="AR218" s="14"/>
      <c r="AS218" s="14"/>
    </row>
    <row r="219" spans="2:45">
      <c r="AR219" s="14"/>
      <c r="AS219" s="14"/>
    </row>
    <row r="220" spans="2:45">
      <c r="AR220" s="14"/>
      <c r="AS220" s="14"/>
    </row>
    <row r="221" spans="2:45">
      <c r="AR221" s="14"/>
      <c r="AS221" s="14"/>
    </row>
    <row r="222" spans="2:45" ht="40.5">
      <c r="B222" s="60" t="s">
        <v>82</v>
      </c>
      <c r="C222" s="61"/>
      <c r="D222" s="62" t="s">
        <v>60</v>
      </c>
      <c r="E222" s="62" t="s">
        <v>61</v>
      </c>
      <c r="F222" s="62" t="s">
        <v>62</v>
      </c>
      <c r="G222" s="62" t="s">
        <v>63</v>
      </c>
      <c r="H222" s="62" t="s">
        <v>64</v>
      </c>
      <c r="I222" s="63" t="s">
        <v>65</v>
      </c>
      <c r="J222" s="62" t="s">
        <v>66</v>
      </c>
      <c r="K222" s="62" t="s">
        <v>60</v>
      </c>
      <c r="L222" s="62" t="s">
        <v>61</v>
      </c>
      <c r="M222" s="62" t="s">
        <v>62</v>
      </c>
      <c r="N222" s="62" t="s">
        <v>63</v>
      </c>
      <c r="O222" s="62" t="s">
        <v>64</v>
      </c>
      <c r="P222" s="63" t="s">
        <v>65</v>
      </c>
      <c r="Q222" s="62" t="s">
        <v>66</v>
      </c>
      <c r="R222" s="62" t="s">
        <v>60</v>
      </c>
      <c r="S222" s="62" t="s">
        <v>61</v>
      </c>
      <c r="T222" s="62" t="s">
        <v>62</v>
      </c>
      <c r="U222" s="62" t="s">
        <v>63</v>
      </c>
      <c r="V222" s="62" t="s">
        <v>64</v>
      </c>
      <c r="W222" s="63" t="s">
        <v>65</v>
      </c>
      <c r="X222" s="62" t="s">
        <v>66</v>
      </c>
      <c r="Y222" s="62" t="s">
        <v>60</v>
      </c>
      <c r="Z222" s="62" t="s">
        <v>61</v>
      </c>
      <c r="AA222" s="62" t="s">
        <v>62</v>
      </c>
      <c r="AB222" s="62" t="s">
        <v>63</v>
      </c>
      <c r="AC222" s="62" t="s">
        <v>64</v>
      </c>
      <c r="AD222" s="63" t="s">
        <v>65</v>
      </c>
      <c r="AE222" s="62" t="s">
        <v>66</v>
      </c>
      <c r="AF222" s="62" t="s">
        <v>60</v>
      </c>
      <c r="AG222" s="62" t="s">
        <v>61</v>
      </c>
      <c r="AH222" s="62" t="s">
        <v>62</v>
      </c>
      <c r="AR222" s="14"/>
      <c r="AS222" s="14"/>
    </row>
    <row r="223" spans="2:45">
      <c r="D223" s="88">
        <v>1</v>
      </c>
      <c r="E223" s="67">
        <v>2</v>
      </c>
      <c r="F223" s="67">
        <v>3</v>
      </c>
      <c r="G223" s="67">
        <v>4</v>
      </c>
      <c r="H223" s="67">
        <v>5</v>
      </c>
      <c r="I223" s="67">
        <v>6</v>
      </c>
      <c r="J223" s="67">
        <v>7</v>
      </c>
      <c r="K223" s="67">
        <v>8</v>
      </c>
      <c r="L223" s="67">
        <v>9</v>
      </c>
      <c r="M223" s="67">
        <v>10</v>
      </c>
      <c r="N223" s="67">
        <v>11</v>
      </c>
      <c r="O223" s="67">
        <v>12</v>
      </c>
      <c r="P223" s="67">
        <v>13</v>
      </c>
      <c r="Q223" s="67">
        <v>14</v>
      </c>
      <c r="R223" s="67">
        <v>15</v>
      </c>
      <c r="S223" s="67">
        <v>16</v>
      </c>
      <c r="T223" s="67">
        <v>17</v>
      </c>
      <c r="U223" s="67">
        <v>18</v>
      </c>
      <c r="V223" s="67">
        <v>19</v>
      </c>
      <c r="W223" s="67">
        <v>20</v>
      </c>
      <c r="X223" s="67">
        <v>21</v>
      </c>
      <c r="Y223" s="67">
        <v>22</v>
      </c>
      <c r="Z223" s="67">
        <v>23</v>
      </c>
      <c r="AA223" s="67">
        <v>24</v>
      </c>
      <c r="AB223" s="67">
        <v>25</v>
      </c>
      <c r="AC223" s="67">
        <v>26</v>
      </c>
      <c r="AD223" s="67">
        <v>27</v>
      </c>
      <c r="AE223" s="67">
        <v>28</v>
      </c>
      <c r="AF223" s="67">
        <v>29</v>
      </c>
      <c r="AG223" s="67">
        <v>30</v>
      </c>
      <c r="AH223" s="68">
        <v>31</v>
      </c>
      <c r="AR223" s="14"/>
      <c r="AS223" s="14"/>
    </row>
    <row r="224" spans="2:45">
      <c r="B224" s="69"/>
      <c r="D224" s="70"/>
      <c r="E224" s="71"/>
      <c r="F224" s="71"/>
      <c r="G224" s="71"/>
      <c r="H224" s="71"/>
      <c r="I224" s="71"/>
      <c r="J224" s="71"/>
      <c r="K224" s="71"/>
      <c r="L224" s="71"/>
      <c r="M224" s="71"/>
      <c r="N224" s="71"/>
      <c r="O224" s="71"/>
      <c r="P224" s="71"/>
      <c r="Q224" s="71"/>
      <c r="R224" s="71"/>
      <c r="S224" s="71"/>
      <c r="T224" s="71"/>
      <c r="U224" s="71"/>
      <c r="V224" s="71"/>
      <c r="W224" s="71"/>
      <c r="X224" s="71"/>
      <c r="Y224" s="71"/>
      <c r="Z224" s="71"/>
      <c r="AA224" s="71"/>
      <c r="AB224" s="71"/>
      <c r="AC224" s="71"/>
      <c r="AD224" s="71"/>
      <c r="AE224" s="71"/>
      <c r="AF224" s="71"/>
      <c r="AG224" s="71"/>
      <c r="AH224" s="72"/>
      <c r="AR224" s="14"/>
      <c r="AS224" s="14"/>
    </row>
    <row r="225" spans="2:45">
      <c r="B225" s="57" t="s">
        <v>29</v>
      </c>
      <c r="C225" s="17" t="s">
        <v>28</v>
      </c>
      <c r="D225" s="73"/>
      <c r="E225" s="74"/>
      <c r="F225" s="74"/>
      <c r="G225" s="74"/>
      <c r="H225" s="74"/>
      <c r="I225" s="74"/>
      <c r="J225" s="74"/>
      <c r="K225" s="74"/>
      <c r="L225" s="74"/>
      <c r="M225" s="74"/>
      <c r="N225" s="74"/>
      <c r="O225" s="74"/>
      <c r="P225" s="74"/>
      <c r="Q225" s="74"/>
      <c r="R225" s="74"/>
      <c r="S225" s="74"/>
      <c r="T225" s="74"/>
      <c r="U225" s="74"/>
      <c r="V225" s="74"/>
      <c r="W225" s="74"/>
      <c r="X225" s="74"/>
      <c r="Y225" s="74"/>
      <c r="Z225" s="74"/>
      <c r="AA225" s="74"/>
      <c r="AB225" s="74"/>
      <c r="AC225" s="74"/>
      <c r="AD225" s="74"/>
      <c r="AE225" s="74"/>
      <c r="AF225" s="74"/>
      <c r="AG225" s="74"/>
      <c r="AH225" s="75"/>
      <c r="AR225" s="14">
        <f>SUM(D225:AH225)</f>
        <v>0</v>
      </c>
      <c r="AS225" s="14">
        <f>AR225/8.5</f>
        <v>0</v>
      </c>
    </row>
    <row r="226" spans="2:45">
      <c r="B226" s="76" t="s">
        <v>32</v>
      </c>
      <c r="C226" s="17" t="s">
        <v>28</v>
      </c>
      <c r="D226" s="77"/>
      <c r="E226" s="78"/>
      <c r="F226" s="78"/>
      <c r="G226" s="78"/>
      <c r="H226" s="78"/>
      <c r="I226" s="78"/>
      <c r="J226" s="78"/>
      <c r="K226" s="78"/>
      <c r="L226" s="78"/>
      <c r="M226" s="78"/>
      <c r="N226" s="78"/>
      <c r="O226" s="78"/>
      <c r="P226" s="78"/>
      <c r="Q226" s="78"/>
      <c r="R226" s="78"/>
      <c r="S226" s="78"/>
      <c r="T226" s="78"/>
      <c r="U226" s="78"/>
      <c r="V226" s="78"/>
      <c r="W226" s="78"/>
      <c r="X226" s="78"/>
      <c r="Y226" s="78"/>
      <c r="Z226" s="78"/>
      <c r="AA226" s="78"/>
      <c r="AB226" s="78"/>
      <c r="AC226" s="78"/>
      <c r="AD226" s="78"/>
      <c r="AE226" s="78"/>
      <c r="AF226" s="78"/>
      <c r="AG226" s="78"/>
      <c r="AH226" s="79"/>
      <c r="AR226" s="14">
        <f t="shared" ref="AR226:AR240" si="13">SUM(D226:AH226)</f>
        <v>0</v>
      </c>
      <c r="AS226" s="14"/>
    </row>
    <row r="227" spans="2:45">
      <c r="B227" s="57" t="s">
        <v>38</v>
      </c>
      <c r="C227" s="17" t="s">
        <v>28</v>
      </c>
      <c r="D227" s="73"/>
      <c r="E227" s="74"/>
      <c r="F227" s="74"/>
      <c r="G227" s="74"/>
      <c r="H227" s="74"/>
      <c r="I227" s="74"/>
      <c r="J227" s="74"/>
      <c r="K227" s="74"/>
      <c r="L227" s="74"/>
      <c r="M227" s="74"/>
      <c r="N227" s="74"/>
      <c r="O227" s="74"/>
      <c r="P227" s="74"/>
      <c r="Q227" s="74"/>
      <c r="R227" s="74"/>
      <c r="S227" s="74"/>
      <c r="T227" s="74"/>
      <c r="U227" s="74"/>
      <c r="V227" s="74"/>
      <c r="W227" s="74"/>
      <c r="X227" s="74"/>
      <c r="Y227" s="74"/>
      <c r="Z227" s="74"/>
      <c r="AA227" s="74"/>
      <c r="AB227" s="74"/>
      <c r="AC227" s="74"/>
      <c r="AD227" s="74"/>
      <c r="AE227" s="74"/>
      <c r="AF227" s="74"/>
      <c r="AG227" s="74"/>
      <c r="AH227" s="75"/>
      <c r="AR227" s="14">
        <f t="shared" si="13"/>
        <v>0</v>
      </c>
      <c r="AS227" s="14"/>
    </row>
    <row r="228" spans="2:45">
      <c r="B228" s="76" t="s">
        <v>67</v>
      </c>
      <c r="C228" s="17" t="s">
        <v>28</v>
      </c>
      <c r="D228" s="77"/>
      <c r="E228" s="78"/>
      <c r="F228" s="78"/>
      <c r="G228" s="78"/>
      <c r="H228" s="78"/>
      <c r="I228" s="78"/>
      <c r="J228" s="78"/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/>
      <c r="X228" s="78"/>
      <c r="Y228" s="78"/>
      <c r="Z228" s="78"/>
      <c r="AA228" s="78"/>
      <c r="AB228" s="78"/>
      <c r="AC228" s="78"/>
      <c r="AD228" s="78"/>
      <c r="AE228" s="78"/>
      <c r="AF228" s="78"/>
      <c r="AG228" s="78"/>
      <c r="AH228" s="79"/>
      <c r="AR228" s="14">
        <f t="shared" si="13"/>
        <v>0</v>
      </c>
      <c r="AS228" s="14"/>
    </row>
    <row r="229" spans="2:45">
      <c r="B229" s="57" t="s">
        <v>30</v>
      </c>
      <c r="C229" s="17" t="s">
        <v>28</v>
      </c>
      <c r="D229" s="80"/>
      <c r="E229" s="81"/>
      <c r="F229" s="81"/>
      <c r="G229" s="81"/>
      <c r="H229" s="81"/>
      <c r="I229" s="81"/>
      <c r="J229" s="81"/>
      <c r="K229" s="81"/>
      <c r="L229" s="81"/>
      <c r="M229" s="81"/>
      <c r="N229" s="81"/>
      <c r="O229" s="81"/>
      <c r="P229" s="81"/>
      <c r="Q229" s="81"/>
      <c r="R229" s="81"/>
      <c r="S229" s="81"/>
      <c r="T229" s="81"/>
      <c r="U229" s="81"/>
      <c r="V229" s="81"/>
      <c r="W229" s="81"/>
      <c r="X229" s="81"/>
      <c r="Y229" s="81"/>
      <c r="Z229" s="81"/>
      <c r="AA229" s="81"/>
      <c r="AB229" s="81"/>
      <c r="AC229" s="81"/>
      <c r="AD229" s="81"/>
      <c r="AE229" s="81"/>
      <c r="AF229" s="81"/>
      <c r="AG229" s="81"/>
      <c r="AH229" s="82"/>
      <c r="AR229" s="14">
        <f t="shared" si="13"/>
        <v>0</v>
      </c>
      <c r="AS229" s="14">
        <f>SUM(AR229/8.5)</f>
        <v>0</v>
      </c>
    </row>
    <row r="230" spans="2:45">
      <c r="B230" s="76" t="s">
        <v>33</v>
      </c>
      <c r="C230" s="17" t="s">
        <v>28</v>
      </c>
      <c r="D230" s="77"/>
      <c r="E230" s="78"/>
      <c r="F230" s="78"/>
      <c r="G230" s="78"/>
      <c r="H230" s="78"/>
      <c r="I230" s="78"/>
      <c r="J230" s="78"/>
      <c r="K230" s="78"/>
      <c r="L230" s="78"/>
      <c r="M230" s="78"/>
      <c r="N230" s="78"/>
      <c r="O230" s="78"/>
      <c r="P230" s="78"/>
      <c r="Q230" s="78"/>
      <c r="R230" s="78"/>
      <c r="S230" s="78"/>
      <c r="T230" s="78"/>
      <c r="U230" s="78"/>
      <c r="V230" s="78"/>
      <c r="W230" s="78"/>
      <c r="X230" s="78"/>
      <c r="Y230" s="78"/>
      <c r="Z230" s="78"/>
      <c r="AA230" s="78"/>
      <c r="AB230" s="78"/>
      <c r="AC230" s="78"/>
      <c r="AD230" s="78"/>
      <c r="AE230" s="78"/>
      <c r="AF230" s="78"/>
      <c r="AG230" s="78"/>
      <c r="AH230" s="79"/>
      <c r="AR230" s="14">
        <f t="shared" si="13"/>
        <v>0</v>
      </c>
      <c r="AS230" s="14"/>
    </row>
    <row r="231" spans="2:45">
      <c r="B231" s="57" t="s">
        <v>34</v>
      </c>
      <c r="C231" s="17" t="s">
        <v>28</v>
      </c>
      <c r="D231" s="80"/>
      <c r="E231" s="81"/>
      <c r="F231" s="81"/>
      <c r="G231" s="81"/>
      <c r="H231" s="81"/>
      <c r="I231" s="81"/>
      <c r="J231" s="81"/>
      <c r="K231" s="81"/>
      <c r="L231" s="81"/>
      <c r="M231" s="81"/>
      <c r="N231" s="81"/>
      <c r="O231" s="81"/>
      <c r="P231" s="81"/>
      <c r="Q231" s="81"/>
      <c r="R231" s="81"/>
      <c r="S231" s="81"/>
      <c r="T231" s="81"/>
      <c r="U231" s="81"/>
      <c r="V231" s="81"/>
      <c r="W231" s="81"/>
      <c r="X231" s="81"/>
      <c r="Y231" s="81"/>
      <c r="Z231" s="81"/>
      <c r="AA231" s="81"/>
      <c r="AB231" s="81"/>
      <c r="AC231" s="81"/>
      <c r="AD231" s="81"/>
      <c r="AE231" s="81"/>
      <c r="AF231" s="81"/>
      <c r="AG231" s="81"/>
      <c r="AH231" s="82"/>
      <c r="AR231" s="14">
        <f t="shared" si="13"/>
        <v>0</v>
      </c>
      <c r="AS231" s="14"/>
    </row>
    <row r="232" spans="2:45">
      <c r="B232" s="76" t="s">
        <v>37</v>
      </c>
      <c r="C232" s="17" t="s">
        <v>28</v>
      </c>
      <c r="D232" s="77"/>
      <c r="E232" s="78"/>
      <c r="F232" s="78"/>
      <c r="G232" s="78"/>
      <c r="H232" s="78"/>
      <c r="I232" s="78"/>
      <c r="J232" s="78"/>
      <c r="K232" s="78"/>
      <c r="L232" s="78"/>
      <c r="M232" s="78"/>
      <c r="N232" s="78"/>
      <c r="O232" s="78"/>
      <c r="P232" s="78"/>
      <c r="Q232" s="78"/>
      <c r="R232" s="78"/>
      <c r="S232" s="78"/>
      <c r="T232" s="78"/>
      <c r="U232" s="78"/>
      <c r="V232" s="78"/>
      <c r="W232" s="78"/>
      <c r="X232" s="78"/>
      <c r="Y232" s="78"/>
      <c r="Z232" s="78"/>
      <c r="AA232" s="78"/>
      <c r="AB232" s="78"/>
      <c r="AC232" s="78"/>
      <c r="AD232" s="78"/>
      <c r="AE232" s="78"/>
      <c r="AF232" s="78"/>
      <c r="AG232" s="78"/>
      <c r="AH232" s="79"/>
      <c r="AR232" s="14">
        <f t="shared" si="13"/>
        <v>0</v>
      </c>
      <c r="AS232" s="14"/>
    </row>
    <row r="233" spans="2:45">
      <c r="B233" s="57" t="s">
        <v>36</v>
      </c>
      <c r="C233" s="17" t="s">
        <v>28</v>
      </c>
      <c r="D233" s="80"/>
      <c r="E233" s="81"/>
      <c r="F233" s="81"/>
      <c r="G233" s="81"/>
      <c r="H233" s="81"/>
      <c r="I233" s="81"/>
      <c r="J233" s="81"/>
      <c r="K233" s="81"/>
      <c r="L233" s="81"/>
      <c r="M233" s="81"/>
      <c r="N233" s="81"/>
      <c r="O233" s="81"/>
      <c r="P233" s="81"/>
      <c r="Q233" s="81"/>
      <c r="R233" s="81"/>
      <c r="S233" s="81"/>
      <c r="T233" s="81"/>
      <c r="U233" s="81"/>
      <c r="V233" s="81"/>
      <c r="W233" s="81"/>
      <c r="X233" s="81"/>
      <c r="Y233" s="81"/>
      <c r="Z233" s="81"/>
      <c r="AA233" s="81"/>
      <c r="AB233" s="81"/>
      <c r="AC233" s="81"/>
      <c r="AD233" s="81"/>
      <c r="AE233" s="81"/>
      <c r="AF233" s="81"/>
      <c r="AG233" s="81"/>
      <c r="AH233" s="82"/>
      <c r="AR233" s="14">
        <f t="shared" si="13"/>
        <v>0</v>
      </c>
      <c r="AS233" s="14"/>
    </row>
    <row r="234" spans="2:45">
      <c r="B234" s="76" t="s">
        <v>40</v>
      </c>
      <c r="C234" s="17" t="s">
        <v>28</v>
      </c>
      <c r="D234" s="77"/>
      <c r="E234" s="78"/>
      <c r="F234" s="78"/>
      <c r="G234" s="78"/>
      <c r="H234" s="78"/>
      <c r="I234" s="78"/>
      <c r="J234" s="78"/>
      <c r="K234" s="78"/>
      <c r="L234" s="78"/>
      <c r="M234" s="78"/>
      <c r="N234" s="78"/>
      <c r="O234" s="78"/>
      <c r="P234" s="78"/>
      <c r="Q234" s="78"/>
      <c r="R234" s="78"/>
      <c r="S234" s="78"/>
      <c r="T234" s="78"/>
      <c r="U234" s="78"/>
      <c r="V234" s="78"/>
      <c r="W234" s="78"/>
      <c r="X234" s="78"/>
      <c r="Y234" s="78"/>
      <c r="Z234" s="78"/>
      <c r="AA234" s="78"/>
      <c r="AB234" s="78"/>
      <c r="AC234" s="78"/>
      <c r="AD234" s="78"/>
      <c r="AE234" s="78"/>
      <c r="AF234" s="78"/>
      <c r="AG234" s="78"/>
      <c r="AH234" s="79"/>
      <c r="AR234" s="14">
        <f t="shared" si="13"/>
        <v>0</v>
      </c>
      <c r="AS234" s="14"/>
    </row>
    <row r="235" spans="2:45">
      <c r="B235" s="57" t="s">
        <v>68</v>
      </c>
      <c r="C235" s="17" t="s">
        <v>28</v>
      </c>
      <c r="D235" s="80"/>
      <c r="E235" s="81"/>
      <c r="F235" s="81"/>
      <c r="G235" s="81"/>
      <c r="H235" s="81"/>
      <c r="I235" s="81"/>
      <c r="J235" s="81"/>
      <c r="K235" s="81"/>
      <c r="L235" s="81"/>
      <c r="M235" s="81"/>
      <c r="N235" s="81"/>
      <c r="O235" s="81"/>
      <c r="P235" s="81"/>
      <c r="Q235" s="81"/>
      <c r="R235" s="81"/>
      <c r="S235" s="81"/>
      <c r="T235" s="81"/>
      <c r="U235" s="81"/>
      <c r="V235" s="81"/>
      <c r="W235" s="81"/>
      <c r="X235" s="81"/>
      <c r="Y235" s="81"/>
      <c r="Z235" s="81"/>
      <c r="AA235" s="81"/>
      <c r="AB235" s="81"/>
      <c r="AC235" s="81"/>
      <c r="AD235" s="81"/>
      <c r="AE235" s="81"/>
      <c r="AF235" s="81"/>
      <c r="AG235" s="81"/>
      <c r="AH235" s="82"/>
      <c r="AR235" s="14">
        <f t="shared" si="13"/>
        <v>0</v>
      </c>
      <c r="AS235" s="14"/>
    </row>
    <row r="236" spans="2:45">
      <c r="B236" s="76" t="s">
        <v>69</v>
      </c>
      <c r="C236" s="17" t="s">
        <v>28</v>
      </c>
      <c r="D236" s="77"/>
      <c r="E236" s="78"/>
      <c r="F236" s="78"/>
      <c r="G236" s="78"/>
      <c r="H236" s="78"/>
      <c r="I236" s="78"/>
      <c r="J236" s="78"/>
      <c r="K236" s="78"/>
      <c r="L236" s="78"/>
      <c r="M236" s="78"/>
      <c r="N236" s="78"/>
      <c r="O236" s="78"/>
      <c r="P236" s="78"/>
      <c r="Q236" s="78"/>
      <c r="R236" s="78"/>
      <c r="S236" s="78"/>
      <c r="T236" s="78"/>
      <c r="U236" s="78"/>
      <c r="V236" s="78"/>
      <c r="W236" s="78"/>
      <c r="X236" s="78"/>
      <c r="Y236" s="78"/>
      <c r="Z236" s="78"/>
      <c r="AA236" s="78"/>
      <c r="AB236" s="78"/>
      <c r="AC236" s="78"/>
      <c r="AD236" s="78"/>
      <c r="AE236" s="78"/>
      <c r="AF236" s="78"/>
      <c r="AG236" s="78"/>
      <c r="AH236" s="79"/>
      <c r="AR236" s="14">
        <f t="shared" si="13"/>
        <v>0</v>
      </c>
      <c r="AS236" s="14"/>
    </row>
    <row r="237" spans="2:45">
      <c r="B237" s="57" t="s">
        <v>70</v>
      </c>
      <c r="C237" s="17" t="s">
        <v>28</v>
      </c>
      <c r="D237" s="80"/>
      <c r="E237" s="81"/>
      <c r="F237" s="81"/>
      <c r="G237" s="81"/>
      <c r="H237" s="81"/>
      <c r="I237" s="81"/>
      <c r="J237" s="81"/>
      <c r="K237" s="81"/>
      <c r="L237" s="81"/>
      <c r="M237" s="81"/>
      <c r="N237" s="81"/>
      <c r="O237" s="81"/>
      <c r="P237" s="81"/>
      <c r="Q237" s="81"/>
      <c r="R237" s="81"/>
      <c r="S237" s="81"/>
      <c r="T237" s="81"/>
      <c r="U237" s="81"/>
      <c r="V237" s="81"/>
      <c r="W237" s="81"/>
      <c r="X237" s="81"/>
      <c r="Y237" s="81"/>
      <c r="Z237" s="81"/>
      <c r="AA237" s="81"/>
      <c r="AB237" s="81"/>
      <c r="AC237" s="81"/>
      <c r="AD237" s="81"/>
      <c r="AE237" s="81"/>
      <c r="AF237" s="81"/>
      <c r="AG237" s="81"/>
      <c r="AH237" s="82"/>
      <c r="AR237" s="14">
        <f t="shared" si="13"/>
        <v>0</v>
      </c>
      <c r="AS237" s="14"/>
    </row>
    <row r="238" spans="2:45">
      <c r="B238" s="76" t="s">
        <v>71</v>
      </c>
      <c r="C238" s="17" t="s">
        <v>28</v>
      </c>
      <c r="D238" s="77"/>
      <c r="E238" s="78"/>
      <c r="F238" s="78"/>
      <c r="G238" s="78"/>
      <c r="H238" s="78"/>
      <c r="I238" s="78"/>
      <c r="J238" s="78"/>
      <c r="K238" s="78"/>
      <c r="L238" s="78"/>
      <c r="M238" s="78"/>
      <c r="N238" s="78"/>
      <c r="O238" s="78"/>
      <c r="P238" s="78"/>
      <c r="Q238" s="78"/>
      <c r="R238" s="78"/>
      <c r="S238" s="78"/>
      <c r="T238" s="78"/>
      <c r="U238" s="78"/>
      <c r="V238" s="78"/>
      <c r="W238" s="78"/>
      <c r="X238" s="78"/>
      <c r="Y238" s="78"/>
      <c r="Z238" s="78"/>
      <c r="AA238" s="78"/>
      <c r="AB238" s="78"/>
      <c r="AC238" s="78"/>
      <c r="AD238" s="78"/>
      <c r="AE238" s="78"/>
      <c r="AF238" s="78"/>
      <c r="AG238" s="78"/>
      <c r="AH238" s="79"/>
      <c r="AR238" s="14">
        <f t="shared" si="13"/>
        <v>0</v>
      </c>
      <c r="AS238" s="14"/>
    </row>
    <row r="239" spans="2:45">
      <c r="B239" s="57" t="s">
        <v>72</v>
      </c>
      <c r="C239" s="17" t="s">
        <v>28</v>
      </c>
      <c r="D239" s="80"/>
      <c r="E239" s="81"/>
      <c r="F239" s="81"/>
      <c r="G239" s="81"/>
      <c r="H239" s="81"/>
      <c r="I239" s="81"/>
      <c r="J239" s="81"/>
      <c r="K239" s="81"/>
      <c r="L239" s="81"/>
      <c r="M239" s="81"/>
      <c r="N239" s="81"/>
      <c r="O239" s="81"/>
      <c r="P239" s="81"/>
      <c r="Q239" s="81"/>
      <c r="R239" s="81"/>
      <c r="S239" s="81"/>
      <c r="T239" s="81"/>
      <c r="U239" s="81"/>
      <c r="V239" s="81"/>
      <c r="W239" s="81"/>
      <c r="X239" s="81"/>
      <c r="Y239" s="81"/>
      <c r="Z239" s="81"/>
      <c r="AA239" s="81"/>
      <c r="AB239" s="81"/>
      <c r="AC239" s="81"/>
      <c r="AD239" s="81"/>
      <c r="AE239" s="81"/>
      <c r="AF239" s="81"/>
      <c r="AG239" s="81"/>
      <c r="AH239" s="82"/>
      <c r="AR239" s="14">
        <f t="shared" si="13"/>
        <v>0</v>
      </c>
      <c r="AS239" s="14"/>
    </row>
    <row r="240" spans="2:45">
      <c r="B240" s="76" t="s">
        <v>73</v>
      </c>
      <c r="C240" s="17" t="s">
        <v>28</v>
      </c>
      <c r="D240" s="83"/>
      <c r="E240" s="84"/>
      <c r="F240" s="84"/>
      <c r="G240" s="84"/>
      <c r="H240" s="84"/>
      <c r="I240" s="84"/>
      <c r="J240" s="84"/>
      <c r="K240" s="84"/>
      <c r="L240" s="84"/>
      <c r="M240" s="84"/>
      <c r="N240" s="84"/>
      <c r="O240" s="84"/>
      <c r="P240" s="84"/>
      <c r="Q240" s="84"/>
      <c r="R240" s="84"/>
      <c r="S240" s="84"/>
      <c r="T240" s="84"/>
      <c r="U240" s="84"/>
      <c r="V240" s="84"/>
      <c r="W240" s="84"/>
      <c r="X240" s="84"/>
      <c r="Y240" s="84"/>
      <c r="Z240" s="84"/>
      <c r="AA240" s="84"/>
      <c r="AB240" s="84"/>
      <c r="AC240" s="84"/>
      <c r="AD240" s="84"/>
      <c r="AE240" s="84"/>
      <c r="AF240" s="84"/>
      <c r="AG240" s="84"/>
      <c r="AH240" s="85"/>
      <c r="AR240" s="14">
        <f t="shared" si="13"/>
        <v>0</v>
      </c>
      <c r="AS240" s="14"/>
    </row>
    <row r="241" spans="2:45">
      <c r="AR241" s="14"/>
      <c r="AS241" s="14"/>
    </row>
    <row r="242" spans="2:45">
      <c r="AR242" s="14"/>
      <c r="AS242" s="14"/>
    </row>
    <row r="243" spans="2:45">
      <c r="AR243" s="14"/>
      <c r="AS243" s="14"/>
    </row>
    <row r="244" spans="2:45">
      <c r="AR244" s="14"/>
      <c r="AS244" s="14"/>
    </row>
    <row r="245" spans="2:45" ht="40.5">
      <c r="B245" s="60" t="s">
        <v>83</v>
      </c>
      <c r="C245" s="61"/>
      <c r="D245" s="62" t="s">
        <v>63</v>
      </c>
      <c r="E245" s="62" t="s">
        <v>64</v>
      </c>
      <c r="F245" s="63" t="s">
        <v>65</v>
      </c>
      <c r="G245" s="62" t="s">
        <v>66</v>
      </c>
      <c r="H245" s="62" t="s">
        <v>60</v>
      </c>
      <c r="I245" s="62" t="s">
        <v>61</v>
      </c>
      <c r="J245" s="62" t="s">
        <v>62</v>
      </c>
      <c r="K245" s="62" t="s">
        <v>63</v>
      </c>
      <c r="L245" s="62" t="s">
        <v>64</v>
      </c>
      <c r="M245" s="63" t="s">
        <v>65</v>
      </c>
      <c r="N245" s="62" t="s">
        <v>66</v>
      </c>
      <c r="O245" s="62" t="s">
        <v>60</v>
      </c>
      <c r="P245" s="62" t="s">
        <v>61</v>
      </c>
      <c r="Q245" s="62" t="s">
        <v>62</v>
      </c>
      <c r="R245" s="62" t="s">
        <v>63</v>
      </c>
      <c r="S245" s="62" t="s">
        <v>64</v>
      </c>
      <c r="T245" s="63" t="s">
        <v>65</v>
      </c>
      <c r="U245" s="62" t="s">
        <v>66</v>
      </c>
      <c r="V245" s="62" t="s">
        <v>60</v>
      </c>
      <c r="W245" s="62" t="s">
        <v>61</v>
      </c>
      <c r="X245" s="62" t="s">
        <v>62</v>
      </c>
      <c r="Y245" s="62" t="s">
        <v>63</v>
      </c>
      <c r="Z245" s="62" t="s">
        <v>64</v>
      </c>
      <c r="AA245" s="63" t="s">
        <v>65</v>
      </c>
      <c r="AB245" s="62" t="s">
        <v>66</v>
      </c>
      <c r="AC245" s="62" t="s">
        <v>60</v>
      </c>
      <c r="AD245" s="62" t="s">
        <v>61</v>
      </c>
      <c r="AE245" s="62" t="s">
        <v>62</v>
      </c>
      <c r="AF245" s="62" t="s">
        <v>63</v>
      </c>
      <c r="AG245" s="62" t="s">
        <v>64</v>
      </c>
      <c r="AR245" s="14"/>
      <c r="AS245" s="14"/>
    </row>
    <row r="246" spans="2:45">
      <c r="D246" s="88">
        <v>1</v>
      </c>
      <c r="E246" s="67">
        <v>2</v>
      </c>
      <c r="F246" s="67">
        <v>3</v>
      </c>
      <c r="G246" s="67">
        <v>4</v>
      </c>
      <c r="H246" s="67">
        <v>5</v>
      </c>
      <c r="I246" s="67">
        <v>6</v>
      </c>
      <c r="J246" s="67">
        <v>7</v>
      </c>
      <c r="K246" s="67">
        <v>8</v>
      </c>
      <c r="L246" s="67">
        <v>9</v>
      </c>
      <c r="M246" s="67">
        <v>10</v>
      </c>
      <c r="N246" s="67">
        <v>11</v>
      </c>
      <c r="O246" s="67">
        <v>12</v>
      </c>
      <c r="P246" s="67">
        <v>13</v>
      </c>
      <c r="Q246" s="67">
        <v>14</v>
      </c>
      <c r="R246" s="67">
        <v>15</v>
      </c>
      <c r="S246" s="67">
        <v>16</v>
      </c>
      <c r="T246" s="67">
        <v>17</v>
      </c>
      <c r="U246" s="67">
        <v>18</v>
      </c>
      <c r="V246" s="67">
        <v>19</v>
      </c>
      <c r="W246" s="67">
        <v>20</v>
      </c>
      <c r="X246" s="67">
        <v>21</v>
      </c>
      <c r="Y246" s="67">
        <v>22</v>
      </c>
      <c r="Z246" s="67">
        <v>23</v>
      </c>
      <c r="AA246" s="67">
        <v>24</v>
      </c>
      <c r="AB246" s="67">
        <v>25</v>
      </c>
      <c r="AC246" s="67">
        <v>26</v>
      </c>
      <c r="AD246" s="67">
        <v>27</v>
      </c>
      <c r="AE246" s="67">
        <v>28</v>
      </c>
      <c r="AF246" s="67">
        <v>29</v>
      </c>
      <c r="AG246" s="68">
        <v>30</v>
      </c>
      <c r="AH246" s="86"/>
      <c r="AR246" s="14"/>
      <c r="AS246" s="14"/>
    </row>
    <row r="247" spans="2:45">
      <c r="B247" s="69"/>
      <c r="D247" s="70"/>
      <c r="E247" s="71"/>
      <c r="F247" s="71"/>
      <c r="G247" s="71"/>
      <c r="H247" s="71"/>
      <c r="I247" s="71"/>
      <c r="J247" s="71"/>
      <c r="K247" s="71"/>
      <c r="L247" s="71"/>
      <c r="M247" s="71"/>
      <c r="N247" s="71"/>
      <c r="O247" s="71"/>
      <c r="P247" s="71"/>
      <c r="Q247" s="71"/>
      <c r="R247" s="71"/>
      <c r="S247" s="71"/>
      <c r="T247" s="71"/>
      <c r="U247" s="71"/>
      <c r="V247" s="71"/>
      <c r="W247" s="71"/>
      <c r="X247" s="71"/>
      <c r="Y247" s="71"/>
      <c r="Z247" s="71"/>
      <c r="AA247" s="71"/>
      <c r="AB247" s="71"/>
      <c r="AC247" s="71"/>
      <c r="AD247" s="71"/>
      <c r="AE247" s="71"/>
      <c r="AF247" s="71"/>
      <c r="AG247" s="72"/>
      <c r="AH247" s="86"/>
      <c r="AR247" s="14"/>
      <c r="AS247" s="14"/>
    </row>
    <row r="248" spans="2:45">
      <c r="B248" s="57" t="s">
        <v>29</v>
      </c>
      <c r="C248" s="17" t="s">
        <v>28</v>
      </c>
      <c r="D248" s="73"/>
      <c r="E248" s="74"/>
      <c r="F248" s="74"/>
      <c r="G248" s="74"/>
      <c r="H248" s="74"/>
      <c r="I248" s="74"/>
      <c r="J248" s="74"/>
      <c r="K248" s="74"/>
      <c r="L248" s="74"/>
      <c r="M248" s="74"/>
      <c r="N248" s="74"/>
      <c r="O248" s="74"/>
      <c r="P248" s="74"/>
      <c r="Q248" s="74"/>
      <c r="R248" s="74"/>
      <c r="S248" s="74"/>
      <c r="T248" s="74"/>
      <c r="U248" s="74"/>
      <c r="V248" s="74"/>
      <c r="W248" s="74"/>
      <c r="X248" s="74"/>
      <c r="Y248" s="74"/>
      <c r="Z248" s="74"/>
      <c r="AA248" s="74"/>
      <c r="AB248" s="74"/>
      <c r="AC248" s="74"/>
      <c r="AD248" s="74"/>
      <c r="AE248" s="74"/>
      <c r="AF248" s="74"/>
      <c r="AG248" s="75"/>
      <c r="AH248" s="89"/>
      <c r="AR248" s="14">
        <f>SUM(D248:AH248)</f>
        <v>0</v>
      </c>
      <c r="AS248" s="14">
        <f>AR248/8.5</f>
        <v>0</v>
      </c>
    </row>
    <row r="249" spans="2:45">
      <c r="B249" s="76" t="s">
        <v>32</v>
      </c>
      <c r="C249" s="17" t="s">
        <v>28</v>
      </c>
      <c r="D249" s="77"/>
      <c r="E249" s="78"/>
      <c r="F249" s="78"/>
      <c r="G249" s="78"/>
      <c r="H249" s="78"/>
      <c r="I249" s="78"/>
      <c r="J249" s="78"/>
      <c r="K249" s="78"/>
      <c r="L249" s="78"/>
      <c r="M249" s="78"/>
      <c r="N249" s="78"/>
      <c r="O249" s="78"/>
      <c r="P249" s="78"/>
      <c r="Q249" s="78"/>
      <c r="R249" s="78"/>
      <c r="S249" s="78"/>
      <c r="T249" s="78"/>
      <c r="U249" s="78"/>
      <c r="V249" s="78"/>
      <c r="W249" s="78"/>
      <c r="X249" s="78"/>
      <c r="Y249" s="78"/>
      <c r="Z249" s="78"/>
      <c r="AA249" s="78"/>
      <c r="AB249" s="78"/>
      <c r="AC249" s="78"/>
      <c r="AD249" s="78"/>
      <c r="AE249" s="78"/>
      <c r="AF249" s="78"/>
      <c r="AG249" s="79"/>
      <c r="AH249" s="89"/>
      <c r="AR249" s="14">
        <f t="shared" ref="AR249:AR263" si="14">SUM(D249:AH249)</f>
        <v>0</v>
      </c>
      <c r="AS249" s="14"/>
    </row>
    <row r="250" spans="2:45">
      <c r="B250" s="57" t="s">
        <v>38</v>
      </c>
      <c r="C250" s="17" t="s">
        <v>28</v>
      </c>
      <c r="D250" s="73"/>
      <c r="E250" s="74"/>
      <c r="F250" s="74"/>
      <c r="G250" s="74"/>
      <c r="H250" s="74"/>
      <c r="I250" s="74"/>
      <c r="J250" s="74"/>
      <c r="K250" s="74"/>
      <c r="L250" s="74"/>
      <c r="M250" s="74"/>
      <c r="N250" s="74"/>
      <c r="O250" s="74"/>
      <c r="P250" s="74"/>
      <c r="Q250" s="74"/>
      <c r="R250" s="74"/>
      <c r="S250" s="74"/>
      <c r="T250" s="74"/>
      <c r="U250" s="74"/>
      <c r="V250" s="74"/>
      <c r="W250" s="74"/>
      <c r="X250" s="74"/>
      <c r="Y250" s="74"/>
      <c r="Z250" s="74"/>
      <c r="AA250" s="74"/>
      <c r="AB250" s="74"/>
      <c r="AC250" s="74"/>
      <c r="AD250" s="74"/>
      <c r="AE250" s="74"/>
      <c r="AF250" s="74"/>
      <c r="AG250" s="75"/>
      <c r="AH250" s="89"/>
      <c r="AR250" s="14">
        <f t="shared" si="14"/>
        <v>0</v>
      </c>
      <c r="AS250" s="14"/>
    </row>
    <row r="251" spans="2:45">
      <c r="B251" s="76" t="s">
        <v>67</v>
      </c>
      <c r="C251" s="17" t="s">
        <v>28</v>
      </c>
      <c r="D251" s="77"/>
      <c r="E251" s="78"/>
      <c r="F251" s="78"/>
      <c r="G251" s="78"/>
      <c r="H251" s="78"/>
      <c r="I251" s="78"/>
      <c r="J251" s="78"/>
      <c r="K251" s="78"/>
      <c r="L251" s="78"/>
      <c r="M251" s="78"/>
      <c r="N251" s="78"/>
      <c r="O251" s="78"/>
      <c r="P251" s="78"/>
      <c r="Q251" s="78"/>
      <c r="R251" s="78"/>
      <c r="S251" s="78"/>
      <c r="T251" s="78"/>
      <c r="U251" s="78"/>
      <c r="V251" s="78"/>
      <c r="W251" s="78"/>
      <c r="X251" s="78"/>
      <c r="Y251" s="78"/>
      <c r="Z251" s="78"/>
      <c r="AA251" s="78"/>
      <c r="AB251" s="78"/>
      <c r="AC251" s="78"/>
      <c r="AD251" s="78"/>
      <c r="AE251" s="78"/>
      <c r="AF251" s="78"/>
      <c r="AG251" s="79"/>
      <c r="AH251" s="89"/>
      <c r="AR251" s="14">
        <f t="shared" si="14"/>
        <v>0</v>
      </c>
      <c r="AS251" s="14"/>
    </row>
    <row r="252" spans="2:45">
      <c r="B252" s="57" t="s">
        <v>30</v>
      </c>
      <c r="C252" s="17" t="s">
        <v>28</v>
      </c>
      <c r="D252" s="80"/>
      <c r="E252" s="81"/>
      <c r="F252" s="81"/>
      <c r="G252" s="81"/>
      <c r="H252" s="81"/>
      <c r="I252" s="81"/>
      <c r="J252" s="81"/>
      <c r="K252" s="81"/>
      <c r="L252" s="81"/>
      <c r="M252" s="81"/>
      <c r="N252" s="81"/>
      <c r="O252" s="81"/>
      <c r="P252" s="81"/>
      <c r="Q252" s="81"/>
      <c r="R252" s="81"/>
      <c r="S252" s="81"/>
      <c r="T252" s="81"/>
      <c r="U252" s="81"/>
      <c r="V252" s="81"/>
      <c r="W252" s="81"/>
      <c r="X252" s="81"/>
      <c r="Y252" s="81"/>
      <c r="Z252" s="81"/>
      <c r="AA252" s="81"/>
      <c r="AB252" s="81"/>
      <c r="AC252" s="81"/>
      <c r="AD252" s="81"/>
      <c r="AE252" s="81"/>
      <c r="AF252" s="81"/>
      <c r="AG252" s="82"/>
      <c r="AH252" s="89"/>
      <c r="AR252" s="14">
        <f t="shared" si="14"/>
        <v>0</v>
      </c>
      <c r="AS252" s="14">
        <f>SUM(AR252/8.5)</f>
        <v>0</v>
      </c>
    </row>
    <row r="253" spans="2:45">
      <c r="B253" s="76" t="s">
        <v>33</v>
      </c>
      <c r="C253" s="17" t="s">
        <v>28</v>
      </c>
      <c r="D253" s="77"/>
      <c r="E253" s="78"/>
      <c r="F253" s="78"/>
      <c r="G253" s="78"/>
      <c r="H253" s="78"/>
      <c r="I253" s="78"/>
      <c r="J253" s="78"/>
      <c r="K253" s="78"/>
      <c r="L253" s="78"/>
      <c r="M253" s="78"/>
      <c r="N253" s="78"/>
      <c r="O253" s="78"/>
      <c r="P253" s="78"/>
      <c r="Q253" s="78"/>
      <c r="R253" s="78"/>
      <c r="S253" s="78"/>
      <c r="T253" s="78"/>
      <c r="U253" s="78"/>
      <c r="V253" s="78"/>
      <c r="W253" s="78"/>
      <c r="X253" s="78"/>
      <c r="Y253" s="78"/>
      <c r="Z253" s="78"/>
      <c r="AA253" s="78"/>
      <c r="AB253" s="78"/>
      <c r="AC253" s="78"/>
      <c r="AD253" s="78"/>
      <c r="AE253" s="78"/>
      <c r="AF253" s="78"/>
      <c r="AG253" s="79"/>
      <c r="AH253" s="89"/>
      <c r="AR253" s="14">
        <f t="shared" si="14"/>
        <v>0</v>
      </c>
      <c r="AS253" s="14"/>
    </row>
    <row r="254" spans="2:45">
      <c r="B254" s="57" t="s">
        <v>34</v>
      </c>
      <c r="C254" s="17" t="s">
        <v>28</v>
      </c>
      <c r="D254" s="80"/>
      <c r="E254" s="81"/>
      <c r="F254" s="81"/>
      <c r="G254" s="81"/>
      <c r="H254" s="81"/>
      <c r="I254" s="81"/>
      <c r="J254" s="81"/>
      <c r="K254" s="81"/>
      <c r="L254" s="81"/>
      <c r="M254" s="81"/>
      <c r="N254" s="81"/>
      <c r="O254" s="81"/>
      <c r="P254" s="81"/>
      <c r="Q254" s="81"/>
      <c r="R254" s="81"/>
      <c r="S254" s="81"/>
      <c r="T254" s="81"/>
      <c r="U254" s="81"/>
      <c r="V254" s="81"/>
      <c r="W254" s="81"/>
      <c r="X254" s="81"/>
      <c r="Y254" s="81"/>
      <c r="Z254" s="81"/>
      <c r="AA254" s="81"/>
      <c r="AB254" s="81"/>
      <c r="AC254" s="81"/>
      <c r="AD254" s="81"/>
      <c r="AE254" s="81"/>
      <c r="AF254" s="81"/>
      <c r="AG254" s="82"/>
      <c r="AH254" s="89"/>
      <c r="AR254" s="14">
        <f t="shared" si="14"/>
        <v>0</v>
      </c>
      <c r="AS254" s="14"/>
    </row>
    <row r="255" spans="2:45">
      <c r="B255" s="76" t="s">
        <v>37</v>
      </c>
      <c r="C255" s="17" t="s">
        <v>28</v>
      </c>
      <c r="D255" s="77"/>
      <c r="E255" s="78"/>
      <c r="F255" s="78"/>
      <c r="G255" s="78"/>
      <c r="H255" s="78"/>
      <c r="I255" s="78"/>
      <c r="J255" s="78"/>
      <c r="K255" s="78"/>
      <c r="L255" s="78"/>
      <c r="M255" s="78"/>
      <c r="N255" s="78"/>
      <c r="O255" s="78"/>
      <c r="P255" s="78"/>
      <c r="Q255" s="78"/>
      <c r="R255" s="78"/>
      <c r="S255" s="78"/>
      <c r="T255" s="78"/>
      <c r="U255" s="78"/>
      <c r="V255" s="78"/>
      <c r="W255" s="78"/>
      <c r="X255" s="78"/>
      <c r="Y255" s="78"/>
      <c r="Z255" s="78"/>
      <c r="AA255" s="78"/>
      <c r="AB255" s="78"/>
      <c r="AC255" s="78"/>
      <c r="AD255" s="78"/>
      <c r="AE255" s="78"/>
      <c r="AF255" s="78"/>
      <c r="AG255" s="79"/>
      <c r="AH255" s="89"/>
      <c r="AR255" s="14">
        <f t="shared" si="14"/>
        <v>0</v>
      </c>
      <c r="AS255" s="14"/>
    </row>
    <row r="256" spans="2:45">
      <c r="B256" s="57" t="s">
        <v>36</v>
      </c>
      <c r="C256" s="17" t="s">
        <v>28</v>
      </c>
      <c r="D256" s="80"/>
      <c r="E256" s="81"/>
      <c r="F256" s="81"/>
      <c r="G256" s="81"/>
      <c r="H256" s="81"/>
      <c r="I256" s="81"/>
      <c r="J256" s="81"/>
      <c r="K256" s="81"/>
      <c r="L256" s="81"/>
      <c r="M256" s="81"/>
      <c r="N256" s="81"/>
      <c r="O256" s="81"/>
      <c r="P256" s="81"/>
      <c r="Q256" s="81"/>
      <c r="R256" s="81"/>
      <c r="S256" s="81"/>
      <c r="T256" s="81"/>
      <c r="U256" s="81"/>
      <c r="V256" s="81"/>
      <c r="W256" s="81"/>
      <c r="X256" s="81"/>
      <c r="Y256" s="81"/>
      <c r="Z256" s="81"/>
      <c r="AA256" s="81"/>
      <c r="AB256" s="81"/>
      <c r="AC256" s="81"/>
      <c r="AD256" s="81"/>
      <c r="AE256" s="81"/>
      <c r="AF256" s="81"/>
      <c r="AG256" s="82"/>
      <c r="AH256" s="89"/>
      <c r="AR256" s="14">
        <f t="shared" si="14"/>
        <v>0</v>
      </c>
      <c r="AS256" s="14"/>
    </row>
    <row r="257" spans="2:45">
      <c r="B257" s="76" t="s">
        <v>40</v>
      </c>
      <c r="C257" s="17" t="s">
        <v>28</v>
      </c>
      <c r="D257" s="77"/>
      <c r="E257" s="78"/>
      <c r="F257" s="78"/>
      <c r="G257" s="78"/>
      <c r="H257" s="78"/>
      <c r="I257" s="78"/>
      <c r="J257" s="78"/>
      <c r="K257" s="78"/>
      <c r="L257" s="78"/>
      <c r="M257" s="78"/>
      <c r="N257" s="78"/>
      <c r="O257" s="78"/>
      <c r="P257" s="78"/>
      <c r="Q257" s="78"/>
      <c r="R257" s="78"/>
      <c r="S257" s="78"/>
      <c r="T257" s="78"/>
      <c r="U257" s="78"/>
      <c r="V257" s="78"/>
      <c r="W257" s="78"/>
      <c r="X257" s="78"/>
      <c r="Y257" s="78"/>
      <c r="Z257" s="78"/>
      <c r="AA257" s="78"/>
      <c r="AB257" s="78"/>
      <c r="AC257" s="78"/>
      <c r="AD257" s="78"/>
      <c r="AE257" s="78"/>
      <c r="AF257" s="78"/>
      <c r="AG257" s="79"/>
      <c r="AH257" s="89"/>
      <c r="AR257" s="14">
        <f t="shared" si="14"/>
        <v>0</v>
      </c>
      <c r="AS257" s="14"/>
    </row>
    <row r="258" spans="2:45">
      <c r="B258" s="57" t="s">
        <v>68</v>
      </c>
      <c r="C258" s="17" t="s">
        <v>28</v>
      </c>
      <c r="D258" s="80"/>
      <c r="E258" s="81"/>
      <c r="F258" s="81"/>
      <c r="G258" s="81"/>
      <c r="H258" s="81"/>
      <c r="I258" s="81"/>
      <c r="J258" s="81"/>
      <c r="K258" s="81"/>
      <c r="L258" s="81"/>
      <c r="M258" s="81"/>
      <c r="N258" s="81"/>
      <c r="O258" s="81"/>
      <c r="P258" s="81"/>
      <c r="Q258" s="81"/>
      <c r="R258" s="81"/>
      <c r="S258" s="81"/>
      <c r="T258" s="81"/>
      <c r="U258" s="81"/>
      <c r="V258" s="81"/>
      <c r="W258" s="81"/>
      <c r="X258" s="81"/>
      <c r="Y258" s="81"/>
      <c r="Z258" s="81"/>
      <c r="AA258" s="81"/>
      <c r="AB258" s="81"/>
      <c r="AC258" s="81"/>
      <c r="AD258" s="81"/>
      <c r="AE258" s="81"/>
      <c r="AF258" s="81"/>
      <c r="AG258" s="82"/>
      <c r="AH258" s="89"/>
      <c r="AR258" s="14">
        <f t="shared" si="14"/>
        <v>0</v>
      </c>
      <c r="AS258" s="14"/>
    </row>
    <row r="259" spans="2:45">
      <c r="B259" s="76" t="s">
        <v>69</v>
      </c>
      <c r="C259" s="17" t="s">
        <v>28</v>
      </c>
      <c r="D259" s="77"/>
      <c r="E259" s="78"/>
      <c r="F259" s="78"/>
      <c r="G259" s="78"/>
      <c r="H259" s="78"/>
      <c r="I259" s="78"/>
      <c r="J259" s="78"/>
      <c r="K259" s="78"/>
      <c r="L259" s="78"/>
      <c r="M259" s="78"/>
      <c r="N259" s="78"/>
      <c r="O259" s="78"/>
      <c r="P259" s="78"/>
      <c r="Q259" s="78"/>
      <c r="R259" s="78"/>
      <c r="S259" s="78"/>
      <c r="T259" s="78"/>
      <c r="U259" s="78"/>
      <c r="V259" s="78"/>
      <c r="W259" s="78"/>
      <c r="X259" s="78"/>
      <c r="Y259" s="78"/>
      <c r="Z259" s="78"/>
      <c r="AA259" s="78"/>
      <c r="AB259" s="78"/>
      <c r="AC259" s="78"/>
      <c r="AD259" s="78"/>
      <c r="AE259" s="78"/>
      <c r="AF259" s="78"/>
      <c r="AG259" s="79"/>
      <c r="AH259" s="89"/>
      <c r="AR259" s="14">
        <f t="shared" si="14"/>
        <v>0</v>
      </c>
      <c r="AS259" s="14"/>
    </row>
    <row r="260" spans="2:45">
      <c r="B260" s="57" t="s">
        <v>70</v>
      </c>
      <c r="C260" s="17" t="s">
        <v>28</v>
      </c>
      <c r="D260" s="80"/>
      <c r="E260" s="81"/>
      <c r="F260" s="81"/>
      <c r="G260" s="81"/>
      <c r="H260" s="81"/>
      <c r="I260" s="81"/>
      <c r="J260" s="81"/>
      <c r="K260" s="81"/>
      <c r="L260" s="81"/>
      <c r="M260" s="81"/>
      <c r="N260" s="81"/>
      <c r="O260" s="81"/>
      <c r="P260" s="81"/>
      <c r="Q260" s="81"/>
      <c r="R260" s="81"/>
      <c r="S260" s="81"/>
      <c r="T260" s="81"/>
      <c r="U260" s="81"/>
      <c r="V260" s="81"/>
      <c r="W260" s="81"/>
      <c r="X260" s="81"/>
      <c r="Y260" s="81"/>
      <c r="Z260" s="81"/>
      <c r="AA260" s="81"/>
      <c r="AB260" s="81"/>
      <c r="AC260" s="81"/>
      <c r="AD260" s="81"/>
      <c r="AE260" s="81"/>
      <c r="AF260" s="81"/>
      <c r="AG260" s="82"/>
      <c r="AH260" s="89"/>
      <c r="AR260" s="14">
        <f t="shared" si="14"/>
        <v>0</v>
      </c>
      <c r="AS260" s="14"/>
    </row>
    <row r="261" spans="2:45">
      <c r="B261" s="76" t="s">
        <v>71</v>
      </c>
      <c r="C261" s="17" t="s">
        <v>28</v>
      </c>
      <c r="D261" s="77"/>
      <c r="E261" s="78"/>
      <c r="F261" s="78"/>
      <c r="G261" s="78"/>
      <c r="H261" s="78"/>
      <c r="I261" s="78"/>
      <c r="J261" s="78"/>
      <c r="K261" s="78"/>
      <c r="L261" s="78"/>
      <c r="M261" s="78"/>
      <c r="N261" s="78"/>
      <c r="O261" s="78"/>
      <c r="P261" s="78"/>
      <c r="Q261" s="78"/>
      <c r="R261" s="78"/>
      <c r="S261" s="78"/>
      <c r="T261" s="78"/>
      <c r="U261" s="78"/>
      <c r="V261" s="78"/>
      <c r="W261" s="78"/>
      <c r="X261" s="78"/>
      <c r="Y261" s="78"/>
      <c r="Z261" s="78"/>
      <c r="AA261" s="78"/>
      <c r="AB261" s="78"/>
      <c r="AC261" s="78"/>
      <c r="AD261" s="78"/>
      <c r="AE261" s="78"/>
      <c r="AF261" s="78"/>
      <c r="AG261" s="79"/>
      <c r="AH261" s="89"/>
      <c r="AR261" s="14">
        <f t="shared" si="14"/>
        <v>0</v>
      </c>
      <c r="AS261" s="14"/>
    </row>
    <row r="262" spans="2:45">
      <c r="B262" s="57" t="s">
        <v>72</v>
      </c>
      <c r="C262" s="17" t="s">
        <v>28</v>
      </c>
      <c r="D262" s="80"/>
      <c r="E262" s="81"/>
      <c r="F262" s="81"/>
      <c r="G262" s="81"/>
      <c r="H262" s="81"/>
      <c r="I262" s="81"/>
      <c r="J262" s="81"/>
      <c r="K262" s="81"/>
      <c r="L262" s="81"/>
      <c r="M262" s="81"/>
      <c r="N262" s="81"/>
      <c r="O262" s="81"/>
      <c r="P262" s="81"/>
      <c r="Q262" s="81"/>
      <c r="R262" s="81"/>
      <c r="S262" s="81"/>
      <c r="T262" s="81"/>
      <c r="U262" s="81"/>
      <c r="V262" s="81"/>
      <c r="W262" s="81"/>
      <c r="X262" s="81"/>
      <c r="Y262" s="81"/>
      <c r="Z262" s="81"/>
      <c r="AA262" s="81"/>
      <c r="AB262" s="81"/>
      <c r="AC262" s="81"/>
      <c r="AD262" s="81"/>
      <c r="AE262" s="81"/>
      <c r="AF262" s="81"/>
      <c r="AG262" s="82"/>
      <c r="AH262" s="89"/>
      <c r="AR262" s="14">
        <f t="shared" si="14"/>
        <v>0</v>
      </c>
      <c r="AS262" s="14"/>
    </row>
    <row r="263" spans="2:45">
      <c r="B263" s="76" t="s">
        <v>73</v>
      </c>
      <c r="C263" s="17" t="s">
        <v>28</v>
      </c>
      <c r="D263" s="83"/>
      <c r="E263" s="84"/>
      <c r="F263" s="84"/>
      <c r="G263" s="84"/>
      <c r="H263" s="84"/>
      <c r="I263" s="84"/>
      <c r="J263" s="84"/>
      <c r="K263" s="84"/>
      <c r="L263" s="84"/>
      <c r="M263" s="84"/>
      <c r="N263" s="84"/>
      <c r="O263" s="84"/>
      <c r="P263" s="84"/>
      <c r="Q263" s="84"/>
      <c r="R263" s="84"/>
      <c r="S263" s="84"/>
      <c r="T263" s="84"/>
      <c r="U263" s="84"/>
      <c r="V263" s="84"/>
      <c r="W263" s="84"/>
      <c r="X263" s="84"/>
      <c r="Y263" s="84"/>
      <c r="Z263" s="84"/>
      <c r="AA263" s="84"/>
      <c r="AB263" s="84"/>
      <c r="AC263" s="84"/>
      <c r="AD263" s="84"/>
      <c r="AE263" s="84"/>
      <c r="AF263" s="84"/>
      <c r="AG263" s="85"/>
      <c r="AH263" s="59"/>
      <c r="AR263" s="14">
        <f t="shared" si="14"/>
        <v>0</v>
      </c>
      <c r="AS263" s="14"/>
    </row>
    <row r="264" spans="2:45">
      <c r="AR264" s="14"/>
      <c r="AS264" s="14"/>
    </row>
    <row r="265" spans="2:45">
      <c r="AR265" s="14"/>
      <c r="AS265" s="14"/>
    </row>
    <row r="266" spans="2:45">
      <c r="AR266" s="14"/>
      <c r="AS266" s="14"/>
    </row>
    <row r="267" spans="2:45">
      <c r="AR267" s="14"/>
      <c r="AS267" s="14"/>
    </row>
    <row r="268" spans="2:45" ht="40.5">
      <c r="B268" s="60" t="s">
        <v>84</v>
      </c>
      <c r="C268" s="61"/>
      <c r="D268" s="63" t="s">
        <v>65</v>
      </c>
      <c r="E268" s="62" t="s">
        <v>66</v>
      </c>
      <c r="F268" s="62" t="s">
        <v>60</v>
      </c>
      <c r="G268" s="62" t="s">
        <v>61</v>
      </c>
      <c r="H268" s="62" t="s">
        <v>62</v>
      </c>
      <c r="I268" s="62" t="s">
        <v>63</v>
      </c>
      <c r="J268" s="62" t="s">
        <v>64</v>
      </c>
      <c r="K268" s="63" t="s">
        <v>65</v>
      </c>
      <c r="L268" s="62" t="s">
        <v>66</v>
      </c>
      <c r="M268" s="62" t="s">
        <v>60</v>
      </c>
      <c r="N268" s="62" t="s">
        <v>61</v>
      </c>
      <c r="O268" s="62" t="s">
        <v>62</v>
      </c>
      <c r="P268" s="62" t="s">
        <v>63</v>
      </c>
      <c r="Q268" s="62" t="s">
        <v>64</v>
      </c>
      <c r="R268" s="63" t="s">
        <v>65</v>
      </c>
      <c r="S268" s="62" t="s">
        <v>66</v>
      </c>
      <c r="T268" s="62" t="s">
        <v>60</v>
      </c>
      <c r="U268" s="62" t="s">
        <v>61</v>
      </c>
      <c r="V268" s="62" t="s">
        <v>62</v>
      </c>
      <c r="W268" s="62" t="s">
        <v>63</v>
      </c>
      <c r="X268" s="62" t="s">
        <v>64</v>
      </c>
      <c r="Y268" s="63" t="s">
        <v>65</v>
      </c>
      <c r="Z268" s="62" t="s">
        <v>66</v>
      </c>
      <c r="AA268" s="62" t="s">
        <v>60</v>
      </c>
      <c r="AB268" s="62" t="s">
        <v>61</v>
      </c>
      <c r="AC268" s="62" t="s">
        <v>62</v>
      </c>
      <c r="AD268" s="62" t="s">
        <v>63</v>
      </c>
      <c r="AE268" s="62" t="s">
        <v>64</v>
      </c>
      <c r="AF268" s="63" t="s">
        <v>65</v>
      </c>
      <c r="AG268" s="62" t="s">
        <v>66</v>
      </c>
      <c r="AH268" s="62" t="s">
        <v>60</v>
      </c>
      <c r="AR268" s="14"/>
      <c r="AS268" s="14"/>
    </row>
    <row r="269" spans="2:45">
      <c r="D269" s="88">
        <v>1</v>
      </c>
      <c r="E269" s="67">
        <v>2</v>
      </c>
      <c r="F269" s="67">
        <v>3</v>
      </c>
      <c r="G269" s="67">
        <v>4</v>
      </c>
      <c r="H269" s="67">
        <v>5</v>
      </c>
      <c r="I269" s="67">
        <v>6</v>
      </c>
      <c r="J269" s="67">
        <v>7</v>
      </c>
      <c r="K269" s="67">
        <v>8</v>
      </c>
      <c r="L269" s="67">
        <v>9</v>
      </c>
      <c r="M269" s="67">
        <v>10</v>
      </c>
      <c r="N269" s="67">
        <v>11</v>
      </c>
      <c r="O269" s="67">
        <v>12</v>
      </c>
      <c r="P269" s="67">
        <v>13</v>
      </c>
      <c r="Q269" s="67">
        <v>14</v>
      </c>
      <c r="R269" s="67">
        <v>15</v>
      </c>
      <c r="S269" s="67">
        <v>16</v>
      </c>
      <c r="T269" s="67">
        <v>17</v>
      </c>
      <c r="U269" s="67">
        <v>18</v>
      </c>
      <c r="V269" s="67">
        <v>19</v>
      </c>
      <c r="W269" s="67">
        <v>20</v>
      </c>
      <c r="X269" s="67">
        <v>21</v>
      </c>
      <c r="Y269" s="67">
        <v>22</v>
      </c>
      <c r="Z269" s="66">
        <v>23</v>
      </c>
      <c r="AA269" s="66">
        <v>24</v>
      </c>
      <c r="AB269" s="91">
        <v>25</v>
      </c>
      <c r="AC269" s="66">
        <v>26</v>
      </c>
      <c r="AD269" s="66">
        <v>27</v>
      </c>
      <c r="AE269" s="67">
        <v>28</v>
      </c>
      <c r="AF269" s="67">
        <v>29</v>
      </c>
      <c r="AG269" s="66">
        <v>30</v>
      </c>
      <c r="AH269" s="92">
        <v>31</v>
      </c>
      <c r="AR269" s="14"/>
      <c r="AS269" s="14"/>
    </row>
    <row r="270" spans="2:45">
      <c r="B270" s="69"/>
      <c r="D270" s="70"/>
      <c r="E270" s="71"/>
      <c r="F270" s="71"/>
      <c r="G270" s="71"/>
      <c r="H270" s="71"/>
      <c r="I270" s="71"/>
      <c r="J270" s="71"/>
      <c r="K270" s="71"/>
      <c r="L270" s="71"/>
      <c r="M270" s="71"/>
      <c r="N270" s="71"/>
      <c r="O270" s="71"/>
      <c r="P270" s="71"/>
      <c r="Q270" s="71"/>
      <c r="R270" s="71"/>
      <c r="S270" s="71"/>
      <c r="T270" s="71"/>
      <c r="U270" s="71"/>
      <c r="V270" s="71"/>
      <c r="W270" s="71"/>
      <c r="X270" s="71"/>
      <c r="Y270" s="71"/>
      <c r="Z270" s="71"/>
      <c r="AA270" s="71"/>
      <c r="AB270" s="71"/>
      <c r="AC270" s="71"/>
      <c r="AD270" s="71"/>
      <c r="AE270" s="71"/>
      <c r="AF270" s="71"/>
      <c r="AG270" s="71"/>
      <c r="AH270" s="72"/>
      <c r="AR270" s="14"/>
      <c r="AS270" s="14"/>
    </row>
    <row r="271" spans="2:45">
      <c r="B271" s="57" t="s">
        <v>29</v>
      </c>
      <c r="C271" s="17" t="s">
        <v>28</v>
      </c>
      <c r="D271" s="73"/>
      <c r="E271" s="74"/>
      <c r="F271" s="74"/>
      <c r="G271" s="74"/>
      <c r="H271" s="74"/>
      <c r="I271" s="74"/>
      <c r="J271" s="74"/>
      <c r="K271" s="74"/>
      <c r="L271" s="74"/>
      <c r="M271" s="74"/>
      <c r="N271" s="74"/>
      <c r="O271" s="74"/>
      <c r="P271" s="74"/>
      <c r="Q271" s="74"/>
      <c r="R271" s="74"/>
      <c r="S271" s="74"/>
      <c r="T271" s="74"/>
      <c r="U271" s="74"/>
      <c r="V271" s="74"/>
      <c r="W271" s="74"/>
      <c r="X271" s="74"/>
      <c r="Y271" s="74"/>
      <c r="Z271" s="74"/>
      <c r="AA271" s="74"/>
      <c r="AB271" s="74"/>
      <c r="AC271" s="74"/>
      <c r="AD271" s="74"/>
      <c r="AE271" s="74"/>
      <c r="AF271" s="74"/>
      <c r="AG271" s="74"/>
      <c r="AH271" s="75"/>
      <c r="AR271" s="14">
        <f>SUM(D271:AH271)</f>
        <v>0</v>
      </c>
      <c r="AS271" s="14">
        <f>AR271/8.5</f>
        <v>0</v>
      </c>
    </row>
    <row r="272" spans="2:45">
      <c r="B272" s="76" t="s">
        <v>32</v>
      </c>
      <c r="C272" s="17" t="s">
        <v>28</v>
      </c>
      <c r="D272" s="77"/>
      <c r="E272" s="78"/>
      <c r="F272" s="78"/>
      <c r="G272" s="78"/>
      <c r="H272" s="78"/>
      <c r="I272" s="78"/>
      <c r="J272" s="78"/>
      <c r="K272" s="78"/>
      <c r="L272" s="78"/>
      <c r="M272" s="78"/>
      <c r="N272" s="78"/>
      <c r="O272" s="78"/>
      <c r="P272" s="78"/>
      <c r="Q272" s="78"/>
      <c r="R272" s="78"/>
      <c r="S272" s="78"/>
      <c r="T272" s="78"/>
      <c r="U272" s="78"/>
      <c r="V272" s="78"/>
      <c r="W272" s="78"/>
      <c r="X272" s="78"/>
      <c r="Y272" s="78"/>
      <c r="Z272" s="78"/>
      <c r="AA272" s="78"/>
      <c r="AB272" s="78"/>
      <c r="AC272" s="78"/>
      <c r="AD272" s="78"/>
      <c r="AE272" s="78"/>
      <c r="AF272" s="78"/>
      <c r="AG272" s="78"/>
      <c r="AH272" s="79"/>
      <c r="AR272" s="14">
        <f t="shared" ref="AR272:AR286" si="15">SUM(D272:AH272)</f>
        <v>0</v>
      </c>
      <c r="AS272" s="14"/>
    </row>
    <row r="273" spans="2:45">
      <c r="B273" s="57" t="s">
        <v>38</v>
      </c>
      <c r="C273" s="17" t="s">
        <v>28</v>
      </c>
      <c r="D273" s="73"/>
      <c r="E273" s="74"/>
      <c r="F273" s="74"/>
      <c r="G273" s="74"/>
      <c r="H273" s="74"/>
      <c r="I273" s="74"/>
      <c r="J273" s="74"/>
      <c r="K273" s="74"/>
      <c r="L273" s="74"/>
      <c r="M273" s="74"/>
      <c r="N273" s="74"/>
      <c r="O273" s="74"/>
      <c r="P273" s="74"/>
      <c r="Q273" s="74"/>
      <c r="R273" s="74"/>
      <c r="S273" s="74"/>
      <c r="T273" s="74"/>
      <c r="U273" s="74"/>
      <c r="V273" s="74"/>
      <c r="W273" s="74"/>
      <c r="X273" s="74"/>
      <c r="Y273" s="74"/>
      <c r="Z273" s="74"/>
      <c r="AA273" s="74"/>
      <c r="AB273" s="74"/>
      <c r="AC273" s="74"/>
      <c r="AD273" s="74"/>
      <c r="AE273" s="74"/>
      <c r="AF273" s="74"/>
      <c r="AG273" s="74"/>
      <c r="AH273" s="75"/>
      <c r="AR273" s="14">
        <f t="shared" si="15"/>
        <v>0</v>
      </c>
      <c r="AS273" s="14"/>
    </row>
    <row r="274" spans="2:45">
      <c r="B274" s="76" t="s">
        <v>67</v>
      </c>
      <c r="C274" s="17" t="s">
        <v>28</v>
      </c>
      <c r="D274" s="77"/>
      <c r="E274" s="78"/>
      <c r="F274" s="78"/>
      <c r="G274" s="78"/>
      <c r="H274" s="78"/>
      <c r="I274" s="78"/>
      <c r="J274" s="78"/>
      <c r="K274" s="78"/>
      <c r="L274" s="78"/>
      <c r="M274" s="78"/>
      <c r="N274" s="78"/>
      <c r="O274" s="78"/>
      <c r="P274" s="78"/>
      <c r="Q274" s="78"/>
      <c r="R274" s="78"/>
      <c r="S274" s="78"/>
      <c r="T274" s="78"/>
      <c r="U274" s="78"/>
      <c r="V274" s="78"/>
      <c r="W274" s="78"/>
      <c r="X274" s="78"/>
      <c r="Y274" s="78"/>
      <c r="Z274" s="78"/>
      <c r="AA274" s="78"/>
      <c r="AB274" s="78"/>
      <c r="AC274" s="78"/>
      <c r="AD274" s="78"/>
      <c r="AE274" s="78"/>
      <c r="AF274" s="78"/>
      <c r="AG274" s="78"/>
      <c r="AH274" s="79"/>
      <c r="AR274" s="14">
        <f t="shared" si="15"/>
        <v>0</v>
      </c>
      <c r="AS274" s="14"/>
    </row>
    <row r="275" spans="2:45">
      <c r="B275" s="57" t="s">
        <v>30</v>
      </c>
      <c r="C275" s="17" t="s">
        <v>28</v>
      </c>
      <c r="D275" s="80"/>
      <c r="E275" s="81"/>
      <c r="F275" s="81"/>
      <c r="G275" s="81"/>
      <c r="H275" s="81"/>
      <c r="I275" s="81"/>
      <c r="J275" s="81"/>
      <c r="K275" s="81"/>
      <c r="L275" s="81"/>
      <c r="M275" s="81"/>
      <c r="N275" s="81"/>
      <c r="O275" s="81"/>
      <c r="P275" s="81"/>
      <c r="Q275" s="81"/>
      <c r="R275" s="81"/>
      <c r="S275" s="81"/>
      <c r="T275" s="81"/>
      <c r="U275" s="81"/>
      <c r="V275" s="81"/>
      <c r="W275" s="81"/>
      <c r="X275" s="81"/>
      <c r="Y275" s="81"/>
      <c r="Z275" s="81"/>
      <c r="AA275" s="81"/>
      <c r="AB275" s="81"/>
      <c r="AC275" s="81"/>
      <c r="AD275" s="81"/>
      <c r="AE275" s="81"/>
      <c r="AF275" s="81"/>
      <c r="AG275" s="81"/>
      <c r="AH275" s="82"/>
      <c r="AR275" s="14">
        <f t="shared" si="15"/>
        <v>0</v>
      </c>
      <c r="AS275" s="14">
        <f>SUM(AR275/8.5)</f>
        <v>0</v>
      </c>
    </row>
    <row r="276" spans="2:45">
      <c r="B276" s="76" t="s">
        <v>33</v>
      </c>
      <c r="C276" s="17" t="s">
        <v>28</v>
      </c>
      <c r="D276" s="77"/>
      <c r="E276" s="78"/>
      <c r="F276" s="78"/>
      <c r="G276" s="78"/>
      <c r="H276" s="78"/>
      <c r="I276" s="78"/>
      <c r="J276" s="78"/>
      <c r="K276" s="78"/>
      <c r="L276" s="78"/>
      <c r="M276" s="78"/>
      <c r="N276" s="78"/>
      <c r="O276" s="78"/>
      <c r="P276" s="78"/>
      <c r="Q276" s="78"/>
      <c r="R276" s="78"/>
      <c r="S276" s="78"/>
      <c r="T276" s="78"/>
      <c r="U276" s="78"/>
      <c r="V276" s="78"/>
      <c r="W276" s="78"/>
      <c r="X276" s="78"/>
      <c r="Y276" s="78"/>
      <c r="Z276" s="78"/>
      <c r="AA276" s="78"/>
      <c r="AB276" s="78"/>
      <c r="AC276" s="78"/>
      <c r="AD276" s="78"/>
      <c r="AE276" s="78"/>
      <c r="AF276" s="78"/>
      <c r="AG276" s="78"/>
      <c r="AH276" s="79"/>
      <c r="AR276" s="14">
        <f t="shared" si="15"/>
        <v>0</v>
      </c>
      <c r="AS276" s="14"/>
    </row>
    <row r="277" spans="2:45">
      <c r="B277" s="57" t="s">
        <v>34</v>
      </c>
      <c r="C277" s="17" t="s">
        <v>28</v>
      </c>
      <c r="D277" s="80"/>
      <c r="E277" s="81"/>
      <c r="F277" s="81"/>
      <c r="G277" s="81"/>
      <c r="H277" s="81"/>
      <c r="I277" s="81"/>
      <c r="J277" s="81"/>
      <c r="K277" s="81"/>
      <c r="L277" s="81"/>
      <c r="M277" s="81"/>
      <c r="N277" s="81"/>
      <c r="O277" s="81"/>
      <c r="P277" s="81"/>
      <c r="Q277" s="81"/>
      <c r="R277" s="81"/>
      <c r="S277" s="81"/>
      <c r="T277" s="81"/>
      <c r="U277" s="81"/>
      <c r="V277" s="81"/>
      <c r="W277" s="81"/>
      <c r="X277" s="81"/>
      <c r="Y277" s="81"/>
      <c r="Z277" s="81"/>
      <c r="AA277" s="81"/>
      <c r="AB277" s="81"/>
      <c r="AC277" s="81"/>
      <c r="AD277" s="81"/>
      <c r="AE277" s="81"/>
      <c r="AF277" s="81"/>
      <c r="AG277" s="81"/>
      <c r="AH277" s="82"/>
      <c r="AR277" s="14">
        <f t="shared" si="15"/>
        <v>0</v>
      </c>
      <c r="AS277" s="14"/>
    </row>
    <row r="278" spans="2:45">
      <c r="B278" s="76" t="s">
        <v>37</v>
      </c>
      <c r="C278" s="17" t="s">
        <v>28</v>
      </c>
      <c r="D278" s="77"/>
      <c r="E278" s="78"/>
      <c r="F278" s="78"/>
      <c r="G278" s="78"/>
      <c r="H278" s="78"/>
      <c r="I278" s="78"/>
      <c r="J278" s="78"/>
      <c r="K278" s="78"/>
      <c r="L278" s="78"/>
      <c r="M278" s="78"/>
      <c r="N278" s="78"/>
      <c r="O278" s="78"/>
      <c r="P278" s="78"/>
      <c r="Q278" s="78"/>
      <c r="R278" s="78"/>
      <c r="S278" s="78"/>
      <c r="T278" s="78"/>
      <c r="U278" s="78"/>
      <c r="V278" s="78"/>
      <c r="W278" s="78"/>
      <c r="X278" s="78"/>
      <c r="Y278" s="78"/>
      <c r="Z278" s="78"/>
      <c r="AA278" s="78"/>
      <c r="AB278" s="78"/>
      <c r="AC278" s="78"/>
      <c r="AD278" s="78"/>
      <c r="AE278" s="78"/>
      <c r="AF278" s="78"/>
      <c r="AG278" s="78"/>
      <c r="AH278" s="79"/>
      <c r="AR278" s="14">
        <f t="shared" si="15"/>
        <v>0</v>
      </c>
      <c r="AS278" s="14"/>
    </row>
    <row r="279" spans="2:45">
      <c r="B279" s="57" t="s">
        <v>36</v>
      </c>
      <c r="C279" s="17" t="s">
        <v>28</v>
      </c>
      <c r="D279" s="80"/>
      <c r="E279" s="81"/>
      <c r="F279" s="81"/>
      <c r="G279" s="81"/>
      <c r="H279" s="81"/>
      <c r="I279" s="81"/>
      <c r="J279" s="81"/>
      <c r="K279" s="81"/>
      <c r="L279" s="81"/>
      <c r="M279" s="81"/>
      <c r="N279" s="81"/>
      <c r="O279" s="81"/>
      <c r="P279" s="81"/>
      <c r="Q279" s="81"/>
      <c r="R279" s="81"/>
      <c r="S279" s="81"/>
      <c r="T279" s="81"/>
      <c r="U279" s="81"/>
      <c r="V279" s="81"/>
      <c r="W279" s="81"/>
      <c r="X279" s="81"/>
      <c r="Y279" s="81"/>
      <c r="Z279" s="81"/>
      <c r="AA279" s="81"/>
      <c r="AB279" s="81"/>
      <c r="AC279" s="81"/>
      <c r="AD279" s="81"/>
      <c r="AE279" s="81"/>
      <c r="AF279" s="81"/>
      <c r="AG279" s="81"/>
      <c r="AH279" s="82"/>
      <c r="AR279" s="14">
        <f t="shared" si="15"/>
        <v>0</v>
      </c>
      <c r="AS279" s="14"/>
    </row>
    <row r="280" spans="2:45">
      <c r="B280" s="76" t="s">
        <v>40</v>
      </c>
      <c r="C280" s="17" t="s">
        <v>28</v>
      </c>
      <c r="D280" s="77"/>
      <c r="E280" s="78"/>
      <c r="F280" s="78"/>
      <c r="G280" s="78"/>
      <c r="H280" s="78"/>
      <c r="I280" s="78"/>
      <c r="J280" s="78"/>
      <c r="K280" s="78"/>
      <c r="L280" s="78"/>
      <c r="M280" s="78"/>
      <c r="N280" s="78"/>
      <c r="O280" s="78"/>
      <c r="P280" s="78"/>
      <c r="Q280" s="78"/>
      <c r="R280" s="78"/>
      <c r="S280" s="78"/>
      <c r="T280" s="78"/>
      <c r="U280" s="78"/>
      <c r="V280" s="78"/>
      <c r="W280" s="78"/>
      <c r="X280" s="78"/>
      <c r="Y280" s="78"/>
      <c r="Z280" s="78"/>
      <c r="AA280" s="78"/>
      <c r="AB280" s="78"/>
      <c r="AC280" s="78"/>
      <c r="AD280" s="78"/>
      <c r="AE280" s="78"/>
      <c r="AF280" s="78"/>
      <c r="AG280" s="78"/>
      <c r="AH280" s="79"/>
      <c r="AR280" s="14">
        <f t="shared" si="15"/>
        <v>0</v>
      </c>
      <c r="AS280" s="14"/>
    </row>
    <row r="281" spans="2:45">
      <c r="B281" s="57" t="s">
        <v>68</v>
      </c>
      <c r="C281" s="17" t="s">
        <v>28</v>
      </c>
      <c r="D281" s="80"/>
      <c r="E281" s="81"/>
      <c r="F281" s="81"/>
      <c r="G281" s="81"/>
      <c r="H281" s="81"/>
      <c r="I281" s="81"/>
      <c r="J281" s="81"/>
      <c r="K281" s="81"/>
      <c r="L281" s="81"/>
      <c r="M281" s="81"/>
      <c r="N281" s="81"/>
      <c r="O281" s="81"/>
      <c r="P281" s="81"/>
      <c r="Q281" s="81"/>
      <c r="R281" s="81"/>
      <c r="S281" s="81"/>
      <c r="T281" s="81"/>
      <c r="U281" s="81"/>
      <c r="V281" s="81"/>
      <c r="W281" s="81"/>
      <c r="X281" s="81"/>
      <c r="Y281" s="81"/>
      <c r="Z281" s="81"/>
      <c r="AA281" s="81"/>
      <c r="AB281" s="81"/>
      <c r="AC281" s="81"/>
      <c r="AD281" s="81"/>
      <c r="AE281" s="81"/>
      <c r="AF281" s="81"/>
      <c r="AG281" s="81"/>
      <c r="AH281" s="82"/>
      <c r="AR281" s="14">
        <f t="shared" si="15"/>
        <v>0</v>
      </c>
      <c r="AS281" s="14"/>
    </row>
    <row r="282" spans="2:45">
      <c r="B282" s="76" t="s">
        <v>69</v>
      </c>
      <c r="C282" s="17" t="s">
        <v>28</v>
      </c>
      <c r="D282" s="77"/>
      <c r="E282" s="78"/>
      <c r="F282" s="78"/>
      <c r="G282" s="78"/>
      <c r="H282" s="78"/>
      <c r="I282" s="78"/>
      <c r="J282" s="78"/>
      <c r="K282" s="78"/>
      <c r="L282" s="78"/>
      <c r="M282" s="78"/>
      <c r="N282" s="78"/>
      <c r="O282" s="78"/>
      <c r="P282" s="78"/>
      <c r="Q282" s="78"/>
      <c r="R282" s="78"/>
      <c r="S282" s="78"/>
      <c r="T282" s="78"/>
      <c r="U282" s="78"/>
      <c r="V282" s="78"/>
      <c r="W282" s="78"/>
      <c r="X282" s="78"/>
      <c r="Y282" s="78"/>
      <c r="Z282" s="78"/>
      <c r="AA282" s="78"/>
      <c r="AB282" s="78"/>
      <c r="AC282" s="78"/>
      <c r="AD282" s="78"/>
      <c r="AE282" s="78"/>
      <c r="AF282" s="78"/>
      <c r="AG282" s="78"/>
      <c r="AH282" s="79"/>
      <c r="AR282" s="14">
        <f t="shared" si="15"/>
        <v>0</v>
      </c>
      <c r="AS282" s="14"/>
    </row>
    <row r="283" spans="2:45">
      <c r="B283" s="57" t="s">
        <v>70</v>
      </c>
      <c r="C283" s="17" t="s">
        <v>28</v>
      </c>
      <c r="D283" s="80"/>
      <c r="E283" s="81"/>
      <c r="F283" s="81"/>
      <c r="G283" s="81"/>
      <c r="H283" s="81"/>
      <c r="I283" s="81"/>
      <c r="J283" s="81"/>
      <c r="K283" s="81"/>
      <c r="L283" s="81"/>
      <c r="M283" s="81"/>
      <c r="N283" s="81"/>
      <c r="O283" s="81"/>
      <c r="P283" s="81"/>
      <c r="Q283" s="81"/>
      <c r="R283" s="81"/>
      <c r="S283" s="81"/>
      <c r="T283" s="81"/>
      <c r="U283" s="81"/>
      <c r="V283" s="81"/>
      <c r="W283" s="81"/>
      <c r="X283" s="81"/>
      <c r="Y283" s="81"/>
      <c r="Z283" s="81"/>
      <c r="AA283" s="81"/>
      <c r="AB283" s="81"/>
      <c r="AC283" s="81"/>
      <c r="AD283" s="81"/>
      <c r="AE283" s="81"/>
      <c r="AF283" s="81"/>
      <c r="AG283" s="81"/>
      <c r="AH283" s="82"/>
      <c r="AR283" s="14">
        <f t="shared" si="15"/>
        <v>0</v>
      </c>
      <c r="AS283" s="14"/>
    </row>
    <row r="284" spans="2:45">
      <c r="B284" s="76" t="s">
        <v>71</v>
      </c>
      <c r="C284" s="17" t="s">
        <v>28</v>
      </c>
      <c r="D284" s="77"/>
      <c r="E284" s="78"/>
      <c r="F284" s="78"/>
      <c r="G284" s="78"/>
      <c r="H284" s="78"/>
      <c r="I284" s="78"/>
      <c r="J284" s="78"/>
      <c r="K284" s="78"/>
      <c r="L284" s="78"/>
      <c r="M284" s="78"/>
      <c r="N284" s="78"/>
      <c r="O284" s="78"/>
      <c r="P284" s="78"/>
      <c r="Q284" s="78"/>
      <c r="R284" s="78"/>
      <c r="S284" s="78"/>
      <c r="T284" s="78"/>
      <c r="U284" s="78"/>
      <c r="V284" s="78"/>
      <c r="W284" s="78"/>
      <c r="X284" s="78"/>
      <c r="Y284" s="78"/>
      <c r="Z284" s="78"/>
      <c r="AA284" s="78"/>
      <c r="AB284" s="78"/>
      <c r="AC284" s="78"/>
      <c r="AD284" s="78"/>
      <c r="AE284" s="78"/>
      <c r="AF284" s="78"/>
      <c r="AG284" s="78"/>
      <c r="AH284" s="79"/>
      <c r="AR284" s="14">
        <f t="shared" si="15"/>
        <v>0</v>
      </c>
      <c r="AS284" s="14"/>
    </row>
    <row r="285" spans="2:45">
      <c r="B285" s="57" t="s">
        <v>72</v>
      </c>
      <c r="C285" s="17" t="s">
        <v>28</v>
      </c>
      <c r="D285" s="80"/>
      <c r="E285" s="81"/>
      <c r="F285" s="81"/>
      <c r="G285" s="81"/>
      <c r="H285" s="81"/>
      <c r="I285" s="81"/>
      <c r="J285" s="81"/>
      <c r="K285" s="81"/>
      <c r="L285" s="81"/>
      <c r="M285" s="81"/>
      <c r="N285" s="81"/>
      <c r="O285" s="81"/>
      <c r="P285" s="81"/>
      <c r="Q285" s="81"/>
      <c r="R285" s="81"/>
      <c r="S285" s="81"/>
      <c r="T285" s="81"/>
      <c r="U285" s="81"/>
      <c r="V285" s="81"/>
      <c r="W285" s="81"/>
      <c r="X285" s="81"/>
      <c r="Y285" s="81"/>
      <c r="Z285" s="81"/>
      <c r="AA285" s="81"/>
      <c r="AB285" s="81"/>
      <c r="AC285" s="81"/>
      <c r="AD285" s="81"/>
      <c r="AE285" s="81"/>
      <c r="AF285" s="81"/>
      <c r="AG285" s="81"/>
      <c r="AH285" s="82"/>
      <c r="AR285" s="14">
        <f t="shared" si="15"/>
        <v>0</v>
      </c>
      <c r="AS285" s="14"/>
    </row>
    <row r="286" spans="2:45">
      <c r="B286" s="76" t="s">
        <v>73</v>
      </c>
      <c r="C286" s="17" t="s">
        <v>28</v>
      </c>
      <c r="D286" s="83"/>
      <c r="E286" s="84"/>
      <c r="F286" s="84"/>
      <c r="G286" s="84"/>
      <c r="H286" s="84"/>
      <c r="I286" s="84"/>
      <c r="J286" s="84"/>
      <c r="K286" s="84"/>
      <c r="L286" s="84"/>
      <c r="M286" s="84"/>
      <c r="N286" s="84"/>
      <c r="O286" s="84"/>
      <c r="P286" s="84"/>
      <c r="Q286" s="84"/>
      <c r="R286" s="84"/>
      <c r="S286" s="84"/>
      <c r="T286" s="84"/>
      <c r="U286" s="84"/>
      <c r="V286" s="84"/>
      <c r="W286" s="84"/>
      <c r="X286" s="84"/>
      <c r="Y286" s="84"/>
      <c r="Z286" s="84"/>
      <c r="AA286" s="84"/>
      <c r="AB286" s="84"/>
      <c r="AC286" s="84"/>
      <c r="AD286" s="84"/>
      <c r="AE286" s="84"/>
      <c r="AF286" s="84"/>
      <c r="AG286" s="84"/>
      <c r="AH286" s="85"/>
      <c r="AR286" s="14">
        <f t="shared" si="15"/>
        <v>0</v>
      </c>
      <c r="AS286" s="14"/>
    </row>
  </sheetData>
  <mergeCells count="42">
    <mergeCell ref="B2:B3"/>
    <mergeCell ref="D2:J3"/>
    <mergeCell ref="L2:M2"/>
    <mergeCell ref="O2:T2"/>
    <mergeCell ref="O7:T7"/>
    <mergeCell ref="O8:T8"/>
    <mergeCell ref="L6:M6"/>
    <mergeCell ref="O6:T6"/>
    <mergeCell ref="B7:B10"/>
    <mergeCell ref="D7:G7"/>
    <mergeCell ref="I7:J7"/>
    <mergeCell ref="L7:M7"/>
    <mergeCell ref="D8:G8"/>
    <mergeCell ref="I8:J8"/>
    <mergeCell ref="L8:M8"/>
    <mergeCell ref="D9:G9"/>
    <mergeCell ref="D10:G10"/>
    <mergeCell ref="I10:J10"/>
    <mergeCell ref="O10:T10"/>
    <mergeCell ref="L10:M10"/>
    <mergeCell ref="L4:M4"/>
    <mergeCell ref="O4:T4"/>
    <mergeCell ref="D5:G5"/>
    <mergeCell ref="I5:J5"/>
    <mergeCell ref="L5:M5"/>
    <mergeCell ref="O5:T5"/>
    <mergeCell ref="I9:J9"/>
    <mergeCell ref="L9:M9"/>
    <mergeCell ref="O9:T9"/>
    <mergeCell ref="H13:K14"/>
    <mergeCell ref="L13:M13"/>
    <mergeCell ref="O13:T13"/>
    <mergeCell ref="H12:J12"/>
    <mergeCell ref="L12:M12"/>
    <mergeCell ref="O12:T12"/>
    <mergeCell ref="L11:M11"/>
    <mergeCell ref="O11:T11"/>
    <mergeCell ref="V13:AG13"/>
    <mergeCell ref="AJ13:AK14"/>
    <mergeCell ref="L14:M14"/>
    <mergeCell ref="O14:T14"/>
    <mergeCell ref="V14:AG14"/>
  </mergeCells>
  <phoneticPr fontId="0" type="noConversion"/>
  <conditionalFormatting sqref="AI13">
    <cfRule type="cellIs" dxfId="0" priority="1" operator="greaterThanOrEqual">
      <formula>$BH$9</formula>
    </cfRule>
  </conditionalFormatting>
  <hyperlinks>
    <hyperlink ref="AL2" r:id="rId1"/>
  </hyperlinks>
  <pageMargins left="0.7" right="0.7" top="0.75" bottom="0.75" header="0.3" footer="0.3"/>
  <pageSetup paperSize="9" orientation="portrait" horizontalDpi="300" verticalDpi="300" r:id="rId2"/>
  <legacyDrawing r:id="rId3"/>
  <oleObjects>
    <oleObject progId="AcroExch.Document.7" shapeId="1025" r:id="rId4"/>
  </oleObjec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2"/>
  <sheetViews>
    <sheetView workbookViewId="0">
      <selection activeCell="E9" sqref="E9"/>
    </sheetView>
  </sheetViews>
  <sheetFormatPr baseColWidth="10" defaultRowHeight="15"/>
  <sheetData>
    <row r="1" spans="1:2">
      <c r="A1" t="s">
        <v>13</v>
      </c>
      <c r="B1">
        <v>16</v>
      </c>
    </row>
    <row r="2" spans="1:2">
      <c r="A2" t="s">
        <v>14</v>
      </c>
      <c r="B2">
        <v>38</v>
      </c>
    </row>
    <row r="3" spans="1:2">
      <c r="A3" t="s">
        <v>15</v>
      </c>
      <c r="B3">
        <v>61</v>
      </c>
    </row>
    <row r="4" spans="1:2">
      <c r="A4" t="s">
        <v>16</v>
      </c>
      <c r="B4">
        <v>84</v>
      </c>
    </row>
    <row r="5" spans="1:2">
      <c r="A5" t="s">
        <v>17</v>
      </c>
      <c r="B5">
        <v>107</v>
      </c>
    </row>
    <row r="6" spans="1:2">
      <c r="A6" t="s">
        <v>18</v>
      </c>
      <c r="B6">
        <v>130</v>
      </c>
    </row>
    <row r="7" spans="1:2">
      <c r="A7" t="s">
        <v>19</v>
      </c>
      <c r="B7">
        <v>153</v>
      </c>
    </row>
    <row r="8" spans="1:2">
      <c r="A8" t="s">
        <v>20</v>
      </c>
      <c r="B8">
        <v>176</v>
      </c>
    </row>
    <row r="9" spans="1:2">
      <c r="A9" t="s">
        <v>21</v>
      </c>
      <c r="B9">
        <v>199</v>
      </c>
    </row>
    <row r="10" spans="1:2">
      <c r="A10" t="s">
        <v>22</v>
      </c>
      <c r="B10">
        <v>222</v>
      </c>
    </row>
    <row r="11" spans="1:2">
      <c r="A11" t="s">
        <v>23</v>
      </c>
      <c r="B11">
        <v>245</v>
      </c>
    </row>
    <row r="12" spans="1:2">
      <c r="A12" t="s">
        <v>24</v>
      </c>
      <c r="B12">
        <v>268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Michel</cp:lastModifiedBy>
  <dcterms:created xsi:type="dcterms:W3CDTF">2013-01-19T16:49:55Z</dcterms:created>
  <dcterms:modified xsi:type="dcterms:W3CDTF">2013-01-27T10:59:11Z</dcterms:modified>
</cp:coreProperties>
</file>