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270" windowWidth="11340" windowHeight="6600" tabRatio="800"/>
  </bookViews>
  <sheets>
    <sheet name="calendrier" sheetId="19" r:id="rId1"/>
    <sheet name="Imprime" sheetId="20" r:id="rId2"/>
    <sheet name="Date" sheetId="21" r:id="rId3"/>
  </sheets>
  <definedNames>
    <definedName name="_xlnm.Print_Area" localSheetId="0">calendrier!$A$1:$AG$31</definedName>
    <definedName name="_xlnm.Print_Area" localSheetId="1">Imprime!$A$1:$AG$31</definedName>
  </definedNames>
  <calcPr calcId="114210"/>
</workbook>
</file>

<file path=xl/calcChain.xml><?xml version="1.0" encoding="utf-8"?>
<calcChain xmlns="http://schemas.openxmlformats.org/spreadsheetml/2006/main">
  <c r="AD4" i="20"/>
  <c r="T5"/>
  <c r="B5"/>
  <c r="AE18"/>
  <c r="AC11"/>
  <c r="B11"/>
  <c r="E11"/>
  <c r="F11"/>
  <c r="G11"/>
  <c r="H11"/>
  <c r="I11"/>
  <c r="L11"/>
  <c r="M11"/>
  <c r="N11"/>
  <c r="O11"/>
  <c r="P11"/>
  <c r="S11"/>
  <c r="T11"/>
  <c r="U11"/>
  <c r="V11"/>
  <c r="W11"/>
  <c r="Z11"/>
  <c r="AA11"/>
  <c r="AB11"/>
  <c r="B12"/>
  <c r="E12"/>
  <c r="F12"/>
  <c r="G12"/>
  <c r="H12"/>
  <c r="I12"/>
  <c r="L12"/>
  <c r="M12"/>
  <c r="N12"/>
  <c r="O12"/>
  <c r="P12"/>
  <c r="S12"/>
  <c r="T12"/>
  <c r="U12"/>
  <c r="V12"/>
  <c r="W12"/>
  <c r="Z12"/>
  <c r="AA12"/>
  <c r="AB12"/>
  <c r="AC12"/>
  <c r="AD12"/>
  <c r="B13"/>
  <c r="C13"/>
  <c r="D13"/>
  <c r="E13"/>
  <c r="F13"/>
  <c r="I13"/>
  <c r="J13"/>
  <c r="K13"/>
  <c r="L13"/>
  <c r="M13"/>
  <c r="P13"/>
  <c r="Q13"/>
  <c r="R13"/>
  <c r="S13"/>
  <c r="T13"/>
  <c r="W13"/>
  <c r="X13"/>
  <c r="Y13"/>
  <c r="Z13"/>
  <c r="AA13"/>
  <c r="AD13"/>
  <c r="AE13"/>
  <c r="AF13"/>
  <c r="B14"/>
  <c r="C14"/>
  <c r="D14"/>
  <c r="G14"/>
  <c r="H14"/>
  <c r="I14"/>
  <c r="J14"/>
  <c r="K14"/>
  <c r="N14"/>
  <c r="O14"/>
  <c r="P14"/>
  <c r="Q14"/>
  <c r="R14"/>
  <c r="U14"/>
  <c r="AF14"/>
  <c r="AE14"/>
  <c r="AD14"/>
  <c r="AC14"/>
  <c r="AB14"/>
  <c r="Y14"/>
  <c r="X14"/>
  <c r="W14"/>
  <c r="V14"/>
  <c r="F30"/>
  <c r="D15"/>
  <c r="E15"/>
  <c r="F15"/>
  <c r="G15"/>
  <c r="H15"/>
  <c r="K15"/>
  <c r="L15"/>
  <c r="M15"/>
  <c r="N15"/>
  <c r="O15"/>
  <c r="R15"/>
  <c r="S15"/>
  <c r="T15"/>
  <c r="U15"/>
  <c r="V15"/>
  <c r="Y15"/>
  <c r="Z15"/>
  <c r="AA15"/>
  <c r="AB15"/>
  <c r="AC15"/>
  <c r="AF15"/>
  <c r="B16"/>
  <c r="C16"/>
  <c r="D16"/>
  <c r="E16"/>
  <c r="F16"/>
  <c r="I16"/>
  <c r="J16"/>
  <c r="K16"/>
  <c r="L16"/>
  <c r="M16"/>
  <c r="P16"/>
  <c r="Q16"/>
  <c r="R16"/>
  <c r="S16"/>
  <c r="T16"/>
  <c r="W16"/>
  <c r="X16"/>
  <c r="Y16"/>
  <c r="Z16"/>
  <c r="AA16"/>
  <c r="AD16"/>
  <c r="AE16"/>
  <c r="AF16"/>
  <c r="B17"/>
  <c r="C17"/>
  <c r="F17"/>
  <c r="G17"/>
  <c r="H17"/>
  <c r="I17"/>
  <c r="J17"/>
  <c r="M17"/>
  <c r="N17"/>
  <c r="O17"/>
  <c r="P17"/>
  <c r="Q17"/>
  <c r="T17"/>
  <c r="U17"/>
  <c r="V17"/>
  <c r="W17"/>
  <c r="X17"/>
  <c r="AA17"/>
  <c r="AB17"/>
  <c r="AC17"/>
  <c r="AD17"/>
  <c r="AE17"/>
  <c r="C18"/>
  <c r="D18"/>
  <c r="E18"/>
  <c r="F18"/>
  <c r="G18"/>
  <c r="J18"/>
  <c r="K18"/>
  <c r="L18"/>
  <c r="M18"/>
  <c r="N18"/>
  <c r="Q18"/>
  <c r="R18"/>
  <c r="S18"/>
  <c r="T18"/>
  <c r="U18"/>
  <c r="X18"/>
  <c r="Y18"/>
  <c r="Z18"/>
  <c r="AA18"/>
  <c r="AB18"/>
  <c r="AF18"/>
  <c r="B19"/>
  <c r="C19"/>
  <c r="D19"/>
  <c r="E19"/>
  <c r="H19"/>
  <c r="I19"/>
  <c r="J19"/>
  <c r="K19"/>
  <c r="L19"/>
  <c r="O19"/>
  <c r="P19"/>
  <c r="Q19"/>
  <c r="R19"/>
  <c r="S19"/>
  <c r="V19"/>
  <c r="W19"/>
  <c r="X19"/>
  <c r="Y19"/>
  <c r="Z19"/>
  <c r="AC19"/>
  <c r="AD19"/>
  <c r="AE19"/>
  <c r="AF19"/>
  <c r="B20"/>
  <c r="AF20"/>
  <c r="AD20"/>
  <c r="AC20"/>
  <c r="AB20"/>
  <c r="AA20"/>
  <c r="Z20"/>
  <c r="W20"/>
  <c r="V20"/>
  <c r="U20"/>
  <c r="T20"/>
  <c r="S20"/>
  <c r="P20"/>
  <c r="O20"/>
  <c r="N20"/>
  <c r="M20"/>
  <c r="L20"/>
  <c r="I20"/>
  <c r="H20"/>
  <c r="G20"/>
  <c r="F20"/>
  <c r="E20"/>
  <c r="L30"/>
  <c r="C21"/>
  <c r="D21"/>
  <c r="E21"/>
  <c r="F21"/>
  <c r="G21"/>
  <c r="J21"/>
  <c r="K21"/>
  <c r="L21"/>
  <c r="M21"/>
  <c r="N21"/>
  <c r="Q21"/>
  <c r="R21"/>
  <c r="S21"/>
  <c r="T21"/>
  <c r="U21"/>
  <c r="X21"/>
  <c r="Y21"/>
  <c r="Z21"/>
  <c r="AA21"/>
  <c r="AB21"/>
  <c r="AE21"/>
  <c r="AF21"/>
  <c r="C10"/>
  <c r="D10"/>
  <c r="E10"/>
  <c r="H10"/>
  <c r="I10"/>
  <c r="J10"/>
  <c r="K10"/>
  <c r="L10"/>
  <c r="O10"/>
  <c r="P10"/>
  <c r="Q10"/>
  <c r="R10"/>
  <c r="S10"/>
  <c r="V10"/>
  <c r="W10"/>
  <c r="X10"/>
  <c r="Y10"/>
  <c r="Z10"/>
  <c r="AC10"/>
  <c r="AD10"/>
  <c r="AE10"/>
  <c r="AF10"/>
  <c r="B10"/>
  <c r="B28"/>
  <c r="J31"/>
  <c r="H31"/>
  <c r="G31"/>
  <c r="F31"/>
  <c r="E31"/>
  <c r="D31"/>
  <c r="C31"/>
  <c r="M30"/>
  <c r="K30"/>
  <c r="J30"/>
  <c r="H30"/>
  <c r="G30"/>
  <c r="E30"/>
  <c r="D30"/>
  <c r="C30"/>
  <c r="M29"/>
  <c r="K29"/>
  <c r="J29"/>
  <c r="H29"/>
  <c r="G29"/>
  <c r="F29"/>
  <c r="E29"/>
  <c r="D29"/>
  <c r="C29"/>
  <c r="M28"/>
  <c r="K28"/>
  <c r="J28"/>
  <c r="H28"/>
  <c r="G28"/>
  <c r="E28"/>
  <c r="D28"/>
  <c r="C28"/>
  <c r="M27"/>
  <c r="K27"/>
  <c r="J27"/>
  <c r="H27"/>
  <c r="G27"/>
  <c r="F27"/>
  <c r="E27"/>
  <c r="D27"/>
  <c r="C27"/>
  <c r="M26"/>
  <c r="K26"/>
  <c r="J26"/>
  <c r="H26"/>
  <c r="G26"/>
  <c r="E26"/>
  <c r="D26"/>
  <c r="C26"/>
  <c r="M25"/>
  <c r="K25"/>
  <c r="J25"/>
  <c r="H25"/>
  <c r="G25"/>
  <c r="E25"/>
  <c r="D25"/>
  <c r="C25"/>
  <c r="M24"/>
  <c r="L24"/>
  <c r="K24"/>
  <c r="J24"/>
  <c r="H24"/>
  <c r="G24"/>
  <c r="E24"/>
  <c r="D24"/>
  <c r="C24"/>
  <c r="F25"/>
  <c r="F24"/>
  <c r="F26"/>
  <c r="B26"/>
  <c r="I26"/>
  <c r="L26"/>
  <c r="O26"/>
  <c r="X24"/>
  <c r="F28"/>
  <c r="L25"/>
  <c r="L27"/>
  <c r="L28"/>
  <c r="L29"/>
  <c r="B24"/>
  <c r="L31"/>
  <c r="M31"/>
  <c r="K31"/>
  <c r="I31"/>
  <c r="B31"/>
  <c r="B30"/>
  <c r="B25"/>
  <c r="B27"/>
  <c r="B29"/>
  <c r="I24"/>
  <c r="O24"/>
  <c r="Q27"/>
  <c r="I25"/>
  <c r="I27"/>
  <c r="I28"/>
  <c r="O28"/>
  <c r="U30"/>
  <c r="I29"/>
  <c r="I30"/>
  <c r="O30"/>
  <c r="X30"/>
  <c r="O27"/>
  <c r="U27"/>
  <c r="C24" i="19"/>
  <c r="B24"/>
  <c r="O31" i="20"/>
  <c r="O29"/>
  <c r="X27"/>
  <c r="O25"/>
  <c r="U24"/>
  <c r="C31" i="19"/>
  <c r="B25"/>
  <c r="E25"/>
  <c r="F25"/>
  <c r="I25"/>
  <c r="L25"/>
  <c r="M25"/>
  <c r="D25"/>
  <c r="C25"/>
  <c r="G25"/>
  <c r="H25"/>
  <c r="J25"/>
  <c r="K25"/>
  <c r="B26"/>
  <c r="E26"/>
  <c r="F26"/>
  <c r="I26"/>
  <c r="L26"/>
  <c r="M26"/>
  <c r="D26"/>
  <c r="C26"/>
  <c r="G26"/>
  <c r="H26"/>
  <c r="J26"/>
  <c r="K26"/>
  <c r="B27"/>
  <c r="E27"/>
  <c r="F27"/>
  <c r="I27"/>
  <c r="L27"/>
  <c r="M27"/>
  <c r="D27"/>
  <c r="C27"/>
  <c r="G27"/>
  <c r="H27"/>
  <c r="J27"/>
  <c r="K27"/>
  <c r="B28"/>
  <c r="E28"/>
  <c r="F28"/>
  <c r="I28"/>
  <c r="L28"/>
  <c r="M28"/>
  <c r="D28"/>
  <c r="C28"/>
  <c r="G28"/>
  <c r="H28"/>
  <c r="J28"/>
  <c r="K28"/>
  <c r="B29"/>
  <c r="E29"/>
  <c r="F29"/>
  <c r="I29"/>
  <c r="L29"/>
  <c r="M29"/>
  <c r="D29"/>
  <c r="C29"/>
  <c r="G29"/>
  <c r="H29"/>
  <c r="J29"/>
  <c r="K29"/>
  <c r="B31"/>
  <c r="E31"/>
  <c r="F31"/>
  <c r="I31"/>
  <c r="L31"/>
  <c r="M31"/>
  <c r="D31"/>
  <c r="G31"/>
  <c r="H31"/>
  <c r="J31"/>
  <c r="K31"/>
  <c r="E24"/>
  <c r="F24"/>
  <c r="I24"/>
  <c r="L24"/>
  <c r="M24"/>
  <c r="D24"/>
  <c r="G24"/>
  <c r="H24"/>
  <c r="J24"/>
  <c r="K24"/>
  <c r="B30"/>
  <c r="C30"/>
  <c r="D30"/>
  <c r="E30"/>
  <c r="F30"/>
  <c r="G30"/>
  <c r="H30"/>
  <c r="I30"/>
  <c r="J30"/>
  <c r="K30"/>
  <c r="L30"/>
  <c r="M30"/>
  <c r="Q24" i="20"/>
  <c r="Q30"/>
  <c r="R31"/>
  <c r="AB4"/>
  <c r="O24" i="19"/>
  <c r="Q27"/>
  <c r="O28"/>
  <c r="U30"/>
  <c r="O30"/>
  <c r="X30"/>
  <c r="O29"/>
  <c r="X27"/>
  <c r="O25"/>
  <c r="U24"/>
  <c r="O26"/>
  <c r="X24"/>
  <c r="O27"/>
  <c r="U27"/>
  <c r="O31"/>
  <c r="Q24"/>
  <c r="Q30"/>
  <c r="R31"/>
  <c r="AB4"/>
</calcChain>
</file>

<file path=xl/sharedStrings.xml><?xml version="1.0" encoding="utf-8"?>
<sst xmlns="http://schemas.openxmlformats.org/spreadsheetml/2006/main" count="141" uniqueCount="46">
  <si>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</si>
  <si>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</si>
  <si>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</si>
  <si>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</si>
  <si>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</si>
  <si>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</si>
  <si>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</si>
  <si>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</si>
  <si>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</si>
  <si>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</si>
  <si>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</si>
  <si>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</si>
  <si>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</si>
  <si>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CC</t>
  </si>
  <si>
    <t>CS</t>
  </si>
  <si>
    <t>Jours à prendre:       VA</t>
  </si>
  <si>
    <t>CALENDRIER VALIDE EN CONSEIL D'ENTREPRISE</t>
  </si>
  <si>
    <t>Anc.</t>
  </si>
  <si>
    <t>P</t>
  </si>
  <si>
    <t>CA</t>
  </si>
  <si>
    <t>M</t>
  </si>
  <si>
    <t>CT</t>
  </si>
  <si>
    <t>J</t>
  </si>
  <si>
    <t>F</t>
  </si>
  <si>
    <t>A</t>
  </si>
  <si>
    <t>S</t>
  </si>
  <si>
    <t>O</t>
  </si>
  <si>
    <t>N</t>
  </si>
  <si>
    <t>D</t>
  </si>
  <si>
    <t>Total P</t>
  </si>
  <si>
    <t xml:space="preserve">Prénom: </t>
  </si>
  <si>
    <t>Nom:</t>
  </si>
  <si>
    <t>Total C</t>
  </si>
  <si>
    <t>Total G</t>
  </si>
  <si>
    <t>%</t>
  </si>
  <si>
    <t>14-22</t>
  </si>
  <si>
    <t>T</t>
  </si>
  <si>
    <t>Forma</t>
  </si>
  <si>
    <t>Mal</t>
  </si>
  <si>
    <t>Anc</t>
  </si>
  <si>
    <t>Report 2012</t>
  </si>
  <si>
    <t>06</t>
  </si>
  <si>
    <t>06-14</t>
  </si>
  <si>
    <t>JF</t>
  </si>
  <si>
    <t>Form</t>
  </si>
  <si>
    <t>http://forum.excel-pratique.com/excel/calendrier-t34918.html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</si>
</sst>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0.000"/>
  </numFmts>
  <fonts count="36">
    <font>
      <sz val="10"/>
      <name val="Arial"/>
    </font>
    <font>
      <b/>
      <sz val="12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12"/>
      <name val="Arial"/>
      <family val="2"/>
    </font>
    <font>
      <sz val="10"/>
      <color indexed="41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sz val="11"/>
      <color indexed="22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1"/>
      <color indexed="9"/>
      <name val="Arial"/>
      <family val="2"/>
    </font>
    <font>
      <b/>
      <u/>
      <sz val="18"/>
      <color indexed="23"/>
      <name val="Arial"/>
      <family val="2"/>
    </font>
    <font>
      <b/>
      <sz val="11"/>
      <color indexed="8"/>
      <name val="Arial"/>
      <family val="2"/>
    </font>
    <font>
      <b/>
      <sz val="16"/>
      <color indexed="22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11"/>
      <color indexed="8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b/>
      <sz val="11"/>
      <color indexed="9"/>
      <name val="Arial"/>
      <family val="2"/>
    </font>
    <font>
      <b/>
      <u/>
      <sz val="18"/>
      <name val="Arial"/>
      <family val="2"/>
    </font>
    <font>
      <b/>
      <sz val="14"/>
      <color indexed="10"/>
      <name val="Arial"/>
      <family val="2"/>
    </font>
    <font>
      <b/>
      <sz val="9"/>
      <color indexed="9"/>
      <name val="Arial"/>
      <family val="2"/>
    </font>
    <font>
      <sz val="11"/>
      <color indexed="9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</font>
    <font>
      <sz val="8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23"/>
      </left>
      <right/>
      <top style="medium">
        <color indexed="64"/>
      </top>
      <bottom style="medium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>
      <alignment vertical="top"/>
      <protection locked="0"/>
    </xf>
  </cellStyleXfs>
  <cellXfs count="25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0" fillId="2" borderId="4" xfId="0" applyFill="1" applyBorder="1" applyAlignment="1">
      <alignment horizontal="center" vertical="center"/>
    </xf>
    <xf numFmtId="0" fontId="8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textRotation="90"/>
    </xf>
    <xf numFmtId="0" fontId="0" fillId="0" borderId="0" xfId="0" applyFill="1" applyAlignment="1"/>
    <xf numFmtId="0" fontId="0" fillId="0" borderId="0" xfId="0" applyAlignment="1"/>
    <xf numFmtId="0" fontId="0" fillId="0" borderId="0" xfId="0" applyFill="1" applyBorder="1" applyAlignment="1"/>
    <xf numFmtId="0" fontId="6" fillId="0" borderId="0" xfId="0" applyFont="1" applyFill="1"/>
    <xf numFmtId="0" fontId="2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3" fillId="2" borderId="0" xfId="0" applyFont="1" applyFill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0" borderId="0" xfId="0" applyFont="1"/>
    <xf numFmtId="0" fontId="11" fillId="2" borderId="0" xfId="0" applyFont="1" applyFill="1" applyBorder="1"/>
    <xf numFmtId="0" fontId="3" fillId="0" borderId="0" xfId="0" applyFont="1" applyFill="1"/>
    <xf numFmtId="0" fontId="13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/>
    <xf numFmtId="0" fontId="15" fillId="0" borderId="0" xfId="0" applyFont="1" applyFill="1" applyBorder="1" applyAlignment="1">
      <alignment horizontal="center" vertical="center"/>
    </xf>
    <xf numFmtId="12" fontId="15" fillId="0" borderId="0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" fillId="2" borderId="12" xfId="0" applyFont="1" applyFill="1" applyBorder="1"/>
    <xf numFmtId="0" fontId="5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/>
    <xf numFmtId="0" fontId="7" fillId="2" borderId="12" xfId="0" applyFont="1" applyFill="1" applyBorder="1" applyAlignment="1">
      <alignment horizontal="left" vertical="center"/>
    </xf>
    <xf numFmtId="0" fontId="5" fillId="4" borderId="0" xfId="0" applyFont="1" applyFill="1"/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/>
    <xf numFmtId="0" fontId="14" fillId="4" borderId="0" xfId="0" applyFont="1" applyFill="1" applyBorder="1" applyAlignment="1"/>
    <xf numFmtId="0" fontId="0" fillId="4" borderId="0" xfId="0" applyFill="1"/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14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0" fillId="2" borderId="16" xfId="0" applyFill="1" applyBorder="1"/>
    <xf numFmtId="0" fontId="2" fillId="2" borderId="16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165" fontId="14" fillId="2" borderId="0" xfId="0" applyNumberFormat="1" applyFont="1" applyFill="1"/>
    <xf numFmtId="0" fontId="14" fillId="2" borderId="0" xfId="0" applyFont="1" applyFill="1"/>
    <xf numFmtId="0" fontId="7" fillId="4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0" fontId="22" fillId="2" borderId="0" xfId="0" applyFont="1" applyFill="1"/>
    <xf numFmtId="0" fontId="23" fillId="2" borderId="0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25" fillId="4" borderId="24" xfId="0" applyFont="1" applyFill="1" applyBorder="1" applyAlignment="1">
      <alignment horizontal="center" vertical="center"/>
    </xf>
    <xf numFmtId="0" fontId="26" fillId="5" borderId="0" xfId="0" applyFont="1" applyFill="1" applyAlignment="1">
      <alignment horizontal="left" vertical="center"/>
    </xf>
    <xf numFmtId="0" fontId="27" fillId="5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left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28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25" fillId="8" borderId="30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5" fillId="4" borderId="3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5" xfId="0" applyFont="1" applyFill="1" applyBorder="1" applyAlignment="1">
      <alignment horizontal="center" vertical="center"/>
    </xf>
    <xf numFmtId="0" fontId="25" fillId="8" borderId="31" xfId="0" applyFont="1" applyFill="1" applyBorder="1" applyAlignment="1">
      <alignment horizontal="center" vertical="center"/>
    </xf>
    <xf numFmtId="0" fontId="25" fillId="3" borderId="31" xfId="0" applyFont="1" applyFill="1" applyBorder="1" applyAlignment="1">
      <alignment horizontal="center" vertical="center"/>
    </xf>
    <xf numFmtId="0" fontId="25" fillId="4" borderId="18" xfId="0" applyFont="1" applyFill="1" applyBorder="1" applyAlignment="1">
      <alignment horizontal="center" vertical="center"/>
    </xf>
    <xf numFmtId="0" fontId="25" fillId="8" borderId="24" xfId="0" applyFont="1" applyFill="1" applyBorder="1" applyAlignment="1">
      <alignment horizontal="center" vertical="center"/>
    </xf>
    <xf numFmtId="0" fontId="25" fillId="4" borderId="36" xfId="0" applyFont="1" applyFill="1" applyBorder="1" applyAlignment="1">
      <alignment horizontal="center" vertical="center"/>
    </xf>
    <xf numFmtId="0" fontId="25" fillId="4" borderId="37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25" xfId="0" applyFont="1" applyFill="1" applyBorder="1" applyAlignment="1">
      <alignment horizontal="center" vertical="center"/>
    </xf>
    <xf numFmtId="0" fontId="25" fillId="3" borderId="18" xfId="0" applyFont="1" applyFill="1" applyBorder="1" applyAlignment="1">
      <alignment horizontal="center" vertical="center"/>
    </xf>
    <xf numFmtId="0" fontId="25" fillId="8" borderId="18" xfId="0" applyFont="1" applyFill="1" applyBorder="1" applyAlignment="1">
      <alignment horizontal="center" vertical="center"/>
    </xf>
    <xf numFmtId="0" fontId="25" fillId="4" borderId="30" xfId="0" applyFont="1" applyFill="1" applyBorder="1" applyAlignment="1">
      <alignment horizontal="center" vertical="center"/>
    </xf>
    <xf numFmtId="0" fontId="25" fillId="8" borderId="37" xfId="0" applyFont="1" applyFill="1" applyBorder="1" applyAlignment="1">
      <alignment horizontal="center" vertical="center"/>
    </xf>
    <xf numFmtId="0" fontId="25" fillId="3" borderId="24" xfId="0" applyFont="1" applyFill="1" applyBorder="1" applyAlignment="1">
      <alignment horizontal="center" vertical="center"/>
    </xf>
    <xf numFmtId="0" fontId="25" fillId="3" borderId="27" xfId="0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3" borderId="39" xfId="0" applyFont="1" applyFill="1" applyBorder="1" applyAlignment="1">
      <alignment horizontal="center" vertical="center"/>
    </xf>
    <xf numFmtId="0" fontId="25" fillId="4" borderId="40" xfId="0" applyFont="1" applyFill="1" applyBorder="1" applyAlignment="1">
      <alignment horizontal="center" vertical="center"/>
    </xf>
    <xf numFmtId="0" fontId="25" fillId="3" borderId="40" xfId="0" applyFont="1" applyFill="1" applyBorder="1" applyAlignment="1">
      <alignment horizontal="center" vertical="center"/>
    </xf>
    <xf numFmtId="0" fontId="25" fillId="8" borderId="40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8" fillId="5" borderId="1" xfId="0" applyFont="1" applyFill="1" applyBorder="1"/>
    <xf numFmtId="0" fontId="28" fillId="5" borderId="2" xfId="0" applyFont="1" applyFill="1" applyBorder="1"/>
    <xf numFmtId="0" fontId="28" fillId="5" borderId="3" xfId="0" applyFont="1" applyFill="1" applyBorder="1"/>
    <xf numFmtId="0" fontId="27" fillId="5" borderId="5" xfId="0" applyFont="1" applyFill="1" applyBorder="1" applyAlignment="1">
      <alignment horizontal="center" vertical="center"/>
    </xf>
    <xf numFmtId="0" fontId="27" fillId="5" borderId="6" xfId="0" applyFont="1" applyFill="1" applyBorder="1" applyAlignment="1">
      <alignment horizontal="center" vertical="center"/>
    </xf>
    <xf numFmtId="0" fontId="27" fillId="5" borderId="7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0" fontId="28" fillId="5" borderId="6" xfId="0" applyFont="1" applyFill="1" applyBorder="1" applyAlignment="1">
      <alignment horizontal="center" vertical="center"/>
    </xf>
    <xf numFmtId="0" fontId="28" fillId="5" borderId="8" xfId="0" applyFont="1" applyFill="1" applyBorder="1" applyAlignment="1">
      <alignment horizontal="center" vertical="center"/>
    </xf>
    <xf numFmtId="0" fontId="28" fillId="5" borderId="23" xfId="0" applyFont="1" applyFill="1" applyBorder="1" applyAlignment="1">
      <alignment horizontal="center"/>
    </xf>
    <xf numFmtId="0" fontId="25" fillId="12" borderId="27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12" borderId="24" xfId="0" applyFont="1" applyFill="1" applyBorder="1" applyAlignment="1">
      <alignment horizontal="center" vertical="center"/>
    </xf>
    <xf numFmtId="0" fontId="25" fillId="12" borderId="30" xfId="0" applyFont="1" applyFill="1" applyBorder="1" applyAlignment="1">
      <alignment horizontal="center" vertical="center"/>
    </xf>
    <xf numFmtId="0" fontId="25" fillId="12" borderId="40" xfId="0" applyFont="1" applyFill="1" applyBorder="1" applyAlignment="1">
      <alignment horizontal="center" vertical="center"/>
    </xf>
    <xf numFmtId="0" fontId="32" fillId="12" borderId="30" xfId="0" applyFont="1" applyFill="1" applyBorder="1" applyAlignment="1">
      <alignment horizontal="center" vertical="center"/>
    </xf>
    <xf numFmtId="0" fontId="32" fillId="12" borderId="31" xfId="0" applyFont="1" applyFill="1" applyBorder="1" applyAlignment="1">
      <alignment horizontal="center" vertical="center"/>
    </xf>
    <xf numFmtId="0" fontId="32" fillId="3" borderId="8" xfId="0" applyFont="1" applyFill="1" applyBorder="1" applyAlignment="1">
      <alignment horizontal="center" vertical="center"/>
    </xf>
    <xf numFmtId="0" fontId="32" fillId="12" borderId="27" xfId="0" applyFont="1" applyFill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5" fillId="7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33" fillId="5" borderId="6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33" fillId="10" borderId="7" xfId="0" applyFont="1" applyFill="1" applyBorder="1" applyAlignment="1">
      <alignment horizontal="center" vertical="center"/>
    </xf>
    <xf numFmtId="0" fontId="33" fillId="12" borderId="8" xfId="0" applyFont="1" applyFill="1" applyBorder="1" applyAlignment="1">
      <alignment horizontal="center" vertical="center"/>
    </xf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34" fillId="0" borderId="0" xfId="1" applyAlignment="1" applyProtection="1"/>
    <xf numFmtId="14" fontId="0" fillId="0" borderId="55" xfId="0" applyNumberFormat="1" applyBorder="1"/>
    <xf numFmtId="14" fontId="0" fillId="0" borderId="56" xfId="0" applyNumberFormat="1" applyBorder="1"/>
    <xf numFmtId="14" fontId="0" fillId="0" borderId="48" xfId="0" applyNumberFormat="1" applyBorder="1"/>
    <xf numFmtId="14" fontId="0" fillId="0" borderId="47" xfId="0" applyNumberFormat="1" applyBorder="1"/>
    <xf numFmtId="14" fontId="0" fillId="0" borderId="42" xfId="0" applyNumberFormat="1" applyBorder="1"/>
    <xf numFmtId="0" fontId="28" fillId="5" borderId="26" xfId="0" applyFont="1" applyFill="1" applyBorder="1" applyAlignment="1">
      <alignment horizontal="center" vertical="center"/>
    </xf>
    <xf numFmtId="0" fontId="28" fillId="5" borderId="32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30" fillId="9" borderId="33" xfId="0" applyFont="1" applyFill="1" applyBorder="1" applyAlignment="1">
      <alignment horizontal="center" vertical="center"/>
    </xf>
    <xf numFmtId="0" fontId="30" fillId="9" borderId="51" xfId="0" applyFont="1" applyFill="1" applyBorder="1" applyAlignment="1">
      <alignment horizontal="center" vertical="center"/>
    </xf>
    <xf numFmtId="0" fontId="28" fillId="10" borderId="26" xfId="0" applyFont="1" applyFill="1" applyBorder="1" applyAlignment="1">
      <alignment horizontal="center" vertical="center"/>
    </xf>
    <xf numFmtId="0" fontId="28" fillId="10" borderId="32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1" fillId="5" borderId="26" xfId="0" applyFont="1" applyFill="1" applyBorder="1" applyAlignment="1">
      <alignment horizontal="center" vertical="center"/>
    </xf>
    <xf numFmtId="0" fontId="31" fillId="5" borderId="32" xfId="0" applyFont="1" applyFill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11" borderId="3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/>
    </xf>
    <xf numFmtId="0" fontId="2" fillId="7" borderId="38" xfId="0" applyFont="1" applyFill="1" applyBorder="1" applyAlignment="1">
      <alignment horizontal="center" vertical="center"/>
    </xf>
    <xf numFmtId="0" fontId="2" fillId="7" borderId="5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6" borderId="38" xfId="0" applyFont="1" applyFill="1" applyBorder="1" applyAlignment="1">
      <alignment horizontal="center" vertical="center"/>
    </xf>
    <xf numFmtId="0" fontId="2" fillId="6" borderId="5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vertical="center"/>
    </xf>
    <xf numFmtId="49" fontId="16" fillId="2" borderId="0" xfId="0" applyNumberFormat="1" applyFont="1" applyFill="1" applyAlignment="1">
      <alignment horizontal="center"/>
    </xf>
    <xf numFmtId="2" fontId="22" fillId="2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32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0" fontId="30" fillId="7" borderId="33" xfId="0" applyFont="1" applyFill="1" applyBorder="1" applyAlignment="1">
      <alignment horizontal="center" vertical="center"/>
    </xf>
    <xf numFmtId="0" fontId="30" fillId="7" borderId="51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left" vertical="center"/>
    </xf>
    <xf numFmtId="0" fontId="9" fillId="4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61"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u/>
        <color indexed="22"/>
      </font>
    </dxf>
    <dxf>
      <font>
        <condense val="0"/>
        <extend val="0"/>
        <u/>
        <color indexed="9"/>
      </font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indexed="4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FF66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75"/>
      <c:hPercent val="128"/>
      <c:depthPercent val="100"/>
      <c:rAngAx val="1"/>
    </c:view3D>
    <c:floor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683789526309211"/>
          <c:y val="1.8838420074691397E-2"/>
          <c:w val="0.86742719660042511"/>
          <c:h val="0.89011534852916829"/>
        </c:manualLayout>
      </c:layout>
      <c:bar3DChart>
        <c:barDir val="col"/>
        <c:grouping val="clustered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calendrier!$AB$4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calendrier!$X$30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hape val="cylinder"/>
        <c:axId val="48109056"/>
        <c:axId val="48110592"/>
        <c:axId val="0"/>
      </c:bar3DChart>
      <c:catAx>
        <c:axId val="48109056"/>
        <c:scaling>
          <c:orientation val="minMax"/>
        </c:scaling>
        <c:axPos val="b"/>
        <c:majorGridlines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110592"/>
        <c:crosses val="autoZero"/>
        <c:auto val="1"/>
        <c:lblAlgn val="ctr"/>
        <c:lblOffset val="100"/>
      </c:catAx>
      <c:valAx>
        <c:axId val="481105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109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57142857142857"/>
          <c:y val="0.39622641509433965"/>
          <c:w val="0.19047619047619047"/>
          <c:h val="0.150943396226415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75"/>
      <c:hPercent val="128"/>
      <c:depthPercent val="100"/>
      <c:rAngAx val="1"/>
    </c:view3D>
    <c:floor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5445664028960621"/>
          <c:y val="1.8838420074691397E-2"/>
          <c:w val="0.81980832153714067"/>
          <c:h val="0.89011534852916829"/>
        </c:manualLayout>
      </c:layout>
      <c:bar3DChart>
        <c:barDir val="col"/>
        <c:grouping val="clustered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Imprime!$AB$4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Imprime!$X$30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hape val="cylinder"/>
        <c:axId val="48161152"/>
        <c:axId val="48162688"/>
        <c:axId val="0"/>
      </c:bar3DChart>
      <c:catAx>
        <c:axId val="48161152"/>
        <c:scaling>
          <c:orientation val="minMax"/>
        </c:scaling>
        <c:axPos val="b"/>
        <c:majorGridlines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162688"/>
        <c:crosses val="autoZero"/>
        <c:auto val="1"/>
        <c:lblAlgn val="ctr"/>
        <c:lblOffset val="100"/>
      </c:catAx>
      <c:valAx>
        <c:axId val="481626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161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738095238095233"/>
          <c:y val="0.44811320754716982"/>
          <c:w val="0.11904761904761904"/>
          <c:h val="9.905660377358491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21</xdr:row>
      <xdr:rowOff>28575</xdr:rowOff>
    </xdr:from>
    <xdr:to>
      <xdr:col>32</xdr:col>
      <xdr:colOff>0</xdr:colOff>
      <xdr:row>29</xdr:row>
      <xdr:rowOff>219075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542925</xdr:colOff>
      <xdr:row>3</xdr:row>
      <xdr:rowOff>142875</xdr:rowOff>
    </xdr:from>
    <xdr:to>
      <xdr:col>48</xdr:col>
      <xdr:colOff>457200</xdr:colOff>
      <xdr:row>10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086975" y="885825"/>
          <a:ext cx="8515350" cy="158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 de l'entête des colonnes dans la page Date</a:t>
          </a:r>
        </a:p>
        <a:p>
          <a:pPr algn="l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voir le code</a:t>
          </a: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Clic droit sur l'onglet de cette page ----&gt; Visualiser le code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21</xdr:row>
      <xdr:rowOff>28575</xdr:rowOff>
    </xdr:from>
    <xdr:to>
      <xdr:col>32</xdr:col>
      <xdr:colOff>0</xdr:colOff>
      <xdr:row>29</xdr:row>
      <xdr:rowOff>219075</xdr:rowOff>
    </xdr:to>
    <xdr:graphicFrame macro="">
      <xdr:nvGraphicFramePr>
        <xdr:cNvPr id="307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endrier-t3491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40"/>
  <sheetViews>
    <sheetView tabSelected="1" zoomScale="75" zoomScaleNormal="75" workbookViewId="0">
      <selection activeCell="E19" sqref="E19"/>
    </sheetView>
  </sheetViews>
  <sheetFormatPr baseColWidth="10" defaultRowHeight="12.75"/>
  <cols>
    <col min="1" max="1" width="13.140625" customWidth="1"/>
    <col min="2" max="14" width="4" customWidth="1"/>
    <col min="15" max="15" width="4.7109375" bestFit="1" customWidth="1"/>
    <col min="16" max="32" width="4" customWidth="1"/>
    <col min="33" max="33" width="0.5703125" customWidth="1"/>
    <col min="34" max="34" width="4.7109375" customWidth="1"/>
    <col min="35" max="41" width="10.7109375" customWidth="1"/>
    <col min="42" max="48" width="7.7109375" customWidth="1"/>
  </cols>
  <sheetData>
    <row r="1" spans="1:41" ht="22.5" customHeight="1">
      <c r="A1" s="236">
        <v>2013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M1" s="202" t="s">
        <v>45</v>
      </c>
    </row>
    <row r="2" spans="1:4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41" ht="23.25">
      <c r="A3" s="241" t="s">
        <v>16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1"/>
    </row>
    <row r="4" spans="1:41" ht="18.75" customHeight="1">
      <c r="A4" s="29"/>
      <c r="B4" s="239" t="s">
        <v>42</v>
      </c>
      <c r="C4" s="239"/>
      <c r="D4" s="234"/>
      <c r="E4" s="234"/>
      <c r="F4" s="234"/>
      <c r="G4" s="29"/>
      <c r="H4" s="235" t="s">
        <v>35</v>
      </c>
      <c r="I4" s="235"/>
      <c r="J4" s="227"/>
      <c r="K4" s="227"/>
      <c r="L4" s="22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86">
        <f>R31/100*AD4</f>
        <v>0.4</v>
      </c>
      <c r="AC4" s="87">
        <v>100</v>
      </c>
      <c r="AD4" s="240">
        <v>4</v>
      </c>
      <c r="AE4" s="240"/>
      <c r="AF4" s="104" t="s">
        <v>34</v>
      </c>
      <c r="AG4" s="1"/>
    </row>
    <row r="5" spans="1:41" ht="27" customHeight="1">
      <c r="A5" s="71" t="s">
        <v>31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70"/>
      <c r="N5" s="29"/>
      <c r="O5" s="29"/>
      <c r="P5" s="238" t="s">
        <v>30</v>
      </c>
      <c r="Q5" s="238"/>
      <c r="R5" s="238"/>
      <c r="S5" s="238"/>
      <c r="T5" s="228"/>
      <c r="U5" s="228"/>
      <c r="V5" s="228"/>
      <c r="W5" s="228"/>
      <c r="X5" s="228"/>
      <c r="Y5" s="228"/>
      <c r="Z5" s="228"/>
      <c r="AA5" s="228"/>
      <c r="AB5" s="228"/>
      <c r="AC5" s="70"/>
      <c r="AD5" s="29"/>
      <c r="AE5" s="29"/>
      <c r="AF5" s="29"/>
      <c r="AG5" s="1"/>
      <c r="AH5" s="2"/>
    </row>
    <row r="6" spans="1:41" ht="12" customHeight="1">
      <c r="A6" s="237"/>
      <c r="B6" s="237"/>
      <c r="C6" s="237"/>
      <c r="D6" s="29"/>
      <c r="E6" s="237"/>
      <c r="F6" s="237"/>
      <c r="G6" s="237"/>
      <c r="H6" s="237"/>
      <c r="I6" s="237"/>
      <c r="J6" s="237"/>
      <c r="K6" s="29"/>
      <c r="L6" s="29"/>
      <c r="M6" s="237"/>
      <c r="N6" s="237"/>
      <c r="O6" s="237"/>
      <c r="P6" s="237"/>
      <c r="Q6" s="237"/>
      <c r="R6" s="237"/>
      <c r="S6" s="237"/>
      <c r="T6" s="237"/>
      <c r="U6" s="29"/>
      <c r="V6" s="29"/>
      <c r="W6" s="29"/>
      <c r="X6" s="29"/>
      <c r="Y6" s="237"/>
      <c r="Z6" s="237"/>
      <c r="AA6" s="237"/>
      <c r="AB6" s="237"/>
      <c r="AC6" s="237"/>
      <c r="AD6" s="237"/>
      <c r="AE6" s="237"/>
      <c r="AF6" s="237"/>
      <c r="AG6" s="1"/>
      <c r="AH6" s="2"/>
    </row>
    <row r="7" spans="1:41" ht="18" customHeight="1">
      <c r="A7" s="30" t="s">
        <v>15</v>
      </c>
      <c r="B7" s="31"/>
      <c r="C7" s="31"/>
      <c r="D7" s="112" t="s">
        <v>12</v>
      </c>
      <c r="E7" s="113">
        <v>20</v>
      </c>
      <c r="F7" s="31"/>
      <c r="G7" s="110" t="s">
        <v>13</v>
      </c>
      <c r="H7" s="111">
        <v>6</v>
      </c>
      <c r="I7" s="30"/>
      <c r="J7" s="110" t="s">
        <v>14</v>
      </c>
      <c r="K7" s="111">
        <v>6</v>
      </c>
      <c r="L7" s="31"/>
      <c r="M7" s="108" t="s">
        <v>39</v>
      </c>
      <c r="N7" s="109">
        <v>5</v>
      </c>
      <c r="O7" s="30"/>
      <c r="P7" s="231" t="s">
        <v>40</v>
      </c>
      <c r="Q7" s="231"/>
      <c r="R7" s="231"/>
      <c r="S7" s="231"/>
      <c r="T7" s="30"/>
      <c r="U7" s="32" t="s">
        <v>13</v>
      </c>
      <c r="V7" s="51">
        <v>0</v>
      </c>
      <c r="W7" s="31"/>
      <c r="X7" s="31"/>
      <c r="Y7" s="30" t="s">
        <v>14</v>
      </c>
      <c r="Z7" s="52">
        <v>0</v>
      </c>
      <c r="AA7" s="30"/>
      <c r="AB7" s="30"/>
      <c r="AC7" s="30" t="s">
        <v>17</v>
      </c>
      <c r="AD7" s="39">
        <v>0</v>
      </c>
      <c r="AE7" s="30"/>
      <c r="AF7" s="30"/>
      <c r="AG7" s="1"/>
      <c r="AH7" s="2"/>
    </row>
    <row r="8" spans="1:41" ht="12" customHeight="1" thickBo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1"/>
      <c r="AH8" s="2"/>
    </row>
    <row r="9" spans="1:41" ht="18" customHeight="1" thickBot="1">
      <c r="A9" s="29"/>
      <c r="B9" s="170">
        <v>1</v>
      </c>
      <c r="C9" s="171">
        <v>2</v>
      </c>
      <c r="D9" s="171">
        <v>3</v>
      </c>
      <c r="E9" s="171">
        <v>4</v>
      </c>
      <c r="F9" s="171">
        <v>5</v>
      </c>
      <c r="G9" s="171">
        <v>6</v>
      </c>
      <c r="H9" s="171">
        <v>7</v>
      </c>
      <c r="I9" s="171">
        <v>8</v>
      </c>
      <c r="J9" s="171">
        <v>9</v>
      </c>
      <c r="K9" s="171">
        <v>10</v>
      </c>
      <c r="L9" s="171">
        <v>11</v>
      </c>
      <c r="M9" s="171">
        <v>12</v>
      </c>
      <c r="N9" s="171">
        <v>13</v>
      </c>
      <c r="O9" s="171">
        <v>14</v>
      </c>
      <c r="P9" s="171">
        <v>15</v>
      </c>
      <c r="Q9" s="171">
        <v>16</v>
      </c>
      <c r="R9" s="171">
        <v>17</v>
      </c>
      <c r="S9" s="171">
        <v>18</v>
      </c>
      <c r="T9" s="171">
        <v>19</v>
      </c>
      <c r="U9" s="171">
        <v>20</v>
      </c>
      <c r="V9" s="171">
        <v>21</v>
      </c>
      <c r="W9" s="171">
        <v>22</v>
      </c>
      <c r="X9" s="171">
        <v>23</v>
      </c>
      <c r="Y9" s="171">
        <v>24</v>
      </c>
      <c r="Z9" s="171">
        <v>25</v>
      </c>
      <c r="AA9" s="171">
        <v>26</v>
      </c>
      <c r="AB9" s="171">
        <v>27</v>
      </c>
      <c r="AC9" s="171">
        <v>28</v>
      </c>
      <c r="AD9" s="171">
        <v>29</v>
      </c>
      <c r="AE9" s="171">
        <v>30</v>
      </c>
      <c r="AF9" s="172">
        <v>31</v>
      </c>
      <c r="AG9" s="7"/>
      <c r="AH9" s="42"/>
      <c r="AI9" s="42"/>
      <c r="AJ9" s="42"/>
      <c r="AK9" s="42"/>
      <c r="AL9" s="43"/>
      <c r="AM9" s="43"/>
      <c r="AN9" s="43"/>
      <c r="AO9" s="43"/>
    </row>
    <row r="10" spans="1:41" ht="18" customHeight="1" thickBot="1">
      <c r="A10" s="167" t="s">
        <v>0</v>
      </c>
      <c r="B10" s="177" t="s">
        <v>43</v>
      </c>
      <c r="C10" s="124"/>
      <c r="D10" s="124"/>
      <c r="E10" s="124"/>
      <c r="F10" s="131"/>
      <c r="G10" s="131"/>
      <c r="H10" s="130"/>
      <c r="I10" s="130"/>
      <c r="J10" s="130"/>
      <c r="K10" s="130"/>
      <c r="L10" s="130"/>
      <c r="M10" s="131"/>
      <c r="N10" s="131"/>
      <c r="O10" s="124"/>
      <c r="P10" s="124"/>
      <c r="Q10" s="124"/>
      <c r="R10" s="124"/>
      <c r="S10" s="124"/>
      <c r="T10" s="131"/>
      <c r="U10" s="131"/>
      <c r="V10" s="130"/>
      <c r="W10" s="130"/>
      <c r="X10" s="130"/>
      <c r="Y10" s="130"/>
      <c r="Z10" s="130"/>
      <c r="AA10" s="131"/>
      <c r="AB10" s="131"/>
      <c r="AC10" s="124"/>
      <c r="AD10" s="132"/>
      <c r="AE10" s="132"/>
      <c r="AF10" s="124"/>
      <c r="AG10" s="7"/>
      <c r="AH10" s="42"/>
      <c r="AI10" s="42"/>
      <c r="AJ10" s="42"/>
      <c r="AK10" s="42"/>
      <c r="AL10" s="42"/>
      <c r="AM10" s="42"/>
      <c r="AN10" s="42"/>
      <c r="AO10" s="42"/>
    </row>
    <row r="11" spans="1:41" ht="18" customHeight="1" thickBot="1">
      <c r="A11" s="168" t="s">
        <v>1</v>
      </c>
      <c r="B11" s="124"/>
      <c r="C11" s="131"/>
      <c r="D11" s="131"/>
      <c r="E11" s="130"/>
      <c r="F11" s="133"/>
      <c r="G11" s="133"/>
      <c r="H11" s="130"/>
      <c r="I11" s="130"/>
      <c r="J11" s="131"/>
      <c r="K11" s="131"/>
      <c r="L11" s="124"/>
      <c r="M11" s="107"/>
      <c r="N11" s="107"/>
      <c r="O11" s="124"/>
      <c r="P11" s="124"/>
      <c r="Q11" s="131"/>
      <c r="R11" s="131"/>
      <c r="S11" s="130"/>
      <c r="T11" s="133"/>
      <c r="U11" s="133"/>
      <c r="V11" s="130"/>
      <c r="W11" s="130"/>
      <c r="X11" s="131"/>
      <c r="Y11" s="131"/>
      <c r="Z11" s="124"/>
      <c r="AA11" s="134"/>
      <c r="AB11" s="134"/>
      <c r="AC11" s="135"/>
      <c r="AD11" s="136"/>
      <c r="AE11" s="137"/>
      <c r="AF11" s="137"/>
      <c r="AG11" s="21"/>
      <c r="AH11" s="42"/>
      <c r="AI11" s="42"/>
      <c r="AJ11" s="42"/>
      <c r="AK11" s="42"/>
      <c r="AL11" s="42"/>
      <c r="AM11" s="42"/>
      <c r="AN11" s="42"/>
      <c r="AO11" s="42"/>
    </row>
    <row r="12" spans="1:41" ht="18" customHeight="1" thickBot="1">
      <c r="A12" s="168" t="s">
        <v>2</v>
      </c>
      <c r="B12" s="124"/>
      <c r="C12" s="131"/>
      <c r="D12" s="131"/>
      <c r="E12" s="130"/>
      <c r="F12" s="133"/>
      <c r="G12" s="133"/>
      <c r="H12" s="130"/>
      <c r="I12" s="130"/>
      <c r="J12" s="131"/>
      <c r="K12" s="131"/>
      <c r="L12" s="124"/>
      <c r="M12" s="107"/>
      <c r="N12" s="107"/>
      <c r="O12" s="124"/>
      <c r="P12" s="124"/>
      <c r="Q12" s="131"/>
      <c r="R12" s="131"/>
      <c r="S12" s="130"/>
      <c r="T12" s="133"/>
      <c r="U12" s="133"/>
      <c r="V12" s="130"/>
      <c r="W12" s="130"/>
      <c r="X12" s="131"/>
      <c r="Y12" s="131"/>
      <c r="Z12" s="124"/>
      <c r="AA12" s="107"/>
      <c r="AB12" s="107"/>
      <c r="AC12" s="124"/>
      <c r="AD12" s="124"/>
      <c r="AE12" s="131"/>
      <c r="AF12" s="184"/>
      <c r="AG12" s="94"/>
      <c r="AH12" s="95"/>
      <c r="AI12" s="42"/>
      <c r="AJ12" s="42"/>
      <c r="AK12" s="42"/>
      <c r="AL12" s="42"/>
      <c r="AM12" s="42"/>
      <c r="AN12" s="42"/>
      <c r="AO12" s="42"/>
    </row>
    <row r="13" spans="1:41" ht="18" customHeight="1" thickBot="1">
      <c r="A13" s="168" t="s">
        <v>3</v>
      </c>
      <c r="B13" s="183" t="s">
        <v>43</v>
      </c>
      <c r="C13" s="133"/>
      <c r="D13" s="133"/>
      <c r="E13" s="130"/>
      <c r="F13" s="130"/>
      <c r="G13" s="131"/>
      <c r="H13" s="131"/>
      <c r="I13" s="124"/>
      <c r="J13" s="107"/>
      <c r="K13" s="107"/>
      <c r="L13" s="124"/>
      <c r="M13" s="124"/>
      <c r="N13" s="131"/>
      <c r="O13" s="131"/>
      <c r="P13" s="130"/>
      <c r="Q13" s="133"/>
      <c r="R13" s="133"/>
      <c r="S13" s="130"/>
      <c r="T13" s="130"/>
      <c r="U13" s="131"/>
      <c r="V13" s="131"/>
      <c r="W13" s="124"/>
      <c r="X13" s="107"/>
      <c r="Y13" s="107"/>
      <c r="Z13" s="124"/>
      <c r="AA13" s="124"/>
      <c r="AB13" s="131"/>
      <c r="AC13" s="131"/>
      <c r="AD13" s="130"/>
      <c r="AE13" s="133"/>
      <c r="AF13" s="136"/>
      <c r="AG13" s="21"/>
      <c r="AH13" s="42"/>
      <c r="AI13" s="42"/>
      <c r="AJ13" s="42"/>
      <c r="AK13" s="42"/>
      <c r="AL13" s="42"/>
      <c r="AM13" s="42"/>
      <c r="AN13" s="42"/>
      <c r="AO13" s="42"/>
    </row>
    <row r="14" spans="1:41" ht="18" customHeight="1" thickBot="1">
      <c r="A14" s="168" t="s">
        <v>4</v>
      </c>
      <c r="B14" s="179" t="s">
        <v>43</v>
      </c>
      <c r="C14" s="130"/>
      <c r="D14" s="130"/>
      <c r="E14" s="131"/>
      <c r="F14" s="131"/>
      <c r="G14" s="124"/>
      <c r="H14" s="107"/>
      <c r="I14" s="107"/>
      <c r="J14" s="124"/>
      <c r="K14" s="124"/>
      <c r="L14" s="131"/>
      <c r="M14" s="131"/>
      <c r="N14" s="130"/>
      <c r="O14" s="133"/>
      <c r="P14" s="133"/>
      <c r="Q14" s="130"/>
      <c r="R14" s="130"/>
      <c r="S14" s="131"/>
      <c r="T14" s="131"/>
      <c r="U14" s="183" t="s">
        <v>43</v>
      </c>
      <c r="V14" s="107"/>
      <c r="W14" s="107"/>
      <c r="X14" s="124"/>
      <c r="Y14" s="124"/>
      <c r="Z14" s="131"/>
      <c r="AA14" s="131"/>
      <c r="AB14" s="130"/>
      <c r="AC14" s="133"/>
      <c r="AD14" s="133"/>
      <c r="AE14" s="130"/>
      <c r="AF14" s="130"/>
      <c r="AG14" s="7"/>
      <c r="AH14" s="42"/>
      <c r="AI14" s="42"/>
      <c r="AJ14" s="42"/>
      <c r="AK14" s="42"/>
      <c r="AL14" s="42"/>
      <c r="AM14" s="42"/>
      <c r="AN14" s="42"/>
      <c r="AO14" s="42"/>
    </row>
    <row r="15" spans="1:41" ht="18" customHeight="1" thickBot="1">
      <c r="A15" s="168" t="s">
        <v>5</v>
      </c>
      <c r="B15" s="131"/>
      <c r="C15" s="131"/>
      <c r="D15" s="124"/>
      <c r="E15" s="107"/>
      <c r="F15" s="107"/>
      <c r="G15" s="124"/>
      <c r="H15" s="124"/>
      <c r="I15" s="131"/>
      <c r="J15" s="131"/>
      <c r="K15" s="130"/>
      <c r="L15" s="133"/>
      <c r="M15" s="133"/>
      <c r="N15" s="130"/>
      <c r="O15" s="130"/>
      <c r="P15" s="131"/>
      <c r="Q15" s="131"/>
      <c r="R15" s="124"/>
      <c r="S15" s="107"/>
      <c r="T15" s="107"/>
      <c r="U15" s="124"/>
      <c r="V15" s="124"/>
      <c r="W15" s="131"/>
      <c r="X15" s="131"/>
      <c r="Y15" s="130"/>
      <c r="Z15" s="133"/>
      <c r="AA15" s="133"/>
      <c r="AB15" s="130"/>
      <c r="AC15" s="130"/>
      <c r="AD15" s="131"/>
      <c r="AE15" s="131"/>
      <c r="AF15" s="136"/>
      <c r="AG15" s="21"/>
      <c r="AH15" s="42"/>
      <c r="AI15" s="42"/>
      <c r="AJ15" s="42"/>
      <c r="AK15" s="42"/>
      <c r="AL15" s="42"/>
      <c r="AM15" s="42"/>
      <c r="AN15" s="42"/>
      <c r="AO15" s="42"/>
    </row>
    <row r="16" spans="1:41" ht="18" customHeight="1">
      <c r="A16" s="168" t="s">
        <v>6</v>
      </c>
      <c r="B16" s="124"/>
      <c r="C16" s="107"/>
      <c r="D16" s="107"/>
      <c r="E16" s="124"/>
      <c r="F16" s="124"/>
      <c r="G16" s="138"/>
      <c r="H16" s="138"/>
      <c r="I16" s="139"/>
      <c r="J16" s="122"/>
      <c r="K16" s="122"/>
      <c r="L16" s="139"/>
      <c r="M16" s="139"/>
      <c r="N16" s="138"/>
      <c r="O16" s="138"/>
      <c r="P16" s="132"/>
      <c r="Q16" s="140"/>
      <c r="R16" s="140"/>
      <c r="S16" s="132"/>
      <c r="T16" s="132"/>
      <c r="U16" s="138"/>
      <c r="V16" s="182" t="s">
        <v>43</v>
      </c>
      <c r="W16" s="139"/>
      <c r="X16" s="122"/>
      <c r="Y16" s="122"/>
      <c r="Z16" s="130"/>
      <c r="AA16" s="130"/>
      <c r="AB16" s="131"/>
      <c r="AC16" s="131"/>
      <c r="AD16" s="124"/>
      <c r="AE16" s="107"/>
      <c r="AF16" s="107"/>
      <c r="AG16" s="7"/>
      <c r="AH16" s="42"/>
      <c r="AI16" s="42"/>
      <c r="AJ16" s="42"/>
      <c r="AK16" s="42"/>
      <c r="AL16" s="42"/>
      <c r="AM16" s="42"/>
      <c r="AN16" s="42"/>
      <c r="AO16" s="42"/>
    </row>
    <row r="17" spans="1:42" ht="18" customHeight="1" thickBot="1">
      <c r="A17" s="168" t="s">
        <v>7</v>
      </c>
      <c r="B17" s="124"/>
      <c r="C17" s="124"/>
      <c r="D17" s="131"/>
      <c r="E17" s="131"/>
      <c r="F17" s="141"/>
      <c r="G17" s="133"/>
      <c r="H17" s="133"/>
      <c r="I17" s="133"/>
      <c r="J17" s="133"/>
      <c r="K17" s="142"/>
      <c r="L17" s="142"/>
      <c r="M17" s="107"/>
      <c r="N17" s="107"/>
      <c r="O17" s="107"/>
      <c r="P17" s="179" t="s">
        <v>43</v>
      </c>
      <c r="Q17" s="107"/>
      <c r="R17" s="142"/>
      <c r="S17" s="142"/>
      <c r="T17" s="133"/>
      <c r="U17" s="133"/>
      <c r="V17" s="133"/>
      <c r="W17" s="133"/>
      <c r="X17" s="133"/>
      <c r="Y17" s="142"/>
      <c r="Z17" s="143"/>
      <c r="AA17" s="124"/>
      <c r="AB17" s="107"/>
      <c r="AC17" s="107"/>
      <c r="AD17" s="124"/>
      <c r="AE17" s="124"/>
      <c r="AF17" s="131"/>
      <c r="AG17" s="7"/>
      <c r="AH17" s="42"/>
      <c r="AI17" s="42"/>
      <c r="AJ17" s="42"/>
      <c r="AK17" s="42"/>
      <c r="AL17" s="42"/>
      <c r="AM17" s="42"/>
      <c r="AN17" s="42"/>
      <c r="AO17" s="42"/>
    </row>
    <row r="18" spans="1:42" ht="18" customHeight="1" thickBot="1">
      <c r="A18" s="168" t="s">
        <v>8</v>
      </c>
      <c r="B18" s="131"/>
      <c r="C18" s="130"/>
      <c r="D18" s="133"/>
      <c r="E18" s="133"/>
      <c r="F18" s="130"/>
      <c r="G18" s="130"/>
      <c r="H18" s="131"/>
      <c r="I18" s="131"/>
      <c r="J18" s="124"/>
      <c r="K18" s="124"/>
      <c r="L18" s="124"/>
      <c r="M18" s="124"/>
      <c r="N18" s="124"/>
      <c r="O18" s="131"/>
      <c r="P18" s="131"/>
      <c r="Q18" s="130"/>
      <c r="R18" s="130"/>
      <c r="S18" s="130"/>
      <c r="T18" s="130"/>
      <c r="U18" s="130"/>
      <c r="V18" s="131"/>
      <c r="W18" s="131"/>
      <c r="X18" s="124"/>
      <c r="Y18" s="124"/>
      <c r="Z18" s="107"/>
      <c r="AA18" s="124"/>
      <c r="AB18" s="124"/>
      <c r="AC18" s="131"/>
      <c r="AD18" s="131"/>
      <c r="AE18" s="130"/>
      <c r="AF18" s="136"/>
      <c r="AG18" s="21"/>
      <c r="AH18" s="42"/>
      <c r="AI18" s="42"/>
      <c r="AJ18" s="42"/>
      <c r="AK18" s="42"/>
      <c r="AL18" s="42"/>
      <c r="AM18" s="42"/>
      <c r="AN18" s="42"/>
      <c r="AO18" s="42"/>
    </row>
    <row r="19" spans="1:42" ht="18" customHeight="1" thickBot="1">
      <c r="A19" s="168" t="s">
        <v>9</v>
      </c>
      <c r="B19" s="133"/>
      <c r="C19" s="133"/>
      <c r="D19" s="130"/>
      <c r="E19" s="130"/>
      <c r="F19" s="131"/>
      <c r="G19" s="131"/>
      <c r="H19" s="124"/>
      <c r="I19" s="107"/>
      <c r="J19" s="107"/>
      <c r="K19" s="124"/>
      <c r="L19" s="124"/>
      <c r="M19" s="131"/>
      <c r="N19" s="131"/>
      <c r="O19" s="130"/>
      <c r="P19" s="133"/>
      <c r="Q19" s="133"/>
      <c r="R19" s="130"/>
      <c r="S19" s="130"/>
      <c r="T19" s="131"/>
      <c r="U19" s="131"/>
      <c r="V19" s="124"/>
      <c r="W19" s="107"/>
      <c r="X19" s="107"/>
      <c r="Y19" s="124"/>
      <c r="Z19" s="124"/>
      <c r="AA19" s="131"/>
      <c r="AB19" s="131"/>
      <c r="AC19" s="130"/>
      <c r="AD19" s="133"/>
      <c r="AE19" s="130"/>
      <c r="AF19" s="130"/>
      <c r="AG19" s="7"/>
      <c r="AH19" s="42"/>
      <c r="AI19" s="42"/>
      <c r="AJ19" s="42"/>
      <c r="AK19" s="42"/>
      <c r="AL19" s="42"/>
      <c r="AM19" s="42"/>
      <c r="AN19" s="42"/>
      <c r="AO19" s="42"/>
    </row>
    <row r="20" spans="1:42" ht="18" customHeight="1" thickBot="1">
      <c r="A20" s="168" t="s">
        <v>10</v>
      </c>
      <c r="B20" s="180" t="s">
        <v>43</v>
      </c>
      <c r="C20" s="138"/>
      <c r="D20" s="138"/>
      <c r="E20" s="132"/>
      <c r="F20" s="140"/>
      <c r="G20" s="140"/>
      <c r="H20" s="132"/>
      <c r="I20" s="132"/>
      <c r="J20" s="138"/>
      <c r="K20" s="138"/>
      <c r="L20" s="180" t="s">
        <v>43</v>
      </c>
      <c r="M20" s="122"/>
      <c r="N20" s="122"/>
      <c r="O20" s="139"/>
      <c r="P20" s="139"/>
      <c r="Q20" s="138"/>
      <c r="R20" s="138"/>
      <c r="S20" s="132"/>
      <c r="T20" s="140"/>
      <c r="U20" s="140"/>
      <c r="V20" s="132"/>
      <c r="W20" s="132"/>
      <c r="X20" s="138"/>
      <c r="Y20" s="138"/>
      <c r="Z20" s="139"/>
      <c r="AA20" s="122"/>
      <c r="AB20" s="122"/>
      <c r="AC20" s="139"/>
      <c r="AD20" s="139"/>
      <c r="AE20" s="138"/>
      <c r="AF20" s="144"/>
      <c r="AG20" s="21"/>
      <c r="AH20" s="42"/>
      <c r="AI20" s="42"/>
      <c r="AJ20" s="42"/>
      <c r="AK20" s="42"/>
      <c r="AL20" s="42"/>
      <c r="AM20" s="42"/>
      <c r="AN20" s="42"/>
      <c r="AO20" s="42"/>
    </row>
    <row r="21" spans="1:42" ht="18" customHeight="1" thickBot="1">
      <c r="A21" s="169" t="s">
        <v>11</v>
      </c>
      <c r="B21" s="145"/>
      <c r="C21" s="146"/>
      <c r="D21" s="146"/>
      <c r="E21" s="146"/>
      <c r="F21" s="146"/>
      <c r="G21" s="146"/>
      <c r="H21" s="147"/>
      <c r="I21" s="147"/>
      <c r="J21" s="148"/>
      <c r="K21" s="148"/>
      <c r="L21" s="148"/>
      <c r="M21" s="148"/>
      <c r="N21" s="148"/>
      <c r="O21" s="147"/>
      <c r="P21" s="147"/>
      <c r="Q21" s="146"/>
      <c r="R21" s="146"/>
      <c r="S21" s="146"/>
      <c r="T21" s="146"/>
      <c r="U21" s="146"/>
      <c r="V21" s="147"/>
      <c r="W21" s="147"/>
      <c r="X21" s="148"/>
      <c r="Y21" s="148"/>
      <c r="Z21" s="181" t="s">
        <v>43</v>
      </c>
      <c r="AA21" s="148"/>
      <c r="AB21" s="148"/>
      <c r="AC21" s="147"/>
      <c r="AD21" s="147"/>
      <c r="AE21" s="146"/>
      <c r="AF21" s="149"/>
      <c r="AG21" s="7"/>
      <c r="AH21" s="42"/>
      <c r="AI21" s="42"/>
      <c r="AJ21" s="42"/>
      <c r="AK21" s="42"/>
      <c r="AL21" s="42"/>
      <c r="AM21" s="42"/>
      <c r="AN21" s="42"/>
      <c r="AO21" s="42"/>
    </row>
    <row r="22" spans="1:42" ht="18" customHeight="1" thickBo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75"/>
      <c r="AG22" s="21"/>
      <c r="AH22" s="3"/>
      <c r="AI22" s="3"/>
      <c r="AJ22" s="3"/>
      <c r="AK22" s="3"/>
      <c r="AL22" s="3"/>
      <c r="AM22" s="3"/>
      <c r="AN22" s="3"/>
      <c r="AO22" s="42"/>
    </row>
    <row r="23" spans="1:42" ht="18" customHeight="1" thickBot="1">
      <c r="A23" s="29"/>
      <c r="B23" s="173" t="s">
        <v>22</v>
      </c>
      <c r="C23" s="174" t="s">
        <v>23</v>
      </c>
      <c r="D23" s="174" t="s">
        <v>20</v>
      </c>
      <c r="E23" s="174" t="s">
        <v>24</v>
      </c>
      <c r="F23" s="174" t="s">
        <v>20</v>
      </c>
      <c r="G23" s="174" t="s">
        <v>22</v>
      </c>
      <c r="H23" s="174" t="s">
        <v>22</v>
      </c>
      <c r="I23" s="174" t="s">
        <v>24</v>
      </c>
      <c r="J23" s="174" t="s">
        <v>25</v>
      </c>
      <c r="K23" s="174" t="s">
        <v>26</v>
      </c>
      <c r="L23" s="174" t="s">
        <v>27</v>
      </c>
      <c r="M23" s="175" t="s">
        <v>28</v>
      </c>
      <c r="N23" s="29"/>
      <c r="O23" s="176" t="s">
        <v>36</v>
      </c>
      <c r="P23" s="29"/>
      <c r="Q23" s="220" t="s">
        <v>32</v>
      </c>
      <c r="R23" s="221"/>
      <c r="S23" s="57"/>
      <c r="T23" s="62"/>
      <c r="U23" s="229" t="s">
        <v>12</v>
      </c>
      <c r="V23" s="230"/>
      <c r="W23" s="62"/>
      <c r="X23" s="232" t="s">
        <v>13</v>
      </c>
      <c r="Y23" s="233"/>
      <c r="Z23" s="62"/>
      <c r="AA23" s="82"/>
      <c r="AB23" s="1"/>
      <c r="AC23" s="75"/>
      <c r="AD23" s="75"/>
      <c r="AE23" s="41"/>
      <c r="AF23" s="41"/>
      <c r="AG23" s="21"/>
      <c r="AH23" s="42"/>
      <c r="AI23" s="42"/>
      <c r="AJ23" s="42"/>
      <c r="AK23" s="42"/>
      <c r="AL23" s="42"/>
      <c r="AM23" s="42"/>
      <c r="AN23" s="42"/>
      <c r="AO23" s="42"/>
    </row>
    <row r="24" spans="1:42" ht="18" customHeight="1" thickBot="1">
      <c r="A24" s="157" t="s">
        <v>18</v>
      </c>
      <c r="B24" s="73">
        <f>COUNTIF(B10:AF10,"P")</f>
        <v>0</v>
      </c>
      <c r="C24" s="72">
        <f>COUNTIF(B11:AF11,"P")</f>
        <v>0</v>
      </c>
      <c r="D24" s="72">
        <f>COUNTIF(B12:AF12,"P")</f>
        <v>0</v>
      </c>
      <c r="E24" s="72">
        <f>COUNTIF(B13:AF13,"P")</f>
        <v>0</v>
      </c>
      <c r="F24" s="72">
        <f>COUNTIF(B14:AF14,"P")</f>
        <v>0</v>
      </c>
      <c r="G24" s="72">
        <f>COUNTIF(B15:AF15,"P")</f>
        <v>0</v>
      </c>
      <c r="H24" s="72">
        <f>COUNTIF(B16:AF16,"P")</f>
        <v>0</v>
      </c>
      <c r="I24" s="72">
        <f>COUNTIF(B17:AF17,"P")</f>
        <v>0</v>
      </c>
      <c r="J24" s="72">
        <f>COUNTIF(B18:AF18,"P")</f>
        <v>0</v>
      </c>
      <c r="K24" s="72">
        <f>COUNTIF(B19:AF19,"P")</f>
        <v>0</v>
      </c>
      <c r="L24" s="72">
        <f>COUNTIF(B20:AF20,"P")</f>
        <v>0</v>
      </c>
      <c r="M24" s="74">
        <f>COUNTIF(B21:AF21,"P")</f>
        <v>0</v>
      </c>
      <c r="N24" s="28"/>
      <c r="O24" s="53">
        <f t="shared" ref="O24:O31" si="0">SUM(B24:M24)</f>
        <v>0</v>
      </c>
      <c r="P24" s="28"/>
      <c r="Q24" s="214">
        <f>O25+O26+O27+O28+O29+O31</f>
        <v>0</v>
      </c>
      <c r="R24" s="215"/>
      <c r="S24" s="60"/>
      <c r="T24" s="63"/>
      <c r="U24" s="210">
        <f>E7-O25</f>
        <v>20</v>
      </c>
      <c r="V24" s="211"/>
      <c r="W24" s="67"/>
      <c r="X24" s="210">
        <f>H7-O26+V7</f>
        <v>6</v>
      </c>
      <c r="Y24" s="211"/>
      <c r="Z24" s="68"/>
      <c r="AA24" s="82"/>
      <c r="AB24" s="1"/>
      <c r="AC24" s="25"/>
      <c r="AD24" s="25"/>
      <c r="AE24" s="76"/>
      <c r="AF24" s="76"/>
      <c r="AG24" s="24"/>
      <c r="AH24" s="2"/>
      <c r="AO24" s="42"/>
    </row>
    <row r="25" spans="1:42" ht="18" customHeight="1" thickBot="1">
      <c r="A25" s="156" t="s">
        <v>12</v>
      </c>
      <c r="B25" s="158">
        <f>COUNTIF(B10:AF10,"VA")</f>
        <v>0</v>
      </c>
      <c r="C25" s="159">
        <f>COUNTIF(B11:AF11,"VA")</f>
        <v>0</v>
      </c>
      <c r="D25" s="159">
        <f>COUNTIF(B12:AF12,"VA")</f>
        <v>0</v>
      </c>
      <c r="E25" s="159">
        <f>COUNTIF(B13:AF13,"VA")</f>
        <v>0</v>
      </c>
      <c r="F25" s="159">
        <f>COUNTIF(B14:AF14,"VA")</f>
        <v>0</v>
      </c>
      <c r="G25" s="159">
        <f>COUNTIF(B15:AF15,"VA")</f>
        <v>0</v>
      </c>
      <c r="H25" s="159">
        <f>COUNTIF(B16:AF16,"VA")</f>
        <v>0</v>
      </c>
      <c r="I25" s="159">
        <f>COUNTIF(B17:AF17,"VA")</f>
        <v>0</v>
      </c>
      <c r="J25" s="159">
        <f>COUNTIF(B18:AF18,"VA")</f>
        <v>0</v>
      </c>
      <c r="K25" s="159">
        <f>COUNTIF(B19:AF19,"VA")</f>
        <v>0</v>
      </c>
      <c r="L25" s="159">
        <f>COUNTIF(B20:AF20,"VA")</f>
        <v>0</v>
      </c>
      <c r="M25" s="160">
        <f>COUNTIF(B21:AF21,"VA")</f>
        <v>0</v>
      </c>
      <c r="N25" s="28"/>
      <c r="O25" s="54">
        <f t="shared" si="0"/>
        <v>0</v>
      </c>
      <c r="P25" s="40"/>
      <c r="Q25" s="40"/>
      <c r="R25" s="40"/>
      <c r="S25" s="61"/>
      <c r="T25" s="64"/>
      <c r="U25" s="224"/>
      <c r="V25" s="224"/>
      <c r="W25" s="66"/>
      <c r="X25" s="66"/>
      <c r="Y25" s="66"/>
      <c r="Z25" s="65"/>
      <c r="AA25" s="82"/>
      <c r="AB25" s="24"/>
      <c r="AC25" s="25"/>
      <c r="AD25" s="25"/>
      <c r="AE25" s="25"/>
      <c r="AF25" s="25"/>
      <c r="AG25" s="24"/>
      <c r="AH25" s="2"/>
      <c r="AO25" s="42"/>
    </row>
    <row r="26" spans="1:42" ht="18" customHeight="1" thickBot="1">
      <c r="A26" s="155" t="s">
        <v>13</v>
      </c>
      <c r="B26" s="158">
        <f>COUNTIF(B10:AF10,"CC")</f>
        <v>0</v>
      </c>
      <c r="C26" s="159">
        <f>COUNTIF(B11:AF11,"CC")</f>
        <v>0</v>
      </c>
      <c r="D26" s="159">
        <f>COUNTIF(B12:AF12,"CC")</f>
        <v>0</v>
      </c>
      <c r="E26" s="159">
        <f>COUNTIF(B13:AF13,"CC")</f>
        <v>0</v>
      </c>
      <c r="F26" s="159">
        <f>COUNTIF(B14:AF14,"CC")</f>
        <v>0</v>
      </c>
      <c r="G26" s="159">
        <f>COUNTIF(B15:AF15,"CC")</f>
        <v>0</v>
      </c>
      <c r="H26" s="159">
        <f>COUNTIF(B16:AF16,"CC")</f>
        <v>0</v>
      </c>
      <c r="I26" s="159">
        <f>COUNTIF(B17:AF17,"CC")</f>
        <v>0</v>
      </c>
      <c r="J26" s="159">
        <f>COUNTIF(B18:AF18,"CC")</f>
        <v>0</v>
      </c>
      <c r="K26" s="159">
        <f>COUNTIF(B19:AF19,"CC")</f>
        <v>0</v>
      </c>
      <c r="L26" s="159">
        <f>COUNTIF(B20:AF20,"CC")</f>
        <v>0</v>
      </c>
      <c r="M26" s="160">
        <f>COUNTIF(B21:AF21,"CC")</f>
        <v>0</v>
      </c>
      <c r="N26" s="28"/>
      <c r="O26" s="54">
        <f t="shared" si="0"/>
        <v>0</v>
      </c>
      <c r="P26" s="25"/>
      <c r="Q26" s="220" t="s">
        <v>29</v>
      </c>
      <c r="R26" s="221"/>
      <c r="S26" s="58"/>
      <c r="T26" s="65"/>
      <c r="U26" s="225" t="s">
        <v>14</v>
      </c>
      <c r="V26" s="226"/>
      <c r="W26" s="65"/>
      <c r="X26" s="208" t="s">
        <v>19</v>
      </c>
      <c r="Y26" s="209"/>
      <c r="Z26" s="65"/>
      <c r="AA26" s="83"/>
      <c r="AB26" s="77"/>
      <c r="AC26" s="25"/>
      <c r="AD26" s="25"/>
      <c r="AE26" s="78"/>
      <c r="AF26" s="78"/>
      <c r="AG26" s="27"/>
      <c r="AH26" s="2"/>
      <c r="AO26" s="42"/>
    </row>
    <row r="27" spans="1:42" s="36" customFormat="1" ht="18" customHeight="1" thickBot="1">
      <c r="A27" s="154" t="s">
        <v>14</v>
      </c>
      <c r="B27" s="158">
        <f>COUNTIF(B10:AF10,"CS")</f>
        <v>0</v>
      </c>
      <c r="C27" s="159">
        <f>COUNTIF(B11:AF11,"CS")</f>
        <v>0</v>
      </c>
      <c r="D27" s="159">
        <f>COUNTIF(B12:AF12,"CS")</f>
        <v>0</v>
      </c>
      <c r="E27" s="159">
        <f>COUNTIF(B13:AF13,"CS")</f>
        <v>0</v>
      </c>
      <c r="F27" s="159">
        <f>COUNTIF(B14:AF14,"CS")</f>
        <v>0</v>
      </c>
      <c r="G27" s="159">
        <f>COUNTIF(B15:AF15,"CS")</f>
        <v>0</v>
      </c>
      <c r="H27" s="159">
        <f>COUNTIF(B16:AF16,"CS")</f>
        <v>0</v>
      </c>
      <c r="I27" s="159">
        <f>COUNTIF(B17:AF17,"CS")</f>
        <v>0</v>
      </c>
      <c r="J27" s="159">
        <f>COUNTIF(B18:AF18,"CS")</f>
        <v>0</v>
      </c>
      <c r="K27" s="159">
        <f>COUNTIF(B19:AF19,"CS")</f>
        <v>0</v>
      </c>
      <c r="L27" s="159">
        <f>COUNTIF(B20:AF20,"CS")</f>
        <v>0</v>
      </c>
      <c r="M27" s="160">
        <f>COUNTIF(B21:AF21,"CS")</f>
        <v>0</v>
      </c>
      <c r="N27" s="28"/>
      <c r="O27" s="54">
        <f t="shared" si="0"/>
        <v>0</v>
      </c>
      <c r="P27" s="56"/>
      <c r="Q27" s="214">
        <f>O24</f>
        <v>0</v>
      </c>
      <c r="R27" s="215"/>
      <c r="S27" s="59"/>
      <c r="T27" s="66"/>
      <c r="U27" s="218">
        <f>K7-O27+Z7</f>
        <v>6</v>
      </c>
      <c r="V27" s="219"/>
      <c r="W27" s="66"/>
      <c r="X27" s="218">
        <f>N7-O29+AD7</f>
        <v>5</v>
      </c>
      <c r="Y27" s="219"/>
      <c r="Z27" s="66"/>
      <c r="AA27" s="84"/>
      <c r="AB27" s="79"/>
      <c r="AC27" s="26"/>
      <c r="AD27" s="26"/>
      <c r="AE27" s="80"/>
      <c r="AF27" s="80"/>
      <c r="AG27" s="37"/>
      <c r="AH27" s="38"/>
      <c r="AO27" s="42"/>
      <c r="AP27"/>
    </row>
    <row r="28" spans="1:42" ht="18" customHeight="1" thickBot="1">
      <c r="A28" s="153" t="s">
        <v>21</v>
      </c>
      <c r="B28" s="158">
        <f>COUNTIF(B10:AF10,"CT")</f>
        <v>0</v>
      </c>
      <c r="C28" s="159">
        <f>COUNTIF(B11:AF11,"CT")</f>
        <v>0</v>
      </c>
      <c r="D28" s="159">
        <f>COUNTIF(B12:AF12,"CT")</f>
        <v>0</v>
      </c>
      <c r="E28" s="159">
        <f>COUNTIF(B13:AF13,"CT")</f>
        <v>0</v>
      </c>
      <c r="F28" s="159">
        <f>COUNTIF(B14:AF14,"CT")</f>
        <v>0</v>
      </c>
      <c r="G28" s="159">
        <f>COUNTIF(B15:AF15,"CT")</f>
        <v>0</v>
      </c>
      <c r="H28" s="159">
        <f>COUNTIF(B16:AF16,"CT")</f>
        <v>0</v>
      </c>
      <c r="I28" s="159">
        <f>COUNTIF(B17:AF17,"CT")</f>
        <v>0</v>
      </c>
      <c r="J28" s="159">
        <f>COUNTIF(B18:AF18,"CT")</f>
        <v>0</v>
      </c>
      <c r="K28" s="159">
        <f>COUNTIF(B19:AF19,"CT")</f>
        <v>0</v>
      </c>
      <c r="L28" s="159">
        <f>COUNTIF(B20:AF20,"CT")</f>
        <v>0</v>
      </c>
      <c r="M28" s="160">
        <f>COUNTIF(B21:AF21,"CT")</f>
        <v>0</v>
      </c>
      <c r="N28" s="28"/>
      <c r="O28" s="54">
        <f t="shared" si="0"/>
        <v>0</v>
      </c>
      <c r="P28" s="25"/>
      <c r="Q28" s="25"/>
      <c r="R28" s="25"/>
      <c r="S28" s="58"/>
      <c r="T28" s="65"/>
      <c r="U28" s="69"/>
      <c r="V28" s="69"/>
      <c r="W28" s="66"/>
      <c r="X28" s="69"/>
      <c r="Y28" s="69"/>
      <c r="Z28" s="67"/>
      <c r="AA28" s="82"/>
      <c r="AB28" s="24"/>
      <c r="AC28" s="41"/>
      <c r="AD28" s="41"/>
      <c r="AE28" s="41"/>
      <c r="AF28" s="41"/>
      <c r="AG28" s="1"/>
      <c r="AH28" s="2"/>
      <c r="AO28" s="42"/>
    </row>
    <row r="29" spans="1:42" s="36" customFormat="1" ht="18" customHeight="1" thickBot="1">
      <c r="A29" s="151" t="s">
        <v>19</v>
      </c>
      <c r="B29" s="158">
        <f>COUNTIF(B10:AF10,"CA")</f>
        <v>0</v>
      </c>
      <c r="C29" s="159">
        <f>COUNTIF(B11:AF11,"CA")</f>
        <v>0</v>
      </c>
      <c r="D29" s="159">
        <f>COUNTIF(B12:AF12,"CA")</f>
        <v>0</v>
      </c>
      <c r="E29" s="159">
        <f>COUNTIF(B13:AF13,"CA")</f>
        <v>0</v>
      </c>
      <c r="F29" s="159">
        <f>COUNTIF(B14:AF14,"CA")</f>
        <v>0</v>
      </c>
      <c r="G29" s="159">
        <f>COUNTIF(B15:AF15,"CA")</f>
        <v>0</v>
      </c>
      <c r="H29" s="159">
        <f>COUNTIF(B16:AF16,"CA")</f>
        <v>0</v>
      </c>
      <c r="I29" s="159">
        <f>COUNTIF(B17:AF17,"CA")</f>
        <v>0</v>
      </c>
      <c r="J29" s="159">
        <f>COUNTIF(B18:AF18,"CA")</f>
        <v>0</v>
      </c>
      <c r="K29" s="159">
        <f>COUNTIF(B19:AF19,"CA")</f>
        <v>0</v>
      </c>
      <c r="L29" s="159">
        <f>COUNTIF(B20:AF20,"CA")</f>
        <v>0</v>
      </c>
      <c r="M29" s="160">
        <f>COUNTIF(B21:AF21,"CA")</f>
        <v>0</v>
      </c>
      <c r="N29" s="28"/>
      <c r="O29" s="54">
        <f t="shared" si="0"/>
        <v>0</v>
      </c>
      <c r="P29" s="26"/>
      <c r="Q29" s="220" t="s">
        <v>33</v>
      </c>
      <c r="R29" s="221"/>
      <c r="S29" s="59"/>
      <c r="T29" s="66"/>
      <c r="U29" s="222" t="s">
        <v>21</v>
      </c>
      <c r="V29" s="223"/>
      <c r="W29" s="66"/>
      <c r="X29" s="216" t="s">
        <v>20</v>
      </c>
      <c r="Y29" s="217"/>
      <c r="Z29" s="66"/>
      <c r="AA29" s="84"/>
      <c r="AB29" s="79"/>
      <c r="AC29" s="26"/>
      <c r="AD29" s="26"/>
      <c r="AE29" s="79"/>
      <c r="AF29" s="79"/>
      <c r="AG29" s="23"/>
      <c r="AH29" s="38"/>
      <c r="AO29" s="42"/>
      <c r="AP29"/>
    </row>
    <row r="30" spans="1:42" ht="18" customHeight="1" thickBot="1">
      <c r="A30" s="150" t="s">
        <v>38</v>
      </c>
      <c r="B30" s="158">
        <f>COUNTIF(B10:AF10,"M")</f>
        <v>0</v>
      </c>
      <c r="C30" s="159">
        <f>COUNTIF(B11:AF11,"M")</f>
        <v>0</v>
      </c>
      <c r="D30" s="159">
        <f>COUNTIF(B12:AF12,"M")</f>
        <v>0</v>
      </c>
      <c r="E30" s="159">
        <f>COUNTIF(B13:AF13,"M")</f>
        <v>0</v>
      </c>
      <c r="F30" s="159">
        <f>COUNTIF(B14:AF14,"M")</f>
        <v>0</v>
      </c>
      <c r="G30" s="159">
        <f>COUNTIF(B15:AF15,"M")</f>
        <v>0</v>
      </c>
      <c r="H30" s="161">
        <f>COUNTIF(B16:AF16,"M")</f>
        <v>0</v>
      </c>
      <c r="I30" s="161">
        <f>COUNTIF(B17:AF17,"M")</f>
        <v>0</v>
      </c>
      <c r="J30" s="161">
        <f>COUNTIF(B18:AF18,"M")</f>
        <v>0</v>
      </c>
      <c r="K30" s="161">
        <f>COUNTIF(B19:AF19,"M")</f>
        <v>0</v>
      </c>
      <c r="L30" s="161">
        <f>COUNTIF(B20:AF20,"M")</f>
        <v>0</v>
      </c>
      <c r="M30" s="162">
        <f>COUNTIF(B21:AF21,"M")</f>
        <v>0</v>
      </c>
      <c r="N30" s="28"/>
      <c r="O30" s="96">
        <f t="shared" si="0"/>
        <v>0</v>
      </c>
      <c r="P30" s="25"/>
      <c r="Q30" s="214">
        <f>Q24+Q27</f>
        <v>0</v>
      </c>
      <c r="R30" s="215"/>
      <c r="S30" s="58"/>
      <c r="T30" s="65"/>
      <c r="U30" s="218">
        <f>O28</f>
        <v>0</v>
      </c>
      <c r="V30" s="219"/>
      <c r="W30" s="65"/>
      <c r="X30" s="212">
        <f>O30</f>
        <v>0</v>
      </c>
      <c r="Y30" s="213"/>
      <c r="Z30" s="65"/>
      <c r="AA30" s="85"/>
      <c r="AB30" s="78"/>
      <c r="AC30" s="25"/>
      <c r="AD30" s="25"/>
      <c r="AE30" s="81"/>
      <c r="AF30" s="81"/>
      <c r="AG30" s="1"/>
      <c r="AH30" s="2"/>
      <c r="AO30" s="42"/>
    </row>
    <row r="31" spans="1:42" ht="18" customHeight="1" thickBot="1">
      <c r="A31" s="152" t="s">
        <v>37</v>
      </c>
      <c r="B31" s="163">
        <f>COUNTIF(B10:AF10,"F")</f>
        <v>0</v>
      </c>
      <c r="C31" s="164">
        <f>COUNTIF(B11:AD11,"F")</f>
        <v>0</v>
      </c>
      <c r="D31" s="164">
        <f>COUNTIF(B12:AF12,"F")</f>
        <v>0</v>
      </c>
      <c r="E31" s="164">
        <f>COUNTIF(B13:AE13,"F")</f>
        <v>0</v>
      </c>
      <c r="F31" s="164">
        <f>COUNTIF(B14:AF14,"F")</f>
        <v>0</v>
      </c>
      <c r="G31" s="164">
        <f>COUNTIF(B15:AE15,"F")</f>
        <v>0</v>
      </c>
      <c r="H31" s="164">
        <f>COUNTIF(B16:AF16,"F")</f>
        <v>0</v>
      </c>
      <c r="I31" s="164">
        <f>COUNTIF(B17:AF17,"F")</f>
        <v>0</v>
      </c>
      <c r="J31" s="164">
        <f>COUNTIF(B18:AE18,"F")</f>
        <v>0</v>
      </c>
      <c r="K31" s="164">
        <f>COUNTIF(B19:AF19,"F")</f>
        <v>0</v>
      </c>
      <c r="L31" s="164">
        <f>COUNTIF(B20:AE20,"F")</f>
        <v>0</v>
      </c>
      <c r="M31" s="165">
        <f>COUNTIF(B21:AF21,"F")</f>
        <v>0</v>
      </c>
      <c r="N31" s="10"/>
      <c r="O31" s="55">
        <f t="shared" si="0"/>
        <v>0</v>
      </c>
      <c r="P31" s="21"/>
      <c r="Q31" s="105">
        <v>10</v>
      </c>
      <c r="R31" s="105">
        <f>Q31+Q30</f>
        <v>10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1"/>
      <c r="AG31" s="19"/>
      <c r="AH31" s="8"/>
      <c r="AO31" s="42"/>
    </row>
    <row r="32" spans="1:42" ht="17.25" customHeight="1">
      <c r="A32" s="22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3"/>
      <c r="AG32" s="20"/>
      <c r="AH32" s="2"/>
      <c r="AO32" s="42"/>
    </row>
    <row r="33" spans="1:41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9"/>
      <c r="U33" s="10"/>
      <c r="V33" s="10"/>
      <c r="W33" s="9"/>
      <c r="X33" s="10"/>
      <c r="Y33" s="10"/>
      <c r="Z33" s="9"/>
      <c r="AA33" s="10"/>
      <c r="AB33" s="10"/>
      <c r="AC33" s="9"/>
      <c r="AD33" s="11"/>
      <c r="AE33" s="11"/>
      <c r="AF33" s="12"/>
      <c r="AG33" s="9"/>
      <c r="AH33" s="13"/>
      <c r="AO33" s="42"/>
    </row>
    <row r="34" spans="1:41" ht="12.75" customHeight="1">
      <c r="A34" s="14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42"/>
    </row>
    <row r="35" spans="1:41" ht="21" customHeight="1">
      <c r="A35" s="2"/>
      <c r="B35" s="16"/>
      <c r="C35" s="16"/>
      <c r="D35" s="16"/>
      <c r="E35" s="1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2"/>
      <c r="Z35" s="2"/>
      <c r="AO35" s="42"/>
    </row>
    <row r="36" spans="1:41" ht="19.5" customHeight="1">
      <c r="B36" s="17"/>
      <c r="C36" s="17"/>
      <c r="D36" s="17"/>
      <c r="E36" s="17"/>
      <c r="F36" s="17"/>
      <c r="AO36" s="42"/>
    </row>
    <row r="37" spans="1:41" ht="18.75" customHeight="1">
      <c r="E37" s="17"/>
      <c r="F37" s="17"/>
      <c r="G37" s="17"/>
      <c r="H37" s="17"/>
      <c r="I37" s="17"/>
      <c r="J37" s="17"/>
      <c r="K37" s="17"/>
      <c r="L37" s="17"/>
      <c r="M37" s="17"/>
      <c r="AO37" s="42"/>
    </row>
    <row r="38" spans="1:41" ht="14.25">
      <c r="E38" s="17"/>
      <c r="F38" s="17"/>
      <c r="G38" s="17"/>
      <c r="H38" s="17"/>
      <c r="I38" s="17"/>
      <c r="J38" s="17"/>
      <c r="K38" s="17"/>
      <c r="L38" s="17"/>
      <c r="M38" s="17"/>
      <c r="AO38" s="42"/>
    </row>
    <row r="39" spans="1:41" ht="14.25">
      <c r="E39" s="18"/>
      <c r="F39" s="18"/>
      <c r="G39" s="18"/>
      <c r="H39" s="18"/>
      <c r="I39" s="18"/>
      <c r="J39" s="18"/>
      <c r="K39" s="18"/>
      <c r="L39" s="18"/>
      <c r="M39" s="18"/>
      <c r="AO39" s="42"/>
    </row>
    <row r="40" spans="1:41" ht="14.25">
      <c r="E40" s="18"/>
      <c r="F40" s="18"/>
      <c r="G40" s="18"/>
      <c r="H40" s="18"/>
      <c r="I40" s="18"/>
      <c r="J40" s="17"/>
      <c r="K40" s="17"/>
      <c r="L40" s="17"/>
      <c r="M40" s="17"/>
      <c r="AO40" s="42"/>
    </row>
  </sheetData>
  <mergeCells count="34">
    <mergeCell ref="T5:AB5"/>
    <mergeCell ref="B4:C4"/>
    <mergeCell ref="AD4:AE4"/>
    <mergeCell ref="A3:AF3"/>
    <mergeCell ref="D4:F4"/>
    <mergeCell ref="H4:I4"/>
    <mergeCell ref="Q26:R26"/>
    <mergeCell ref="Q27:R27"/>
    <mergeCell ref="A1:AF1"/>
    <mergeCell ref="M6:T6"/>
    <mergeCell ref="Y6:AF6"/>
    <mergeCell ref="A6:C6"/>
    <mergeCell ref="E6:J6"/>
    <mergeCell ref="P5:S5"/>
    <mergeCell ref="X27:Y27"/>
    <mergeCell ref="U26:V26"/>
    <mergeCell ref="U27:V27"/>
    <mergeCell ref="U24:V24"/>
    <mergeCell ref="J4:L4"/>
    <mergeCell ref="B5:L5"/>
    <mergeCell ref="U23:V23"/>
    <mergeCell ref="P7:S7"/>
    <mergeCell ref="X23:Y23"/>
    <mergeCell ref="Q23:R23"/>
    <mergeCell ref="X26:Y26"/>
    <mergeCell ref="X24:Y24"/>
    <mergeCell ref="X30:Y30"/>
    <mergeCell ref="Q24:R24"/>
    <mergeCell ref="X29:Y29"/>
    <mergeCell ref="U30:V30"/>
    <mergeCell ref="Q30:R30"/>
    <mergeCell ref="Q29:R29"/>
    <mergeCell ref="U29:V29"/>
    <mergeCell ref="U25:V25"/>
  </mergeCells>
  <phoneticPr fontId="0" type="noConversion"/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0" priority="52" operator="containsText" text="P">
      <formula>NOT(ISERROR(SEARCH("P",B10)))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9" priority="51" operator="containsText" text="CT">
      <formula>NOT(ISERROR(SEARCH("CT",B10)))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8" priority="50" operator="containsText" text="VA">
      <formula>NOT(ISERROR(SEARCH("VA",B10)))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7" priority="49" operator="containsText" text="CC">
      <formula>NOT(ISERROR(SEARCH("CC",B10)))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6" priority="48" operator="containsText" text="CS">
      <formula>NOT(ISERROR(SEARCH("CS",B10)))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5" priority="47" operator="containsText" text="CA">
      <formula>NOT(ISERROR(SEARCH("CA",B10)))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4" priority="45" operator="containsText" text="M">
      <formula>NOT(ISERROR(SEARCH("M",B10)))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53" priority="46" operator="containsText" text="F">
      <formula>NOT(ISERROR(SEARCH("F",B10)))</formula>
    </cfRule>
  </conditionalFormatting>
  <conditionalFormatting sqref="B24:M31">
    <cfRule type="containsText" dxfId="52" priority="44" operator="containsText" text="0">
      <formula>NOT(ISERROR(SEARCH("0",B24)))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1" priority="43" operator="containsText" text="CT">
      <formula>NOT(ISERROR(SEARCH("CT",B10)))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0" priority="42" operator="containsText" text="P">
      <formula>NOT(ISERROR(SEARCH("P",B10)))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9" priority="41" operator="containsText" text="VA">
      <formula>NOT(ISERROR(SEARCH("VA",B10)))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8" priority="40" operator="containsText" text="CC">
      <formula>NOT(ISERROR(SEARCH("CC",B10)))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7" priority="39" operator="containsText" text="CS">
      <formula>NOT(ISERROR(SEARCH("CS",B10)))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6" priority="38" operator="containsText" text="CA">
      <formula>NOT(ISERROR(SEARCH("CA",B10)))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5" priority="37" operator="containsText" text="F">
      <formula>NOT(ISERROR(SEARCH("F",B10)))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44" priority="36" operator="containsText" text="M">
      <formula>NOT(ISERROR(SEARCH("M",B10)))</formula>
    </cfRule>
  </conditionalFormatting>
  <conditionalFormatting sqref="U24:V24">
    <cfRule type="cellIs" dxfId="43" priority="34" operator="equal">
      <formula>0</formula>
    </cfRule>
  </conditionalFormatting>
  <conditionalFormatting sqref="X27:Y27">
    <cfRule type="containsText" dxfId="42" priority="15" operator="containsText" text="0">
      <formula>NOT(ISERROR(SEARCH("0",X27)))</formula>
    </cfRule>
  </conditionalFormatting>
  <conditionalFormatting sqref="X24:Y24">
    <cfRule type="containsText" dxfId="41" priority="19" operator="containsText" text="0">
      <formula>NOT(ISERROR(SEARCH("0",X24)))</formula>
    </cfRule>
    <cfRule type="cellIs" dxfId="40" priority="20" operator="between">
      <formula>0</formula>
      <formula>$H$7</formula>
    </cfRule>
  </conditionalFormatting>
  <conditionalFormatting sqref="U27:V27">
    <cfRule type="containsText" dxfId="39" priority="13" operator="containsText" text="0">
      <formula>NOT(ISERROR(SEARCH("0",U27)))</formula>
    </cfRule>
  </conditionalFormatting>
  <conditionalFormatting sqref="X30:Y30">
    <cfRule type="cellIs" dxfId="38" priority="11" operator="between">
      <formula>$AB$4</formula>
      <formula>$AC$4</formula>
    </cfRule>
    <cfRule type="cellIs" dxfId="37" priority="12" operator="between">
      <formula>0</formula>
      <formula>$AB$4</formula>
    </cfRule>
  </conditionalFormatting>
  <conditionalFormatting sqref="O30">
    <cfRule type="cellIs" dxfId="36" priority="9" operator="between">
      <formula>$AB$4</formula>
      <formula>$AC$4</formula>
    </cfRule>
    <cfRule type="cellIs" dxfId="35" priority="10" operator="between">
      <formula>0</formula>
      <formula>$AB$4</formula>
    </cfRule>
  </conditionalFormatting>
  <conditionalFormatting sqref="B10">
    <cfRule type="containsText" dxfId="34" priority="8" operator="containsText" text="JF">
      <formula>NOT(ISERROR(SEARCH("JF",B10)))</formula>
    </cfRule>
  </conditionalFormatting>
  <conditionalFormatting sqref="B14">
    <cfRule type="containsText" dxfId="33" priority="7" operator="containsText" text="JF">
      <formula>NOT(ISERROR(SEARCH("JF",B14)))</formula>
    </cfRule>
  </conditionalFormatting>
  <conditionalFormatting sqref="P17">
    <cfRule type="containsText" dxfId="32" priority="6" operator="containsText" text="JF">
      <formula>NOT(ISERROR(SEARCH("JF",P17)))</formula>
    </cfRule>
  </conditionalFormatting>
  <conditionalFormatting sqref="L20">
    <cfRule type="containsText" dxfId="31" priority="5" operator="containsText" text="JF">
      <formula>NOT(ISERROR(SEARCH("JF",L20)))</formula>
    </cfRule>
  </conditionalFormatting>
  <conditionalFormatting sqref="Z21">
    <cfRule type="containsText" dxfId="30" priority="4" operator="containsText" text="JF">
      <formula>NOT(ISERROR(SEARCH("JF",Z21)))</formula>
    </cfRule>
  </conditionalFormatting>
  <conditionalFormatting sqref="B20">
    <cfRule type="containsText" dxfId="29" priority="3" operator="containsText" text="JF">
      <formula>NOT(ISERROR(SEARCH("JF",B20)))</formula>
    </cfRule>
  </conditionalFormatting>
  <conditionalFormatting sqref="B13">
    <cfRule type="containsText" dxfId="28" priority="2" operator="containsText" text="JF">
      <formula>NOT(ISERROR(SEARCH("JF",B13)))</formula>
    </cfRule>
  </conditionalFormatting>
  <conditionalFormatting sqref="U14">
    <cfRule type="containsText" dxfId="27" priority="1" operator="containsText" text="JF">
      <formula>NOT(ISERROR(SEARCH("JF",U14)))</formula>
    </cfRule>
  </conditionalFormatting>
  <hyperlinks>
    <hyperlink ref="AM1" r:id="rId1"/>
  </hyperlinks>
  <printOptions horizontalCentered="1"/>
  <pageMargins left="0.19685039370078741" right="0.19685039370078741" top="0.19685039370078741" bottom="0.19685039370078741" header="0" footer="0"/>
  <pageSetup paperSize="9" scale="103" orientation="landscape" horizontalDpi="204" verticalDpi="196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P40"/>
  <sheetViews>
    <sheetView zoomScale="75" zoomScaleNormal="75" workbookViewId="0">
      <selection activeCell="AK21" sqref="AK21"/>
    </sheetView>
  </sheetViews>
  <sheetFormatPr baseColWidth="10" defaultRowHeight="12.75"/>
  <cols>
    <col min="1" max="1" width="13.140625" customWidth="1"/>
    <col min="2" max="14" width="4" customWidth="1"/>
    <col min="15" max="15" width="4.7109375" bestFit="1" customWidth="1"/>
    <col min="16" max="32" width="4" customWidth="1"/>
    <col min="33" max="33" width="0.5703125" customWidth="1"/>
    <col min="34" max="40" width="4.7109375" customWidth="1"/>
    <col min="41" max="41" width="5.5703125" customWidth="1"/>
    <col min="42" max="48" width="7.7109375" customWidth="1"/>
  </cols>
  <sheetData>
    <row r="1" spans="1:41" ht="22.5" customHeight="1">
      <c r="A1" s="236">
        <v>2013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</row>
    <row r="2" spans="1:4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41" ht="23.25">
      <c r="A3" s="253" t="s">
        <v>16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  <c r="AE3" s="253"/>
      <c r="AF3" s="253"/>
      <c r="AG3" s="1"/>
    </row>
    <row r="4" spans="1:41" ht="18.75" customHeight="1">
      <c r="A4" s="29"/>
      <c r="B4" s="239" t="s">
        <v>41</v>
      </c>
      <c r="C4" s="239"/>
      <c r="D4" s="234"/>
      <c r="E4" s="234"/>
      <c r="F4" s="234"/>
      <c r="G4" s="29"/>
      <c r="H4" s="235" t="s">
        <v>35</v>
      </c>
      <c r="I4" s="235"/>
      <c r="J4" s="227"/>
      <c r="K4" s="227"/>
      <c r="L4" s="22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86">
        <f>R31/100*AD4</f>
        <v>0.4</v>
      </c>
      <c r="AC4" s="87">
        <v>100</v>
      </c>
      <c r="AD4" s="240">
        <f ca="1">calendrier!AD4</f>
        <v>4</v>
      </c>
      <c r="AE4" s="240"/>
      <c r="AF4" s="104" t="s">
        <v>34</v>
      </c>
      <c r="AG4" s="1"/>
    </row>
    <row r="5" spans="1:41" ht="27" customHeight="1">
      <c r="A5" s="71" t="s">
        <v>31</v>
      </c>
      <c r="B5" s="252">
        <f ca="1">calendrier!B5</f>
        <v>0</v>
      </c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70"/>
      <c r="N5" s="29"/>
      <c r="O5" s="29"/>
      <c r="P5" s="238" t="s">
        <v>30</v>
      </c>
      <c r="Q5" s="238"/>
      <c r="R5" s="238"/>
      <c r="S5" s="238"/>
      <c r="T5" s="252">
        <f ca="1">calendrier!T5</f>
        <v>0</v>
      </c>
      <c r="U5" s="252"/>
      <c r="V5" s="252"/>
      <c r="W5" s="252"/>
      <c r="X5" s="252"/>
      <c r="Y5" s="252"/>
      <c r="Z5" s="252"/>
      <c r="AA5" s="252"/>
      <c r="AB5" s="252"/>
      <c r="AC5" s="70"/>
      <c r="AD5" s="29"/>
      <c r="AE5" s="29"/>
      <c r="AF5" s="29"/>
      <c r="AG5" s="1"/>
      <c r="AH5" s="2"/>
    </row>
    <row r="6" spans="1:41" ht="12" customHeight="1">
      <c r="A6" s="237"/>
      <c r="B6" s="237"/>
      <c r="C6" s="237"/>
      <c r="D6" s="29"/>
      <c r="E6" s="237"/>
      <c r="F6" s="237"/>
      <c r="G6" s="237"/>
      <c r="H6" s="237"/>
      <c r="I6" s="237"/>
      <c r="J6" s="237"/>
      <c r="K6" s="29"/>
      <c r="L6" s="29"/>
      <c r="M6" s="237"/>
      <c r="N6" s="237"/>
      <c r="O6" s="237"/>
      <c r="P6" s="237"/>
      <c r="Q6" s="237"/>
      <c r="R6" s="237"/>
      <c r="S6" s="237"/>
      <c r="T6" s="237"/>
      <c r="U6" s="29"/>
      <c r="V6" s="29"/>
      <c r="W6" s="29"/>
      <c r="X6" s="29"/>
      <c r="Y6" s="237"/>
      <c r="Z6" s="237"/>
      <c r="AA6" s="237"/>
      <c r="AB6" s="237"/>
      <c r="AC6" s="237"/>
      <c r="AD6" s="237"/>
      <c r="AE6" s="237"/>
      <c r="AF6" s="237"/>
      <c r="AG6" s="1"/>
      <c r="AH6" s="2"/>
    </row>
    <row r="7" spans="1:41" ht="18" customHeight="1">
      <c r="A7" s="30" t="s">
        <v>15</v>
      </c>
      <c r="B7" s="31"/>
      <c r="C7" s="31"/>
      <c r="D7" s="112" t="s">
        <v>12</v>
      </c>
      <c r="E7" s="113">
        <v>18</v>
      </c>
      <c r="F7" s="31"/>
      <c r="G7" s="110" t="s">
        <v>13</v>
      </c>
      <c r="H7" s="111">
        <v>5</v>
      </c>
      <c r="I7" s="30"/>
      <c r="J7" s="110" t="s">
        <v>14</v>
      </c>
      <c r="K7" s="111">
        <v>5</v>
      </c>
      <c r="L7" s="31"/>
      <c r="M7" s="108" t="s">
        <v>39</v>
      </c>
      <c r="N7" s="109">
        <v>5</v>
      </c>
      <c r="O7" s="30"/>
      <c r="P7" s="231" t="s">
        <v>40</v>
      </c>
      <c r="Q7" s="231"/>
      <c r="R7" s="231"/>
      <c r="S7" s="231"/>
      <c r="T7" s="30"/>
      <c r="U7" s="32" t="s">
        <v>13</v>
      </c>
      <c r="V7" s="51">
        <v>0</v>
      </c>
      <c r="W7" s="31"/>
      <c r="X7" s="31"/>
      <c r="Y7" s="30" t="s">
        <v>14</v>
      </c>
      <c r="Z7" s="52">
        <v>0</v>
      </c>
      <c r="AA7" s="30"/>
      <c r="AB7" s="30"/>
      <c r="AC7" s="30" t="s">
        <v>17</v>
      </c>
      <c r="AD7" s="39">
        <v>0</v>
      </c>
      <c r="AE7" s="30"/>
      <c r="AF7" s="30"/>
      <c r="AG7" s="1"/>
      <c r="AH7" s="2"/>
    </row>
    <row r="8" spans="1:41" ht="12" customHeight="1" thickBo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1"/>
      <c r="AH8" s="2"/>
    </row>
    <row r="9" spans="1:41" ht="18" customHeight="1" thickBot="1">
      <c r="A9" s="29"/>
      <c r="B9" s="33">
        <v>1</v>
      </c>
      <c r="C9" s="34">
        <v>2</v>
      </c>
      <c r="D9" s="34">
        <v>3</v>
      </c>
      <c r="E9" s="34">
        <v>4</v>
      </c>
      <c r="F9" s="34">
        <v>5</v>
      </c>
      <c r="G9" s="34">
        <v>6</v>
      </c>
      <c r="H9" s="34">
        <v>7</v>
      </c>
      <c r="I9" s="34">
        <v>8</v>
      </c>
      <c r="J9" s="34">
        <v>9</v>
      </c>
      <c r="K9" s="34">
        <v>10</v>
      </c>
      <c r="L9" s="34">
        <v>11</v>
      </c>
      <c r="M9" s="34">
        <v>12</v>
      </c>
      <c r="N9" s="34">
        <v>13</v>
      </c>
      <c r="O9" s="34">
        <v>14</v>
      </c>
      <c r="P9" s="34">
        <v>15</v>
      </c>
      <c r="Q9" s="34">
        <v>16</v>
      </c>
      <c r="R9" s="34">
        <v>17</v>
      </c>
      <c r="S9" s="34">
        <v>18</v>
      </c>
      <c r="T9" s="34">
        <v>19</v>
      </c>
      <c r="U9" s="34">
        <v>20</v>
      </c>
      <c r="V9" s="34">
        <v>21</v>
      </c>
      <c r="W9" s="34">
        <v>22</v>
      </c>
      <c r="X9" s="34">
        <v>23</v>
      </c>
      <c r="Y9" s="34">
        <v>24</v>
      </c>
      <c r="Z9" s="34">
        <v>25</v>
      </c>
      <c r="AA9" s="34">
        <v>26</v>
      </c>
      <c r="AB9" s="34">
        <v>27</v>
      </c>
      <c r="AC9" s="34">
        <v>28</v>
      </c>
      <c r="AD9" s="34">
        <v>29</v>
      </c>
      <c r="AE9" s="34">
        <v>30</v>
      </c>
      <c r="AF9" s="35">
        <v>31</v>
      </c>
      <c r="AG9" s="7"/>
      <c r="AH9" s="42"/>
      <c r="AI9" s="42"/>
      <c r="AJ9" s="42"/>
      <c r="AK9" s="42"/>
      <c r="AL9" s="43"/>
      <c r="AM9" s="42"/>
      <c r="AN9" s="42"/>
      <c r="AO9" s="42"/>
    </row>
    <row r="10" spans="1:41" ht="18" customHeight="1" thickBot="1">
      <c r="A10" s="4" t="s">
        <v>0</v>
      </c>
      <c r="B10" s="177" t="str">
        <f ca="1">calendrier!B10</f>
        <v>JF</v>
      </c>
      <c r="C10" s="123">
        <f ca="1">calendrier!C10</f>
        <v>0</v>
      </c>
      <c r="D10" s="123">
        <f ca="1">calendrier!D10</f>
        <v>0</v>
      </c>
      <c r="E10" s="123">
        <f ca="1">calendrier!E10</f>
        <v>0</v>
      </c>
      <c r="F10" s="116"/>
      <c r="G10" s="116"/>
      <c r="H10" s="123">
        <f ca="1">calendrier!H10</f>
        <v>0</v>
      </c>
      <c r="I10" s="123">
        <f ca="1">calendrier!I10</f>
        <v>0</v>
      </c>
      <c r="J10" s="123">
        <f ca="1">calendrier!J10</f>
        <v>0</v>
      </c>
      <c r="K10" s="123">
        <f ca="1">calendrier!K10</f>
        <v>0</v>
      </c>
      <c r="L10" s="123">
        <f ca="1">calendrier!L10</f>
        <v>0</v>
      </c>
      <c r="M10" s="116"/>
      <c r="N10" s="116"/>
      <c r="O10" s="123">
        <f ca="1">calendrier!O10</f>
        <v>0</v>
      </c>
      <c r="P10" s="123">
        <f ca="1">calendrier!P10</f>
        <v>0</v>
      </c>
      <c r="Q10" s="123">
        <f ca="1">calendrier!Q10</f>
        <v>0</v>
      </c>
      <c r="R10" s="123">
        <f ca="1">calendrier!R10</f>
        <v>0</v>
      </c>
      <c r="S10" s="123">
        <f ca="1">calendrier!S10</f>
        <v>0</v>
      </c>
      <c r="T10" s="116"/>
      <c r="U10" s="116"/>
      <c r="V10" s="123">
        <f ca="1">calendrier!V10</f>
        <v>0</v>
      </c>
      <c r="W10" s="123">
        <f ca="1">calendrier!W10</f>
        <v>0</v>
      </c>
      <c r="X10" s="123">
        <f ca="1">calendrier!X10</f>
        <v>0</v>
      </c>
      <c r="Y10" s="123">
        <f ca="1">calendrier!Y10</f>
        <v>0</v>
      </c>
      <c r="Z10" s="123">
        <f ca="1">calendrier!Z10</f>
        <v>0</v>
      </c>
      <c r="AA10" s="116"/>
      <c r="AB10" s="116"/>
      <c r="AC10" s="125">
        <f ca="1">calendrier!AC10</f>
        <v>0</v>
      </c>
      <c r="AD10" s="125">
        <f ca="1">calendrier!AD10</f>
        <v>0</v>
      </c>
      <c r="AE10" s="125">
        <f ca="1">calendrier!AE10</f>
        <v>0</v>
      </c>
      <c r="AF10" s="125">
        <f ca="1">calendrier!AF10</f>
        <v>0</v>
      </c>
      <c r="AG10" s="7"/>
      <c r="AH10" s="42"/>
      <c r="AI10" s="42"/>
      <c r="AJ10" s="42"/>
      <c r="AK10" s="42"/>
      <c r="AL10" s="42"/>
      <c r="AM10" s="42"/>
      <c r="AN10" s="42"/>
      <c r="AO10" s="42"/>
    </row>
    <row r="11" spans="1:41" ht="18" customHeight="1" thickBot="1">
      <c r="A11" s="5" t="s">
        <v>1</v>
      </c>
      <c r="B11" s="123">
        <f ca="1">calendrier!B11</f>
        <v>0</v>
      </c>
      <c r="C11" s="116"/>
      <c r="D11" s="116"/>
      <c r="E11" s="123">
        <f ca="1">calendrier!E11</f>
        <v>0</v>
      </c>
      <c r="F11" s="123">
        <f ca="1">calendrier!F11</f>
        <v>0</v>
      </c>
      <c r="G11" s="123">
        <f ca="1">calendrier!G11</f>
        <v>0</v>
      </c>
      <c r="H11" s="123">
        <f ca="1">calendrier!H11</f>
        <v>0</v>
      </c>
      <c r="I11" s="123">
        <f ca="1">calendrier!I11</f>
        <v>0</v>
      </c>
      <c r="J11" s="116"/>
      <c r="K11" s="116"/>
      <c r="L11" s="123">
        <f ca="1">calendrier!L11</f>
        <v>0</v>
      </c>
      <c r="M11" s="123">
        <f ca="1">calendrier!M11</f>
        <v>0</v>
      </c>
      <c r="N11" s="123">
        <f ca="1">calendrier!N11</f>
        <v>0</v>
      </c>
      <c r="O11" s="123">
        <f ca="1">calendrier!O11</f>
        <v>0</v>
      </c>
      <c r="P11" s="123">
        <f ca="1">calendrier!P11</f>
        <v>0</v>
      </c>
      <c r="Q11" s="116"/>
      <c r="R11" s="116"/>
      <c r="S11" s="123">
        <f ca="1">calendrier!S11</f>
        <v>0</v>
      </c>
      <c r="T11" s="123">
        <f ca="1">calendrier!T11</f>
        <v>0</v>
      </c>
      <c r="U11" s="123">
        <f ca="1">calendrier!U11</f>
        <v>0</v>
      </c>
      <c r="V11" s="123">
        <f ca="1">calendrier!V11</f>
        <v>0</v>
      </c>
      <c r="W11" s="123">
        <f ca="1">calendrier!W11</f>
        <v>0</v>
      </c>
      <c r="X11" s="116"/>
      <c r="Y11" s="116"/>
      <c r="Z11" s="123">
        <f ca="1">calendrier!Z11</f>
        <v>0</v>
      </c>
      <c r="AA11" s="123">
        <f ca="1">calendrier!AA11</f>
        <v>0</v>
      </c>
      <c r="AB11" s="126">
        <f ca="1">calendrier!AB11</f>
        <v>0</v>
      </c>
      <c r="AC11" s="127">
        <f ca="1">calendrier!AC11</f>
        <v>0</v>
      </c>
      <c r="AD11" s="114"/>
      <c r="AE11" s="114"/>
      <c r="AF11" s="114"/>
      <c r="AG11" s="21"/>
      <c r="AH11" s="42"/>
      <c r="AI11" s="42"/>
      <c r="AJ11" s="42"/>
      <c r="AK11" s="42"/>
      <c r="AL11" s="42"/>
      <c r="AM11" s="42"/>
      <c r="AN11" s="42"/>
      <c r="AO11" s="42"/>
    </row>
    <row r="12" spans="1:41" ht="18" customHeight="1" thickBot="1">
      <c r="A12" s="5" t="s">
        <v>2</v>
      </c>
      <c r="B12" s="123">
        <f ca="1">calendrier!B12</f>
        <v>0</v>
      </c>
      <c r="C12" s="116"/>
      <c r="D12" s="116"/>
      <c r="E12" s="123">
        <f ca="1">calendrier!E12</f>
        <v>0</v>
      </c>
      <c r="F12" s="123">
        <f ca="1">calendrier!F12</f>
        <v>0</v>
      </c>
      <c r="G12" s="123">
        <f ca="1">calendrier!G12</f>
        <v>0</v>
      </c>
      <c r="H12" s="123">
        <f ca="1">calendrier!H12</f>
        <v>0</v>
      </c>
      <c r="I12" s="123">
        <f ca="1">calendrier!I12</f>
        <v>0</v>
      </c>
      <c r="J12" s="116"/>
      <c r="K12" s="116"/>
      <c r="L12" s="123">
        <f ca="1">calendrier!L12</f>
        <v>0</v>
      </c>
      <c r="M12" s="123">
        <f ca="1">calendrier!M12</f>
        <v>0</v>
      </c>
      <c r="N12" s="123">
        <f ca="1">calendrier!N12</f>
        <v>0</v>
      </c>
      <c r="O12" s="123">
        <f ca="1">calendrier!O12</f>
        <v>0</v>
      </c>
      <c r="P12" s="123">
        <f ca="1">calendrier!P12</f>
        <v>0</v>
      </c>
      <c r="Q12" s="116"/>
      <c r="R12" s="116"/>
      <c r="S12" s="123">
        <f ca="1">calendrier!S12</f>
        <v>0</v>
      </c>
      <c r="T12" s="123">
        <f ca="1">calendrier!T12</f>
        <v>0</v>
      </c>
      <c r="U12" s="123">
        <f ca="1">calendrier!U12</f>
        <v>0</v>
      </c>
      <c r="V12" s="123">
        <f ca="1">calendrier!V12</f>
        <v>0</v>
      </c>
      <c r="W12" s="123">
        <f ca="1">calendrier!W12</f>
        <v>0</v>
      </c>
      <c r="X12" s="116"/>
      <c r="Y12" s="116"/>
      <c r="Z12" s="123">
        <f ca="1">calendrier!Z12</f>
        <v>0</v>
      </c>
      <c r="AA12" s="123">
        <f ca="1">calendrier!AA12</f>
        <v>0</v>
      </c>
      <c r="AB12" s="123">
        <f ca="1">calendrier!AB12</f>
        <v>0</v>
      </c>
      <c r="AC12" s="123">
        <f ca="1">calendrier!AC12</f>
        <v>0</v>
      </c>
      <c r="AD12" s="123">
        <f ca="1">calendrier!AD12</f>
        <v>0</v>
      </c>
      <c r="AE12" s="116"/>
      <c r="AF12" s="118"/>
      <c r="AG12" s="94"/>
      <c r="AH12" s="95"/>
      <c r="AI12" s="42"/>
      <c r="AJ12" s="42"/>
      <c r="AK12" s="42"/>
      <c r="AL12" s="42"/>
      <c r="AM12" s="42"/>
      <c r="AN12" s="42"/>
      <c r="AO12" s="42"/>
    </row>
    <row r="13" spans="1:41" ht="18" customHeight="1" thickBot="1">
      <c r="A13" s="5" t="s">
        <v>3</v>
      </c>
      <c r="B13" s="177" t="str">
        <f ca="1">calendrier!B13</f>
        <v>JF</v>
      </c>
      <c r="C13" s="123">
        <f ca="1">calendrier!C13</f>
        <v>0</v>
      </c>
      <c r="D13" s="123">
        <f ca="1">calendrier!D13</f>
        <v>0</v>
      </c>
      <c r="E13" s="123">
        <f ca="1">calendrier!E13</f>
        <v>0</v>
      </c>
      <c r="F13" s="123">
        <f ca="1">calendrier!F13</f>
        <v>0</v>
      </c>
      <c r="G13" s="116"/>
      <c r="H13" s="116"/>
      <c r="I13" s="123">
        <f ca="1">calendrier!I13</f>
        <v>0</v>
      </c>
      <c r="J13" s="123">
        <f ca="1">calendrier!J13</f>
        <v>0</v>
      </c>
      <c r="K13" s="123">
        <f ca="1">calendrier!K13</f>
        <v>0</v>
      </c>
      <c r="L13" s="123">
        <f ca="1">calendrier!L13</f>
        <v>0</v>
      </c>
      <c r="M13" s="123">
        <f ca="1">calendrier!M13</f>
        <v>0</v>
      </c>
      <c r="N13" s="116"/>
      <c r="O13" s="116"/>
      <c r="P13" s="123">
        <f ca="1">calendrier!P13</f>
        <v>0</v>
      </c>
      <c r="Q13" s="123">
        <f ca="1">calendrier!Q13</f>
        <v>0</v>
      </c>
      <c r="R13" s="123">
        <f ca="1">calendrier!R13</f>
        <v>0</v>
      </c>
      <c r="S13" s="123">
        <f ca="1">calendrier!S13</f>
        <v>0</v>
      </c>
      <c r="T13" s="123">
        <f ca="1">calendrier!T13</f>
        <v>0</v>
      </c>
      <c r="U13" s="116"/>
      <c r="V13" s="116"/>
      <c r="W13" s="123">
        <f ca="1">calendrier!W13</f>
        <v>0</v>
      </c>
      <c r="X13" s="123">
        <f ca="1">calendrier!X13</f>
        <v>0</v>
      </c>
      <c r="Y13" s="123">
        <f ca="1">calendrier!Y13</f>
        <v>0</v>
      </c>
      <c r="Z13" s="123">
        <f ca="1">calendrier!Z13</f>
        <v>0</v>
      </c>
      <c r="AA13" s="123">
        <f ca="1">calendrier!AA13</f>
        <v>0</v>
      </c>
      <c r="AB13" s="116"/>
      <c r="AC13" s="116"/>
      <c r="AD13" s="123">
        <f ca="1">calendrier!AD13</f>
        <v>0</v>
      </c>
      <c r="AE13" s="126">
        <f ca="1">calendrier!AE13</f>
        <v>0</v>
      </c>
      <c r="AF13" s="115">
        <f ca="1">calendrier!AF13</f>
        <v>0</v>
      </c>
      <c r="AG13" s="21"/>
      <c r="AH13" s="42"/>
      <c r="AI13" s="42"/>
      <c r="AJ13" s="42"/>
      <c r="AK13" s="42"/>
      <c r="AL13" s="42"/>
      <c r="AM13" s="42"/>
      <c r="AN13" s="42"/>
      <c r="AO13" s="42"/>
    </row>
    <row r="14" spans="1:41" ht="18" customHeight="1" thickBot="1">
      <c r="A14" s="5" t="s">
        <v>4</v>
      </c>
      <c r="B14" s="123" t="str">
        <f ca="1">calendrier!B14</f>
        <v>JF</v>
      </c>
      <c r="C14" s="123">
        <f ca="1">calendrier!C14</f>
        <v>0</v>
      </c>
      <c r="D14" s="123">
        <f ca="1">calendrier!D14</f>
        <v>0</v>
      </c>
      <c r="E14" s="116"/>
      <c r="F14" s="116"/>
      <c r="G14" s="123">
        <f ca="1">calendrier!G14</f>
        <v>0</v>
      </c>
      <c r="H14" s="123">
        <f ca="1">calendrier!H14</f>
        <v>0</v>
      </c>
      <c r="I14" s="123">
        <f ca="1">calendrier!I14</f>
        <v>0</v>
      </c>
      <c r="J14" s="123">
        <f ca="1">calendrier!J14</f>
        <v>0</v>
      </c>
      <c r="K14" s="123">
        <f ca="1">calendrier!K14</f>
        <v>0</v>
      </c>
      <c r="L14" s="116"/>
      <c r="M14" s="116"/>
      <c r="N14" s="123">
        <f ca="1">calendrier!N14</f>
        <v>0</v>
      </c>
      <c r="O14" s="123">
        <f ca="1">calendrier!O14</f>
        <v>0</v>
      </c>
      <c r="P14" s="123">
        <f ca="1">calendrier!P14</f>
        <v>0</v>
      </c>
      <c r="Q14" s="123">
        <f ca="1">calendrier!Q14</f>
        <v>0</v>
      </c>
      <c r="R14" s="123">
        <f ca="1">calendrier!R14</f>
        <v>0</v>
      </c>
      <c r="S14" s="116"/>
      <c r="T14" s="116"/>
      <c r="U14" s="177" t="str">
        <f ca="1">calendrier!U14</f>
        <v>JF</v>
      </c>
      <c r="V14" s="123">
        <f ca="1">calendrier!V14</f>
        <v>0</v>
      </c>
      <c r="W14" s="123">
        <f ca="1">calendrier!W14</f>
        <v>0</v>
      </c>
      <c r="X14" s="123">
        <f ca="1">calendrier!X14</f>
        <v>0</v>
      </c>
      <c r="Y14" s="123">
        <f ca="1">calendrier!Y14</f>
        <v>0</v>
      </c>
      <c r="Z14" s="116"/>
      <c r="AA14" s="116"/>
      <c r="AB14" s="123">
        <f ca="1">calendrier!AB14</f>
        <v>0</v>
      </c>
      <c r="AC14" s="123">
        <f ca="1">calendrier!AC14</f>
        <v>0</v>
      </c>
      <c r="AD14" s="123">
        <f ca="1">calendrier!AD14</f>
        <v>0</v>
      </c>
      <c r="AE14" s="123">
        <f ca="1">calendrier!AE14</f>
        <v>0</v>
      </c>
      <c r="AF14" s="125">
        <f ca="1">calendrier!AF14</f>
        <v>0</v>
      </c>
      <c r="AG14" s="7"/>
      <c r="AH14" s="42"/>
      <c r="AI14" s="42"/>
      <c r="AJ14" s="42"/>
      <c r="AK14" s="42"/>
      <c r="AL14" s="42"/>
      <c r="AM14" s="42"/>
      <c r="AN14" s="42"/>
      <c r="AO14" s="42"/>
    </row>
    <row r="15" spans="1:41" ht="18" customHeight="1" thickBot="1">
      <c r="A15" s="5" t="s">
        <v>5</v>
      </c>
      <c r="B15" s="116"/>
      <c r="C15" s="116"/>
      <c r="D15" s="123">
        <f ca="1">calendrier!D15</f>
        <v>0</v>
      </c>
      <c r="E15" s="123">
        <f ca="1">calendrier!E15</f>
        <v>0</v>
      </c>
      <c r="F15" s="123">
        <f ca="1">calendrier!F15</f>
        <v>0</v>
      </c>
      <c r="G15" s="123">
        <f ca="1">calendrier!G15</f>
        <v>0</v>
      </c>
      <c r="H15" s="123">
        <f ca="1">calendrier!H15</f>
        <v>0</v>
      </c>
      <c r="I15" s="116"/>
      <c r="J15" s="116"/>
      <c r="K15" s="123">
        <f ca="1">calendrier!K15</f>
        <v>0</v>
      </c>
      <c r="L15" s="123">
        <f ca="1">calendrier!L15</f>
        <v>0</v>
      </c>
      <c r="M15" s="123">
        <f ca="1">calendrier!M15</f>
        <v>0</v>
      </c>
      <c r="N15" s="123">
        <f ca="1">calendrier!N15</f>
        <v>0</v>
      </c>
      <c r="O15" s="123">
        <f ca="1">calendrier!O15</f>
        <v>0</v>
      </c>
      <c r="P15" s="116"/>
      <c r="Q15" s="116"/>
      <c r="R15" s="123">
        <f ca="1">calendrier!R15</f>
        <v>0</v>
      </c>
      <c r="S15" s="123">
        <f ca="1">calendrier!S15</f>
        <v>0</v>
      </c>
      <c r="T15" s="123">
        <f ca="1">calendrier!T15</f>
        <v>0</v>
      </c>
      <c r="U15" s="123">
        <f ca="1">calendrier!U15</f>
        <v>0</v>
      </c>
      <c r="V15" s="123">
        <f ca="1">calendrier!V15</f>
        <v>0</v>
      </c>
      <c r="W15" s="116"/>
      <c r="X15" s="116"/>
      <c r="Y15" s="123">
        <f ca="1">calendrier!Y15</f>
        <v>0</v>
      </c>
      <c r="Z15" s="123">
        <f ca="1">calendrier!Z15</f>
        <v>0</v>
      </c>
      <c r="AA15" s="123">
        <f ca="1">calendrier!AA15</f>
        <v>0</v>
      </c>
      <c r="AB15" s="123">
        <f ca="1">calendrier!AB15</f>
        <v>0</v>
      </c>
      <c r="AC15" s="123">
        <f ca="1">calendrier!AC15</f>
        <v>0</v>
      </c>
      <c r="AD15" s="116"/>
      <c r="AE15" s="119"/>
      <c r="AF15" s="115">
        <f ca="1">calendrier!AF15</f>
        <v>0</v>
      </c>
      <c r="AG15" s="21"/>
      <c r="AH15" s="42"/>
      <c r="AI15" s="42"/>
      <c r="AJ15" s="42"/>
      <c r="AK15" s="42"/>
      <c r="AL15" s="178"/>
      <c r="AM15" s="42"/>
      <c r="AN15" s="42"/>
      <c r="AO15" s="42"/>
    </row>
    <row r="16" spans="1:41" ht="18" customHeight="1">
      <c r="A16" s="5" t="s">
        <v>6</v>
      </c>
      <c r="B16" s="123">
        <f ca="1">calendrier!B16</f>
        <v>0</v>
      </c>
      <c r="C16" s="123">
        <f ca="1">calendrier!C16</f>
        <v>0</v>
      </c>
      <c r="D16" s="123">
        <f ca="1">calendrier!D16</f>
        <v>0</v>
      </c>
      <c r="E16" s="123">
        <f ca="1">calendrier!E16</f>
        <v>0</v>
      </c>
      <c r="F16" s="123">
        <f ca="1">calendrier!F16</f>
        <v>0</v>
      </c>
      <c r="G16" s="116"/>
      <c r="H16" s="116"/>
      <c r="I16" s="123">
        <f ca="1">calendrier!I16</f>
        <v>0</v>
      </c>
      <c r="J16" s="123">
        <f ca="1">calendrier!J16</f>
        <v>0</v>
      </c>
      <c r="K16" s="123">
        <f ca="1">calendrier!K16</f>
        <v>0</v>
      </c>
      <c r="L16" s="123">
        <f ca="1">calendrier!L16</f>
        <v>0</v>
      </c>
      <c r="M16" s="123">
        <f ca="1">calendrier!M16</f>
        <v>0</v>
      </c>
      <c r="N16" s="116"/>
      <c r="O16" s="116"/>
      <c r="P16" s="123">
        <f ca="1">calendrier!P16</f>
        <v>0</v>
      </c>
      <c r="Q16" s="123">
        <f ca="1">calendrier!Q16</f>
        <v>0</v>
      </c>
      <c r="R16" s="123">
        <f ca="1">calendrier!R16</f>
        <v>0</v>
      </c>
      <c r="S16" s="123">
        <f ca="1">calendrier!S16</f>
        <v>0</v>
      </c>
      <c r="T16" s="123">
        <f ca="1">calendrier!T16</f>
        <v>0</v>
      </c>
      <c r="U16" s="116"/>
      <c r="V16" s="185" t="s">
        <v>43</v>
      </c>
      <c r="W16" s="123">
        <f ca="1">calendrier!W16</f>
        <v>0</v>
      </c>
      <c r="X16" s="123">
        <f ca="1">calendrier!X16</f>
        <v>0</v>
      </c>
      <c r="Y16" s="123">
        <f ca="1">calendrier!Y16</f>
        <v>0</v>
      </c>
      <c r="Z16" s="123">
        <f ca="1">calendrier!Z16</f>
        <v>0</v>
      </c>
      <c r="AA16" s="123">
        <f ca="1">calendrier!AA16</f>
        <v>0</v>
      </c>
      <c r="AB16" s="116"/>
      <c r="AC16" s="116"/>
      <c r="AD16" s="123">
        <f ca="1">calendrier!AD16</f>
        <v>0</v>
      </c>
      <c r="AE16" s="123">
        <f ca="1">calendrier!AE16</f>
        <v>0</v>
      </c>
      <c r="AF16" s="123">
        <f ca="1">calendrier!AF16</f>
        <v>0</v>
      </c>
      <c r="AG16" s="7"/>
      <c r="AH16" s="42"/>
      <c r="AI16" s="42"/>
      <c r="AJ16" s="42"/>
      <c r="AK16" s="42"/>
      <c r="AL16" s="42"/>
      <c r="AM16" s="42"/>
      <c r="AN16" s="42"/>
      <c r="AO16" s="42"/>
    </row>
    <row r="17" spans="1:42" ht="18" customHeight="1" thickBot="1">
      <c r="A17" s="5" t="s">
        <v>7</v>
      </c>
      <c r="B17" s="123">
        <f ca="1">calendrier!B17</f>
        <v>0</v>
      </c>
      <c r="C17" s="123">
        <f ca="1">calendrier!C17</f>
        <v>0</v>
      </c>
      <c r="D17" s="116"/>
      <c r="E17" s="116"/>
      <c r="F17" s="123">
        <f ca="1">calendrier!F17</f>
        <v>0</v>
      </c>
      <c r="G17" s="123">
        <f ca="1">calendrier!G17</f>
        <v>0</v>
      </c>
      <c r="H17" s="123">
        <f ca="1">calendrier!H17</f>
        <v>0</v>
      </c>
      <c r="I17" s="123">
        <f ca="1">calendrier!I17</f>
        <v>0</v>
      </c>
      <c r="J17" s="123">
        <f ca="1">calendrier!J17</f>
        <v>0</v>
      </c>
      <c r="K17" s="116"/>
      <c r="L17" s="116"/>
      <c r="M17" s="123">
        <f ca="1">calendrier!M17</f>
        <v>0</v>
      </c>
      <c r="N17" s="123">
        <f ca="1">calendrier!N17</f>
        <v>0</v>
      </c>
      <c r="O17" s="123">
        <f ca="1">calendrier!O17</f>
        <v>0</v>
      </c>
      <c r="P17" s="123" t="str">
        <f ca="1">calendrier!P17</f>
        <v>JF</v>
      </c>
      <c r="Q17" s="123">
        <f ca="1">calendrier!Q17</f>
        <v>0</v>
      </c>
      <c r="R17" s="116"/>
      <c r="S17" s="116"/>
      <c r="T17" s="123">
        <f ca="1">calendrier!T17</f>
        <v>0</v>
      </c>
      <c r="U17" s="123">
        <f ca="1">calendrier!U17</f>
        <v>0</v>
      </c>
      <c r="V17" s="123">
        <f ca="1">calendrier!V17</f>
        <v>0</v>
      </c>
      <c r="W17" s="123">
        <f ca="1">calendrier!W17</f>
        <v>0</v>
      </c>
      <c r="X17" s="123">
        <f ca="1">calendrier!X17</f>
        <v>0</v>
      </c>
      <c r="Y17" s="116"/>
      <c r="Z17" s="116"/>
      <c r="AA17" s="123">
        <f ca="1">calendrier!AA17</f>
        <v>0</v>
      </c>
      <c r="AB17" s="123">
        <f ca="1">calendrier!AB17</f>
        <v>0</v>
      </c>
      <c r="AC17" s="123">
        <f ca="1">calendrier!AC17</f>
        <v>0</v>
      </c>
      <c r="AD17" s="123">
        <f ca="1">calendrier!AD17</f>
        <v>0</v>
      </c>
      <c r="AE17" s="123">
        <f ca="1">calendrier!AE17</f>
        <v>0</v>
      </c>
      <c r="AF17" s="117"/>
      <c r="AG17" s="7"/>
      <c r="AH17" s="42"/>
      <c r="AI17" s="42"/>
      <c r="AJ17" s="42"/>
      <c r="AK17" s="42"/>
      <c r="AL17" s="42"/>
      <c r="AM17" s="42"/>
      <c r="AN17" s="42"/>
      <c r="AO17" s="42"/>
    </row>
    <row r="18" spans="1:42" ht="18" customHeight="1" thickBot="1">
      <c r="A18" s="5" t="s">
        <v>8</v>
      </c>
      <c r="B18" s="116"/>
      <c r="C18" s="123">
        <f ca="1">calendrier!C18</f>
        <v>0</v>
      </c>
      <c r="D18" s="123">
        <f ca="1">calendrier!D18</f>
        <v>0</v>
      </c>
      <c r="E18" s="123">
        <f ca="1">calendrier!E18</f>
        <v>0</v>
      </c>
      <c r="F18" s="123">
        <f ca="1">calendrier!F18</f>
        <v>0</v>
      </c>
      <c r="G18" s="123">
        <f ca="1">calendrier!G18</f>
        <v>0</v>
      </c>
      <c r="H18" s="116"/>
      <c r="I18" s="116"/>
      <c r="J18" s="123">
        <f ca="1">calendrier!J18</f>
        <v>0</v>
      </c>
      <c r="K18" s="123">
        <f ca="1">calendrier!K18</f>
        <v>0</v>
      </c>
      <c r="L18" s="123">
        <f ca="1">calendrier!L18</f>
        <v>0</v>
      </c>
      <c r="M18" s="123">
        <f ca="1">calendrier!M18</f>
        <v>0</v>
      </c>
      <c r="N18" s="123">
        <f ca="1">calendrier!N18</f>
        <v>0</v>
      </c>
      <c r="O18" s="116"/>
      <c r="P18" s="116"/>
      <c r="Q18" s="123">
        <f ca="1">calendrier!Q18</f>
        <v>0</v>
      </c>
      <c r="R18" s="123">
        <f ca="1">calendrier!R18</f>
        <v>0</v>
      </c>
      <c r="S18" s="123">
        <f ca="1">calendrier!S18</f>
        <v>0</v>
      </c>
      <c r="T18" s="123">
        <f ca="1">calendrier!T18</f>
        <v>0</v>
      </c>
      <c r="U18" s="123">
        <f ca="1">calendrier!U18</f>
        <v>0</v>
      </c>
      <c r="V18" s="116"/>
      <c r="W18" s="116"/>
      <c r="X18" s="123">
        <f ca="1">calendrier!X18</f>
        <v>0</v>
      </c>
      <c r="Y18" s="123">
        <f ca="1">calendrier!Y18</f>
        <v>0</v>
      </c>
      <c r="Z18" s="123">
        <f ca="1">calendrier!Z18</f>
        <v>0</v>
      </c>
      <c r="AA18" s="123">
        <f ca="1">calendrier!AA18</f>
        <v>0</v>
      </c>
      <c r="AB18" s="123">
        <f ca="1">calendrier!AB18</f>
        <v>0</v>
      </c>
      <c r="AC18" s="116"/>
      <c r="AD18" s="116"/>
      <c r="AE18" s="126">
        <f ca="1">calendrier!AE18</f>
        <v>0</v>
      </c>
      <c r="AF18" s="115">
        <f ca="1">calendrier!AF18</f>
        <v>0</v>
      </c>
      <c r="AG18" s="21"/>
      <c r="AH18" s="42"/>
      <c r="AI18" s="42"/>
      <c r="AJ18" s="42"/>
      <c r="AK18" s="42"/>
      <c r="AL18" s="42"/>
      <c r="AM18" s="42"/>
      <c r="AN18" s="42"/>
      <c r="AO18" s="42"/>
    </row>
    <row r="19" spans="1:42" ht="18" customHeight="1" thickBot="1">
      <c r="A19" s="5" t="s">
        <v>9</v>
      </c>
      <c r="B19" s="123">
        <f ca="1">calendrier!B19</f>
        <v>0</v>
      </c>
      <c r="C19" s="123">
        <f ca="1">calendrier!C19</f>
        <v>0</v>
      </c>
      <c r="D19" s="123">
        <f ca="1">calendrier!D19</f>
        <v>0</v>
      </c>
      <c r="E19" s="123">
        <f ca="1">calendrier!E19</f>
        <v>0</v>
      </c>
      <c r="F19" s="116"/>
      <c r="G19" s="116"/>
      <c r="H19" s="123">
        <f ca="1">calendrier!H19</f>
        <v>0</v>
      </c>
      <c r="I19" s="123">
        <f ca="1">calendrier!I19</f>
        <v>0</v>
      </c>
      <c r="J19" s="123">
        <f ca="1">calendrier!J19</f>
        <v>0</v>
      </c>
      <c r="K19" s="123">
        <f ca="1">calendrier!K19</f>
        <v>0</v>
      </c>
      <c r="L19" s="123">
        <f ca="1">calendrier!L19</f>
        <v>0</v>
      </c>
      <c r="M19" s="116"/>
      <c r="N19" s="116"/>
      <c r="O19" s="123">
        <f ca="1">calendrier!O19</f>
        <v>0</v>
      </c>
      <c r="P19" s="123">
        <f ca="1">calendrier!P19</f>
        <v>0</v>
      </c>
      <c r="Q19" s="123">
        <f ca="1">calendrier!Q19</f>
        <v>0</v>
      </c>
      <c r="R19" s="123">
        <f ca="1">calendrier!R19</f>
        <v>0</v>
      </c>
      <c r="S19" s="123">
        <f ca="1">calendrier!S19</f>
        <v>0</v>
      </c>
      <c r="T19" s="116"/>
      <c r="U19" s="116"/>
      <c r="V19" s="123">
        <f ca="1">calendrier!V19</f>
        <v>0</v>
      </c>
      <c r="W19" s="123">
        <f ca="1">calendrier!W19</f>
        <v>0</v>
      </c>
      <c r="X19" s="123">
        <f ca="1">calendrier!X19</f>
        <v>0</v>
      </c>
      <c r="Y19" s="123">
        <f ca="1">calendrier!Y19</f>
        <v>0</v>
      </c>
      <c r="Z19" s="123">
        <f ca="1">calendrier!Z19</f>
        <v>0</v>
      </c>
      <c r="AA19" s="116"/>
      <c r="AB19" s="116"/>
      <c r="AC19" s="123">
        <f ca="1">calendrier!AC19</f>
        <v>0</v>
      </c>
      <c r="AD19" s="123">
        <f ca="1">calendrier!AD19</f>
        <v>0</v>
      </c>
      <c r="AE19" s="123">
        <f ca="1">calendrier!AE19</f>
        <v>0</v>
      </c>
      <c r="AF19" s="125">
        <f ca="1">calendrier!AF19</f>
        <v>0</v>
      </c>
      <c r="AG19" s="7"/>
      <c r="AH19" s="42"/>
      <c r="AI19" s="42"/>
      <c r="AJ19" s="42"/>
      <c r="AK19" s="42"/>
      <c r="AL19" s="42"/>
      <c r="AM19" s="42"/>
      <c r="AN19" s="42"/>
      <c r="AO19" s="42"/>
    </row>
    <row r="20" spans="1:42" ht="18" customHeight="1" thickBot="1">
      <c r="A20" s="106" t="s">
        <v>10</v>
      </c>
      <c r="B20" s="123" t="str">
        <f ca="1">calendrier!B20</f>
        <v>JF</v>
      </c>
      <c r="C20" s="116"/>
      <c r="D20" s="116"/>
      <c r="E20" s="123">
        <f ca="1">calendrier!E20</f>
        <v>0</v>
      </c>
      <c r="F20" s="123">
        <f ca="1">calendrier!F20</f>
        <v>0</v>
      </c>
      <c r="G20" s="123">
        <f ca="1">calendrier!G20</f>
        <v>0</v>
      </c>
      <c r="H20" s="123">
        <f ca="1">calendrier!H20</f>
        <v>0</v>
      </c>
      <c r="I20" s="123">
        <f ca="1">calendrier!I20</f>
        <v>0</v>
      </c>
      <c r="J20" s="116"/>
      <c r="K20" s="116"/>
      <c r="L20" s="123" t="str">
        <f ca="1">calendrier!L20</f>
        <v>JF</v>
      </c>
      <c r="M20" s="123">
        <f ca="1">calendrier!M20</f>
        <v>0</v>
      </c>
      <c r="N20" s="123">
        <f ca="1">calendrier!N20</f>
        <v>0</v>
      </c>
      <c r="O20" s="123">
        <f ca="1">calendrier!O20</f>
        <v>0</v>
      </c>
      <c r="P20" s="123">
        <f ca="1">calendrier!P20</f>
        <v>0</v>
      </c>
      <c r="Q20" s="116"/>
      <c r="R20" s="116"/>
      <c r="S20" s="123">
        <f ca="1">calendrier!S20</f>
        <v>0</v>
      </c>
      <c r="T20" s="123">
        <f ca="1">calendrier!T20</f>
        <v>0</v>
      </c>
      <c r="U20" s="123">
        <f ca="1">calendrier!U20</f>
        <v>0</v>
      </c>
      <c r="V20" s="123">
        <f ca="1">calendrier!V20</f>
        <v>0</v>
      </c>
      <c r="W20" s="123">
        <f ca="1">calendrier!W20</f>
        <v>0</v>
      </c>
      <c r="X20" s="116"/>
      <c r="Y20" s="116"/>
      <c r="Z20" s="123">
        <f ca="1">calendrier!Z20</f>
        <v>0</v>
      </c>
      <c r="AA20" s="123">
        <f ca="1">calendrier!AA20</f>
        <v>0</v>
      </c>
      <c r="AB20" s="123">
        <f ca="1">calendrier!AB20</f>
        <v>0</v>
      </c>
      <c r="AC20" s="123">
        <f ca="1">calendrier!AC20</f>
        <v>0</v>
      </c>
      <c r="AD20" s="123">
        <f ca="1">calendrier!AD20</f>
        <v>0</v>
      </c>
      <c r="AE20" s="119"/>
      <c r="AF20" s="115">
        <f ca="1">calendrier!AF20</f>
        <v>0</v>
      </c>
      <c r="AG20" s="21"/>
      <c r="AH20" s="42"/>
      <c r="AI20" s="42"/>
      <c r="AJ20" s="42"/>
      <c r="AK20" s="42"/>
      <c r="AL20" s="42"/>
      <c r="AM20" s="42"/>
      <c r="AN20" s="42"/>
      <c r="AO20" s="42"/>
    </row>
    <row r="21" spans="1:42" ht="18" customHeight="1" thickBot="1">
      <c r="A21" s="6" t="s">
        <v>11</v>
      </c>
      <c r="B21" s="120"/>
      <c r="C21" s="128">
        <f ca="1">calendrier!C21</f>
        <v>0</v>
      </c>
      <c r="D21" s="128">
        <f ca="1">calendrier!D21</f>
        <v>0</v>
      </c>
      <c r="E21" s="128">
        <f ca="1">calendrier!E21</f>
        <v>0</v>
      </c>
      <c r="F21" s="128">
        <f ca="1">calendrier!F21</f>
        <v>0</v>
      </c>
      <c r="G21" s="128">
        <f ca="1">calendrier!G21</f>
        <v>0</v>
      </c>
      <c r="H21" s="121"/>
      <c r="I21" s="121"/>
      <c r="J21" s="128">
        <f ca="1">calendrier!J21</f>
        <v>0</v>
      </c>
      <c r="K21" s="128">
        <f ca="1">calendrier!K21</f>
        <v>0</v>
      </c>
      <c r="L21" s="128">
        <f ca="1">calendrier!L21</f>
        <v>0</v>
      </c>
      <c r="M21" s="128">
        <f ca="1">calendrier!M21</f>
        <v>0</v>
      </c>
      <c r="N21" s="128">
        <f ca="1">calendrier!N21</f>
        <v>0</v>
      </c>
      <c r="O21" s="121"/>
      <c r="P21" s="121"/>
      <c r="Q21" s="128">
        <f ca="1">calendrier!Q21</f>
        <v>0</v>
      </c>
      <c r="R21" s="128">
        <f ca="1">calendrier!R21</f>
        <v>0</v>
      </c>
      <c r="S21" s="128">
        <f ca="1">calendrier!S21</f>
        <v>0</v>
      </c>
      <c r="T21" s="128">
        <f ca="1">calendrier!T21</f>
        <v>0</v>
      </c>
      <c r="U21" s="128">
        <f ca="1">calendrier!U21</f>
        <v>0</v>
      </c>
      <c r="V21" s="121"/>
      <c r="W21" s="121"/>
      <c r="X21" s="128">
        <f ca="1">calendrier!X21</f>
        <v>0</v>
      </c>
      <c r="Y21" s="128">
        <f ca="1">calendrier!Y21</f>
        <v>0</v>
      </c>
      <c r="Z21" s="128" t="str">
        <f ca="1">calendrier!Z21</f>
        <v>JF</v>
      </c>
      <c r="AA21" s="128">
        <f ca="1">calendrier!AA21</f>
        <v>0</v>
      </c>
      <c r="AB21" s="128">
        <f ca="1">calendrier!AB21</f>
        <v>0</v>
      </c>
      <c r="AC21" s="121"/>
      <c r="AD21" s="121"/>
      <c r="AE21" s="128">
        <f ca="1">calendrier!AE21</f>
        <v>0</v>
      </c>
      <c r="AF21" s="129">
        <f ca="1">calendrier!AF21</f>
        <v>0</v>
      </c>
      <c r="AG21" s="7"/>
      <c r="AH21" s="42"/>
      <c r="AI21" s="42"/>
      <c r="AJ21" s="42"/>
      <c r="AK21" s="42"/>
      <c r="AL21" s="42"/>
      <c r="AM21" s="42"/>
      <c r="AN21" s="42"/>
      <c r="AO21" s="42"/>
    </row>
    <row r="22" spans="1:42" ht="18" customHeight="1" thickBo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75"/>
      <c r="AG22" s="21"/>
      <c r="AH22" s="3"/>
      <c r="AI22" s="3"/>
      <c r="AJ22" s="3"/>
      <c r="AK22" s="3"/>
      <c r="AL22" s="3"/>
      <c r="AM22" s="3"/>
      <c r="AN22" s="3"/>
      <c r="AO22" s="42"/>
    </row>
    <row r="23" spans="1:42" ht="18" customHeight="1" thickBot="1">
      <c r="A23" s="29"/>
      <c r="B23" s="44" t="s">
        <v>22</v>
      </c>
      <c r="C23" s="45" t="s">
        <v>23</v>
      </c>
      <c r="D23" s="45" t="s">
        <v>20</v>
      </c>
      <c r="E23" s="45" t="s">
        <v>24</v>
      </c>
      <c r="F23" s="45" t="s">
        <v>20</v>
      </c>
      <c r="G23" s="45" t="s">
        <v>22</v>
      </c>
      <c r="H23" s="45" t="s">
        <v>22</v>
      </c>
      <c r="I23" s="45" t="s">
        <v>24</v>
      </c>
      <c r="J23" s="45" t="s">
        <v>25</v>
      </c>
      <c r="K23" s="45" t="s">
        <v>26</v>
      </c>
      <c r="L23" s="45" t="s">
        <v>27</v>
      </c>
      <c r="M23" s="46" t="s">
        <v>28</v>
      </c>
      <c r="N23" s="29"/>
      <c r="O23" s="103" t="s">
        <v>36</v>
      </c>
      <c r="P23" s="29"/>
      <c r="Q23" s="242" t="s">
        <v>32</v>
      </c>
      <c r="R23" s="243"/>
      <c r="S23" s="57"/>
      <c r="T23" s="62"/>
      <c r="U23" s="250" t="s">
        <v>12</v>
      </c>
      <c r="V23" s="251"/>
      <c r="W23" s="62"/>
      <c r="X23" s="250" t="s">
        <v>13</v>
      </c>
      <c r="Y23" s="251"/>
      <c r="Z23" s="62"/>
      <c r="AA23" s="82"/>
      <c r="AB23" s="1"/>
      <c r="AC23" s="75"/>
      <c r="AD23" s="75"/>
      <c r="AE23" s="41"/>
      <c r="AF23" s="41"/>
      <c r="AG23" s="21"/>
      <c r="AH23" s="42"/>
      <c r="AI23" s="42"/>
      <c r="AJ23" s="42"/>
      <c r="AK23" s="42"/>
      <c r="AL23" s="42"/>
      <c r="AM23" s="42"/>
      <c r="AN23" s="42"/>
      <c r="AO23" s="42"/>
    </row>
    <row r="24" spans="1:42" ht="18" customHeight="1" thickBot="1">
      <c r="A24" s="47" t="s">
        <v>18</v>
      </c>
      <c r="B24" s="73">
        <f>COUNTIF(B10:AF10,"P")</f>
        <v>0</v>
      </c>
      <c r="C24" s="72">
        <f>COUNTIF(B11:AF11,"P")</f>
        <v>0</v>
      </c>
      <c r="D24" s="72">
        <f>COUNTIF(B12:AF12,"P")</f>
        <v>0</v>
      </c>
      <c r="E24" s="72">
        <f>COUNTIF(B13:AF13,"P")</f>
        <v>0</v>
      </c>
      <c r="F24" s="72">
        <f>COUNTIF(B14:AF14,"P")</f>
        <v>0</v>
      </c>
      <c r="G24" s="72">
        <f>COUNTIF(B15:AF15,"P")</f>
        <v>0</v>
      </c>
      <c r="H24" s="72">
        <f>COUNTIF(B16:AF16,"P")</f>
        <v>0</v>
      </c>
      <c r="I24" s="72">
        <f>COUNTIF(B17:AF17,"P")</f>
        <v>0</v>
      </c>
      <c r="J24" s="72">
        <f>COUNTIF(B18:AF18,"P")</f>
        <v>0</v>
      </c>
      <c r="K24" s="72">
        <f>COUNTIF(B19:AF19,"P")</f>
        <v>0</v>
      </c>
      <c r="L24" s="72">
        <f>COUNTIF(B20:AF20,"P")</f>
        <v>0</v>
      </c>
      <c r="M24" s="74">
        <f>COUNTIF(B21:AF21,"P")</f>
        <v>0</v>
      </c>
      <c r="N24" s="28"/>
      <c r="O24" s="53">
        <f t="shared" ref="O24:O31" si="0">SUM(B24:M24)</f>
        <v>0</v>
      </c>
      <c r="P24" s="28"/>
      <c r="Q24" s="248">
        <f>O25+O26+O27+O28+O29+O31</f>
        <v>0</v>
      </c>
      <c r="R24" s="249"/>
      <c r="S24" s="60"/>
      <c r="T24" s="63"/>
      <c r="U24" s="210">
        <f>E7-O25</f>
        <v>18</v>
      </c>
      <c r="V24" s="211"/>
      <c r="W24" s="67"/>
      <c r="X24" s="210">
        <f>H7-O26+V7</f>
        <v>5</v>
      </c>
      <c r="Y24" s="211"/>
      <c r="Z24" s="68"/>
      <c r="AA24" s="82"/>
      <c r="AB24" s="1"/>
      <c r="AC24" s="25"/>
      <c r="AD24" s="25"/>
      <c r="AE24" s="76"/>
      <c r="AF24" s="76"/>
      <c r="AG24" s="24"/>
      <c r="AH24" s="2"/>
      <c r="AO24" s="42"/>
    </row>
    <row r="25" spans="1:42" ht="18" customHeight="1" thickBot="1">
      <c r="A25" s="48" t="s">
        <v>12</v>
      </c>
      <c r="B25" s="88">
        <f>COUNTIF(B10:AF10,"VA")</f>
        <v>0</v>
      </c>
      <c r="C25" s="90">
        <f>COUNTIF(B11:AF11,"VA")</f>
        <v>0</v>
      </c>
      <c r="D25" s="90">
        <f>COUNTIF(B12:AF12,"VA")</f>
        <v>0</v>
      </c>
      <c r="E25" s="90">
        <f>COUNTIF(B13:AF13,"VA")</f>
        <v>0</v>
      </c>
      <c r="F25" s="90">
        <f>COUNTIF(B14:AF14,"VA")</f>
        <v>0</v>
      </c>
      <c r="G25" s="90">
        <f>COUNTIF(B15:AF15,"VA")</f>
        <v>0</v>
      </c>
      <c r="H25" s="90">
        <f>COUNTIF(B16:AF16,"VA")</f>
        <v>0</v>
      </c>
      <c r="I25" s="90">
        <f>COUNTIF(B17:AF17,"VA")</f>
        <v>0</v>
      </c>
      <c r="J25" s="90">
        <f>COUNTIF(B18:AF18,"VA")</f>
        <v>0</v>
      </c>
      <c r="K25" s="90">
        <f>COUNTIF(B19:AF19,"VA")</f>
        <v>0</v>
      </c>
      <c r="L25" s="90">
        <f>COUNTIF(B20:AF20,"VA")</f>
        <v>0</v>
      </c>
      <c r="M25" s="92">
        <f>COUNTIF(B21:AF21,"VA")</f>
        <v>0</v>
      </c>
      <c r="N25" s="28"/>
      <c r="O25" s="54">
        <f t="shared" si="0"/>
        <v>0</v>
      </c>
      <c r="P25" s="40"/>
      <c r="Q25" s="40"/>
      <c r="R25" s="40"/>
      <c r="S25" s="61"/>
      <c r="T25" s="64"/>
      <c r="U25" s="224"/>
      <c r="V25" s="224"/>
      <c r="W25" s="66"/>
      <c r="X25" s="66"/>
      <c r="Y25" s="66"/>
      <c r="Z25" s="65"/>
      <c r="AA25" s="82"/>
      <c r="AB25" s="24"/>
      <c r="AC25" s="25"/>
      <c r="AD25" s="25"/>
      <c r="AE25" s="25"/>
      <c r="AF25" s="25"/>
      <c r="AG25" s="24"/>
      <c r="AH25" s="2"/>
      <c r="AO25" s="42"/>
    </row>
    <row r="26" spans="1:42" ht="18" customHeight="1" thickBot="1">
      <c r="A26" s="48" t="s">
        <v>13</v>
      </c>
      <c r="B26" s="89">
        <f>COUNTIF(B10:AF10,"CC")</f>
        <v>0</v>
      </c>
      <c r="C26" s="91">
        <f>COUNTIF(B11:AF11,"CC")</f>
        <v>0</v>
      </c>
      <c r="D26" s="91">
        <f>COUNTIF(B12:AF12,"CC")</f>
        <v>0</v>
      </c>
      <c r="E26" s="91">
        <f>COUNTIF(B13:AF13,"CC")</f>
        <v>0</v>
      </c>
      <c r="F26" s="91">
        <f>COUNTIF(B14:AF14,"CC")</f>
        <v>0</v>
      </c>
      <c r="G26" s="91">
        <f>COUNTIF(B15:AF15,"CC")</f>
        <v>0</v>
      </c>
      <c r="H26" s="91">
        <f>COUNTIF(B16:AF16,"CC")</f>
        <v>0</v>
      </c>
      <c r="I26" s="91">
        <f>COUNTIF(B17:AF17,"CC")</f>
        <v>0</v>
      </c>
      <c r="J26" s="91">
        <f>COUNTIF(B18:AF18,"CC")</f>
        <v>0</v>
      </c>
      <c r="K26" s="91">
        <f>COUNTIF(B19:AF19,"CC")</f>
        <v>0</v>
      </c>
      <c r="L26" s="91">
        <f>COUNTIF(B20:AF20,"CC")</f>
        <v>0</v>
      </c>
      <c r="M26" s="93">
        <f>COUNTIF(B21:AF21,"CC")</f>
        <v>0</v>
      </c>
      <c r="N26" s="28"/>
      <c r="O26" s="54">
        <f t="shared" si="0"/>
        <v>0</v>
      </c>
      <c r="P26" s="25"/>
      <c r="Q26" s="242" t="s">
        <v>29</v>
      </c>
      <c r="R26" s="243"/>
      <c r="S26" s="58"/>
      <c r="T26" s="65"/>
      <c r="U26" s="244" t="s">
        <v>14</v>
      </c>
      <c r="V26" s="245"/>
      <c r="W26" s="65"/>
      <c r="X26" s="244" t="s">
        <v>19</v>
      </c>
      <c r="Y26" s="245"/>
      <c r="Z26" s="65"/>
      <c r="AA26" s="83"/>
      <c r="AB26" s="77"/>
      <c r="AC26" s="25"/>
      <c r="AD26" s="25"/>
      <c r="AE26" s="78"/>
      <c r="AF26" s="78"/>
      <c r="AG26" s="27"/>
      <c r="AH26" s="2"/>
      <c r="AO26" s="42"/>
    </row>
    <row r="27" spans="1:42" s="36" customFormat="1" ht="18" customHeight="1" thickBot="1">
      <c r="A27" s="50" t="s">
        <v>14</v>
      </c>
      <c r="B27" s="88">
        <f>COUNTIF(B10:AF10,"CS")</f>
        <v>0</v>
      </c>
      <c r="C27" s="90">
        <f>COUNTIF(B11:AF11,"CS")</f>
        <v>0</v>
      </c>
      <c r="D27" s="90">
        <f>COUNTIF(B12:AF12,"CS")</f>
        <v>0</v>
      </c>
      <c r="E27" s="90">
        <f>COUNTIF(B13:AF13,"CS")</f>
        <v>0</v>
      </c>
      <c r="F27" s="90">
        <f>COUNTIF(B14:AF14,"CS")</f>
        <v>0</v>
      </c>
      <c r="G27" s="90">
        <f>COUNTIF(B15:AF15,"CS")</f>
        <v>0</v>
      </c>
      <c r="H27" s="90">
        <f>COUNTIF(B16:AF16,"CS")</f>
        <v>0</v>
      </c>
      <c r="I27" s="90">
        <f>COUNTIF(B17:AF17,"CS")</f>
        <v>0</v>
      </c>
      <c r="J27" s="90">
        <f>COUNTIF(B18:AF18,"CS")</f>
        <v>0</v>
      </c>
      <c r="K27" s="90">
        <f>COUNTIF(B19:AF19,"CS")</f>
        <v>0</v>
      </c>
      <c r="L27" s="90">
        <f>COUNTIF(B20:AF20,"CS")</f>
        <v>0</v>
      </c>
      <c r="M27" s="92">
        <f>COUNTIF(B21:AF21,"CS")</f>
        <v>0</v>
      </c>
      <c r="N27" s="28"/>
      <c r="O27" s="54">
        <f t="shared" si="0"/>
        <v>0</v>
      </c>
      <c r="P27" s="56"/>
      <c r="Q27" s="248">
        <f>O24</f>
        <v>0</v>
      </c>
      <c r="R27" s="249"/>
      <c r="S27" s="59"/>
      <c r="T27" s="66"/>
      <c r="U27" s="218">
        <f>K7-O27+Z7</f>
        <v>5</v>
      </c>
      <c r="V27" s="219"/>
      <c r="W27" s="66"/>
      <c r="X27" s="218">
        <f>N7-O29+AD7</f>
        <v>5</v>
      </c>
      <c r="Y27" s="219"/>
      <c r="Z27" s="66"/>
      <c r="AA27" s="84"/>
      <c r="AB27" s="79"/>
      <c r="AC27" s="26"/>
      <c r="AD27" s="26"/>
      <c r="AE27" s="80"/>
      <c r="AF27" s="80"/>
      <c r="AG27" s="37"/>
      <c r="AH27" s="38"/>
      <c r="AO27" s="42"/>
      <c r="AP27"/>
    </row>
    <row r="28" spans="1:42" ht="18" customHeight="1" thickBot="1">
      <c r="A28" s="49" t="s">
        <v>21</v>
      </c>
      <c r="B28" s="89">
        <f>COUNTIF(B10:AF10,"CT")</f>
        <v>0</v>
      </c>
      <c r="C28" s="91">
        <f>COUNTIF(B11:AF11,"CT")</f>
        <v>0</v>
      </c>
      <c r="D28" s="91">
        <f>COUNTIF(B12:AF12,"CT")</f>
        <v>0</v>
      </c>
      <c r="E28" s="91">
        <f>COUNTIF(B13:AF13,"CT")</f>
        <v>0</v>
      </c>
      <c r="F28" s="91">
        <f>COUNTIF(B14:AF14,"CT")</f>
        <v>0</v>
      </c>
      <c r="G28" s="91">
        <f>COUNTIF(B15:AF15,"CT")</f>
        <v>0</v>
      </c>
      <c r="H28" s="91">
        <f>COUNTIF(B16:AF16,"CT")</f>
        <v>0</v>
      </c>
      <c r="I28" s="91">
        <f>COUNTIF(B17:AF17,"CT")</f>
        <v>0</v>
      </c>
      <c r="J28" s="91">
        <f>COUNTIF(B18:AF18,"CT")</f>
        <v>0</v>
      </c>
      <c r="K28" s="91">
        <f>COUNTIF(B19:AF19,"CT")</f>
        <v>0</v>
      </c>
      <c r="L28" s="91">
        <f>COUNTIF(B20:AF20,"CT")</f>
        <v>0</v>
      </c>
      <c r="M28" s="93">
        <f>COUNTIF(B21:AF21,"CT")</f>
        <v>0</v>
      </c>
      <c r="N28" s="28"/>
      <c r="O28" s="54">
        <f t="shared" si="0"/>
        <v>0</v>
      </c>
      <c r="P28" s="25"/>
      <c r="Q28" s="25"/>
      <c r="R28" s="25"/>
      <c r="S28" s="58"/>
      <c r="T28" s="65"/>
      <c r="U28" s="69"/>
      <c r="V28" s="69"/>
      <c r="W28" s="66"/>
      <c r="X28" s="69"/>
      <c r="Y28" s="69"/>
      <c r="Z28" s="67"/>
      <c r="AA28" s="82"/>
      <c r="AB28" s="24"/>
      <c r="AC28" s="41"/>
      <c r="AD28" s="41"/>
      <c r="AE28" s="41"/>
      <c r="AF28" s="41"/>
      <c r="AG28" s="1"/>
      <c r="AH28" s="2"/>
      <c r="AO28" s="42"/>
    </row>
    <row r="29" spans="1:42" s="36" customFormat="1" ht="18" customHeight="1" thickBot="1">
      <c r="A29" s="49" t="s">
        <v>19</v>
      </c>
      <c r="B29" s="88">
        <f>COUNTIF(B10:AF10,"CA")</f>
        <v>0</v>
      </c>
      <c r="C29" s="90">
        <f>COUNTIF(B11:AF11,"CA")</f>
        <v>0</v>
      </c>
      <c r="D29" s="90">
        <f>COUNTIF(B12:AF12,"CA")</f>
        <v>0</v>
      </c>
      <c r="E29" s="90">
        <f>COUNTIF(B13:AF13,"CA")</f>
        <v>0</v>
      </c>
      <c r="F29" s="90">
        <f>COUNTIF(B14:AF14,"CA")</f>
        <v>0</v>
      </c>
      <c r="G29" s="90">
        <f>COUNTIF(B15:AF15,"CA")</f>
        <v>0</v>
      </c>
      <c r="H29" s="90">
        <f>COUNTIF(B16:AF16,"CA")</f>
        <v>0</v>
      </c>
      <c r="I29" s="90">
        <f>COUNTIF(B17:AF17,"CA")</f>
        <v>0</v>
      </c>
      <c r="J29" s="90">
        <f>COUNTIF(B18:AF18,"CA")</f>
        <v>0</v>
      </c>
      <c r="K29" s="90">
        <f>COUNTIF(B19:AF19,"CA")</f>
        <v>0</v>
      </c>
      <c r="L29" s="90">
        <f>COUNTIF(B20:AF20,"CA")</f>
        <v>0</v>
      </c>
      <c r="M29" s="92">
        <f>COUNTIF(B21:AF21,"CA")</f>
        <v>0</v>
      </c>
      <c r="N29" s="28"/>
      <c r="O29" s="54">
        <f t="shared" si="0"/>
        <v>0</v>
      </c>
      <c r="P29" s="26"/>
      <c r="Q29" s="242" t="s">
        <v>33</v>
      </c>
      <c r="R29" s="243"/>
      <c r="S29" s="59"/>
      <c r="T29" s="66"/>
      <c r="U29" s="244" t="s">
        <v>21</v>
      </c>
      <c r="V29" s="245"/>
      <c r="W29" s="66"/>
      <c r="X29" s="246" t="s">
        <v>20</v>
      </c>
      <c r="Y29" s="247"/>
      <c r="Z29" s="66"/>
      <c r="AA29" s="84"/>
      <c r="AB29" s="79"/>
      <c r="AC29" s="26"/>
      <c r="AD29" s="26"/>
      <c r="AE29" s="79"/>
      <c r="AF29" s="79"/>
      <c r="AG29" s="23"/>
      <c r="AH29" s="38"/>
      <c r="AO29" s="42"/>
      <c r="AP29"/>
    </row>
    <row r="30" spans="1:42" ht="18" customHeight="1" thickBot="1">
      <c r="A30" s="50" t="s">
        <v>38</v>
      </c>
      <c r="B30" s="89">
        <f>COUNTIF(B10:AF10,"M")</f>
        <v>0</v>
      </c>
      <c r="C30" s="91">
        <f>COUNTIF(B11:AF11,"M")</f>
        <v>0</v>
      </c>
      <c r="D30" s="91">
        <f>COUNTIF(B12:AF12,"M")</f>
        <v>0</v>
      </c>
      <c r="E30" s="91">
        <f>COUNTIF(B13:AF13,"M")</f>
        <v>0</v>
      </c>
      <c r="F30" s="91">
        <f>COUNTIF(B14:AF14,"M")</f>
        <v>0</v>
      </c>
      <c r="G30" s="91">
        <f>COUNTIF(B15:AF15,"M")</f>
        <v>0</v>
      </c>
      <c r="H30" s="98">
        <f>COUNTIF(B16:AF16,"M")</f>
        <v>0</v>
      </c>
      <c r="I30" s="98">
        <f>COUNTIF(B17:AF17,"M")</f>
        <v>0</v>
      </c>
      <c r="J30" s="98">
        <f>COUNTIF(B18:AF18,"M")</f>
        <v>0</v>
      </c>
      <c r="K30" s="98">
        <f>COUNTIF(B19:AF19,"M")</f>
        <v>0</v>
      </c>
      <c r="L30" s="98">
        <f>COUNTIF(B20:AF20,"M")</f>
        <v>0</v>
      </c>
      <c r="M30" s="99">
        <f>COUNTIF(B21:AF21,"M")</f>
        <v>0</v>
      </c>
      <c r="N30" s="28"/>
      <c r="O30" s="96">
        <f t="shared" si="0"/>
        <v>0</v>
      </c>
      <c r="P30" s="25"/>
      <c r="Q30" s="248">
        <f>Q24+Q27</f>
        <v>0</v>
      </c>
      <c r="R30" s="249"/>
      <c r="S30" s="58"/>
      <c r="T30" s="65"/>
      <c r="U30" s="218">
        <f>O28</f>
        <v>0</v>
      </c>
      <c r="V30" s="219"/>
      <c r="W30" s="65"/>
      <c r="X30" s="212">
        <f>O30</f>
        <v>0</v>
      </c>
      <c r="Y30" s="213"/>
      <c r="Z30" s="65"/>
      <c r="AA30" s="85"/>
      <c r="AB30" s="78"/>
      <c r="AC30" s="25"/>
      <c r="AD30" s="25"/>
      <c r="AE30" s="81"/>
      <c r="AF30" s="81"/>
      <c r="AG30" s="1"/>
      <c r="AH30" s="2"/>
      <c r="AO30" s="42"/>
    </row>
    <row r="31" spans="1:42" ht="18" customHeight="1" thickBot="1">
      <c r="A31" s="97" t="s">
        <v>37</v>
      </c>
      <c r="B31" s="100">
        <f>COUNTIF(B10:AF10,"F")</f>
        <v>0</v>
      </c>
      <c r="C31" s="101">
        <f>COUNTIF(B11:AD11,"F")</f>
        <v>0</v>
      </c>
      <c r="D31" s="101">
        <f>COUNTIF(B12:AF12,"F")</f>
        <v>0</v>
      </c>
      <c r="E31" s="101">
        <f>COUNTIF(B13:AE13,"F")</f>
        <v>0</v>
      </c>
      <c r="F31" s="101">
        <f>COUNTIF(B14:AF14,"F")</f>
        <v>0</v>
      </c>
      <c r="G31" s="101">
        <f>COUNTIF(B15:AE15,"F")</f>
        <v>0</v>
      </c>
      <c r="H31" s="101">
        <f>COUNTIF(B16:AF16,"F")</f>
        <v>0</v>
      </c>
      <c r="I31" s="101">
        <f>COUNTIF(B17:AF17,"F")</f>
        <v>0</v>
      </c>
      <c r="J31" s="101">
        <f>COUNTIF(B18:AE18,"F")</f>
        <v>0</v>
      </c>
      <c r="K31" s="101">
        <f>COUNTIF(B19:AF19,"F")</f>
        <v>0</v>
      </c>
      <c r="L31" s="101">
        <f>COUNTIF(B20:AE20,"F")</f>
        <v>0</v>
      </c>
      <c r="M31" s="102">
        <f>COUNTIF(B21:AF21,"F")</f>
        <v>0</v>
      </c>
      <c r="N31" s="10"/>
      <c r="O31" s="55">
        <f t="shared" si="0"/>
        <v>0</v>
      </c>
      <c r="P31" s="21"/>
      <c r="Q31" s="105">
        <v>10</v>
      </c>
      <c r="R31" s="105">
        <f>Q31+Q30</f>
        <v>10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1"/>
      <c r="AG31" s="19"/>
      <c r="AH31" s="8"/>
      <c r="AO31" s="42"/>
    </row>
    <row r="32" spans="1:42" ht="17.25" customHeight="1">
      <c r="A32" s="22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3"/>
      <c r="AG32" s="20"/>
      <c r="AH32" s="2"/>
      <c r="AO32" s="42"/>
    </row>
    <row r="33" spans="1:41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9"/>
      <c r="U33" s="10"/>
      <c r="V33" s="10"/>
      <c r="W33" s="9"/>
      <c r="X33" s="10"/>
      <c r="Y33" s="10"/>
      <c r="Z33" s="9"/>
      <c r="AA33" s="10"/>
      <c r="AB33" s="10"/>
      <c r="AC33" s="9"/>
      <c r="AD33" s="11"/>
      <c r="AE33" s="11"/>
      <c r="AF33" s="12"/>
      <c r="AG33" s="9"/>
      <c r="AH33" s="13"/>
      <c r="AO33" s="42"/>
    </row>
    <row r="34" spans="1:41" ht="12.75" customHeight="1">
      <c r="A34" s="14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42"/>
    </row>
    <row r="35" spans="1:41" ht="21" customHeight="1">
      <c r="A35" s="2"/>
      <c r="B35" s="16"/>
      <c r="C35" s="16"/>
      <c r="D35" s="16"/>
      <c r="E35" s="1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2"/>
      <c r="Z35" s="2"/>
      <c r="AO35" s="42"/>
    </row>
    <row r="36" spans="1:41" ht="19.5" customHeight="1">
      <c r="B36" s="17"/>
      <c r="C36" s="17"/>
      <c r="D36" s="17"/>
      <c r="E36" s="17"/>
      <c r="F36" s="17"/>
      <c r="AO36" s="42"/>
    </row>
    <row r="37" spans="1:41" ht="18.75" customHeight="1">
      <c r="E37" s="17"/>
      <c r="F37" s="17"/>
      <c r="G37" s="17"/>
      <c r="H37" s="17"/>
      <c r="I37" s="17"/>
      <c r="J37" s="17"/>
      <c r="K37" s="17"/>
      <c r="L37" s="17"/>
      <c r="M37" s="17"/>
      <c r="AO37" s="42"/>
    </row>
    <row r="38" spans="1:41" ht="14.25">
      <c r="E38" s="17"/>
      <c r="F38" s="17"/>
      <c r="G38" s="17"/>
      <c r="H38" s="17"/>
      <c r="I38" s="17"/>
      <c r="J38" s="17"/>
      <c r="K38" s="17"/>
      <c r="L38" s="17"/>
      <c r="M38" s="17"/>
      <c r="AO38" s="42"/>
    </row>
    <row r="39" spans="1:41" ht="14.25">
      <c r="E39" s="18"/>
      <c r="F39" s="18"/>
      <c r="G39" s="18"/>
      <c r="H39" s="18"/>
      <c r="I39" s="18"/>
      <c r="J39" s="18"/>
      <c r="K39" s="18"/>
      <c r="L39" s="18"/>
      <c r="M39" s="18"/>
      <c r="AO39" s="42"/>
    </row>
    <row r="40" spans="1:41" ht="14.25">
      <c r="E40" s="18"/>
      <c r="F40" s="18"/>
      <c r="G40" s="18"/>
      <c r="H40" s="18"/>
      <c r="I40" s="18"/>
      <c r="J40" s="17"/>
      <c r="K40" s="17"/>
      <c r="L40" s="17"/>
      <c r="M40" s="17"/>
      <c r="AO40" s="42"/>
    </row>
  </sheetData>
  <mergeCells count="34">
    <mergeCell ref="A1:AF1"/>
    <mergeCell ref="A3:AF3"/>
    <mergeCell ref="B4:C4"/>
    <mergeCell ref="D4:F4"/>
    <mergeCell ref="H4:I4"/>
    <mergeCell ref="J4:L4"/>
    <mergeCell ref="AD4:AE4"/>
    <mergeCell ref="B5:L5"/>
    <mergeCell ref="P5:S5"/>
    <mergeCell ref="T5:AB5"/>
    <mergeCell ref="A6:C6"/>
    <mergeCell ref="E6:J6"/>
    <mergeCell ref="M6:T6"/>
    <mergeCell ref="Y6:AF6"/>
    <mergeCell ref="Q24:R24"/>
    <mergeCell ref="U24:V24"/>
    <mergeCell ref="X24:Y24"/>
    <mergeCell ref="U25:V25"/>
    <mergeCell ref="P7:S7"/>
    <mergeCell ref="Q23:R23"/>
    <mergeCell ref="U23:V23"/>
    <mergeCell ref="X23:Y23"/>
    <mergeCell ref="Q26:R26"/>
    <mergeCell ref="U26:V26"/>
    <mergeCell ref="X26:Y26"/>
    <mergeCell ref="Q27:R27"/>
    <mergeCell ref="U27:V27"/>
    <mergeCell ref="X27:Y27"/>
    <mergeCell ref="Q29:R29"/>
    <mergeCell ref="U29:V29"/>
    <mergeCell ref="X29:Y29"/>
    <mergeCell ref="Q30:R30"/>
    <mergeCell ref="U30:V30"/>
    <mergeCell ref="X30:Y30"/>
  </mergeCells>
  <phoneticPr fontId="35" type="noConversion"/>
  <conditionalFormatting sqref="X30:Y30">
    <cfRule type="cellIs" dxfId="26" priority="21" stopIfTrue="1" operator="between">
      <formula>0</formula>
      <formula>$AB$4</formula>
    </cfRule>
    <cfRule type="cellIs" dxfId="25" priority="22" stopIfTrue="1" operator="between">
      <formula>$AB$4</formula>
      <formula>$AC$4</formula>
    </cfRule>
  </conditionalFormatting>
  <conditionalFormatting sqref="X24:Y24">
    <cfRule type="cellIs" dxfId="24" priority="23" stopIfTrue="1" operator="between">
      <formula>0</formula>
      <formula>20</formula>
    </cfRule>
    <cfRule type="cellIs" dxfId="23" priority="24" stopIfTrue="1" operator="lessThan">
      <formula>0</formula>
    </cfRule>
  </conditionalFormatting>
  <conditionalFormatting sqref="U24:V24">
    <cfRule type="cellIs" dxfId="22" priority="25" stopIfTrue="1" operator="between">
      <formula>0</formula>
      <formula>20</formula>
    </cfRule>
    <cfRule type="cellIs" dxfId="21" priority="26" stopIfTrue="1" operator="lessThan">
      <formula>0</formula>
    </cfRule>
  </conditionalFormatting>
  <conditionalFormatting sqref="U27:V27">
    <cfRule type="cellIs" dxfId="20" priority="27" stopIfTrue="1" operator="between">
      <formula>0</formula>
      <formula>6</formula>
    </cfRule>
    <cfRule type="cellIs" dxfId="19" priority="28" stopIfTrue="1" operator="lessThan">
      <formula>0</formula>
    </cfRule>
  </conditionalFormatting>
  <conditionalFormatting sqref="X27:Y27">
    <cfRule type="cellIs" dxfId="18" priority="29" stopIfTrue="1" operator="between">
      <formula>0</formula>
      <formula>10</formula>
    </cfRule>
    <cfRule type="cellIs" dxfId="17" priority="30" stopIfTrue="1" operator="lessThan">
      <formula>0</formula>
    </cfRule>
  </conditionalFormatting>
  <conditionalFormatting sqref="AG12:AH12">
    <cfRule type="cellIs" dxfId="16" priority="31" stopIfTrue="1" operator="equal">
      <formula>"P"</formula>
    </cfRule>
  </conditionalFormatting>
  <conditionalFormatting sqref="B24:M24 B26:M26 B28:M28 B30:M30">
    <cfRule type="cellIs" dxfId="15" priority="32" stopIfTrue="1" operator="equal">
      <formula>0</formula>
    </cfRule>
  </conditionalFormatting>
  <conditionalFormatting sqref="B25:M25 B27:M27 B29:M29 B31:M31">
    <cfRule type="cellIs" dxfId="14" priority="33" stopIfTrue="1" operator="equal">
      <formula>0</formula>
    </cfRule>
  </conditionalFormatting>
  <conditionalFormatting sqref="O25">
    <cfRule type="cellIs" dxfId="13" priority="34" stopIfTrue="1" operator="greaterThan">
      <formula>19</formula>
    </cfRule>
    <cfRule type="cellIs" dxfId="12" priority="35" stopIfTrue="1" operator="lessThan">
      <formula>20</formula>
    </cfRule>
  </conditionalFormatting>
  <conditionalFormatting sqref="O26:O27">
    <cfRule type="cellIs" dxfId="11" priority="36" stopIfTrue="1" operator="greaterThan">
      <formula>5</formula>
    </cfRule>
    <cfRule type="cellIs" dxfId="10" priority="37" stopIfTrue="1" operator="lessThan">
      <formula>6</formula>
    </cfRule>
  </conditionalFormatting>
  <conditionalFormatting sqref="O29">
    <cfRule type="cellIs" dxfId="9" priority="38" stopIfTrue="1" operator="greaterThan">
      <formula>4</formula>
    </cfRule>
    <cfRule type="cellIs" dxfId="8" priority="39" stopIfTrue="1" operator="lessThan">
      <formula>5</formula>
    </cfRule>
  </conditionalFormatting>
  <conditionalFormatting sqref="O30">
    <cfRule type="cellIs" dxfId="7" priority="40" stopIfTrue="1" operator="between">
      <formula>0</formula>
      <formula>$AB$4</formula>
    </cfRule>
    <cfRule type="cellIs" dxfId="6" priority="41" stopIfTrue="1" operator="between">
      <formula>$AB$4</formula>
      <formula>$AC$4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5" priority="6" operator="containsText" text="CT">
      <formula>NOT(ISERROR(SEARCH("CT",B10)))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4" priority="5" operator="containsText" text="F">
      <formula>NOT(ISERROR(SEARCH("F",B10)))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3" priority="4" operator="containsText" text="M">
      <formula>NOT(ISERROR(SEARCH("M",B10)))</formula>
    </cfRule>
  </conditionalFormatting>
  <conditionalFormatting sqref="B10:E10 H10:L10 O10:S10 V10:Z10 AC10:AF10 B11:B12 E11:I12 L11:P12 S11:W12 Z11:AC12 AD12 B13:F13 I13:M13 P13:T13 W13:AA13 AD13:AE13 B14:D14 G14:K14 N14:R14 U14:Y14 AB14:AF14 D15:H15 K15:O15 R15:V15 Y15:AC15 B16:F16 I16:M16 P16:T16 W16:AA16 AD16:AF16 B17:C17 F17:J17 M17:Q17 T17:X17 AA17:AE17 C18:G18 J18:N18 Q18:U18 X18:AB18 AE18 B19:E19 B20 H19:L19 O19:S19 V19:Z19 AC19:AF19 E20:I20 L20:P20 S20:W20 Z20:AD20 C21:G21 J21:N21 Q21:U21 X21:AB21 AE21:AF21">
    <cfRule type="containsText" dxfId="2" priority="3" operator="containsText" text="0">
      <formula>NOT(ISERROR(SEARCH("0",B10)))</formula>
    </cfRule>
  </conditionalFormatting>
  <conditionalFormatting sqref="B10 B14 B20 L20 P17 Z21">
    <cfRule type="containsText" dxfId="1" priority="2" operator="containsText" text="JF">
      <formula>NOT(ISERROR(SEARCH("JF",B10)))</formula>
    </cfRule>
  </conditionalFormatting>
  <conditionalFormatting sqref="B13 U14">
    <cfRule type="containsText" dxfId="0" priority="1" operator="containsText" text="JF">
      <formula>NOT(ISERROR(SEARCH("JF",B13)))</formula>
    </cfRule>
  </conditionalFormatting>
  <printOptions horizontalCentered="1"/>
  <pageMargins left="0.19685039370078741" right="0.19685039370078741" top="0.19685039370078741" bottom="0.19685039370078741" header="0" footer="0"/>
  <pageSetup paperSize="9" scale="103" orientation="landscape" horizontalDpi="204" verticalDpi="196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25"/>
  <sheetViews>
    <sheetView workbookViewId="0">
      <selection activeCell="I16" sqref="I16"/>
    </sheetView>
  </sheetViews>
  <sheetFormatPr baseColWidth="10" defaultRowHeight="12.75"/>
  <sheetData>
    <row r="1" spans="1:18" ht="19.5" customHeight="1" thickBot="1">
      <c r="A1" s="193" t="s">
        <v>12</v>
      </c>
      <c r="B1" s="194" t="s">
        <v>13</v>
      </c>
      <c r="C1" s="194" t="s">
        <v>14</v>
      </c>
      <c r="D1" s="195" t="s">
        <v>19</v>
      </c>
      <c r="E1" s="196" t="s">
        <v>21</v>
      </c>
      <c r="F1" s="195" t="s">
        <v>23</v>
      </c>
      <c r="G1" s="197" t="s">
        <v>20</v>
      </c>
      <c r="H1" s="198" t="s">
        <v>43</v>
      </c>
    </row>
    <row r="2" spans="1:18" ht="13.5" thickBot="1">
      <c r="A2" s="203"/>
      <c r="B2" s="192"/>
      <c r="C2" s="192"/>
      <c r="D2" s="206"/>
      <c r="E2" s="192"/>
      <c r="F2" s="192"/>
      <c r="G2" s="204"/>
      <c r="H2" s="201"/>
      <c r="K2" s="193" t="s">
        <v>12</v>
      </c>
      <c r="L2" s="194" t="s">
        <v>13</v>
      </c>
      <c r="M2" s="194" t="s">
        <v>14</v>
      </c>
      <c r="N2" s="195" t="s">
        <v>19</v>
      </c>
      <c r="O2" s="196" t="s">
        <v>21</v>
      </c>
      <c r="P2" s="195" t="s">
        <v>44</v>
      </c>
      <c r="Q2" s="197" t="s">
        <v>38</v>
      </c>
      <c r="R2" s="198" t="s">
        <v>43</v>
      </c>
    </row>
    <row r="3" spans="1:18">
      <c r="A3" s="186"/>
      <c r="B3" s="187"/>
      <c r="C3" s="187"/>
      <c r="D3" s="207"/>
      <c r="E3" s="187"/>
      <c r="F3" s="187"/>
      <c r="G3" s="205"/>
      <c r="H3" s="188"/>
    </row>
    <row r="4" spans="1:18">
      <c r="A4" s="186"/>
      <c r="B4" s="187"/>
      <c r="C4" s="187"/>
      <c r="D4" s="207"/>
      <c r="E4" s="187"/>
      <c r="F4" s="187"/>
      <c r="G4" s="205"/>
      <c r="H4" s="188"/>
    </row>
    <row r="5" spans="1:18">
      <c r="A5" s="186"/>
      <c r="B5" s="187"/>
      <c r="C5" s="187"/>
      <c r="D5" s="207"/>
      <c r="E5" s="187"/>
      <c r="F5" s="187"/>
      <c r="G5" s="205"/>
      <c r="H5" s="188"/>
    </row>
    <row r="6" spans="1:18">
      <c r="A6" s="186"/>
      <c r="B6" s="187"/>
      <c r="C6" s="187"/>
      <c r="D6" s="187"/>
      <c r="E6" s="187"/>
      <c r="F6" s="187"/>
      <c r="G6" s="205"/>
      <c r="H6" s="188"/>
    </row>
    <row r="7" spans="1:18">
      <c r="A7" s="186"/>
      <c r="B7" s="187"/>
      <c r="C7" s="187"/>
      <c r="D7" s="187"/>
      <c r="E7" s="187"/>
      <c r="F7" s="187"/>
      <c r="G7" s="205"/>
      <c r="H7" s="188"/>
    </row>
    <row r="8" spans="1:18">
      <c r="A8" s="186"/>
      <c r="B8" s="187"/>
      <c r="C8" s="187"/>
      <c r="D8" s="187"/>
      <c r="E8" s="187"/>
      <c r="F8" s="187"/>
      <c r="G8" s="205"/>
      <c r="H8" s="188"/>
    </row>
    <row r="9" spans="1:18">
      <c r="A9" s="186"/>
      <c r="B9" s="187"/>
      <c r="C9" s="187"/>
      <c r="D9" s="187"/>
      <c r="E9" s="187"/>
      <c r="F9" s="187"/>
      <c r="G9" s="205"/>
      <c r="H9" s="188"/>
    </row>
    <row r="10" spans="1:18">
      <c r="A10" s="186"/>
      <c r="B10" s="187"/>
      <c r="C10" s="187"/>
      <c r="D10" s="187"/>
      <c r="E10" s="187"/>
      <c r="F10" s="187"/>
      <c r="G10" s="205"/>
      <c r="H10" s="188"/>
    </row>
    <row r="11" spans="1:18">
      <c r="A11" s="186"/>
      <c r="B11" s="187"/>
      <c r="C11" s="187"/>
      <c r="D11" s="187"/>
      <c r="E11" s="187"/>
      <c r="F11" s="187"/>
      <c r="G11" s="205"/>
      <c r="H11" s="188"/>
    </row>
    <row r="12" spans="1:18">
      <c r="A12" s="186"/>
      <c r="B12" s="187"/>
      <c r="C12" s="187"/>
      <c r="D12" s="187"/>
      <c r="E12" s="187"/>
      <c r="F12" s="187"/>
      <c r="G12" s="205"/>
      <c r="H12" s="188"/>
    </row>
    <row r="13" spans="1:18">
      <c r="A13" s="186"/>
      <c r="B13" s="187"/>
      <c r="C13" s="187"/>
      <c r="D13" s="187"/>
      <c r="E13" s="187"/>
      <c r="F13" s="187"/>
      <c r="G13" s="205"/>
      <c r="H13" s="188"/>
    </row>
    <row r="14" spans="1:18">
      <c r="A14" s="186"/>
      <c r="B14" s="187"/>
      <c r="C14" s="187"/>
      <c r="D14" s="187"/>
      <c r="E14" s="187"/>
      <c r="F14" s="187"/>
      <c r="G14" s="205"/>
      <c r="H14" s="188"/>
    </row>
    <row r="15" spans="1:18">
      <c r="A15" s="186"/>
      <c r="B15" s="187"/>
      <c r="C15" s="187"/>
      <c r="D15" s="187"/>
      <c r="E15" s="187"/>
      <c r="F15" s="187"/>
      <c r="G15" s="205"/>
      <c r="H15" s="188"/>
    </row>
    <row r="16" spans="1:18">
      <c r="A16" s="186"/>
      <c r="B16" s="187"/>
      <c r="C16" s="187"/>
      <c r="D16" s="187"/>
      <c r="E16" s="187"/>
      <c r="F16" s="187"/>
      <c r="G16" s="205"/>
      <c r="H16" s="188"/>
    </row>
    <row r="17" spans="1:8">
      <c r="A17" s="186"/>
      <c r="B17" s="187"/>
      <c r="C17" s="187"/>
      <c r="D17" s="187"/>
      <c r="E17" s="187"/>
      <c r="F17" s="187"/>
      <c r="G17" s="199"/>
      <c r="H17" s="188"/>
    </row>
    <row r="18" spans="1:8">
      <c r="A18" s="186"/>
      <c r="B18" s="187"/>
      <c r="C18" s="187"/>
      <c r="D18" s="187"/>
      <c r="E18" s="187"/>
      <c r="F18" s="187"/>
      <c r="G18" s="199"/>
      <c r="H18" s="188"/>
    </row>
    <row r="19" spans="1:8">
      <c r="A19" s="186"/>
      <c r="B19" s="187"/>
      <c r="C19" s="187"/>
      <c r="D19" s="187"/>
      <c r="E19" s="187"/>
      <c r="F19" s="187"/>
      <c r="G19" s="199"/>
      <c r="H19" s="188"/>
    </row>
    <row r="20" spans="1:8">
      <c r="A20" s="186"/>
      <c r="B20" s="187"/>
      <c r="C20" s="187"/>
      <c r="D20" s="187"/>
      <c r="E20" s="187"/>
      <c r="F20" s="187"/>
      <c r="G20" s="199"/>
      <c r="H20" s="188"/>
    </row>
    <row r="21" spans="1:8">
      <c r="A21" s="186"/>
      <c r="B21" s="187"/>
      <c r="C21" s="187"/>
      <c r="D21" s="187"/>
      <c r="E21" s="187"/>
      <c r="F21" s="187"/>
      <c r="G21" s="199"/>
      <c r="H21" s="188"/>
    </row>
    <row r="22" spans="1:8">
      <c r="A22" s="186"/>
      <c r="B22" s="187"/>
      <c r="C22" s="187"/>
      <c r="D22" s="187"/>
      <c r="E22" s="187"/>
      <c r="F22" s="187"/>
      <c r="G22" s="199"/>
      <c r="H22" s="188"/>
    </row>
    <row r="23" spans="1:8">
      <c r="A23" s="186"/>
      <c r="B23" s="187"/>
      <c r="C23" s="187"/>
      <c r="D23" s="187"/>
      <c r="E23" s="187"/>
      <c r="F23" s="187"/>
      <c r="G23" s="199"/>
      <c r="H23" s="188"/>
    </row>
    <row r="24" spans="1:8">
      <c r="A24" s="186"/>
      <c r="B24" s="187"/>
      <c r="C24" s="187"/>
      <c r="D24" s="187"/>
      <c r="E24" s="187"/>
      <c r="F24" s="187"/>
      <c r="G24" s="199"/>
      <c r="H24" s="188"/>
    </row>
    <row r="25" spans="1:8" ht="13.5" thickBot="1">
      <c r="A25" s="189"/>
      <c r="B25" s="190"/>
      <c r="C25" s="190"/>
      <c r="D25" s="190"/>
      <c r="E25" s="190"/>
      <c r="F25" s="190"/>
      <c r="G25" s="200"/>
      <c r="H25" s="191"/>
    </row>
  </sheetData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Imprime</vt:lpstr>
      <vt:lpstr>Date</vt:lpstr>
      <vt:lpstr>calendrier!Zone_d_impression</vt:lpstr>
      <vt:lpstr>Imprime!Zone_d_impression</vt:lpstr>
    </vt:vector>
  </TitlesOfParts>
  <Company>Privé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</dc:creator>
  <cp:lastModifiedBy>Michel</cp:lastModifiedBy>
  <cp:lastPrinted>2012-12-01T10:53:14Z</cp:lastPrinted>
  <dcterms:created xsi:type="dcterms:W3CDTF">2003-12-10T16:27:40Z</dcterms:created>
  <dcterms:modified xsi:type="dcterms:W3CDTF">2012-12-05T20:49:39Z</dcterms:modified>
</cp:coreProperties>
</file>