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defaultThemeVersion="124226"/>
  <bookViews>
    <workbookView xWindow="600" yWindow="195" windowWidth="14115" windowHeight="8190"/>
  </bookViews>
  <sheets>
    <sheet name="Picard Bat" sheetId="1" r:id="rId1"/>
    <sheet name="Clients" sheetId="2" state="veryHidden" r:id="rId2"/>
    <sheet name="Taux T.V.A." sheetId="3" state="veryHidden" r:id="rId3"/>
    <sheet name="Feuil1" sheetId="4" r:id="rId4"/>
  </sheets>
  <functionGroups builtInGroupCount="17"/>
  <definedNames>
    <definedName name="DonnéeClient">OFFSET(Clients!$A$4:$E$4,,,COUNTA(Clients!$A:$A)-2)</definedName>
    <definedName name="_xlnm.Print_Titles" localSheetId="0">'Picard Bat'!$1:$20</definedName>
    <definedName name="Majuscule">'Picard Bat'!$G$14:$I$14</definedName>
    <definedName name="NomClient">OFFSET(Clients!$A$4,,,COUNTA(Clients!$A:$A)-2)</definedName>
    <definedName name="NomPropre">'Picard Bat'!$C$21:$E$38</definedName>
    <definedName name="Total">'Picard Bat'!$I$38</definedName>
    <definedName name="VérificationOrthographe">'Picard Bat'!$C$21:$E$38</definedName>
  </definedNames>
  <calcPr calcId="145621"/>
</workbook>
</file>

<file path=xl/calcChain.xml><?xml version="1.0" encoding="utf-8"?>
<calcChain xmlns="http://schemas.openxmlformats.org/spreadsheetml/2006/main">
  <c r="I34" i="1" l="1"/>
  <c r="G34" i="1"/>
  <c r="I33" i="1"/>
  <c r="G33" i="1"/>
  <c r="I32" i="1"/>
  <c r="G32" i="1"/>
  <c r="I30" i="1" l="1"/>
  <c r="I31" i="1"/>
  <c r="G31" i="1"/>
  <c r="G30" i="1"/>
  <c r="I35" i="1"/>
  <c r="I36" i="1"/>
  <c r="I22" i="1"/>
  <c r="I23" i="1"/>
  <c r="I24" i="1"/>
  <c r="I25" i="1"/>
  <c r="I26" i="1"/>
  <c r="I27" i="1"/>
  <c r="I28" i="1"/>
  <c r="I29" i="1"/>
  <c r="G35" i="1"/>
  <c r="G25" i="1"/>
  <c r="I37" i="1"/>
  <c r="I21" i="1"/>
  <c r="G26" i="1"/>
  <c r="G27" i="1"/>
  <c r="G28" i="1"/>
  <c r="G29" i="1"/>
  <c r="G36" i="1"/>
  <c r="G37" i="1"/>
  <c r="G22" i="1"/>
  <c r="G23" i="1"/>
  <c r="G24" i="1"/>
  <c r="G21" i="1"/>
  <c r="I38" i="1" l="1"/>
  <c r="A16" i="1"/>
  <c r="A15" i="1"/>
  <c r="A14" i="1"/>
  <c r="A13" i="1"/>
  <c r="I39" i="1" l="1"/>
  <c r="I40" i="1" s="1"/>
  <c r="H10" i="1"/>
  <c r="I41" i="1" l="1"/>
  <c r="A41" i="1"/>
  <c r="D41" i="1" s="1"/>
</calcChain>
</file>

<file path=xl/sharedStrings.xml><?xml version="1.0" encoding="utf-8"?>
<sst xmlns="http://schemas.openxmlformats.org/spreadsheetml/2006/main" count="88" uniqueCount="70">
  <si>
    <t>Client</t>
  </si>
  <si>
    <t>Chantier</t>
  </si>
  <si>
    <t>Qté</t>
  </si>
  <si>
    <t>Uté</t>
  </si>
  <si>
    <t>Désignation</t>
  </si>
  <si>
    <t>Total H.T.</t>
  </si>
  <si>
    <t>Analyse T.V.A</t>
  </si>
  <si>
    <t>Base</t>
  </si>
  <si>
    <t>Taux</t>
  </si>
  <si>
    <t>T.V.A.</t>
  </si>
  <si>
    <t>Mode de Règlement</t>
  </si>
  <si>
    <t>FACTURE</t>
  </si>
  <si>
    <t xml:space="preserve">Tout règlement intervenu au-delà indiqué entraine une pénalité de retard égale à une fois et demi le taux d'intérêt légal.                                                                                          Il ne sera pas accordé d'escompte pour paiement anticipé. </t>
  </si>
  <si>
    <t>T.V.A. 19.6 %</t>
  </si>
  <si>
    <t>Liste des clients</t>
  </si>
  <si>
    <t>Nom de la Société</t>
  </si>
  <si>
    <t>Adresse</t>
  </si>
  <si>
    <t>Code Postal et Ville</t>
  </si>
  <si>
    <t>Numéro de téléphone</t>
  </si>
  <si>
    <t>Email</t>
  </si>
  <si>
    <t>Espèce</t>
  </si>
  <si>
    <t>ATOLE INDUSTRIE</t>
  </si>
  <si>
    <t>ZA du Pont Vert</t>
  </si>
  <si>
    <t>03410 PREMILHAT</t>
  </si>
  <si>
    <t>07 88 00 64 50</t>
  </si>
  <si>
    <t/>
  </si>
  <si>
    <t>ELIACO</t>
  </si>
  <si>
    <t>16 bis avenie Potier</t>
  </si>
  <si>
    <t>93380 PIERREFITTE SUR SEINE</t>
  </si>
  <si>
    <t>ENTREPRISE A.M.T.</t>
  </si>
  <si>
    <t>14 voie de Montavas</t>
  </si>
  <si>
    <t>91320 WISSOUS</t>
  </si>
  <si>
    <t>ETOILE DÉMOLITION</t>
  </si>
  <si>
    <t>112 avenue du Générale de Gaulle</t>
  </si>
  <si>
    <t>93110 ROSNY SOUS BOIS</t>
  </si>
  <si>
    <t>REC</t>
  </si>
  <si>
    <t>Rue des Sauzes</t>
  </si>
  <si>
    <t>63170 AUBIÈRE</t>
  </si>
  <si>
    <t>04 73 28 23 09</t>
  </si>
  <si>
    <t>SNTSA</t>
  </si>
  <si>
    <t>STEELSUN</t>
  </si>
  <si>
    <t>33 rue Raymond Chabrier</t>
  </si>
  <si>
    <t>63500 ISSOIRE</t>
  </si>
  <si>
    <t>AKISTI BAT</t>
  </si>
  <si>
    <t>17, square Dalibard</t>
  </si>
  <si>
    <t>95670 MARLY LA VILLE</t>
  </si>
  <si>
    <t>06 71 63 38 76</t>
  </si>
  <si>
    <t>001</t>
  </si>
  <si>
    <r>
      <rPr>
        <sz val="12"/>
        <rFont val="Wingdings 2"/>
        <family val="1"/>
        <charset val="2"/>
      </rPr>
      <t></t>
    </r>
    <r>
      <rPr>
        <sz val="11"/>
        <rFont val="Times New Roman"/>
        <family val="1"/>
      </rPr>
      <t xml:space="preserve"> : 06 71 63 38 76</t>
    </r>
  </si>
  <si>
    <r>
      <rPr>
        <sz val="13"/>
        <rFont val="Wingdings 2"/>
        <family val="1"/>
        <charset val="2"/>
      </rPr>
      <t></t>
    </r>
    <r>
      <rPr>
        <sz val="11"/>
        <rFont val="Times New Roman"/>
        <family val="1"/>
      </rPr>
      <t xml:space="preserve"> : 09 55 00 00 00</t>
    </r>
  </si>
  <si>
    <r>
      <rPr>
        <sz val="12"/>
        <rFont val="Wingdings"/>
        <charset val="2"/>
      </rPr>
      <t></t>
    </r>
    <r>
      <rPr>
        <sz val="11"/>
        <rFont val="Times New Roman"/>
        <family val="1"/>
      </rPr>
      <t xml:space="preserve"> : akistibat@gmail.com</t>
    </r>
  </si>
  <si>
    <t>Siret : 793 856 105 00010</t>
  </si>
  <si>
    <t>P.U.</t>
  </si>
  <si>
    <t>%</t>
  </si>
  <si>
    <t>Avancement cumulés</t>
  </si>
  <si>
    <r>
      <t xml:space="preserve">TOTAL T.T.C.           </t>
    </r>
    <r>
      <rPr>
        <sz val="9"/>
        <rFont val="Times New Roman"/>
        <family val="1"/>
      </rPr>
      <t>Soit en francs</t>
    </r>
  </si>
  <si>
    <t>EXCEL</t>
  </si>
  <si>
    <t>http://forum.excel-pratique.com/excel/plusieurs-demandes-t42181.html</t>
  </si>
  <si>
    <t>DonnéeClient</t>
  </si>
  <si>
    <t>=DECALER(Clients!$A$4:$E$4;;;NBVAL(Clients!$A:$A)-2)</t>
  </si>
  <si>
    <t>Majuscule</t>
  </si>
  <si>
    <t>='Picard Bat'!$G$14:$I$14</t>
  </si>
  <si>
    <t>NomClient</t>
  </si>
  <si>
    <t>=DECALER(Clients!$A$4;;;NBVAL(Clients!$A:$A)-2)</t>
  </si>
  <si>
    <t>NomPropre</t>
  </si>
  <si>
    <t>VérificationOrthographe</t>
  </si>
  <si>
    <t>zones nommées</t>
  </si>
  <si>
    <t>='Picard Bat'!$C$21:$E$40</t>
  </si>
  <si>
    <t>Total</t>
  </si>
  <si>
    <t>='Picard Bat'!$I$40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</si>
</sst>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_€"/>
    <numFmt numFmtId="165" formatCode="#,##0.00\ &quot;€&quot;"/>
    <numFmt numFmtId="166" formatCode="#,##0.00\ [$FRF];\-#,##0.00\ [$FRF]"/>
    <numFmt numFmtId="167" formatCode="0.0"/>
    <numFmt numFmtId="168" formatCode="0#&quot; &quot;##&quot; &quot;##&quot; &quot;##&quot; &quot;##"/>
  </numFmts>
  <fonts count="21" x14ac:knownFonts="1">
    <font>
      <sz val="11"/>
      <color theme="1"/>
      <name val="Calibri"/>
      <family val="2"/>
      <scheme val="minor"/>
    </font>
    <font>
      <sz val="11"/>
      <color theme="1"/>
      <name val="Times New Roman"/>
      <family val="1"/>
    </font>
    <font>
      <b/>
      <sz val="24"/>
      <color theme="0" tint="-0.499984740745262"/>
      <name val="Times New Roman"/>
      <family val="1"/>
    </font>
    <font>
      <sz val="11"/>
      <name val="Times New Roman"/>
      <family val="1"/>
    </font>
    <font>
      <b/>
      <sz val="12"/>
      <name val="Times New Roman"/>
      <family val="1"/>
    </font>
    <font>
      <sz val="10"/>
      <name val="Times New Roman"/>
      <family val="1"/>
    </font>
    <font>
      <b/>
      <sz val="11"/>
      <name val="Times New Roman"/>
      <family val="1"/>
    </font>
    <font>
      <b/>
      <sz val="12"/>
      <color theme="1"/>
      <name val="Times New Roman"/>
      <family val="1"/>
    </font>
    <font>
      <b/>
      <sz val="10"/>
      <name val="Times New Roman"/>
      <family val="1"/>
    </font>
    <font>
      <sz val="7"/>
      <name val="Times New Roman"/>
      <family val="1"/>
    </font>
    <font>
      <sz val="8"/>
      <name val="Times New Roman"/>
      <family val="1"/>
    </font>
    <font>
      <sz val="12"/>
      <name val="Wingdings 2"/>
      <family val="1"/>
      <charset val="2"/>
    </font>
    <font>
      <sz val="13"/>
      <name val="Wingdings 2"/>
      <family val="1"/>
      <charset val="2"/>
    </font>
    <font>
      <sz val="12"/>
      <name val="Wingdings"/>
      <charset val="2"/>
    </font>
    <font>
      <sz val="10"/>
      <color theme="1"/>
      <name val="Times New Roman"/>
      <family val="1"/>
    </font>
    <font>
      <b/>
      <sz val="11"/>
      <color theme="1"/>
      <name val="Times New Roman"/>
      <family val="1"/>
    </font>
    <font>
      <b/>
      <sz val="14"/>
      <color theme="1"/>
      <name val="Times New Roman"/>
      <family val="1"/>
    </font>
    <font>
      <sz val="9"/>
      <name val="Times New Roman"/>
      <family val="1"/>
    </font>
    <font>
      <sz val="12"/>
      <name val="Times New Roman"/>
      <family val="1"/>
    </font>
    <font>
      <sz val="12"/>
      <color theme="1"/>
      <name val="Times New Roman"/>
      <family val="1"/>
    </font>
    <font>
      <u/>
      <sz val="11"/>
      <color theme="10"/>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rgb="FFFFFF00"/>
        <bgColor indexed="64"/>
      </patternFill>
    </fill>
    <fill>
      <patternFill patternType="solid">
        <fgColor indexed="34"/>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dotted">
        <color theme="0" tint="-0.24994659260841701"/>
      </bottom>
      <diagonal/>
    </border>
    <border>
      <left/>
      <right/>
      <top style="dotted">
        <color theme="0" tint="-0.24994659260841701"/>
      </top>
      <bottom style="dotted">
        <color theme="0"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79">
    <xf numFmtId="0" fontId="0" fillId="0" borderId="0" xfId="0"/>
    <xf numFmtId="0" fontId="1" fillId="0" borderId="0" xfId="0" applyFont="1" applyAlignment="1">
      <alignment vertical="center"/>
    </xf>
    <xf numFmtId="0" fontId="1" fillId="0" borderId="0" xfId="0" applyFont="1" applyFill="1" applyAlignment="1">
      <alignment vertical="center"/>
    </xf>
    <xf numFmtId="0" fontId="1" fillId="0" borderId="8" xfId="0" applyFont="1" applyFill="1" applyBorder="1" applyAlignment="1">
      <alignment vertical="center"/>
    </xf>
    <xf numFmtId="0" fontId="4" fillId="0" borderId="0" xfId="0" applyNumberFormat="1" applyFont="1" applyFill="1" applyBorder="1" applyAlignment="1" applyProtection="1">
      <alignment horizontal="right" vertical="center"/>
    </xf>
    <xf numFmtId="4" fontId="5" fillId="0" borderId="7" xfId="0" applyNumberFormat="1" applyFont="1" applyFill="1" applyBorder="1" applyAlignment="1" applyProtection="1">
      <alignment horizontal="center" vertical="center"/>
      <protection locked="0"/>
    </xf>
    <xf numFmtId="49" fontId="4" fillId="0" borderId="0" xfId="0" applyNumberFormat="1" applyFont="1" applyFill="1" applyBorder="1" applyAlignment="1" applyProtection="1">
      <alignment horizontal="left" vertical="center"/>
      <protection locked="0"/>
    </xf>
    <xf numFmtId="165" fontId="5" fillId="0" borderId="6" xfId="0" applyNumberFormat="1" applyFont="1" applyFill="1" applyBorder="1" applyAlignment="1" applyProtection="1">
      <alignment horizontal="right" vertical="center"/>
    </xf>
    <xf numFmtId="165" fontId="8" fillId="0" borderId="9" xfId="0" applyNumberFormat="1" applyFont="1" applyFill="1" applyBorder="1" applyAlignment="1" applyProtection="1">
      <alignment horizontal="right" vertical="center"/>
    </xf>
    <xf numFmtId="166" fontId="9" fillId="0" borderId="10" xfId="0" applyNumberFormat="1" applyFont="1" applyFill="1" applyBorder="1" applyAlignment="1" applyProtection="1">
      <alignment horizontal="right" vertical="center"/>
    </xf>
    <xf numFmtId="167" fontId="14" fillId="0" borderId="6" xfId="0" applyNumberFormat="1" applyFont="1" applyFill="1" applyBorder="1" applyAlignment="1">
      <alignment horizontal="center" vertical="center"/>
    </xf>
    <xf numFmtId="0" fontId="15" fillId="2" borderId="6" xfId="0" applyNumberFormat="1" applyFont="1" applyFill="1" applyBorder="1" applyAlignment="1">
      <alignment horizontal="center" vertical="center" wrapText="1"/>
    </xf>
    <xf numFmtId="0" fontId="1" fillId="0" borderId="0" xfId="0" applyFont="1" applyAlignment="1">
      <alignment horizontal="center" vertical="center"/>
    </xf>
    <xf numFmtId="9" fontId="5" fillId="0" borderId="7" xfId="0" applyNumberFormat="1" applyFont="1" applyFill="1" applyBorder="1" applyAlignment="1" applyProtection="1">
      <alignment horizontal="center" vertical="center"/>
      <protection locked="0"/>
    </xf>
    <xf numFmtId="0" fontId="18" fillId="0" borderId="6"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xf>
    <xf numFmtId="0" fontId="6" fillId="0" borderId="0" xfId="0" applyNumberFormat="1" applyFont="1" applyFill="1" applyBorder="1" applyAlignment="1" applyProtection="1">
      <alignment horizontal="center" vertical="center"/>
      <protection locked="0"/>
    </xf>
    <xf numFmtId="0" fontId="3" fillId="0" borderId="0" xfId="0" applyNumberFormat="1" applyFont="1" applyFill="1" applyBorder="1" applyAlignment="1" applyProtection="1">
      <alignment horizontal="center" vertical="center"/>
    </xf>
    <xf numFmtId="168" fontId="3" fillId="0" borderId="0" xfId="0" applyNumberFormat="1" applyFont="1" applyFill="1" applyBorder="1" applyAlignment="1" applyProtection="1">
      <alignment horizontal="center" vertical="center"/>
    </xf>
    <xf numFmtId="0" fontId="18" fillId="0" borderId="10" xfId="0" applyFont="1" applyFill="1" applyBorder="1" applyAlignment="1" applyProtection="1">
      <alignment horizontal="center" vertical="center"/>
    </xf>
    <xf numFmtId="164" fontId="5" fillId="0" borderId="7" xfId="0" applyNumberFormat="1" applyFont="1" applyFill="1" applyBorder="1" applyAlignment="1" applyProtection="1">
      <alignment vertical="center"/>
    </xf>
    <xf numFmtId="164" fontId="5" fillId="0" borderId="7" xfId="0" applyNumberFormat="1" applyFont="1" applyFill="1" applyBorder="1" applyAlignment="1" applyProtection="1">
      <alignment vertical="center"/>
      <protection locked="0"/>
    </xf>
    <xf numFmtId="4" fontId="5" fillId="0" borderId="9" xfId="0" applyNumberFormat="1" applyFont="1" applyFill="1" applyBorder="1" applyAlignment="1" applyProtection="1">
      <alignment horizontal="center" vertical="center"/>
      <protection locked="0"/>
    </xf>
    <xf numFmtId="0" fontId="5" fillId="0" borderId="9" xfId="0" applyNumberFormat="1" applyFont="1" applyFill="1" applyBorder="1" applyAlignment="1" applyProtection="1">
      <alignment horizontal="center" vertical="center"/>
      <protection locked="0"/>
    </xf>
    <xf numFmtId="164" fontId="5" fillId="0" borderId="9" xfId="0" applyNumberFormat="1" applyFont="1" applyFill="1" applyBorder="1" applyAlignment="1" applyProtection="1">
      <alignment vertical="center"/>
      <protection locked="0"/>
    </xf>
    <xf numFmtId="164" fontId="5" fillId="0" borderId="9" xfId="0" applyNumberFormat="1" applyFont="1" applyFill="1" applyBorder="1" applyAlignment="1" applyProtection="1">
      <alignment vertical="center"/>
    </xf>
    <xf numFmtId="9" fontId="5" fillId="0" borderId="9" xfId="0" applyNumberFormat="1" applyFont="1" applyFill="1" applyBorder="1" applyAlignment="1" applyProtection="1">
      <alignment horizontal="center" vertical="center"/>
      <protection locked="0"/>
    </xf>
    <xf numFmtId="0" fontId="5" fillId="0" borderId="7" xfId="0" applyNumberFormat="1" applyFont="1" applyFill="1" applyBorder="1" applyAlignment="1" applyProtection="1">
      <alignment horizontal="center" vertical="center"/>
      <protection locked="0"/>
    </xf>
    <xf numFmtId="0" fontId="18" fillId="0" borderId="1" xfId="0" applyFont="1" applyFill="1" applyBorder="1" applyAlignment="1" applyProtection="1">
      <alignment horizontal="center" vertical="center" wrapText="1"/>
    </xf>
    <xf numFmtId="0" fontId="3" fillId="0" borderId="0" xfId="0" applyFont="1" applyFill="1" applyAlignment="1" applyProtection="1">
      <alignment horizontal="center" vertical="center"/>
    </xf>
    <xf numFmtId="0" fontId="1" fillId="0" borderId="0" xfId="0" applyFont="1" applyFill="1" applyAlignment="1" applyProtection="1">
      <alignment horizontal="center" vertical="center"/>
    </xf>
    <xf numFmtId="165" fontId="14" fillId="0" borderId="6" xfId="0" applyNumberFormat="1" applyFont="1" applyFill="1" applyBorder="1" applyAlignment="1">
      <alignment horizontal="center" vertical="center"/>
    </xf>
    <xf numFmtId="0" fontId="20" fillId="0" borderId="0" xfId="1"/>
    <xf numFmtId="0" fontId="0" fillId="3" borderId="0" xfId="0" applyFill="1"/>
    <xf numFmtId="0" fontId="2" fillId="0" borderId="0" xfId="0" applyFont="1" applyFill="1" applyAlignment="1" applyProtection="1">
      <alignment horizontal="right" vertical="top" wrapText="1"/>
      <protection locked="0"/>
    </xf>
    <xf numFmtId="0" fontId="18" fillId="0" borderId="1" xfId="0" applyFont="1" applyFill="1" applyBorder="1" applyAlignment="1" applyProtection="1">
      <alignment horizontal="center" vertical="center" wrapText="1"/>
    </xf>
    <xf numFmtId="0" fontId="18" fillId="0" borderId="2" xfId="0" applyFont="1" applyFill="1" applyBorder="1" applyAlignment="1" applyProtection="1">
      <alignment horizontal="center" vertical="center" wrapText="1"/>
    </xf>
    <xf numFmtId="0" fontId="18" fillId="0" borderId="3" xfId="0" applyFont="1" applyFill="1" applyBorder="1" applyAlignment="1" applyProtection="1">
      <alignment horizontal="center" vertical="center" wrapText="1"/>
    </xf>
    <xf numFmtId="49" fontId="5" fillId="0" borderId="16" xfId="0" applyNumberFormat="1" applyFont="1" applyFill="1" applyBorder="1" applyAlignment="1" applyProtection="1">
      <alignment horizontal="left" vertical="center" wrapText="1"/>
      <protection locked="0"/>
    </xf>
    <xf numFmtId="49" fontId="5" fillId="0" borderId="8" xfId="0" applyNumberFormat="1" applyFont="1" applyFill="1" applyBorder="1" applyAlignment="1" applyProtection="1">
      <alignment horizontal="left" vertical="center" wrapText="1"/>
      <protection locked="0"/>
    </xf>
    <xf numFmtId="49" fontId="5" fillId="0" borderId="17" xfId="0" applyNumberFormat="1" applyFont="1" applyFill="1" applyBorder="1" applyAlignment="1" applyProtection="1">
      <alignment horizontal="left" vertical="center" wrapText="1"/>
      <protection locked="0"/>
    </xf>
    <xf numFmtId="49" fontId="5" fillId="0" borderId="14" xfId="0" applyNumberFormat="1" applyFont="1" applyFill="1" applyBorder="1" applyAlignment="1" applyProtection="1">
      <alignment horizontal="left" vertical="center" wrapText="1"/>
      <protection locked="0"/>
    </xf>
    <xf numFmtId="49" fontId="5" fillId="0" borderId="0" xfId="0" applyNumberFormat="1" applyFont="1" applyFill="1" applyBorder="1" applyAlignment="1" applyProtection="1">
      <alignment horizontal="left" vertical="center" wrapText="1"/>
      <protection locked="0"/>
    </xf>
    <xf numFmtId="49" fontId="5" fillId="0" borderId="15" xfId="0" applyNumberFormat="1" applyFont="1" applyFill="1" applyBorder="1" applyAlignment="1" applyProtection="1">
      <alignment horizontal="left" vertical="center" wrapText="1"/>
      <protection locked="0"/>
    </xf>
    <xf numFmtId="0" fontId="3" fillId="0" borderId="0" xfId="0" applyFont="1" applyFill="1" applyAlignment="1" applyProtection="1">
      <alignment horizontal="center" vertical="center"/>
    </xf>
    <xf numFmtId="0" fontId="1" fillId="0" borderId="0" xfId="0" applyFont="1" applyFill="1" applyAlignment="1" applyProtection="1">
      <alignment horizontal="center" vertical="center"/>
    </xf>
    <xf numFmtId="0" fontId="3" fillId="0" borderId="5" xfId="0" applyNumberFormat="1" applyFont="1" applyFill="1" applyBorder="1" applyAlignment="1" applyProtection="1">
      <alignment horizontal="center" vertical="center"/>
    </xf>
    <xf numFmtId="0" fontId="6" fillId="0" borderId="4" xfId="0" applyNumberFormat="1" applyFont="1" applyFill="1" applyBorder="1" applyAlignment="1" applyProtection="1">
      <alignment horizontal="center" vertical="center"/>
      <protection locked="0"/>
    </xf>
    <xf numFmtId="0" fontId="18" fillId="0" borderId="1" xfId="0" applyFont="1" applyFill="1" applyBorder="1" applyAlignment="1" applyProtection="1">
      <alignment horizontal="center" vertical="center"/>
    </xf>
    <xf numFmtId="0" fontId="18" fillId="0" borderId="2" xfId="0" applyFont="1" applyFill="1" applyBorder="1" applyAlignment="1" applyProtection="1">
      <alignment horizontal="center" vertical="center"/>
    </xf>
    <xf numFmtId="0" fontId="18" fillId="0" borderId="3" xfId="0" applyFont="1" applyFill="1" applyBorder="1" applyAlignment="1" applyProtection="1">
      <alignment horizontal="center" vertical="center"/>
    </xf>
    <xf numFmtId="14" fontId="5" fillId="0" borderId="0" xfId="0" applyNumberFormat="1" applyFont="1" applyFill="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7" fillId="0" borderId="0" xfId="0" applyFont="1" applyFill="1" applyAlignment="1" applyProtection="1">
      <alignment horizontal="center" vertical="center"/>
    </xf>
    <xf numFmtId="168" fontId="3" fillId="0" borderId="5" xfId="0" applyNumberFormat="1" applyFont="1" applyFill="1" applyBorder="1" applyAlignment="1" applyProtection="1">
      <alignment horizontal="center" vertical="center"/>
    </xf>
    <xf numFmtId="49" fontId="5" fillId="0" borderId="11" xfId="0" applyNumberFormat="1" applyFont="1" applyFill="1" applyBorder="1" applyAlignment="1" applyProtection="1">
      <alignment horizontal="left" vertical="center" wrapText="1"/>
      <protection locked="0"/>
    </xf>
    <xf numFmtId="49" fontId="5" fillId="0" borderId="12" xfId="0" applyNumberFormat="1" applyFont="1" applyFill="1" applyBorder="1" applyAlignment="1" applyProtection="1">
      <alignment horizontal="left" vertical="center" wrapText="1"/>
      <protection locked="0"/>
    </xf>
    <xf numFmtId="49" fontId="5" fillId="0" borderId="13" xfId="0" applyNumberFormat="1"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xf>
    <xf numFmtId="165" fontId="14" fillId="0" borderId="6" xfId="0" applyNumberFormat="1" applyFont="1" applyFill="1" applyBorder="1" applyAlignment="1">
      <alignment horizontal="center" vertical="center"/>
    </xf>
    <xf numFmtId="0" fontId="19" fillId="0" borderId="1" xfId="0" applyFont="1" applyFill="1" applyBorder="1" applyAlignment="1">
      <alignment horizontal="center" vertical="center"/>
    </xf>
    <xf numFmtId="0" fontId="19" fillId="0" borderId="2" xfId="0" applyFont="1" applyFill="1" applyBorder="1" applyAlignment="1">
      <alignment horizontal="center" vertical="center"/>
    </xf>
    <xf numFmtId="0" fontId="19" fillId="0" borderId="3" xfId="0" applyFont="1" applyFill="1" applyBorder="1" applyAlignment="1">
      <alignment horizontal="center" vertical="center"/>
    </xf>
    <xf numFmtId="0" fontId="3" fillId="0" borderId="11" xfId="0" applyNumberFormat="1" applyFont="1" applyFill="1" applyBorder="1" applyAlignment="1" applyProtection="1">
      <alignment horizontal="center" vertical="center"/>
      <protection locked="0"/>
    </xf>
    <xf numFmtId="0" fontId="3" fillId="0" borderId="12" xfId="0" applyNumberFormat="1" applyFont="1" applyFill="1" applyBorder="1" applyAlignment="1" applyProtection="1">
      <alignment horizontal="center" vertical="center"/>
      <protection locked="0"/>
    </xf>
    <xf numFmtId="0" fontId="3" fillId="0" borderId="13" xfId="0" applyNumberFormat="1" applyFont="1" applyFill="1" applyBorder="1" applyAlignment="1" applyProtection="1">
      <alignment horizontal="center" vertical="center"/>
      <protection locked="0"/>
    </xf>
    <xf numFmtId="0" fontId="10" fillId="0" borderId="0" xfId="0" applyFont="1" applyFill="1" applyAlignment="1" applyProtection="1">
      <alignment horizontal="center" vertical="center" wrapText="1"/>
    </xf>
    <xf numFmtId="0" fontId="16" fillId="0" borderId="0" xfId="0" applyFont="1" applyAlignment="1">
      <alignment horizontal="center" vertical="center"/>
    </xf>
    <xf numFmtId="4" fontId="5" fillId="4" borderId="7" xfId="0" applyNumberFormat="1" applyFont="1" applyFill="1" applyBorder="1" applyAlignment="1" applyProtection="1">
      <alignment horizontal="center" vertical="center"/>
      <protection locked="0"/>
    </xf>
    <xf numFmtId="0" fontId="5" fillId="4" borderId="7" xfId="0" applyNumberFormat="1" applyFont="1" applyFill="1" applyBorder="1" applyAlignment="1" applyProtection="1">
      <alignment horizontal="center" vertical="center"/>
      <protection locked="0"/>
    </xf>
    <xf numFmtId="49" fontId="5" fillId="4" borderId="14" xfId="0" applyNumberFormat="1" applyFont="1" applyFill="1" applyBorder="1" applyAlignment="1" applyProtection="1">
      <alignment horizontal="left" vertical="center" wrapText="1"/>
      <protection locked="0"/>
    </xf>
    <xf numFmtId="49" fontId="5" fillId="4" borderId="0" xfId="0" applyNumberFormat="1" applyFont="1" applyFill="1" applyBorder="1" applyAlignment="1" applyProtection="1">
      <alignment horizontal="left" vertical="center" wrapText="1"/>
      <protection locked="0"/>
    </xf>
    <xf numFmtId="49" fontId="5" fillId="4" borderId="15" xfId="0" applyNumberFormat="1" applyFont="1" applyFill="1" applyBorder="1" applyAlignment="1" applyProtection="1">
      <alignment horizontal="left" vertical="center" wrapText="1"/>
      <protection locked="0"/>
    </xf>
    <xf numFmtId="164" fontId="5" fillId="4" borderId="7" xfId="0" applyNumberFormat="1" applyFont="1" applyFill="1" applyBorder="1" applyAlignment="1" applyProtection="1">
      <alignment vertical="center"/>
      <protection locked="0"/>
    </xf>
    <xf numFmtId="164" fontId="5" fillId="4" borderId="7" xfId="0" applyNumberFormat="1" applyFont="1" applyFill="1" applyBorder="1" applyAlignment="1" applyProtection="1">
      <alignment vertical="center"/>
    </xf>
    <xf numFmtId="9" fontId="5" fillId="4" borderId="7" xfId="0" applyNumberFormat="1" applyFont="1" applyFill="1" applyBorder="1" applyAlignment="1" applyProtection="1">
      <alignment horizontal="center" vertical="center"/>
      <protection locked="0"/>
    </xf>
    <xf numFmtId="49" fontId="5" fillId="0" borderId="14" xfId="0" applyNumberFormat="1" applyFont="1" applyFill="1" applyBorder="1" applyAlignment="1" applyProtection="1">
      <alignment vertical="center" wrapText="1"/>
      <protection locked="0"/>
    </xf>
    <xf numFmtId="49" fontId="5" fillId="0" borderId="0" xfId="0" applyNumberFormat="1" applyFont="1" applyFill="1" applyBorder="1" applyAlignment="1" applyProtection="1">
      <alignment vertical="center" wrapText="1"/>
      <protection locked="0"/>
    </xf>
    <xf numFmtId="49" fontId="5" fillId="0" borderId="15" xfId="0" applyNumberFormat="1" applyFont="1" applyFill="1" applyBorder="1" applyAlignment="1" applyProtection="1">
      <alignment vertical="center" wrapText="1"/>
      <protection locked="0"/>
    </xf>
  </cellXfs>
  <cellStyles count="2">
    <cellStyle name="Lien hypertexte" xfId="1" builtinId="8"/>
    <cellStyle name="Normal" xfId="0" builtinId="0"/>
  </cellStyles>
  <dxfs count="1">
    <dxf>
      <fill>
        <patternFill>
          <bgColor theme="0" tint="-0.24994659260841701"/>
        </patternFill>
      </fill>
    </dxf>
  </dxfs>
  <tableStyles count="0" defaultTableStyle="TableStyleMedium2" defaultPivotStyle="PivotStyleLight16"/>
  <colors>
    <mruColors>
      <color rgb="FFFF757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342898</xdr:colOff>
      <xdr:row>15</xdr:row>
      <xdr:rowOff>38100</xdr:rowOff>
    </xdr:from>
    <xdr:to>
      <xdr:col>7</xdr:col>
      <xdr:colOff>361198</xdr:colOff>
      <xdr:row>18</xdr:row>
      <xdr:rowOff>94050</xdr:rowOff>
    </xdr:to>
    <xdr:pic macro="[0]!Module3.VérificationOrthographe">
      <xdr:nvPicPr>
        <xdr:cNvPr id="5" name="Image 4" descr="Icône Vérification Orthographe.png"/>
        <xdr:cNvPicPr>
          <a:picLocks noChangeAspect="1"/>
        </xdr:cNvPicPr>
      </xdr:nvPicPr>
      <xdr:blipFill>
        <a:blip xmlns:r="http://schemas.openxmlformats.org/officeDocument/2006/relationships" r:embed="rId1" cstate="print"/>
        <a:stretch>
          <a:fillRect/>
        </a:stretch>
      </xdr:blipFill>
      <xdr:spPr>
        <a:xfrm>
          <a:off x="4762498" y="3648075"/>
          <a:ext cx="666000" cy="608400"/>
        </a:xfrm>
        <a:prstGeom prst="rect">
          <a:avLst/>
        </a:prstGeom>
      </xdr:spPr>
    </xdr:pic>
    <xdr:clientData fPrintsWithSheet="0"/>
  </xdr:twoCellAnchor>
  <xdr:twoCellAnchor editAs="oneCell">
    <xdr:from>
      <xdr:col>8</xdr:col>
      <xdr:colOff>57150</xdr:colOff>
      <xdr:row>15</xdr:row>
      <xdr:rowOff>38100</xdr:rowOff>
    </xdr:from>
    <xdr:to>
      <xdr:col>8</xdr:col>
      <xdr:colOff>723900</xdr:colOff>
      <xdr:row>18</xdr:row>
      <xdr:rowOff>94050</xdr:rowOff>
    </xdr:to>
    <xdr:pic macro="[0]!IconeCalculatrice">
      <xdr:nvPicPr>
        <xdr:cNvPr id="9" name="Image 8" descr="Icône Calculatrice.png"/>
        <xdr:cNvPicPr>
          <a:picLocks noChangeAspect="1"/>
        </xdr:cNvPicPr>
      </xdr:nvPicPr>
      <xdr:blipFill>
        <a:blip xmlns:r="http://schemas.openxmlformats.org/officeDocument/2006/relationships" r:embed="rId2" cstate="print"/>
        <a:stretch>
          <a:fillRect/>
        </a:stretch>
      </xdr:blipFill>
      <xdr:spPr>
        <a:xfrm>
          <a:off x="5505450" y="3648075"/>
          <a:ext cx="666750" cy="608400"/>
        </a:xfrm>
        <a:prstGeom prst="rect">
          <a:avLst/>
        </a:prstGeom>
      </xdr:spPr>
    </xdr:pic>
    <xdr:clientData fPrintsWithSheet="0"/>
  </xdr:twoCellAnchor>
  <xdr:twoCellAnchor editAs="oneCell">
    <xdr:from>
      <xdr:col>0</xdr:col>
      <xdr:colOff>0</xdr:colOff>
      <xdr:row>0</xdr:row>
      <xdr:rowOff>0</xdr:rowOff>
    </xdr:from>
    <xdr:to>
      <xdr:col>4</xdr:col>
      <xdr:colOff>0</xdr:colOff>
      <xdr:row>3</xdr:row>
      <xdr:rowOff>31656</xdr:rowOff>
    </xdr:to>
    <xdr:pic>
      <xdr:nvPicPr>
        <xdr:cNvPr id="6" name="Image 5" descr="Logo.gif"/>
        <xdr:cNvPicPr>
          <a:picLocks noChangeAspect="1"/>
        </xdr:cNvPicPr>
      </xdr:nvPicPr>
      <xdr:blipFill>
        <a:blip xmlns:r="http://schemas.openxmlformats.org/officeDocument/2006/relationships" r:embed="rId3" cstate="print"/>
        <a:stretch>
          <a:fillRect/>
        </a:stretch>
      </xdr:blipFill>
      <xdr:spPr>
        <a:xfrm>
          <a:off x="0" y="0"/>
          <a:ext cx="2190750" cy="116513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66675</xdr:colOff>
          <xdr:row>9</xdr:row>
          <xdr:rowOff>66675</xdr:rowOff>
        </xdr:from>
        <xdr:to>
          <xdr:col>3</xdr:col>
          <xdr:colOff>647700</xdr:colOff>
          <xdr:row>9</xdr:row>
          <xdr:rowOff>342900</xdr:rowOff>
        </xdr:to>
        <xdr:sp macro="" textlink="">
          <xdr:nvSpPr>
            <xdr:cNvPr id="1028" name="BoutonAjouterClient" hidden="1">
              <a:extLst>
                <a:ext uri="{63B3BB69-23CF-44E3-9099-C40C66FF867C}">
                  <a14:compatExt spid="_x0000_s102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37</xdr:row>
          <xdr:rowOff>47625</xdr:rowOff>
        </xdr:from>
        <xdr:to>
          <xdr:col>5</xdr:col>
          <xdr:colOff>523875</xdr:colOff>
          <xdr:row>38</xdr:row>
          <xdr:rowOff>133350</xdr:rowOff>
        </xdr:to>
        <xdr:sp macro="" textlink="">
          <xdr:nvSpPr>
            <xdr:cNvPr id="1035" name="BoutonAjouterSupprimerLigne" hidden="1">
              <a:extLst>
                <a:ext uri="{63B3BB69-23CF-44E3-9099-C40C66FF867C}">
                  <a14:compatExt spid="_x0000_s1035"/>
                </a:ext>
              </a:extLst>
            </xdr:cNvPr>
            <xdr:cNvSpPr/>
          </xdr:nvSpPr>
          <xdr:spPr>
            <a:xfrm>
              <a:off x="0" y="0"/>
              <a:ext cx="0" cy="0"/>
            </a:xfrm>
            <a:prstGeom prst="rect">
              <a:avLst/>
            </a:prstGeom>
          </xdr:spPr>
        </xdr:sp>
        <xdr:clientData fPrintsWithSheet="0"/>
      </xdr:twoCellAnchor>
    </mc:Choice>
    <mc:Fallback/>
  </mc:AlternateContent>
  <xdr:twoCellAnchor>
    <xdr:from>
      <xdr:col>3</xdr:col>
      <xdr:colOff>19050</xdr:colOff>
      <xdr:row>24</xdr:row>
      <xdr:rowOff>85725</xdr:rowOff>
    </xdr:from>
    <xdr:to>
      <xdr:col>7</xdr:col>
      <xdr:colOff>304800</xdr:colOff>
      <xdr:row>30</xdr:row>
      <xdr:rowOff>38100</xdr:rowOff>
    </xdr:to>
    <xdr:sp macro="" textlink="">
      <xdr:nvSpPr>
        <xdr:cNvPr id="2" name="ZoneTexte 1"/>
        <xdr:cNvSpPr txBox="1"/>
      </xdr:nvSpPr>
      <xdr:spPr>
        <a:xfrm>
          <a:off x="1495425" y="5572125"/>
          <a:ext cx="3876675" cy="109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cellule Total est une zone nommée</a:t>
          </a:r>
        </a:p>
        <a:p>
          <a:r>
            <a:rPr lang="fr-FR" sz="1100"/>
            <a:t>Donc à chaque insertion la formule est recalculée</a:t>
          </a:r>
        </a:p>
        <a:p>
          <a:r>
            <a:rPr lang="fr-FR" sz="1100"/>
            <a:t>Voir dans le code insertion de ligne</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590550</xdr:colOff>
      <xdr:row>2</xdr:row>
      <xdr:rowOff>76200</xdr:rowOff>
    </xdr:from>
    <xdr:to>
      <xdr:col>12</xdr:col>
      <xdr:colOff>590550</xdr:colOff>
      <xdr:row>34</xdr:row>
      <xdr:rowOff>9525</xdr:rowOff>
    </xdr:to>
    <xdr:sp macro="" textlink="">
      <xdr:nvSpPr>
        <xdr:cNvPr id="2" name="ZoneTexte 1"/>
        <xdr:cNvSpPr txBox="1"/>
      </xdr:nvSpPr>
      <xdr:spPr>
        <a:xfrm>
          <a:off x="1352550" y="457200"/>
          <a:ext cx="8382000" cy="6029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le forum, </a:t>
          </a:r>
          <a:br>
            <a:rPr lang="fr-FR"/>
          </a:br>
          <a:r>
            <a:rPr lang="fr-FR"/>
            <a:t/>
          </a:r>
          <a:br>
            <a:rPr lang="fr-FR"/>
          </a:br>
          <a:r>
            <a:rPr lang="fr-FR"/>
            <a:t>Actuellement je suis entrain de terminer mon modèle de facture, c'est pour cela que je n'arrête pas de vous embêter avec.</a:t>
          </a:r>
          <a:br>
            <a:rPr lang="fr-FR"/>
          </a:br>
          <a:r>
            <a:rPr lang="fr-FR"/>
            <a:t/>
          </a:r>
          <a:br>
            <a:rPr lang="fr-FR"/>
          </a:br>
          <a:r>
            <a:rPr lang="fr-FR"/>
            <a:t>1 ===&gt; Tout d'abord ça concerne le bouton l'insertion de ligne,</a:t>
          </a:r>
          <a:br>
            <a:rPr lang="fr-FR"/>
          </a:br>
          <a:r>
            <a:rPr lang="fr-FR"/>
            <a:t/>
          </a:r>
          <a:br>
            <a:rPr lang="fr-FR"/>
          </a:br>
          <a:r>
            <a:rPr lang="fr-FR"/>
            <a:t>Lorsque j'insère une ligne, il ne met pas les trait vertical, puis me reporte pas les formule de la colonne "G" (Total HT) et "I" (Avancement cumulés)</a:t>
          </a:r>
          <a:br>
            <a:rPr lang="fr-FR"/>
          </a:br>
          <a:r>
            <a:rPr lang="fr-FR"/>
            <a:t/>
          </a:r>
          <a:br>
            <a:rPr lang="fr-FR"/>
          </a:br>
          <a:r>
            <a:rPr lang="fr-FR"/>
            <a:t>Le textbox ne fonctionne plus (permet de choisir le nombre de ligne à ajouter) </a:t>
          </a:r>
          <a:br>
            <a:rPr lang="fr-FR"/>
          </a:br>
          <a:r>
            <a:rPr lang="fr-FR"/>
            <a:t/>
          </a:r>
          <a:br>
            <a:rPr lang="fr-FR"/>
          </a:br>
          <a:r>
            <a:rPr lang="fr-FR"/>
            <a:t>2 ====&gt; J'ai intégré ce code :</a:t>
          </a:r>
          <a:br>
            <a:rPr lang="fr-FR"/>
          </a:br>
          <a:r>
            <a:rPr lang="fr-FR"/>
            <a:t/>
          </a:r>
          <a:br>
            <a:rPr lang="fr-FR"/>
          </a:br>
          <a:r>
            <a:rPr lang="fr-FR"/>
            <a:t>Code: </a:t>
          </a:r>
          <a:r>
            <a:rPr lang="fr-FR">
              <a:hlinkClick xmlns:r="http://schemas.openxmlformats.org/officeDocument/2006/relationships" r:id=""/>
            </a:rPr>
            <a:t>Tout sélectionner</a:t>
          </a:r>
          <a:r>
            <a:rPr lang="fr-FR" sz="1100" b="1">
              <a:solidFill>
                <a:schemeClr val="dk1"/>
              </a:solidFill>
              <a:effectLst/>
              <a:latin typeface="+mn-lt"/>
              <a:ea typeface="+mn-ea"/>
              <a:cs typeface="+mn-cs"/>
            </a:rPr>
            <a:t>Private</a:t>
          </a:r>
          <a:r>
            <a:rPr lang="fr-FR"/>
            <a:t> </a:t>
          </a:r>
          <a:r>
            <a:rPr lang="fr-FR" sz="1100" b="1">
              <a:solidFill>
                <a:schemeClr val="dk1"/>
              </a:solidFill>
              <a:effectLst/>
              <a:latin typeface="+mn-lt"/>
              <a:ea typeface="+mn-ea"/>
              <a:cs typeface="+mn-cs"/>
            </a:rPr>
            <a:t>Sub</a:t>
          </a:r>
          <a:r>
            <a:rPr lang="fr-FR"/>
            <a:t> Worksheet_SelectionChange(</a:t>
          </a:r>
          <a:r>
            <a:rPr lang="fr-FR" sz="1100" b="1">
              <a:solidFill>
                <a:schemeClr val="dk1"/>
              </a:solidFill>
              <a:effectLst/>
              <a:latin typeface="+mn-lt"/>
              <a:ea typeface="+mn-ea"/>
              <a:cs typeface="+mn-cs"/>
            </a:rPr>
            <a:t>ByVal</a:t>
          </a:r>
          <a:r>
            <a:rPr lang="fr-FR"/>
            <a:t> Target </a:t>
          </a:r>
          <a:r>
            <a:rPr lang="fr-FR" sz="1100" b="1">
              <a:solidFill>
                <a:schemeClr val="dk1"/>
              </a:solidFill>
              <a:effectLst/>
              <a:latin typeface="+mn-lt"/>
              <a:ea typeface="+mn-ea"/>
              <a:cs typeface="+mn-cs"/>
            </a:rPr>
            <a:t>As</a:t>
          </a:r>
          <a:r>
            <a:rPr lang="fr-FR"/>
            <a:t> Range)</a:t>
          </a:r>
          <a:br>
            <a:rPr lang="fr-FR"/>
          </a:br>
          <a:r>
            <a:rPr lang="fr-FR" sz="1100">
              <a:solidFill>
                <a:schemeClr val="dk1"/>
              </a:solidFill>
              <a:effectLst/>
              <a:latin typeface="+mn-lt"/>
              <a:ea typeface="+mn-ea"/>
              <a:cs typeface="+mn-cs"/>
            </a:rPr>
            <a:t>'Mettre en couleur des cellules</a:t>
          </a:r>
          <a:br>
            <a:rPr lang="fr-FR" sz="1100">
              <a:solidFill>
                <a:schemeClr val="dk1"/>
              </a:solidFill>
              <a:effectLst/>
              <a:latin typeface="+mn-lt"/>
              <a:ea typeface="+mn-ea"/>
              <a:cs typeface="+mn-cs"/>
            </a:rPr>
          </a:br>
          <a:r>
            <a:rPr lang="fr-FR"/>
            <a:t>Cells.Interior.ColorIndex = xlNone</a:t>
          </a:r>
          <a:br>
            <a:rPr lang="fr-FR"/>
          </a:br>
          <a:r>
            <a:rPr lang="fr-FR" sz="1100" b="1">
              <a:solidFill>
                <a:schemeClr val="dk1"/>
              </a:solidFill>
              <a:effectLst/>
              <a:latin typeface="+mn-lt"/>
              <a:ea typeface="+mn-ea"/>
              <a:cs typeface="+mn-cs"/>
            </a:rPr>
            <a:t>With</a:t>
          </a:r>
          <a:r>
            <a:rPr lang="fr-FR"/>
            <a:t> ActiveCell</a:t>
          </a:r>
          <a:br>
            <a:rPr lang="fr-FR"/>
          </a:br>
          <a:r>
            <a:rPr lang="fr-FR"/>
            <a:t>.EntireRow.Interior.ColorIndex = 27</a:t>
          </a:r>
          <a:br>
            <a:rPr lang="fr-FR"/>
          </a:br>
          <a:r>
            <a:rPr lang="fr-FR" sz="1100" b="1">
              <a:solidFill>
                <a:schemeClr val="dk1"/>
              </a:solidFill>
              <a:effectLst/>
              <a:latin typeface="+mn-lt"/>
              <a:ea typeface="+mn-ea"/>
              <a:cs typeface="+mn-cs"/>
            </a:rPr>
            <a:t>End</a:t>
          </a:r>
          <a:r>
            <a:rPr lang="fr-FR"/>
            <a:t> </a:t>
          </a:r>
          <a:r>
            <a:rPr lang="fr-FR" sz="1100" b="1">
              <a:solidFill>
                <a:schemeClr val="dk1"/>
              </a:solidFill>
              <a:effectLst/>
              <a:latin typeface="+mn-lt"/>
              <a:ea typeface="+mn-ea"/>
              <a:cs typeface="+mn-cs"/>
            </a:rPr>
            <a:t>With</a:t>
          </a:r>
          <a:r>
            <a:rPr lang="fr-FR"/>
            <a:t/>
          </a:r>
          <a:br>
            <a:rPr lang="fr-FR"/>
          </a:br>
          <a:r>
            <a:rPr lang="fr-FR" sz="1100" b="1">
              <a:solidFill>
                <a:schemeClr val="dk1"/>
              </a:solidFill>
              <a:effectLst/>
              <a:latin typeface="+mn-lt"/>
              <a:ea typeface="+mn-ea"/>
              <a:cs typeface="+mn-cs"/>
            </a:rPr>
            <a:t>End</a:t>
          </a:r>
          <a:r>
            <a:rPr lang="fr-FR"/>
            <a:t> </a:t>
          </a:r>
          <a:r>
            <a:rPr lang="fr-FR" sz="1100" b="1">
              <a:solidFill>
                <a:schemeClr val="dk1"/>
              </a:solidFill>
              <a:effectLst/>
              <a:latin typeface="+mn-lt"/>
              <a:ea typeface="+mn-ea"/>
              <a:cs typeface="+mn-cs"/>
            </a:rPr>
            <a:t>Sub</a:t>
          </a:r>
          <a:r>
            <a:rPr lang="fr-FR"/>
            <a:t/>
          </a:r>
          <a:br>
            <a:rPr lang="fr-FR"/>
          </a:br>
          <a:r>
            <a:rPr lang="fr-FR"/>
            <a:t/>
          </a:r>
          <a:br>
            <a:rPr lang="fr-FR"/>
          </a:br>
          <a:r>
            <a:rPr lang="fr-FR"/>
            <a:t>Qui permet de colorer des cellules. (surligneur)</a:t>
          </a:r>
          <a:br>
            <a:rPr lang="fr-FR"/>
          </a:br>
          <a:r>
            <a:rPr lang="fr-FR"/>
            <a:t/>
          </a:r>
          <a:br>
            <a:rPr lang="fr-FR"/>
          </a:br>
          <a:r>
            <a:rPr lang="fr-FR"/>
            <a:t>J'aimerais m'en servir que sur cette partie </a:t>
          </a:r>
        </a:p>
        <a:p>
          <a:endParaRPr lang="fr-FR" sz="1100"/>
        </a:p>
        <a:p>
          <a:endParaRPr lang="fr-FR" sz="1100"/>
        </a:p>
        <a:p>
          <a:r>
            <a:rPr lang="fr-FR"/>
            <a:t>Concerne que pour le grand tableau du milieu, lorsque je clique sur une des cellules qui se trouve au dessus ou en dessous, j'aimerais qu'il disparaisse, cela évitera qu'il apparaisse tout le temps même durant l'impression </a:t>
          </a:r>
          <a:br>
            <a:rPr lang="fr-FR"/>
          </a:br>
          <a:r>
            <a:rPr lang="fr-FR"/>
            <a:t/>
          </a:r>
          <a:br>
            <a:rPr lang="fr-FR"/>
          </a:br>
          <a:r>
            <a:rPr lang="fr-FR"/>
            <a:t>Si possible d'arrêter le surligneur à la colonne "I" du tableau</a:t>
          </a:r>
          <a:br>
            <a:rPr lang="fr-FR"/>
          </a:br>
          <a:r>
            <a:rPr lang="fr-FR"/>
            <a:t/>
          </a:r>
          <a:br>
            <a:rPr lang="fr-FR"/>
          </a:br>
          <a:r>
            <a:rPr lang="fr-FR"/>
            <a:t>3 ===&gt; Lorsque je saisie du texte, j'aimerais mettre en majuscule la première lettre automatiquement (faire ceci que pour la colonne désignation)</a:t>
          </a:r>
          <a:br>
            <a:rPr lang="fr-FR"/>
          </a:br>
          <a:r>
            <a:rPr lang="fr-FR"/>
            <a:t/>
          </a:r>
          <a:br>
            <a:rPr lang="fr-FR"/>
          </a:br>
          <a:r>
            <a:rPr lang="fr-FR"/>
            <a:t>Je vous en prie aidez moi à finir ce modèle car depuis des semaine je suis dessus, et je commence à être fatigué</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plusieurs-demandes-t42181.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0" tint="-0.249977111117893"/>
  </sheetPr>
  <dimension ref="A1:J408"/>
  <sheetViews>
    <sheetView showGridLines="0" tabSelected="1" topLeftCell="A14" workbookViewId="0">
      <selection activeCell="C33" sqref="C33:E33"/>
    </sheetView>
  </sheetViews>
  <sheetFormatPr baseColWidth="10" defaultColWidth="0" defaultRowHeight="15" zeroHeight="1" x14ac:dyDescent="0.25"/>
  <cols>
    <col min="1" max="2" width="5.7109375" style="2" customWidth="1"/>
    <col min="3" max="4" width="10.7109375" style="2" customWidth="1"/>
    <col min="5" max="5" width="23.7109375" style="2" customWidth="1"/>
    <col min="6" max="7" width="9.7109375" style="2" customWidth="1"/>
    <col min="8" max="8" width="5.7109375" style="2" customWidth="1"/>
    <col min="9" max="9" width="11.7109375" style="2" customWidth="1"/>
    <col min="10" max="10" width="2.7109375" style="2" customWidth="1"/>
    <col min="11" max="16384" width="11.42578125" style="2" hidden="1"/>
  </cols>
  <sheetData>
    <row r="1" spans="1:9" ht="33" customHeight="1" x14ac:dyDescent="0.25">
      <c r="G1" s="34" t="s">
        <v>11</v>
      </c>
      <c r="H1" s="34"/>
      <c r="I1" s="34"/>
    </row>
    <row r="2" spans="1:9" ht="42" customHeight="1" x14ac:dyDescent="0.25"/>
    <row r="3" spans="1:9" ht="14.25" customHeight="1" x14ac:dyDescent="0.25"/>
    <row r="4" spans="1:9" ht="15" customHeight="1" x14ac:dyDescent="0.25">
      <c r="A4" s="44" t="s">
        <v>44</v>
      </c>
      <c r="B4" s="44"/>
      <c r="C4" s="44"/>
      <c r="D4" s="44"/>
      <c r="E4" s="29"/>
    </row>
    <row r="5" spans="1:9" ht="15" customHeight="1" x14ac:dyDescent="0.25">
      <c r="A5" s="44" t="s">
        <v>45</v>
      </c>
      <c r="B5" s="44"/>
      <c r="C5" s="44"/>
      <c r="D5" s="44"/>
      <c r="E5" s="29"/>
    </row>
    <row r="6" spans="1:9" ht="15" customHeight="1" x14ac:dyDescent="0.25">
      <c r="A6" s="44" t="s">
        <v>48</v>
      </c>
      <c r="B6" s="44"/>
      <c r="C6" s="44"/>
      <c r="D6" s="44"/>
      <c r="E6" s="29"/>
    </row>
    <row r="7" spans="1:9" ht="15" customHeight="1" x14ac:dyDescent="0.25">
      <c r="A7" s="44" t="s">
        <v>49</v>
      </c>
      <c r="B7" s="44"/>
      <c r="C7" s="44"/>
      <c r="D7" s="44"/>
      <c r="E7" s="29"/>
    </row>
    <row r="8" spans="1:9" ht="15" customHeight="1" x14ac:dyDescent="0.25">
      <c r="A8" s="44" t="s">
        <v>50</v>
      </c>
      <c r="B8" s="44"/>
      <c r="C8" s="44"/>
      <c r="D8" s="44"/>
      <c r="E8" s="29"/>
    </row>
    <row r="9" spans="1:9" ht="15" customHeight="1" x14ac:dyDescent="0.25">
      <c r="A9" s="45" t="s">
        <v>51</v>
      </c>
      <c r="B9" s="45"/>
      <c r="C9" s="45"/>
      <c r="D9" s="45"/>
      <c r="E9" s="30"/>
    </row>
    <row r="10" spans="1:9" ht="30" customHeight="1" x14ac:dyDescent="0.25">
      <c r="H10" s="4" t="str">
        <f>IF(G1&lt;&gt;"",PROPER(G1)&amp;" N°","")</f>
        <v>Facture N°</v>
      </c>
      <c r="I10" s="6" t="s">
        <v>47</v>
      </c>
    </row>
    <row r="11" spans="1:9" ht="15" customHeight="1" x14ac:dyDescent="0.25">
      <c r="A11" s="48" t="s">
        <v>0</v>
      </c>
      <c r="B11" s="49"/>
      <c r="C11" s="49"/>
      <c r="D11" s="50"/>
      <c r="E11" s="15"/>
      <c r="G11" s="51">
        <v>41491</v>
      </c>
      <c r="H11" s="51"/>
      <c r="I11" s="51"/>
    </row>
    <row r="12" spans="1:9" ht="15" customHeight="1" x14ac:dyDescent="0.25">
      <c r="A12" s="47"/>
      <c r="B12" s="47"/>
      <c r="C12" s="47"/>
      <c r="D12" s="47"/>
      <c r="E12" s="16"/>
    </row>
    <row r="13" spans="1:9" ht="15" customHeight="1" x14ac:dyDescent="0.25">
      <c r="A13" s="46" t="str">
        <f>IF(A12=0,"",VLOOKUP(A12,DonnéeClient,2,FALSE))</f>
        <v/>
      </c>
      <c r="B13" s="46"/>
      <c r="C13" s="46"/>
      <c r="D13" s="46"/>
      <c r="E13" s="17"/>
      <c r="G13" s="53" t="s">
        <v>1</v>
      </c>
      <c r="H13" s="53"/>
      <c r="I13" s="53"/>
    </row>
    <row r="14" spans="1:9" ht="15" customHeight="1" x14ac:dyDescent="0.25">
      <c r="A14" s="46" t="str">
        <f>IF(A12=0,"",VLOOKUP(A12,DonnéeClient,3,FALSE))</f>
        <v/>
      </c>
      <c r="B14" s="46"/>
      <c r="C14" s="46"/>
      <c r="D14" s="46"/>
      <c r="E14" s="17"/>
      <c r="G14" s="52" t="s">
        <v>56</v>
      </c>
      <c r="H14" s="52"/>
      <c r="I14" s="52"/>
    </row>
    <row r="15" spans="1:9" ht="15" customHeight="1" x14ac:dyDescent="0.25">
      <c r="A15" s="54" t="str">
        <f>IF(A12=0,"",VLOOKUP(A12,DonnéeClient,4,FALSE))</f>
        <v/>
      </c>
      <c r="B15" s="54"/>
      <c r="C15" s="54"/>
      <c r="D15" s="54"/>
      <c r="E15" s="18"/>
    </row>
    <row r="16" spans="1:9" ht="15" customHeight="1" x14ac:dyDescent="0.25">
      <c r="A16" s="46" t="str">
        <f>IF(A12=0,"",VLOOKUP(A12,DonnéeClient,5,FALSE))</f>
        <v/>
      </c>
      <c r="B16" s="46"/>
      <c r="C16" s="46"/>
      <c r="D16" s="46"/>
      <c r="E16" s="17"/>
    </row>
    <row r="17" spans="1:9" ht="14.25" customHeight="1" x14ac:dyDescent="0.25"/>
    <row r="18" spans="1:9" ht="14.25" customHeight="1" x14ac:dyDescent="0.25"/>
    <row r="19" spans="1:9" ht="14.25" customHeight="1" x14ac:dyDescent="0.25"/>
    <row r="20" spans="1:9" ht="30" customHeight="1" x14ac:dyDescent="0.25">
      <c r="A20" s="28" t="s">
        <v>2</v>
      </c>
      <c r="B20" s="28" t="s">
        <v>3</v>
      </c>
      <c r="C20" s="35" t="s">
        <v>4</v>
      </c>
      <c r="D20" s="36"/>
      <c r="E20" s="37"/>
      <c r="F20" s="14" t="s">
        <v>52</v>
      </c>
      <c r="G20" s="14" t="s">
        <v>5</v>
      </c>
      <c r="H20" s="14" t="s">
        <v>53</v>
      </c>
      <c r="I20" s="14" t="s">
        <v>54</v>
      </c>
    </row>
    <row r="21" spans="1:9" ht="15" customHeight="1" x14ac:dyDescent="0.25">
      <c r="A21" s="22"/>
      <c r="B21" s="23"/>
      <c r="C21" s="38"/>
      <c r="D21" s="39"/>
      <c r="E21" s="40"/>
      <c r="F21" s="24"/>
      <c r="G21" s="25" t="str">
        <f>IF(A21*F21=0,"",A21*F21)</f>
        <v/>
      </c>
      <c r="H21" s="26"/>
      <c r="I21" s="25" t="str">
        <f>IF(A21*F21=0,"",A21*F21*H21)</f>
        <v/>
      </c>
    </row>
    <row r="22" spans="1:9" ht="15" customHeight="1" x14ac:dyDescent="0.25">
      <c r="A22" s="5"/>
      <c r="B22" s="27"/>
      <c r="C22" s="41"/>
      <c r="D22" s="42"/>
      <c r="E22" s="43"/>
      <c r="F22" s="21"/>
      <c r="G22" s="20" t="str">
        <f t="shared" ref="G22:G37" si="0">IF(A22*F22=0,"",A22*F22)</f>
        <v/>
      </c>
      <c r="H22" s="13"/>
      <c r="I22" s="20" t="str">
        <f t="shared" ref="I22:I36" si="1">IF(A22*F22=0,"",A22*F22*H22)</f>
        <v/>
      </c>
    </row>
    <row r="23" spans="1:9" ht="15" customHeight="1" x14ac:dyDescent="0.25">
      <c r="A23" s="5"/>
      <c r="B23" s="27"/>
      <c r="C23" s="41"/>
      <c r="D23" s="42"/>
      <c r="E23" s="43"/>
      <c r="F23" s="21"/>
      <c r="G23" s="20" t="str">
        <f t="shared" si="0"/>
        <v/>
      </c>
      <c r="H23" s="13"/>
      <c r="I23" s="20" t="str">
        <f t="shared" si="1"/>
        <v/>
      </c>
    </row>
    <row r="24" spans="1:9" x14ac:dyDescent="0.25">
      <c r="A24" s="5"/>
      <c r="B24" s="27"/>
      <c r="C24" s="76"/>
      <c r="D24" s="77"/>
      <c r="E24" s="78"/>
      <c r="F24" s="21"/>
      <c r="G24" s="20" t="str">
        <f t="shared" si="0"/>
        <v/>
      </c>
      <c r="H24" s="13"/>
      <c r="I24" s="20" t="str">
        <f t="shared" si="1"/>
        <v/>
      </c>
    </row>
    <row r="25" spans="1:9" ht="15" customHeight="1" x14ac:dyDescent="0.25">
      <c r="A25" s="5"/>
      <c r="B25" s="27"/>
      <c r="C25" s="41"/>
      <c r="D25" s="42"/>
      <c r="E25" s="43"/>
      <c r="F25" s="21"/>
      <c r="G25" s="20" t="str">
        <f>IF(A25*F25=0,"",A25*F25)</f>
        <v/>
      </c>
      <c r="H25" s="13"/>
      <c r="I25" s="20" t="str">
        <f t="shared" si="1"/>
        <v/>
      </c>
    </row>
    <row r="26" spans="1:9" ht="15" customHeight="1" x14ac:dyDescent="0.25">
      <c r="A26" s="5"/>
      <c r="B26" s="27"/>
      <c r="C26" s="41"/>
      <c r="D26" s="42"/>
      <c r="E26" s="43"/>
      <c r="F26" s="21"/>
      <c r="G26" s="20" t="str">
        <f>IF(A26*F26=0,"",A26*F26)</f>
        <v/>
      </c>
      <c r="H26" s="13"/>
      <c r="I26" s="20" t="str">
        <f t="shared" si="1"/>
        <v/>
      </c>
    </row>
    <row r="27" spans="1:9" ht="15" customHeight="1" x14ac:dyDescent="0.25">
      <c r="A27" s="5"/>
      <c r="B27" s="27"/>
      <c r="C27" s="41"/>
      <c r="D27" s="42"/>
      <c r="E27" s="43"/>
      <c r="F27" s="21"/>
      <c r="G27" s="20" t="str">
        <f t="shared" si="0"/>
        <v/>
      </c>
      <c r="H27" s="13"/>
      <c r="I27" s="20" t="str">
        <f t="shared" si="1"/>
        <v/>
      </c>
    </row>
    <row r="28" spans="1:9" ht="15" customHeight="1" x14ac:dyDescent="0.25">
      <c r="A28" s="5"/>
      <c r="B28" s="27"/>
      <c r="C28" s="41"/>
      <c r="D28" s="42"/>
      <c r="E28" s="43"/>
      <c r="F28" s="21"/>
      <c r="G28" s="20" t="str">
        <f t="shared" si="0"/>
        <v/>
      </c>
      <c r="H28" s="13"/>
      <c r="I28" s="20" t="str">
        <f t="shared" si="1"/>
        <v/>
      </c>
    </row>
    <row r="29" spans="1:9" ht="15" customHeight="1" x14ac:dyDescent="0.25">
      <c r="A29" s="5"/>
      <c r="B29" s="27"/>
      <c r="C29" s="41"/>
      <c r="D29" s="42"/>
      <c r="E29" s="43"/>
      <c r="F29" s="21"/>
      <c r="G29" s="20" t="str">
        <f t="shared" si="0"/>
        <v/>
      </c>
      <c r="H29" s="13"/>
      <c r="I29" s="20" t="str">
        <f t="shared" si="1"/>
        <v/>
      </c>
    </row>
    <row r="30" spans="1:9" ht="15" customHeight="1" x14ac:dyDescent="0.25">
      <c r="A30" s="5"/>
      <c r="B30" s="27"/>
      <c r="C30" s="41"/>
      <c r="D30" s="42"/>
      <c r="E30" s="43"/>
      <c r="F30" s="21"/>
      <c r="G30" s="20" t="str">
        <f t="shared" si="0"/>
        <v/>
      </c>
      <c r="H30" s="13"/>
      <c r="I30" s="20" t="str">
        <f t="shared" si="1"/>
        <v/>
      </c>
    </row>
    <row r="31" spans="1:9" ht="15" customHeight="1" x14ac:dyDescent="0.25">
      <c r="A31" s="5"/>
      <c r="B31" s="27"/>
      <c r="C31" s="41"/>
      <c r="D31" s="42"/>
      <c r="E31" s="43"/>
      <c r="F31" s="21"/>
      <c r="G31" s="20" t="str">
        <f t="shared" si="0"/>
        <v/>
      </c>
      <c r="H31" s="13"/>
      <c r="I31" s="20" t="str">
        <f t="shared" si="1"/>
        <v/>
      </c>
    </row>
    <row r="32" spans="1:9" x14ac:dyDescent="0.25">
      <c r="A32" s="5"/>
      <c r="B32" s="27"/>
      <c r="C32" s="76"/>
      <c r="D32" s="77"/>
      <c r="E32" s="78"/>
      <c r="F32" s="21"/>
      <c r="G32" s="20" t="str">
        <f t="shared" si="0"/>
        <v/>
      </c>
      <c r="H32" s="13"/>
      <c r="I32" s="20" t="str">
        <f t="shared" si="1"/>
        <v/>
      </c>
    </row>
    <row r="33" spans="1:9" ht="15" customHeight="1" x14ac:dyDescent="0.25">
      <c r="A33" s="68"/>
      <c r="B33" s="69"/>
      <c r="C33" s="70"/>
      <c r="D33" s="71"/>
      <c r="E33" s="72"/>
      <c r="F33" s="73"/>
      <c r="G33" s="74" t="str">
        <f t="shared" si="0"/>
        <v/>
      </c>
      <c r="H33" s="75"/>
      <c r="I33" s="74" t="str">
        <f t="shared" si="1"/>
        <v/>
      </c>
    </row>
    <row r="34" spans="1:9" ht="15" customHeight="1" x14ac:dyDescent="0.25">
      <c r="A34" s="5"/>
      <c r="B34" s="27"/>
      <c r="C34" s="41"/>
      <c r="D34" s="42"/>
      <c r="E34" s="43"/>
      <c r="F34" s="21"/>
      <c r="G34" s="20" t="str">
        <f t="shared" si="0"/>
        <v/>
      </c>
      <c r="H34" s="13"/>
      <c r="I34" s="20" t="str">
        <f t="shared" si="1"/>
        <v/>
      </c>
    </row>
    <row r="35" spans="1:9" ht="15" customHeight="1" x14ac:dyDescent="0.25">
      <c r="A35" s="5"/>
      <c r="B35" s="27"/>
      <c r="C35" s="41"/>
      <c r="D35" s="42"/>
      <c r="E35" s="43"/>
      <c r="F35" s="21"/>
      <c r="G35" s="20" t="str">
        <f t="shared" si="0"/>
        <v/>
      </c>
      <c r="H35" s="13"/>
      <c r="I35" s="20" t="str">
        <f t="shared" si="1"/>
        <v/>
      </c>
    </row>
    <row r="36" spans="1:9" ht="15" customHeight="1" x14ac:dyDescent="0.25">
      <c r="A36" s="5"/>
      <c r="B36" s="27"/>
      <c r="C36" s="41"/>
      <c r="D36" s="42"/>
      <c r="E36" s="43"/>
      <c r="F36" s="21"/>
      <c r="G36" s="20" t="str">
        <f t="shared" si="0"/>
        <v/>
      </c>
      <c r="H36" s="13"/>
      <c r="I36" s="20" t="str">
        <f t="shared" si="1"/>
        <v/>
      </c>
    </row>
    <row r="37" spans="1:9" ht="15" customHeight="1" x14ac:dyDescent="0.25">
      <c r="A37" s="5"/>
      <c r="B37" s="27"/>
      <c r="C37" s="55"/>
      <c r="D37" s="56"/>
      <c r="E37" s="57"/>
      <c r="F37" s="21"/>
      <c r="G37" s="20" t="str">
        <f t="shared" si="0"/>
        <v/>
      </c>
      <c r="H37" s="13"/>
      <c r="I37" s="20" t="str">
        <f t="shared" ref="I37" si="2">IF(A37*F37=0,"",A37*F37*H37)</f>
        <v/>
      </c>
    </row>
    <row r="38" spans="1:9" ht="15" customHeight="1" x14ac:dyDescent="0.25">
      <c r="A38" s="3"/>
      <c r="B38" s="3"/>
      <c r="C38" s="3"/>
      <c r="D38" s="3"/>
      <c r="E38" s="3"/>
      <c r="F38" s="3"/>
      <c r="G38" s="48" t="s">
        <v>5</v>
      </c>
      <c r="H38" s="50"/>
      <c r="I38" s="7">
        <f>SUM(I$21:I37)</f>
        <v>0</v>
      </c>
    </row>
    <row r="39" spans="1:9" ht="15" customHeight="1" x14ac:dyDescent="0.25">
      <c r="A39" s="48" t="s">
        <v>6</v>
      </c>
      <c r="B39" s="49"/>
      <c r="C39" s="49"/>
      <c r="D39" s="50"/>
      <c r="G39" s="48" t="s">
        <v>13</v>
      </c>
      <c r="H39" s="50"/>
      <c r="I39" s="7">
        <f>I38*19.6/100</f>
        <v>0</v>
      </c>
    </row>
    <row r="40" spans="1:9" ht="15" customHeight="1" x14ac:dyDescent="0.25">
      <c r="A40" s="48" t="s">
        <v>7</v>
      </c>
      <c r="B40" s="50"/>
      <c r="C40" s="19" t="s">
        <v>8</v>
      </c>
      <c r="D40" s="19" t="s">
        <v>9</v>
      </c>
      <c r="G40" s="35" t="s">
        <v>55</v>
      </c>
      <c r="H40" s="37"/>
      <c r="I40" s="8">
        <f>I38+I39</f>
        <v>0</v>
      </c>
    </row>
    <row r="41" spans="1:9" ht="15" customHeight="1" x14ac:dyDescent="0.25">
      <c r="A41" s="59">
        <f>I38</f>
        <v>0</v>
      </c>
      <c r="B41" s="59"/>
      <c r="C41" s="10">
        <v>19.600000000000001</v>
      </c>
      <c r="D41" s="31">
        <f>A41*C41/100</f>
        <v>0</v>
      </c>
      <c r="G41" s="35"/>
      <c r="H41" s="37"/>
      <c r="I41" s="9">
        <f>I40*6.55957</f>
        <v>0</v>
      </c>
    </row>
    <row r="42" spans="1:9" ht="14.25" customHeight="1" x14ac:dyDescent="0.25"/>
    <row r="43" spans="1:9" ht="15" customHeight="1" x14ac:dyDescent="0.25">
      <c r="A43" s="60" t="s">
        <v>10</v>
      </c>
      <c r="B43" s="61"/>
      <c r="C43" s="61"/>
      <c r="D43" s="62"/>
    </row>
    <row r="44" spans="1:9" ht="15" customHeight="1" x14ac:dyDescent="0.25">
      <c r="A44" s="63" t="s">
        <v>20</v>
      </c>
      <c r="B44" s="64"/>
      <c r="C44" s="64"/>
      <c r="D44" s="65"/>
    </row>
    <row r="45" spans="1:9" ht="14.25" customHeight="1" x14ac:dyDescent="0.25"/>
    <row r="46" spans="1:9" ht="14.25" customHeight="1" x14ac:dyDescent="0.25"/>
    <row r="47" spans="1:9" ht="14.25" customHeight="1" x14ac:dyDescent="0.25"/>
    <row r="48" spans="1:9" ht="14.25" customHeight="1" x14ac:dyDescent="0.25">
      <c r="A48" s="66" t="s">
        <v>12</v>
      </c>
      <c r="B48" s="66"/>
      <c r="C48" s="66"/>
      <c r="D48" s="66"/>
      <c r="E48" s="66"/>
      <c r="F48" s="66"/>
      <c r="G48" s="66"/>
      <c r="H48" s="66"/>
      <c r="I48" s="66"/>
    </row>
    <row r="49" spans="1:9" ht="14.25" customHeight="1" x14ac:dyDescent="0.25">
      <c r="A49" s="66"/>
      <c r="B49" s="66"/>
      <c r="C49" s="66"/>
      <c r="D49" s="66"/>
      <c r="E49" s="66"/>
      <c r="F49" s="66"/>
      <c r="G49" s="66"/>
      <c r="H49" s="66"/>
      <c r="I49" s="66"/>
    </row>
    <row r="50" spans="1:9" hidden="1" x14ac:dyDescent="0.25">
      <c r="A50" s="58"/>
      <c r="B50" s="58"/>
      <c r="C50" s="58"/>
      <c r="D50" s="58"/>
      <c r="E50" s="58"/>
      <c r="F50" s="58"/>
      <c r="G50" s="58"/>
      <c r="H50" s="58"/>
      <c r="I50" s="58"/>
    </row>
    <row r="51" spans="1:9" hidden="1" x14ac:dyDescent="0.25"/>
    <row r="52" spans="1:9" hidden="1" x14ac:dyDescent="0.25"/>
    <row r="53" spans="1:9" hidden="1" x14ac:dyDescent="0.25"/>
    <row r="54" spans="1:9" hidden="1" x14ac:dyDescent="0.25"/>
    <row r="55" spans="1:9" hidden="1" x14ac:dyDescent="0.25"/>
    <row r="56" spans="1:9" hidden="1" x14ac:dyDescent="0.25"/>
    <row r="57" spans="1:9" hidden="1" x14ac:dyDescent="0.25"/>
    <row r="58" spans="1:9" hidden="1" x14ac:dyDescent="0.25"/>
    <row r="59" spans="1:9" hidden="1" x14ac:dyDescent="0.25"/>
    <row r="60" spans="1:9" hidden="1" x14ac:dyDescent="0.25"/>
    <row r="61" spans="1:9" hidden="1" x14ac:dyDescent="0.25"/>
    <row r="62" spans="1:9" hidden="1" x14ac:dyDescent="0.25"/>
    <row r="63" spans="1:9" hidden="1" x14ac:dyDescent="0.25"/>
    <row r="64" spans="1:9"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t="6" hidden="1" customHeight="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sheetData>
  <sheetProtection sheet="1" objects="1" scenarios="1" formatCells="0" formatRows="0" selectLockedCells="1"/>
  <protectedRanges>
    <protectedRange sqref="H10 A44:B44 A32:B37 F32:G37 F21:G31 A21:B31" name="Plage1"/>
    <protectedRange sqref="C32:E37 C21:E31" name="Plage1_1"/>
    <protectedRange sqref="F49:F50" name="Plage1_2"/>
  </protectedRanges>
  <mergeCells count="44">
    <mergeCell ref="C26:E26"/>
    <mergeCell ref="C27:E27"/>
    <mergeCell ref="C29:E29"/>
    <mergeCell ref="A50:I50"/>
    <mergeCell ref="A39:D39"/>
    <mergeCell ref="A40:B40"/>
    <mergeCell ref="A41:B41"/>
    <mergeCell ref="A43:D43"/>
    <mergeCell ref="A44:D44"/>
    <mergeCell ref="A48:I49"/>
    <mergeCell ref="G39:H39"/>
    <mergeCell ref="G40:H41"/>
    <mergeCell ref="G38:H38"/>
    <mergeCell ref="G13:I13"/>
    <mergeCell ref="A14:D14"/>
    <mergeCell ref="A15:D15"/>
    <mergeCell ref="A16:D16"/>
    <mergeCell ref="C24:E24"/>
    <mergeCell ref="C35:E35"/>
    <mergeCell ref="C30:E30"/>
    <mergeCell ref="C31:E31"/>
    <mergeCell ref="C32:E32"/>
    <mergeCell ref="C33:E33"/>
    <mergeCell ref="C36:E36"/>
    <mergeCell ref="C37:E37"/>
    <mergeCell ref="C28:E28"/>
    <mergeCell ref="C34:E34"/>
    <mergeCell ref="C25:E25"/>
    <mergeCell ref="G1:I1"/>
    <mergeCell ref="C20:E20"/>
    <mergeCell ref="C21:E21"/>
    <mergeCell ref="C22:E22"/>
    <mergeCell ref="C23:E23"/>
    <mergeCell ref="A8:D8"/>
    <mergeCell ref="A9:D9"/>
    <mergeCell ref="A4:D4"/>
    <mergeCell ref="A5:D5"/>
    <mergeCell ref="A6:D6"/>
    <mergeCell ref="A13:D13"/>
    <mergeCell ref="A7:D7"/>
    <mergeCell ref="A12:D12"/>
    <mergeCell ref="A11:D11"/>
    <mergeCell ref="G11:I11"/>
    <mergeCell ref="G14:I14"/>
  </mergeCells>
  <conditionalFormatting sqref="A39:D40 A43 G38:H41 A11 A20:I20">
    <cfRule type="expression" dxfId="0" priority="1">
      <formula>MOD(ROW(),1)=0</formula>
    </cfRule>
  </conditionalFormatting>
  <dataValidations count="5">
    <dataValidation type="list" allowBlank="1" showInputMessage="1" showErrorMessage="1" sqref="A44:D44">
      <formula1>"Carte Bancaire,Chèque,Espèce,Traite,Virement"</formula1>
    </dataValidation>
    <dataValidation type="list" allowBlank="1" showInputMessage="1" showErrorMessage="1" sqref="G1">
      <formula1>"DEVIS,FACTURE"</formula1>
    </dataValidation>
    <dataValidation type="list" allowBlank="1" showInputMessage="1" showErrorMessage="1" sqref="A12:E12">
      <formula1>NomClient</formula1>
    </dataValidation>
    <dataValidation type="list" allowBlank="1" showInputMessage="1" showErrorMessage="1" sqref="I10">
      <formula1>#REF!</formula1>
    </dataValidation>
    <dataValidation type="list" allowBlank="1" showInputMessage="1" showErrorMessage="1" sqref="B21:B37">
      <formula1>"ens,ft,kg,m²,m³,ml,pc(s),u"</formula1>
    </dataValidation>
  </dataValidations>
  <printOptions horizontalCentered="1"/>
  <pageMargins left="0.39370078740157483" right="0.39370078740157483" top="0.19685039370078741" bottom="0.19685039370078741" header="0.31496062992125984" footer="0.31496062992125984"/>
  <pageSetup paperSize="9" orientation="portrait" r:id="rId1"/>
  <drawing r:id="rId2"/>
  <legacyDrawing r:id="rId3"/>
  <controls>
    <mc:AlternateContent xmlns:mc="http://schemas.openxmlformats.org/markup-compatibility/2006">
      <mc:Choice Requires="x14">
        <control shapeId="1028" r:id="rId4" name="BoutonAjouterClient">
          <controlPr defaultSize="0" print="0" autoLine="0" r:id="rId5">
            <anchor moveWithCells="1">
              <from>
                <xdr:col>0</xdr:col>
                <xdr:colOff>66675</xdr:colOff>
                <xdr:row>9</xdr:row>
                <xdr:rowOff>66675</xdr:rowOff>
              </from>
              <to>
                <xdr:col>3</xdr:col>
                <xdr:colOff>647700</xdr:colOff>
                <xdr:row>9</xdr:row>
                <xdr:rowOff>342900</xdr:rowOff>
              </to>
            </anchor>
          </controlPr>
        </control>
      </mc:Choice>
      <mc:Fallback>
        <control shapeId="1028" r:id="rId4" name="BoutonAjouterClient"/>
      </mc:Fallback>
    </mc:AlternateContent>
    <mc:AlternateContent xmlns:mc="http://schemas.openxmlformats.org/markup-compatibility/2006">
      <mc:Choice Requires="x14">
        <control shapeId="1035" r:id="rId6" name="BoutonAjouterSupprimerLigne">
          <controlPr defaultSize="0" print="0" autoLine="0" r:id="rId7">
            <anchor moveWithCells="1">
              <from>
                <xdr:col>4</xdr:col>
                <xdr:colOff>171450</xdr:colOff>
                <xdr:row>37</xdr:row>
                <xdr:rowOff>47625</xdr:rowOff>
              </from>
              <to>
                <xdr:col>5</xdr:col>
                <xdr:colOff>523875</xdr:colOff>
                <xdr:row>38</xdr:row>
                <xdr:rowOff>133350</xdr:rowOff>
              </to>
            </anchor>
          </controlPr>
        </control>
      </mc:Choice>
      <mc:Fallback>
        <control shapeId="1035" r:id="rId6" name="BoutonAjouterSupprimerLigne"/>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tint="-0.249977111117893"/>
  </sheetPr>
  <dimension ref="A1:F2999"/>
  <sheetViews>
    <sheetView showGridLines="0" showRowColHeaders="0" workbookViewId="0">
      <selection activeCell="A4" sqref="A4:E13"/>
    </sheetView>
  </sheetViews>
  <sheetFormatPr baseColWidth="10" defaultColWidth="0" defaultRowHeight="15" x14ac:dyDescent="0.25"/>
  <cols>
    <col min="1" max="3" width="30.7109375" style="1" customWidth="1"/>
    <col min="4" max="4" width="13.7109375" style="1" customWidth="1"/>
    <col min="5" max="5" width="30.7109375" style="1" customWidth="1"/>
    <col min="6" max="6" width="1.7109375" style="1" customWidth="1"/>
    <col min="7" max="16384" width="11.42578125" style="1" hidden="1"/>
  </cols>
  <sheetData>
    <row r="1" spans="1:5" ht="18.75" customHeight="1" x14ac:dyDescent="0.25">
      <c r="A1" s="67" t="s">
        <v>14</v>
      </c>
      <c r="B1" s="67"/>
      <c r="C1" s="67"/>
      <c r="D1" s="67"/>
      <c r="E1" s="67"/>
    </row>
    <row r="3" spans="1:5" ht="30" customHeight="1" x14ac:dyDescent="0.25">
      <c r="A3" s="11" t="s">
        <v>15</v>
      </c>
      <c r="B3" s="11" t="s">
        <v>16</v>
      </c>
      <c r="C3" s="11" t="s">
        <v>17</v>
      </c>
      <c r="D3" s="11" t="s">
        <v>18</v>
      </c>
      <c r="E3" s="11" t="s">
        <v>19</v>
      </c>
    </row>
    <row r="4" spans="1:5" ht="15" customHeight="1" x14ac:dyDescent="0.25">
      <c r="A4" s="1" t="s">
        <v>43</v>
      </c>
      <c r="B4" s="1" t="s">
        <v>44</v>
      </c>
      <c r="C4" s="1" t="s">
        <v>45</v>
      </c>
      <c r="D4" s="1" t="s">
        <v>46</v>
      </c>
      <c r="E4" s="1" t="s">
        <v>25</v>
      </c>
    </row>
    <row r="5" spans="1:5" ht="15" customHeight="1" x14ac:dyDescent="0.25">
      <c r="A5" s="1" t="s">
        <v>21</v>
      </c>
      <c r="B5" s="1" t="s">
        <v>22</v>
      </c>
      <c r="C5" s="1" t="s">
        <v>23</v>
      </c>
      <c r="D5" s="1" t="s">
        <v>24</v>
      </c>
      <c r="E5" s="1" t="s">
        <v>25</v>
      </c>
    </row>
    <row r="6" spans="1:5" ht="15" customHeight="1" x14ac:dyDescent="0.25">
      <c r="A6" s="1" t="s">
        <v>26</v>
      </c>
      <c r="B6" s="1" t="s">
        <v>27</v>
      </c>
      <c r="C6" s="1" t="s">
        <v>28</v>
      </c>
      <c r="D6" s="1" t="s">
        <v>25</v>
      </c>
      <c r="E6" s="1" t="s">
        <v>25</v>
      </c>
    </row>
    <row r="7" spans="1:5" ht="15" customHeight="1" x14ac:dyDescent="0.25">
      <c r="A7" s="1" t="s">
        <v>29</v>
      </c>
      <c r="B7" s="1" t="s">
        <v>30</v>
      </c>
      <c r="C7" s="1" t="s">
        <v>31</v>
      </c>
      <c r="D7" s="1" t="s">
        <v>25</v>
      </c>
      <c r="E7" s="1" t="s">
        <v>25</v>
      </c>
    </row>
    <row r="8" spans="1:5" ht="15" customHeight="1" x14ac:dyDescent="0.25">
      <c r="A8" s="1" t="s">
        <v>32</v>
      </c>
      <c r="B8" s="1" t="s">
        <v>33</v>
      </c>
      <c r="C8" s="1" t="s">
        <v>34</v>
      </c>
      <c r="D8" s="1" t="s">
        <v>25</v>
      </c>
      <c r="E8" s="1" t="s">
        <v>25</v>
      </c>
    </row>
    <row r="9" spans="1:5" ht="15" customHeight="1" x14ac:dyDescent="0.25">
      <c r="A9" s="1" t="s">
        <v>35</v>
      </c>
      <c r="B9" s="1" t="s">
        <v>36</v>
      </c>
      <c r="C9" s="1" t="s">
        <v>37</v>
      </c>
      <c r="D9" s="1" t="s">
        <v>38</v>
      </c>
      <c r="E9" s="1" t="s">
        <v>25</v>
      </c>
    </row>
    <row r="10" spans="1:5" ht="15" customHeight="1" x14ac:dyDescent="0.25">
      <c r="A10" s="1" t="s">
        <v>39</v>
      </c>
      <c r="B10" s="1" t="s">
        <v>36</v>
      </c>
      <c r="C10" s="1" t="s">
        <v>37</v>
      </c>
      <c r="D10" s="1" t="s">
        <v>25</v>
      </c>
      <c r="E10" s="1" t="s">
        <v>25</v>
      </c>
    </row>
    <row r="11" spans="1:5" ht="15" customHeight="1" x14ac:dyDescent="0.25">
      <c r="A11" s="1" t="s">
        <v>40</v>
      </c>
      <c r="B11" s="1" t="s">
        <v>41</v>
      </c>
      <c r="C11" s="1" t="s">
        <v>42</v>
      </c>
      <c r="D11" s="1" t="s">
        <v>25</v>
      </c>
      <c r="E11" s="1" t="s">
        <v>25</v>
      </c>
    </row>
    <row r="12" spans="1:5" ht="15" customHeight="1" x14ac:dyDescent="0.25"/>
    <row r="13" spans="1:5" ht="15" customHeight="1" x14ac:dyDescent="0.25"/>
    <row r="14" spans="1:5" ht="15" customHeight="1" x14ac:dyDescent="0.25"/>
    <row r="15" spans="1:5" ht="15" customHeight="1" x14ac:dyDescent="0.25"/>
    <row r="16" spans="1:5"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sheetData>
  <sortState ref="A4:E13">
    <sortCondition ref="A4:A13"/>
    <sortCondition ref="B4:B13"/>
    <sortCondition descending="1" ref="C4:C13"/>
  </sortState>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0" tint="-0.249977111117893"/>
  </sheetPr>
  <dimension ref="A1:A4"/>
  <sheetViews>
    <sheetView showGridLines="0" showRowColHeaders="0" workbookViewId="0"/>
  </sheetViews>
  <sheetFormatPr baseColWidth="10" defaultColWidth="0" defaultRowHeight="15" zeroHeight="1" x14ac:dyDescent="0.25"/>
  <cols>
    <col min="1" max="1" width="11.42578125" style="1" customWidth="1"/>
    <col min="2" max="16384" width="11.42578125" style="1" hidden="1"/>
  </cols>
  <sheetData>
    <row r="1" spans="1:1" x14ac:dyDescent="0.25">
      <c r="A1" s="12">
        <v>19.600000000000001</v>
      </c>
    </row>
    <row r="2" spans="1:1" x14ac:dyDescent="0.25">
      <c r="A2" s="12">
        <v>7</v>
      </c>
    </row>
    <row r="3" spans="1:1" x14ac:dyDescent="0.25">
      <c r="A3" s="12">
        <v>5.5</v>
      </c>
    </row>
    <row r="4" spans="1:1" x14ac:dyDescent="0.25">
      <c r="A4" s="12">
        <v>2.1</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I1:T20"/>
  <sheetViews>
    <sheetView topLeftCell="B1" workbookViewId="0">
      <selection activeCell="C38" sqref="C38"/>
    </sheetView>
  </sheetViews>
  <sheetFormatPr baseColWidth="10" defaultRowHeight="15" x14ac:dyDescent="0.25"/>
  <cols>
    <col min="15" max="15" width="23" bestFit="1" customWidth="1"/>
  </cols>
  <sheetData>
    <row r="1" spans="9:20" x14ac:dyDescent="0.25">
      <c r="I1" s="32" t="s">
        <v>57</v>
      </c>
    </row>
    <row r="14" spans="9:20" x14ac:dyDescent="0.25">
      <c r="O14" s="33" t="s">
        <v>66</v>
      </c>
      <c r="P14" s="33"/>
      <c r="Q14" s="33"/>
      <c r="R14" s="33"/>
      <c r="S14" s="33"/>
      <c r="T14" s="33"/>
    </row>
    <row r="15" spans="9:20" x14ac:dyDescent="0.25">
      <c r="O15" t="s">
        <v>58</v>
      </c>
      <c r="P15" t="s">
        <v>59</v>
      </c>
    </row>
    <row r="16" spans="9:20" x14ac:dyDescent="0.25">
      <c r="O16" t="s">
        <v>60</v>
      </c>
      <c r="P16" t="s">
        <v>61</v>
      </c>
    </row>
    <row r="17" spans="15:16" x14ac:dyDescent="0.25">
      <c r="O17" t="s">
        <v>62</v>
      </c>
      <c r="P17" t="s">
        <v>63</v>
      </c>
    </row>
    <row r="18" spans="15:16" x14ac:dyDescent="0.25">
      <c r="O18" t="s">
        <v>64</v>
      </c>
      <c r="P18" t="s">
        <v>67</v>
      </c>
    </row>
    <row r="19" spans="15:16" x14ac:dyDescent="0.25">
      <c r="O19" t="s">
        <v>68</v>
      </c>
      <c r="P19" t="s">
        <v>69</v>
      </c>
    </row>
    <row r="20" spans="15:16" x14ac:dyDescent="0.25">
      <c r="O20" t="s">
        <v>65</v>
      </c>
      <c r="P20" t="s">
        <v>67</v>
      </c>
    </row>
  </sheetData>
  <hyperlinks>
    <hyperlink ref="I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Picard Bat</vt:lpstr>
      <vt:lpstr>Feuil1</vt:lpstr>
      <vt:lpstr>'Picard Bat'!Impression_des_titres</vt:lpstr>
      <vt:lpstr>Majuscule</vt:lpstr>
      <vt:lpstr>NomPropre</vt:lpstr>
      <vt:lpstr>Total</vt:lpstr>
      <vt:lpstr>VérificationOrthographe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Michel</cp:lastModifiedBy>
  <cp:lastPrinted>2013-08-05T17:20:52Z</cp:lastPrinted>
  <dcterms:created xsi:type="dcterms:W3CDTF">2012-12-17T12:18:23Z</dcterms:created>
  <dcterms:modified xsi:type="dcterms:W3CDTF">2013-08-05T23:47:00Z</dcterms:modified>
</cp:coreProperties>
</file>