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45" windowWidth="20115" windowHeight="7995" activeTab="1"/>
  </bookViews>
  <sheets>
    <sheet name="ETAT" sheetId="4" r:id="rId1"/>
    <sheet name="Feuil1" sheetId="1" r:id="rId2"/>
    <sheet name="PARAMETRE" sheetId="3" r:id="rId3"/>
  </sheets>
  <definedNames>
    <definedName name="Motpasse">"PARAMETRE!$B$6:$B$142"</definedName>
  </definedNames>
  <calcPr calcId="145621"/>
</workbook>
</file>

<file path=xl/calcChain.xml><?xml version="1.0" encoding="utf-8"?>
<calcChain xmlns="http://schemas.openxmlformats.org/spreadsheetml/2006/main">
  <c r="N21" i="4" l="1"/>
  <c r="N22" i="4" s="1"/>
  <c r="M21" i="4"/>
  <c r="M22" i="4" s="1"/>
  <c r="L21" i="4"/>
  <c r="L22" i="4" s="1"/>
  <c r="K21" i="4"/>
  <c r="K22" i="4" s="1"/>
  <c r="K23" i="4" s="1"/>
  <c r="J21" i="4"/>
  <c r="J22" i="4" s="1"/>
  <c r="J23" i="4" s="1"/>
  <c r="I21" i="4"/>
  <c r="I22" i="4" s="1"/>
  <c r="H21" i="4"/>
  <c r="H22" i="4" s="1"/>
  <c r="N15" i="4"/>
  <c r="N16" i="4" s="1"/>
  <c r="N23" i="4" s="1"/>
  <c r="M23" i="4"/>
  <c r="L23" i="4"/>
  <c r="I23" i="4"/>
  <c r="H23" i="4"/>
  <c r="N11" i="4"/>
</calcChain>
</file>

<file path=xl/sharedStrings.xml><?xml version="1.0" encoding="utf-8"?>
<sst xmlns="http://schemas.openxmlformats.org/spreadsheetml/2006/main" count="45" uniqueCount="44">
  <si>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</si>
  <si>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</si>
  <si>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</si>
  <si>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</si>
  <si>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</si>
  <si>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</si>
  <si>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</si>
  <si>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</si>
  <si>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</si>
  <si>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</si>
  <si>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ENGAGEMENTS</t>
  </si>
  <si>
    <t>ECHEANCIER ENGAGEMENTS MENSUELS 1</t>
  </si>
  <si>
    <t>ECHEANCIER ENGAGEMENTS MENSUELS 2</t>
  </si>
  <si>
    <t>ECHEANCIER ENGAGEMENTS MENSUELS 3</t>
  </si>
  <si>
    <t>ECHEANCIER ENGAGEMENTS MENSUELS 4</t>
  </si>
  <si>
    <t>ELEMENTS DE DECISIONS</t>
  </si>
  <si>
    <t>TOTAL ENGAGEMENTS (1)</t>
  </si>
  <si>
    <t>MODE DE COUVERTURE</t>
  </si>
  <si>
    <t>Salaire</t>
  </si>
  <si>
    <t>Pension</t>
  </si>
  <si>
    <t>Prime/Remise cheque</t>
  </si>
  <si>
    <t>TOTAL REVENUS (2)</t>
  </si>
  <si>
    <t>SOLDE APRES ENGAGEMENTS (2)-(1)</t>
  </si>
  <si>
    <t>MONTANT DE L'ORDRE (chèque ou autre)</t>
  </si>
  <si>
    <t>AUTORISATION DU COMPTE</t>
  </si>
  <si>
    <t>SOLDE AVANT VISA (SOLDE DISPONIBLE IGOR)</t>
  </si>
  <si>
    <t>SOLDE APRES VISA</t>
  </si>
  <si>
    <t>Depassement Hors engagements mensuels</t>
  </si>
  <si>
    <t>Depassement avec engagements mensuels a venir</t>
  </si>
  <si>
    <t>MOTIFS ET DELAIS DE COUVERTURE</t>
  </si>
  <si>
    <t>MOTIF DE LA DEMANDE</t>
  </si>
  <si>
    <t>AVIS</t>
  </si>
  <si>
    <t>DON</t>
  </si>
  <si>
    <t/>
  </si>
  <si>
    <t>NIVEAU 1</t>
  </si>
  <si>
    <t>NIVEAU 2</t>
  </si>
  <si>
    <t>NIVEAU 3</t>
  </si>
  <si>
    <t>D.Z</t>
  </si>
  <si>
    <t>Analy</t>
  </si>
  <si>
    <t>D.R</t>
  </si>
  <si>
    <t>RAR</t>
  </si>
  <si>
    <t>DGAE</t>
  </si>
  <si>
    <t>RPR</t>
  </si>
  <si>
    <t>http://forum.excel-pratique.com/excel/saisir-montant-negatif-dans-mon-usf-et-faire-des-calculs-t54491.html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</si>
</sst>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3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5" tint="0.59999389629810485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lightGray"/>
    </fill>
    <fill>
      <patternFill patternType="lightDown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7030A0"/>
        <bgColor indexed="64"/>
      </patternFill>
    </fill>
  </fills>
  <borders count="19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</borders>
  <cellStyleXfs count="4">
    <xf numFmtId="0" fontId="0" fillId="0" borderId="0"/>
    <xf numFmtId="0" fontId="2" fillId="0" borderId="0"/>
    <xf numFmtId="43" fontId="1" fillId="0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50">
    <xf numFmtId="0" fontId="0" fillId="0" borderId="0" xfId="0"/>
    <xf numFmtId="0" fontId="2" fillId="2" borderId="0" xfId="1" applyFill="1"/>
    <xf numFmtId="0" fontId="2" fillId="0" borderId="0" xfId="1"/>
    <xf numFmtId="0" fontId="2" fillId="3" borderId="0" xfId="1" applyFill="1"/>
    <xf numFmtId="0" fontId="3" fillId="0" borderId="0" xfId="1" applyFont="1"/>
    <xf numFmtId="0" fontId="2" fillId="0" borderId="0" xfId="1" applyFill="1"/>
    <xf numFmtId="0" fontId="2" fillId="2" borderId="0" xfId="1" applyFill="1" applyAlignment="1">
      <alignment horizontal="center"/>
    </xf>
    <xf numFmtId="0" fontId="2" fillId="3" borderId="0" xfId="1" applyFill="1" applyAlignment="1">
      <alignment vertical="center"/>
    </xf>
    <xf numFmtId="3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0" xfId="1" applyAlignment="1">
      <alignment vertical="center"/>
    </xf>
    <xf numFmtId="0" fontId="5" fillId="4" borderId="2" xfId="1" applyFont="1" applyFill="1" applyBorder="1" applyAlignment="1">
      <alignment horizontal="left" vertical="center"/>
    </xf>
    <xf numFmtId="0" fontId="2" fillId="0" borderId="2" xfId="1" applyFill="1" applyBorder="1" applyAlignment="1" applyProtection="1">
      <alignment vertical="top" wrapText="1"/>
      <protection locked="0"/>
    </xf>
    <xf numFmtId="0" fontId="5" fillId="4" borderId="5" xfId="1" applyFont="1" applyFill="1" applyBorder="1" applyAlignment="1">
      <alignment vertical="center"/>
    </xf>
    <xf numFmtId="3" fontId="2" fillId="0" borderId="2" xfId="1" applyNumberFormat="1" applyFill="1" applyBorder="1" applyAlignment="1" applyProtection="1">
      <alignment horizontal="right"/>
      <protection locked="0"/>
    </xf>
    <xf numFmtId="0" fontId="5" fillId="6" borderId="2" xfId="1" applyFont="1" applyFill="1" applyBorder="1" applyAlignment="1">
      <alignment horizontal="left" vertical="center"/>
    </xf>
    <xf numFmtId="3" fontId="2" fillId="6" borderId="2" xfId="1" applyNumberFormat="1" applyFill="1" applyBorder="1" applyAlignment="1" applyProtection="1">
      <alignment horizontal="right"/>
      <protection locked="0"/>
    </xf>
    <xf numFmtId="3" fontId="7" fillId="0" borderId="2" xfId="1" applyNumberFormat="1" applyFont="1" applyFill="1" applyBorder="1" applyAlignment="1">
      <alignment horizontal="right"/>
    </xf>
    <xf numFmtId="3" fontId="2" fillId="0" borderId="2" xfId="1" applyNumberFormat="1" applyFill="1" applyBorder="1" applyAlignment="1">
      <alignment horizontal="right"/>
    </xf>
    <xf numFmtId="0" fontId="5" fillId="6" borderId="2" xfId="1" applyFont="1" applyFill="1" applyBorder="1" applyAlignment="1">
      <alignment vertical="center"/>
    </xf>
    <xf numFmtId="0" fontId="2" fillId="6" borderId="2" xfId="1" applyFill="1" applyBorder="1"/>
    <xf numFmtId="0" fontId="2" fillId="0" borderId="2" xfId="1" applyFill="1" applyBorder="1" applyAlignment="1" applyProtection="1">
      <alignment wrapText="1"/>
      <protection locked="0"/>
    </xf>
    <xf numFmtId="0" fontId="2" fillId="5" borderId="2" xfId="1" applyFill="1" applyBorder="1" applyProtection="1">
      <protection locked="0"/>
    </xf>
    <xf numFmtId="0" fontId="8" fillId="8" borderId="10" xfId="0" applyFont="1" applyFill="1" applyBorder="1" applyAlignment="1">
      <alignment horizontal="center" vertical="center"/>
    </xf>
    <xf numFmtId="0" fontId="8" fillId="8" borderId="11" xfId="0" applyFont="1" applyFill="1" applyBorder="1" applyAlignment="1">
      <alignment horizontal="center" vertical="center"/>
    </xf>
    <xf numFmtId="0" fontId="8" fillId="8" borderId="12" xfId="0" applyFont="1" applyFill="1" applyBorder="1" applyAlignment="1">
      <alignment horizontal="center" vertical="center"/>
    </xf>
    <xf numFmtId="0" fontId="4" fillId="0" borderId="16" xfId="0" applyFont="1" applyBorder="1"/>
    <xf numFmtId="0" fontId="4" fillId="0" borderId="17" xfId="0" applyFont="1" applyBorder="1"/>
    <xf numFmtId="0" fontId="4" fillId="0" borderId="18" xfId="0" applyFont="1" applyBorder="1"/>
    <xf numFmtId="0" fontId="5" fillId="4" borderId="3" xfId="1" applyFont="1" applyFill="1" applyBorder="1" applyAlignment="1">
      <alignment horizontal="left" vertical="center" wrapText="1"/>
    </xf>
    <xf numFmtId="0" fontId="5" fillId="4" borderId="4" xfId="1" applyFont="1" applyFill="1" applyBorder="1" applyAlignment="1">
      <alignment horizontal="left" vertical="center" wrapText="1"/>
    </xf>
    <xf numFmtId="0" fontId="1" fillId="0" borderId="1" xfId="1" applyFont="1" applyFill="1" applyBorder="1" applyAlignment="1">
      <alignment horizontal="center" vertical="center" textRotation="180"/>
    </xf>
    <xf numFmtId="0" fontId="5" fillId="4" borderId="3" xfId="1" applyFont="1" applyFill="1" applyBorder="1" applyAlignment="1">
      <alignment horizontal="left" vertical="center"/>
    </xf>
    <xf numFmtId="0" fontId="5" fillId="4" borderId="4" xfId="1" applyFont="1" applyFill="1" applyBorder="1" applyAlignment="1">
      <alignment horizontal="left" vertical="center"/>
    </xf>
    <xf numFmtId="0" fontId="2" fillId="5" borderId="1" xfId="1" applyFill="1" applyBorder="1" applyAlignment="1">
      <alignment horizontal="center" vertical="center" textRotation="180" wrapText="1"/>
    </xf>
    <xf numFmtId="0" fontId="1" fillId="5" borderId="1" xfId="1" applyFont="1" applyFill="1" applyBorder="1" applyAlignment="1">
      <alignment horizontal="center" vertical="center" textRotation="180"/>
    </xf>
    <xf numFmtId="0" fontId="5" fillId="4" borderId="5" xfId="1" applyFont="1" applyFill="1" applyBorder="1" applyAlignment="1">
      <alignment horizontal="center" vertical="center" wrapText="1"/>
    </xf>
    <xf numFmtId="0" fontId="5" fillId="4" borderId="6" xfId="1" applyFont="1" applyFill="1" applyBorder="1" applyAlignment="1">
      <alignment horizontal="center" vertical="center" wrapText="1"/>
    </xf>
    <xf numFmtId="0" fontId="5" fillId="4" borderId="3" xfId="1" applyFont="1" applyFill="1" applyBorder="1" applyAlignment="1">
      <alignment horizontal="center" vertical="center" wrapText="1"/>
    </xf>
    <xf numFmtId="0" fontId="5" fillId="4" borderId="4" xfId="1" applyFont="1" applyFill="1" applyBorder="1" applyAlignment="1">
      <alignment horizontal="center" vertical="center" wrapText="1"/>
    </xf>
    <xf numFmtId="0" fontId="6" fillId="4" borderId="3" xfId="1" applyFont="1" applyFill="1" applyBorder="1" applyAlignment="1">
      <alignment horizontal="left" vertical="center"/>
    </xf>
    <xf numFmtId="0" fontId="6" fillId="4" borderId="4" xfId="1" applyFont="1" applyFill="1" applyBorder="1" applyAlignment="1">
      <alignment horizontal="left" vertical="center"/>
    </xf>
    <xf numFmtId="0" fontId="4" fillId="4" borderId="0" xfId="1" applyFont="1" applyFill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/>
    </xf>
    <xf numFmtId="0" fontId="4" fillId="7" borderId="8" xfId="0" applyFont="1" applyFill="1" applyBorder="1" applyAlignment="1">
      <alignment horizontal="center"/>
    </xf>
    <xf numFmtId="0" fontId="4" fillId="7" borderId="9" xfId="0" applyFont="1" applyFill="1" applyBorder="1" applyAlignment="1">
      <alignment horizontal="center"/>
    </xf>
    <xf numFmtId="0" fontId="4" fillId="0" borderId="13" xfId="2" applyNumberFormat="1" applyFont="1" applyBorder="1" applyAlignment="1">
      <alignment horizontal="center"/>
    </xf>
    <xf numFmtId="0" fontId="4" fillId="0" borderId="14" xfId="2" applyNumberFormat="1" applyFont="1" applyBorder="1" applyAlignment="1">
      <alignment horizontal="center"/>
    </xf>
    <xf numFmtId="0" fontId="4" fillId="0" borderId="15" xfId="2" applyNumberFormat="1" applyFont="1" applyBorder="1" applyAlignment="1">
      <alignment horizontal="center"/>
    </xf>
    <xf numFmtId="0" fontId="9" fillId="0" borderId="0" xfId="3"/>
  </cellXfs>
  <cellStyles count="4">
    <cellStyle name="Lien hypertexte" xfId="3" builtinId="8"/>
    <cellStyle name="Milliers" xfId="2" builtinId="3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523875</xdr:colOff>
          <xdr:row>6</xdr:row>
          <xdr:rowOff>142875</xdr:rowOff>
        </xdr:from>
        <xdr:to>
          <xdr:col>5</xdr:col>
          <xdr:colOff>0</xdr:colOff>
          <xdr:row>10</xdr:row>
          <xdr:rowOff>171450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6</xdr:col>
      <xdr:colOff>228600</xdr:colOff>
      <xdr:row>5</xdr:row>
      <xdr:rowOff>133351</xdr:rowOff>
    </xdr:from>
    <xdr:to>
      <xdr:col>21</xdr:col>
      <xdr:colOff>85725</xdr:colOff>
      <xdr:row>21</xdr:row>
      <xdr:rowOff>1</xdr:rowOff>
    </xdr:to>
    <xdr:sp macro="" textlink="">
      <xdr:nvSpPr>
        <xdr:cNvPr id="2" name="ZoneTexte 1"/>
        <xdr:cNvSpPr txBox="1"/>
      </xdr:nvSpPr>
      <xdr:spPr>
        <a:xfrm>
          <a:off x="4800600" y="1085851"/>
          <a:ext cx="11287125" cy="2914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Salut le forum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un usf dans lequel je dois saisir des montants et aussi pouvoir faire des calcul avec des conditions.</a:t>
          </a:r>
          <a:br>
            <a:rPr lang="fr-FR"/>
          </a:br>
          <a:r>
            <a:rPr lang="fr-FR"/>
            <a:t>L'usf du fichier joint comporte déjà un code mais ne répond pas à toutes mes attentes.</a:t>
          </a:r>
          <a:br>
            <a:rPr lang="fr-FR"/>
          </a:br>
          <a:r>
            <a:rPr lang="fr-FR"/>
            <a:t>- En effet, lorsque je tape des montants négatifs dans les textbox, il y'a débogage mais la saisie de montants positifs ne pose aucun problème.</a:t>
          </a:r>
          <a:br>
            <a:rPr lang="fr-FR"/>
          </a:br>
          <a:r>
            <a:rPr lang="fr-FR"/>
            <a:t>Comment éviter le débogage pour la saisie des montants négatifs?</a:t>
          </a:r>
          <a:br>
            <a:rPr lang="fr-FR"/>
          </a:br>
          <a:r>
            <a:rPr lang="fr-FR"/>
            <a:t>- Aussi, je souhaite intégrer une formule conditionnelle dont le résultat devra s'afficher dans le textbox10.</a:t>
          </a:r>
          <a:br>
            <a:rPr lang="fr-FR"/>
          </a:br>
          <a:r>
            <a:rPr lang="fr-FR"/>
            <a:t>Ci-dessous la formule que je souhaite intégrer mais que je n'arrive pas à traduire dans le langage vba (usf).</a:t>
          </a:r>
          <a:br>
            <a:rPr lang="fr-FR"/>
          </a:br>
          <a:r>
            <a:rPr lang="fr-FR"/>
            <a:t>Code: </a:t>
          </a:r>
          <a:r>
            <a:rPr lang="fr-FR">
              <a:hlinkClick xmlns:r="http://schemas.openxmlformats.org/officeDocument/2006/relationships" r:id=""/>
            </a:rPr>
            <a:t>Tout sélectionner</a:t>
          </a:r>
          <a:r>
            <a:rPr lang="fr-FR"/>
            <a:t>       SI(-textbox9&gt;textbox8;( textbox9+textbox8);SI(OU(textbox8=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""</a:t>
          </a:r>
          <a:r>
            <a:rPr lang="fr-FR"/>
            <a:t>;textbox8=0);textbox9;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"PAS DE VISA"</a:t>
          </a:r>
          <a:r>
            <a:rPr lang="fr-FR"/>
            <a:t>))</a:t>
          </a:r>
          <a:br>
            <a:rPr lang="fr-FR"/>
          </a:br>
          <a:r>
            <a:rPr lang="fr-FR"/>
            <a:t>Comment le faire svp?</a:t>
          </a:r>
          <a:br>
            <a:rPr lang="fr-FR"/>
          </a:br>
          <a:r>
            <a:rPr lang="fr-FR"/>
            <a:t>-Une 2è formule à intégrer dans le textbox11: Code: </a:t>
          </a:r>
          <a:r>
            <a:rPr lang="fr-FR">
              <a:hlinkClick xmlns:r="http://schemas.openxmlformats.org/officeDocument/2006/relationships" r:id=""/>
            </a:rPr>
            <a:t>Tout sélectionner</a:t>
          </a:r>
          <a:r>
            <a:rPr lang="fr-FR"/>
            <a:t>          Si(textbox10&lt;0;textbox6-textbox10; si le résultat est négatif, un msgbox devra s'afficher avec comme message :" Attention!!le solde après couverture est négatif donc pas de visa".</a:t>
          </a:r>
          <a:br>
            <a:rPr lang="fr-FR"/>
          </a:br>
          <a:r>
            <a:rPr lang="fr-FR"/>
            <a:t>-Enfin, si le résultat du textbox11 ne couvrira pas la somme( textbox2+textbox3+textbox4+textbox5), le msgbox suivant devra s'afficher :"Attention!!le solde après couverture ne couvre pas les traites mensuelles en cours"</a:t>
          </a:r>
          <a:br>
            <a:rPr lang="fr-FR"/>
          </a:br>
          <a:r>
            <a:rPr lang="fr-FR"/>
            <a:t>Merci de voir comment vous pourrez m'aider tout en restant ouvert pour tout besoin complementaire.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352426</xdr:colOff>
      <xdr:row>1</xdr:row>
      <xdr:rowOff>0</xdr:rowOff>
    </xdr:from>
    <xdr:to>
      <xdr:col>15</xdr:col>
      <xdr:colOff>666751</xdr:colOff>
      <xdr:row>2</xdr:row>
      <xdr:rowOff>180975</xdr:rowOff>
    </xdr:to>
    <xdr:sp macro="" textlink="">
      <xdr:nvSpPr>
        <xdr:cNvPr id="2" name="Rectangle à coins arrondis 1"/>
        <xdr:cNvSpPr/>
      </xdr:nvSpPr>
      <xdr:spPr>
        <a:xfrm>
          <a:off x="11896726" y="200025"/>
          <a:ext cx="5238750" cy="381000"/>
        </a:xfrm>
        <a:prstGeom prst="roundRect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olidFill>
                <a:schemeClr val="accent6">
                  <a:lumMod val="75000"/>
                </a:schemeClr>
              </a:solidFill>
            </a:rPr>
            <a:t>LISTE DA</a:t>
          </a:r>
          <a:r>
            <a:rPr lang="fr-FR" sz="1600" b="1" baseline="0">
              <a:solidFill>
                <a:schemeClr val="accent6">
                  <a:lumMod val="75000"/>
                </a:schemeClr>
              </a:solidFill>
            </a:rPr>
            <a:t> ET CC  BOA-BURKINA FASO</a:t>
          </a:r>
          <a:endParaRPr lang="fr-FR" sz="1600" b="1">
            <a:solidFill>
              <a:schemeClr val="accent6">
                <a:lumMod val="75000"/>
              </a:schemeClr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saisir-montant-negatif-dans-mon-usf-et-faire-des-calculs-t54491.html" TargetMode="Externa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F49"/>
  <sheetViews>
    <sheetView workbookViewId="0">
      <selection activeCell="E14" sqref="E14"/>
    </sheetView>
  </sheetViews>
  <sheetFormatPr baseColWidth="10" defaultRowHeight="15.75" x14ac:dyDescent="0.25"/>
  <cols>
    <col min="1" max="1" width="3.28515625" style="2" customWidth="1"/>
    <col min="2" max="2" width="9.5703125" style="2" customWidth="1"/>
    <col min="3" max="3" width="21" style="2" customWidth="1"/>
    <col min="4" max="4" width="38.42578125" style="2" customWidth="1"/>
    <col min="5" max="14" width="27.28515625" style="2" customWidth="1"/>
    <col min="15" max="16384" width="11.42578125" style="2"/>
  </cols>
  <sheetData>
    <row r="1" spans="1:32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23.25" x14ac:dyDescent="0.35">
      <c r="A2" s="3"/>
      <c r="B2" s="3"/>
      <c r="C2" s="4"/>
      <c r="D2" s="4"/>
      <c r="E2" s="4"/>
      <c r="G2" s="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ht="23.25" x14ac:dyDescent="0.35">
      <c r="A3" s="3"/>
      <c r="B3" s="3"/>
      <c r="C3" s="4"/>
      <c r="D3" s="4"/>
      <c r="E3" s="4"/>
      <c r="G3" s="5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2" x14ac:dyDescent="0.25">
      <c r="A4" s="3"/>
      <c r="B4" s="3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2" x14ac:dyDescent="0.25">
      <c r="A5" s="3"/>
      <c r="B5" s="3"/>
      <c r="C5" s="1"/>
      <c r="D5" s="1"/>
      <c r="E5" s="6" t="s">
        <v>0</v>
      </c>
      <c r="F5" s="6" t="s">
        <v>1</v>
      </c>
      <c r="G5" s="6" t="s">
        <v>2</v>
      </c>
      <c r="H5" s="6" t="s">
        <v>3</v>
      </c>
      <c r="I5" s="6" t="s">
        <v>4</v>
      </c>
      <c r="J5" s="6" t="s">
        <v>5</v>
      </c>
      <c r="K5" s="6" t="s">
        <v>6</v>
      </c>
      <c r="L5" s="6" t="s">
        <v>7</v>
      </c>
      <c r="M5" s="6" t="s">
        <v>8</v>
      </c>
      <c r="N5" s="6" t="s">
        <v>9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</row>
    <row r="6" spans="1:32" s="9" customFormat="1" ht="24.95" customHeight="1" x14ac:dyDescent="0.25">
      <c r="A6" s="7"/>
      <c r="B6" s="41" t="s">
        <v>32</v>
      </c>
      <c r="C6" s="41"/>
      <c r="D6" s="42"/>
      <c r="E6" s="8" t="s">
        <v>33</v>
      </c>
      <c r="F6" s="8"/>
      <c r="G6" s="8"/>
      <c r="H6" s="8"/>
      <c r="I6" s="8"/>
      <c r="J6" s="8"/>
      <c r="K6" s="8"/>
      <c r="L6" s="8"/>
      <c r="M6" s="8"/>
      <c r="N6" s="8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</row>
    <row r="7" spans="1:32" s="9" customFormat="1" ht="21.95" customHeight="1" x14ac:dyDescent="0.25">
      <c r="A7" s="7"/>
      <c r="B7" s="30" t="s">
        <v>10</v>
      </c>
      <c r="C7" s="31" t="s">
        <v>11</v>
      </c>
      <c r="D7" s="32"/>
      <c r="E7" s="8"/>
      <c r="F7" s="8"/>
      <c r="G7" s="8"/>
      <c r="H7" s="8"/>
      <c r="I7" s="8"/>
      <c r="J7" s="8"/>
      <c r="K7" s="8"/>
      <c r="L7" s="8"/>
      <c r="M7" s="8"/>
      <c r="N7" s="8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</row>
    <row r="8" spans="1:32" s="9" customFormat="1" ht="24.95" customHeight="1" x14ac:dyDescent="0.25">
      <c r="A8" s="7"/>
      <c r="B8" s="30"/>
      <c r="C8" s="31" t="s">
        <v>12</v>
      </c>
      <c r="D8" s="32"/>
      <c r="E8" s="8"/>
      <c r="F8" s="8"/>
      <c r="G8" s="8"/>
      <c r="H8" s="8"/>
      <c r="I8" s="8"/>
      <c r="J8" s="8"/>
      <c r="K8" s="8"/>
      <c r="L8" s="8"/>
      <c r="M8" s="8"/>
      <c r="N8" s="8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</row>
    <row r="9" spans="1:32" s="9" customFormat="1" ht="24.95" customHeight="1" x14ac:dyDescent="0.25">
      <c r="A9" s="7"/>
      <c r="B9" s="30"/>
      <c r="C9" s="31" t="s">
        <v>13</v>
      </c>
      <c r="D9" s="32"/>
      <c r="E9" s="8"/>
      <c r="F9" s="8"/>
      <c r="G9" s="8"/>
      <c r="H9" s="8"/>
      <c r="I9" s="8"/>
      <c r="J9" s="8"/>
      <c r="K9" s="8"/>
      <c r="L9" s="8"/>
      <c r="M9" s="8"/>
      <c r="N9" s="8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</row>
    <row r="10" spans="1:32" s="9" customFormat="1" ht="24.95" customHeight="1" x14ac:dyDescent="0.25">
      <c r="A10" s="7"/>
      <c r="B10" s="30"/>
      <c r="C10" s="31" t="s">
        <v>14</v>
      </c>
      <c r="D10" s="32"/>
      <c r="E10" s="8"/>
      <c r="F10" s="8"/>
      <c r="G10" s="8"/>
      <c r="H10" s="8"/>
      <c r="I10" s="8"/>
      <c r="J10" s="8"/>
      <c r="K10" s="8"/>
      <c r="L10" s="8"/>
      <c r="M10" s="8"/>
      <c r="N10" s="8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</row>
    <row r="11" spans="1:32" s="9" customFormat="1" ht="24.95" customHeight="1" x14ac:dyDescent="0.25">
      <c r="A11" s="7"/>
      <c r="B11" s="34" t="s">
        <v>15</v>
      </c>
      <c r="C11" s="31" t="s">
        <v>16</v>
      </c>
      <c r="D11" s="32"/>
      <c r="E11" s="8"/>
      <c r="F11" s="8"/>
      <c r="G11" s="8"/>
      <c r="H11" s="8"/>
      <c r="I11" s="8"/>
      <c r="J11" s="8"/>
      <c r="K11" s="8"/>
      <c r="L11" s="8"/>
      <c r="M11" s="8"/>
      <c r="N11" s="8">
        <f t="shared" ref="N11" si="0">SUM(N7:N10)</f>
        <v>0</v>
      </c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</row>
    <row r="12" spans="1:32" ht="24" customHeight="1" x14ac:dyDescent="0.25">
      <c r="A12" s="3"/>
      <c r="B12" s="34"/>
      <c r="C12" s="35" t="s">
        <v>17</v>
      </c>
      <c r="D12" s="10" t="s">
        <v>18</v>
      </c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</row>
    <row r="13" spans="1:32" ht="24" customHeight="1" x14ac:dyDescent="0.25">
      <c r="A13" s="3"/>
      <c r="B13" s="34"/>
      <c r="C13" s="36"/>
      <c r="D13" s="10" t="s">
        <v>19</v>
      </c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</row>
    <row r="14" spans="1:32" ht="24" customHeight="1" x14ac:dyDescent="0.25">
      <c r="A14" s="3"/>
      <c r="B14" s="34"/>
      <c r="C14" s="36"/>
      <c r="D14" s="12" t="s">
        <v>20</v>
      </c>
      <c r="E14" s="11" t="s">
        <v>33</v>
      </c>
      <c r="F14" s="11"/>
      <c r="G14" s="11"/>
      <c r="H14" s="11"/>
      <c r="I14" s="11"/>
      <c r="J14" s="11"/>
      <c r="K14" s="11"/>
      <c r="L14" s="11"/>
      <c r="M14" s="11"/>
      <c r="N14" s="1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</row>
    <row r="15" spans="1:32" ht="24" customHeight="1" x14ac:dyDescent="0.25">
      <c r="A15" s="3"/>
      <c r="B15" s="34"/>
      <c r="C15" s="37" t="s">
        <v>21</v>
      </c>
      <c r="D15" s="38"/>
      <c r="E15" s="11"/>
      <c r="F15" s="11"/>
      <c r="G15" s="11"/>
      <c r="H15" s="11"/>
      <c r="I15" s="11"/>
      <c r="J15" s="11"/>
      <c r="K15" s="11"/>
      <c r="L15" s="11"/>
      <c r="M15" s="11"/>
      <c r="N15" s="11">
        <f t="shared" ref="N15" si="1">SUM(N12:N14)</f>
        <v>0</v>
      </c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</row>
    <row r="16" spans="1:32" s="9" customFormat="1" ht="23.1" customHeight="1" x14ac:dyDescent="0.25">
      <c r="A16" s="7"/>
      <c r="B16" s="34"/>
      <c r="C16" s="28" t="s">
        <v>22</v>
      </c>
      <c r="D16" s="29"/>
      <c r="E16" s="8"/>
      <c r="F16" s="8"/>
      <c r="G16" s="8"/>
      <c r="H16" s="8"/>
      <c r="I16" s="8"/>
      <c r="J16" s="8"/>
      <c r="K16" s="8"/>
      <c r="L16" s="8"/>
      <c r="M16" s="8"/>
      <c r="N16" s="8">
        <f t="shared" ref="N16" si="2">(N15-N11)</f>
        <v>0</v>
      </c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</row>
    <row r="17" spans="1:32" ht="21" customHeight="1" x14ac:dyDescent="0.25">
      <c r="A17" s="3"/>
      <c r="B17" s="34"/>
      <c r="C17" s="31" t="s">
        <v>23</v>
      </c>
      <c r="D17" s="32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</row>
    <row r="18" spans="1:32" ht="21" customHeight="1" x14ac:dyDescent="0.25">
      <c r="A18" s="3"/>
      <c r="B18" s="34"/>
      <c r="C18" s="31" t="s">
        <v>24</v>
      </c>
      <c r="D18" s="32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</row>
    <row r="19" spans="1:32" ht="21" customHeight="1" x14ac:dyDescent="0.25">
      <c r="A19" s="3"/>
      <c r="B19" s="34"/>
      <c r="C19" s="31" t="s">
        <v>25</v>
      </c>
      <c r="D19" s="32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2" ht="6.95" customHeight="1" x14ac:dyDescent="0.25">
      <c r="A20" s="3"/>
      <c r="B20" s="34"/>
      <c r="C20" s="14"/>
      <c r="D20" s="14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</row>
    <row r="21" spans="1:32" ht="23.1" customHeight="1" x14ac:dyDescent="0.25">
      <c r="A21" s="3"/>
      <c r="B21" s="34"/>
      <c r="C21" s="39" t="s">
        <v>26</v>
      </c>
      <c r="D21" s="40"/>
      <c r="E21" s="16"/>
      <c r="F21" s="16"/>
      <c r="G21" s="16"/>
      <c r="H21" s="16">
        <f t="shared" ref="H21:N21" si="3">-H17+H19</f>
        <v>0</v>
      </c>
      <c r="I21" s="16">
        <f t="shared" si="3"/>
        <v>0</v>
      </c>
      <c r="J21" s="16">
        <f t="shared" si="3"/>
        <v>0</v>
      </c>
      <c r="K21" s="16">
        <f t="shared" si="3"/>
        <v>0</v>
      </c>
      <c r="L21" s="16">
        <f t="shared" si="3"/>
        <v>0</v>
      </c>
      <c r="M21" s="16">
        <f t="shared" si="3"/>
        <v>0</v>
      </c>
      <c r="N21" s="16">
        <f t="shared" si="3"/>
        <v>0</v>
      </c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2" ht="23.1" customHeight="1" x14ac:dyDescent="0.25">
      <c r="A22" s="3"/>
      <c r="B22" s="34"/>
      <c r="C22" s="28" t="s">
        <v>27</v>
      </c>
      <c r="D22" s="29"/>
      <c r="E22" s="17"/>
      <c r="F22" s="17"/>
      <c r="G22" s="17"/>
      <c r="H22" s="17">
        <f t="shared" ref="H22:N22" si="4">IF(-H21&gt;H18,(H18+H21),IF(OR(H18="",H18=0),H21,"PAS DE VISA"))</f>
        <v>0</v>
      </c>
      <c r="I22" s="17">
        <f t="shared" si="4"/>
        <v>0</v>
      </c>
      <c r="J22" s="17">
        <f t="shared" si="4"/>
        <v>0</v>
      </c>
      <c r="K22" s="17">
        <f t="shared" si="4"/>
        <v>0</v>
      </c>
      <c r="L22" s="17">
        <f t="shared" si="4"/>
        <v>0</v>
      </c>
      <c r="M22" s="17">
        <f t="shared" si="4"/>
        <v>0</v>
      </c>
      <c r="N22" s="17">
        <f t="shared" si="4"/>
        <v>0</v>
      </c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2" ht="23.1" customHeight="1" x14ac:dyDescent="0.25">
      <c r="A23" s="3"/>
      <c r="B23" s="34"/>
      <c r="C23" s="28" t="s">
        <v>28</v>
      </c>
      <c r="D23" s="29"/>
      <c r="E23" s="17"/>
      <c r="F23" s="17"/>
      <c r="G23" s="17"/>
      <c r="H23" s="17">
        <f t="shared" ref="H23:N23" si="5">H16+H22</f>
        <v>0</v>
      </c>
      <c r="I23" s="17">
        <f t="shared" si="5"/>
        <v>0</v>
      </c>
      <c r="J23" s="17">
        <f t="shared" si="5"/>
        <v>0</v>
      </c>
      <c r="K23" s="17">
        <f t="shared" si="5"/>
        <v>0</v>
      </c>
      <c r="L23" s="17">
        <f t="shared" si="5"/>
        <v>0</v>
      </c>
      <c r="M23" s="17">
        <f t="shared" si="5"/>
        <v>0</v>
      </c>
      <c r="N23" s="17">
        <f t="shared" si="5"/>
        <v>0</v>
      </c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2" ht="6.95" customHeight="1" x14ac:dyDescent="0.25">
      <c r="A24" s="3"/>
      <c r="B24" s="5"/>
      <c r="C24" s="18"/>
      <c r="D24" s="18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2" ht="150.94999999999999" customHeight="1" x14ac:dyDescent="0.25">
      <c r="A25" s="3"/>
      <c r="B25" s="30" t="s">
        <v>29</v>
      </c>
      <c r="C25" s="31" t="s">
        <v>30</v>
      </c>
      <c r="D25" s="32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2" ht="27" customHeight="1" x14ac:dyDescent="0.25">
      <c r="A26" s="3"/>
      <c r="B26" s="30"/>
      <c r="C26" s="31"/>
      <c r="D26" s="32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2" ht="24.95" customHeight="1" x14ac:dyDescent="0.25">
      <c r="A27" s="3"/>
      <c r="B27" s="33" t="s">
        <v>31</v>
      </c>
      <c r="C27" s="31"/>
      <c r="D27" s="32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2" ht="27" customHeight="1" x14ac:dyDescent="0.25">
      <c r="A28" s="3"/>
      <c r="B28" s="33"/>
      <c r="C28" s="31"/>
      <c r="D28" s="32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</row>
    <row r="29" spans="1:32" x14ac:dyDescent="0.25">
      <c r="A29" s="3"/>
      <c r="B29" s="3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</row>
    <row r="30" spans="1:32" x14ac:dyDescent="0.25">
      <c r="A30" s="3"/>
      <c r="B30" s="3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</row>
    <row r="31" spans="1:32" x14ac:dyDescent="0.25">
      <c r="A31" s="3"/>
      <c r="B31" s="3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2" x14ac:dyDescent="0.25">
      <c r="A32" s="3"/>
      <c r="B32" s="3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</row>
    <row r="33" spans="1:32" hidden="1" x14ac:dyDescent="0.25">
      <c r="A33" s="3"/>
      <c r="B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</row>
    <row r="34" spans="1:32" x14ac:dyDescent="0.25">
      <c r="A34" s="3"/>
      <c r="B34" s="3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 x14ac:dyDescent="0.25">
      <c r="A35" s="3"/>
      <c r="B35" s="3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 x14ac:dyDescent="0.25">
      <c r="A36" s="3"/>
      <c r="B36" s="3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 x14ac:dyDescent="0.25">
      <c r="A37" s="3"/>
      <c r="B37" s="3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 x14ac:dyDescent="0.25">
      <c r="A38" s="3"/>
      <c r="B38" s="3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 x14ac:dyDescent="0.25">
      <c r="A39" s="3"/>
      <c r="B39" s="3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 x14ac:dyDescent="0.25">
      <c r="A40" s="3"/>
      <c r="B40" s="3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 x14ac:dyDescent="0.25">
      <c r="A41" s="3"/>
      <c r="B41" s="3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 x14ac:dyDescent="0.25">
      <c r="A42" s="3"/>
      <c r="B42" s="3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 x14ac:dyDescent="0.25">
      <c r="A43" s="3"/>
      <c r="B43" s="3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 x14ac:dyDescent="0.25">
      <c r="A44" s="3"/>
      <c r="B44" s="3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 x14ac:dyDescent="0.25">
      <c r="A45" s="3"/>
      <c r="B45" s="3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 x14ac:dyDescent="0.25">
      <c r="A46" s="3"/>
      <c r="B46" s="3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 x14ac:dyDescent="0.25">
      <c r="A47" s="3"/>
      <c r="B47" s="3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 x14ac:dyDescent="0.25">
      <c r="A48" s="3"/>
      <c r="B48" s="3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2" x14ac:dyDescent="0.25">
      <c r="A49" s="3"/>
      <c r="B49" s="3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</sheetData>
  <sheetProtection selectLockedCells="1"/>
  <mergeCells count="23">
    <mergeCell ref="C22:D22"/>
    <mergeCell ref="B6:D6"/>
    <mergeCell ref="B7:B10"/>
    <mergeCell ref="C7:D7"/>
    <mergeCell ref="C8:D8"/>
    <mergeCell ref="C9:D9"/>
    <mergeCell ref="C10:D10"/>
    <mergeCell ref="C23:D23"/>
    <mergeCell ref="B25:B26"/>
    <mergeCell ref="C25:D25"/>
    <mergeCell ref="C26:D26"/>
    <mergeCell ref="B27:B28"/>
    <mergeCell ref="C27:D27"/>
    <mergeCell ref="C28:D28"/>
    <mergeCell ref="B11:B23"/>
    <mergeCell ref="C11:D11"/>
    <mergeCell ref="C12:C14"/>
    <mergeCell ref="C15:D15"/>
    <mergeCell ref="C16:D16"/>
    <mergeCell ref="C17:D17"/>
    <mergeCell ref="C18:D18"/>
    <mergeCell ref="C19:D19"/>
    <mergeCell ref="C21:D21"/>
  </mergeCells>
  <pageMargins left="0.75" right="0.75" top="1" bottom="1" header="0.5" footer="0.5"/>
  <pageSetup paperSize="9" orientation="portrait" horizontalDpi="4294967292" verticalDpi="429496729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M1"/>
  <sheetViews>
    <sheetView tabSelected="1" workbookViewId="0">
      <selection activeCell="F28" sqref="F28"/>
    </sheetView>
  </sheetViews>
  <sheetFormatPr baseColWidth="10" defaultRowHeight="15" x14ac:dyDescent="0.25"/>
  <sheetData>
    <row r="1" spans="13:13" x14ac:dyDescent="0.25">
      <c r="M1" s="49" t="s">
        <v>43</v>
      </c>
    </row>
  </sheetData>
  <hyperlinks>
    <hyperlink ref="M1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2</xdr:col>
                <xdr:colOff>523875</xdr:colOff>
                <xdr:row>6</xdr:row>
                <xdr:rowOff>142875</xdr:rowOff>
              </from>
              <to>
                <xdr:col>5</xdr:col>
                <xdr:colOff>0</xdr:colOff>
                <xdr:row>10</xdr:row>
                <xdr:rowOff>171450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K4:P9"/>
  <sheetViews>
    <sheetView workbookViewId="0">
      <selection activeCell="C5" sqref="C5"/>
    </sheetView>
  </sheetViews>
  <sheetFormatPr baseColWidth="10" defaultRowHeight="15" x14ac:dyDescent="0.25"/>
  <sheetData>
    <row r="4" spans="11:16" ht="15.75" thickBot="1" x14ac:dyDescent="0.3"/>
    <row r="5" spans="11:16" ht="17.25" thickTop="1" thickBot="1" x14ac:dyDescent="0.3">
      <c r="K5" s="43" t="s">
        <v>34</v>
      </c>
      <c r="L5" s="44"/>
      <c r="M5" s="44" t="s">
        <v>35</v>
      </c>
      <c r="N5" s="44"/>
      <c r="O5" s="44" t="s">
        <v>36</v>
      </c>
      <c r="P5" s="45"/>
    </row>
    <row r="6" spans="11:16" ht="16.5" thickTop="1" x14ac:dyDescent="0.25">
      <c r="K6" s="22" t="s">
        <v>37</v>
      </c>
      <c r="L6" s="23" t="s">
        <v>38</v>
      </c>
      <c r="M6" s="23" t="s">
        <v>39</v>
      </c>
      <c r="N6" s="23" t="s">
        <v>40</v>
      </c>
      <c r="O6" s="23" t="s">
        <v>41</v>
      </c>
      <c r="P6" s="24" t="s">
        <v>42</v>
      </c>
    </row>
    <row r="7" spans="11:16" ht="15.75" x14ac:dyDescent="0.25">
      <c r="K7" s="46">
        <v>350000</v>
      </c>
      <c r="L7" s="47"/>
      <c r="M7" s="47">
        <v>750000</v>
      </c>
      <c r="N7" s="47"/>
      <c r="O7" s="47">
        <v>5000000</v>
      </c>
      <c r="P7" s="48"/>
    </row>
    <row r="8" spans="11:16" ht="16.5" thickBot="1" x14ac:dyDescent="0.3">
      <c r="K8" s="25"/>
      <c r="L8" s="26"/>
      <c r="M8" s="26"/>
      <c r="N8" s="26"/>
      <c r="O8" s="26"/>
      <c r="P8" s="27"/>
    </row>
    <row r="9" spans="11:16" ht="15.75" thickTop="1" x14ac:dyDescent="0.25"/>
  </sheetData>
  <mergeCells count="6">
    <mergeCell ref="K5:L5"/>
    <mergeCell ref="M5:N5"/>
    <mergeCell ref="O5:P5"/>
    <mergeCell ref="K7:L7"/>
    <mergeCell ref="M7:N7"/>
    <mergeCell ref="O7:P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ETAT</vt:lpstr>
      <vt:lpstr>Feuil1</vt:lpstr>
      <vt:lpstr>PARAMETRE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BF0171</dc:creator>
  <cp:lastModifiedBy>Michel</cp:lastModifiedBy>
  <dcterms:created xsi:type="dcterms:W3CDTF">2014-08-14T11:52:35Z</dcterms:created>
  <dcterms:modified xsi:type="dcterms:W3CDTF">2014-08-19T01:07:02Z</dcterms:modified>
</cp:coreProperties>
</file>