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9200" windowHeight="7035" tabRatio="890"/>
  </bookViews>
  <sheets>
    <sheet name="Fiche" sheetId="1" r:id="rId1"/>
    <sheet name="Page de garde" sheetId="3" state="hidden" r:id="rId2"/>
    <sheet name="Comparatif" sheetId="4" r:id="rId3"/>
    <sheet name="Graphiques" sheetId="7" state="hidden" r:id="rId4"/>
    <sheet name="Amortissement simulation" sheetId="5" state="hidden" r:id="rId5"/>
    <sheet name="Listes" sheetId="2" state="hidden" r:id="rId6"/>
  </sheets>
  <externalReferences>
    <externalReference r:id="rId7"/>
    <externalReference r:id="rId8"/>
  </externalReferences>
  <definedNames>
    <definedName name="Acq_class">Listes!$J$3:$J$4</definedName>
    <definedName name="Beg_Bal" localSheetId="1">#REF!</definedName>
    <definedName name="Beg_Bal">'[1]Amortissement simulation'!$C$15:$C$374</definedName>
    <definedName name="CoûtTotal_Comparatif" localSheetId="4">'[1]Comparatif prêt 1'!$B$47:$D$47</definedName>
    <definedName name="CoûtTotal_Comparatif" localSheetId="1">[2]simulation_credit!#REF!</definedName>
    <definedName name="CoûtTotal_Comparatif">Comparatif!$B$129:$D$129</definedName>
    <definedName name="Data" localSheetId="1">#REF!</definedName>
    <definedName name="Data">'Amortissement simulation'!$A$15:$K$374</definedName>
    <definedName name="dates" localSheetId="1">#REF!</definedName>
    <definedName name="dates">[1]tableau_graphique!$B$5:$B$17</definedName>
    <definedName name="Durées_Comparatif" localSheetId="4">'[1]Comparatif prêt 1'!$B$48:$D$48</definedName>
    <definedName name="Durées_Comparatif" localSheetId="1">[2]simulation_credit!#REF!</definedName>
    <definedName name="Durées_Comparatif">Comparatif!$B$130:$D$130</definedName>
    <definedName name="End_Bal" localSheetId="1">#REF!</definedName>
    <definedName name="End_Bal">'[1]Amortissement simulation'!$I$15:$I$374</definedName>
    <definedName name="Excel_BuiltIn_Print_Titles" localSheetId="4">'Amortissement simulation'!$A$12:$IW$14</definedName>
    <definedName name="Extra_Pay" localSheetId="1">#REF!</definedName>
    <definedName name="Extra_Pay">'[1]Amortissement simulation'!$E$15:$E$374</definedName>
    <definedName name="Fin_Class">Listes!$C$6:$C$7</definedName>
    <definedName name="Fin_pat">Listes!$C$8:$C$10</definedName>
    <definedName name="Financement_class">Listes!$J$2</definedName>
    <definedName name="Financement_classique">Listes!$C$1</definedName>
    <definedName name="Financement_int">Listes!$L$2</definedName>
    <definedName name="Financement_international">Listes!$C$3</definedName>
    <definedName name="Financement_pat">Listes!$K$2</definedName>
    <definedName name="Financement_patrimonial">Listes!$C$2</definedName>
    <definedName name="Full_Print" localSheetId="1">#REF!</definedName>
    <definedName name="Full_Print">'Amortissement simulation'!$A$1:$K$374</definedName>
    <definedName name="Header_Row" localSheetId="1">ROW(#REF!)</definedName>
    <definedName name="Header_Row">ROW('[1]Amortissement simulation'!$A$14:$IU$14)</definedName>
    <definedName name="Int" localSheetId="1">#REF!</definedName>
    <definedName name="Int">'[1]Amortissement simulation'!$H$15:$H$374</definedName>
    <definedName name="Interest_Rate" localSheetId="1">#REF!</definedName>
    <definedName name="Interest_Rate">'[1]Amortissement simulation'!$D$6</definedName>
    <definedName name="Last_Row" localSheetId="4">IF('Amortissement simulation'!Values_Entered,Header_Row+'Amortissement simulation'!Number_of_Payments,Header_Row)</definedName>
    <definedName name="Last_Row" localSheetId="2">IF(Comparatif!Values_Entered,Header_Row+Comparatif!Number_of_Payments,Header_Row)</definedName>
    <definedName name="Last_Row" localSheetId="1">IF('Page de garde'!Values_Entered,'Page de garde'!Header_Row+'Page de garde'!Number_of_Payments,'Page de garde'!Header_Row)</definedName>
    <definedName name="Last_Row">IF(Values_Entered,Header_Row+Number_of_Payments,Header_Row)</definedName>
    <definedName name="Liste_pays">Listes!$G$1:$G$250</definedName>
    <definedName name="Loan_Amount" localSheetId="1">#REF!</definedName>
    <definedName name="Loan_Amount">'[1]Amortissement simulation'!$D$5</definedName>
    <definedName name="Loan_Start" localSheetId="1">#REF!</definedName>
    <definedName name="Loan_Start">'[1]Amortissement simulation'!$D$9</definedName>
    <definedName name="Loan_Years" localSheetId="1">#REF!</definedName>
    <definedName name="Loan_Years">'[1]Amortissement simulation'!$D$7</definedName>
    <definedName name="Num_Pmt_Per_Year" localSheetId="1">#REF!</definedName>
    <definedName name="Num_Pmt_Per_Year">'[1]Amortissement simulation'!$D$8</definedName>
    <definedName name="Number_of_Payments" localSheetId="4">MATCH(0.01,End_Bal,-1)+1</definedName>
    <definedName name="Number_of_Payments" localSheetId="2">MATCH(0.01,End_Bal,-1)+1</definedName>
    <definedName name="Number_of_Payments" localSheetId="1">MATCH(0.01,'Page de garde'!End_Bal,-1)+1</definedName>
    <definedName name="Number_of_Payments">MATCH(0.01,End_Bal,-1)+1</definedName>
    <definedName name="Patr_lom">Listes!$K$3:$K$5</definedName>
    <definedName name="Pay_Date" localSheetId="1">#REF!</definedName>
    <definedName name="Pay_Date">'Amortissement simulation'!$B$15:$B$374</definedName>
    <definedName name="Pay_Num" localSheetId="1">#REF!</definedName>
    <definedName name="Pay_Num">'[1]Amortissement simulation'!$A$15:$A$374</definedName>
    <definedName name="Payment_Date">NA()</definedName>
    <definedName name="Pays_acq">Listes!$L$3:$L$252</definedName>
    <definedName name="Princ" localSheetId="1">#REF!</definedName>
    <definedName name="Princ">'[1]Amortissement simulation'!$G$15:$G$374</definedName>
    <definedName name="Print_Area" localSheetId="4">'Amortissement simulation'!$A$1:$K$98</definedName>
    <definedName name="Print_Area" localSheetId="2">Comparatif!$A$1:$D$144,Comparatif!$A$147:$G$194</definedName>
    <definedName name="Print_Area" localSheetId="1">'Page de garde'!$A$1:$I$45</definedName>
    <definedName name="Print_Area_Reset" localSheetId="4">OFFSET(Full_Print,0,0,'Amortissement simulation'!Last_Row)</definedName>
    <definedName name="Print_Area_Reset" localSheetId="2">OFFSET(Full_Print,0,0,Comparatif!Last_Row)</definedName>
    <definedName name="Print_Area_Reset" localSheetId="1">OFFSET('Page de garde'!Full_Print,0,0,'Page de garde'!Last_Row)</definedName>
    <definedName name="Print_Area_Reset">OFFSET(Full_Print,0,0,Last_Row)</definedName>
    <definedName name="Print_Titles" localSheetId="4">'Amortissement simulation'!$12:$14</definedName>
    <definedName name="Rachat">Listes!$C$4</definedName>
    <definedName name="Sched_Pay" localSheetId="1">#REF!</definedName>
    <definedName name="Sched_Pay">'[1]Amortissement simulation'!$D$15:$D$374</definedName>
    <definedName name="Scheduled_Extra_Payments" localSheetId="1">#REF!</definedName>
    <definedName name="Scheduled_Extra_Payments">'[1]Amortissement simulation'!$D$10</definedName>
    <definedName name="Scheduled_Interest_Rate" localSheetId="1">#REF!</definedName>
    <definedName name="Scheduled_Interest_Rate">'Amortissement simulation'!$C$6</definedName>
    <definedName name="Scheduled_Monthly_Payment" localSheetId="1">#REF!</definedName>
    <definedName name="Scheduled_Monthly_Payment">'[1]Amortissement simulation'!$H$5</definedName>
    <definedName name="Taux_Comparatif" localSheetId="4">'[1]Comparatif prêt 1'!$B$42:$D$42</definedName>
    <definedName name="Taux_Comparatif" localSheetId="1">[2]simulation_credit!#REF!</definedName>
    <definedName name="Taux_Comparatif">Comparatif!$B$124:$D$124</definedName>
    <definedName name="Total_Interest" localSheetId="1">#REF!</definedName>
    <definedName name="Total_Interest">'Amortissement simulation'!$G$8</definedName>
    <definedName name="Total_Pay" localSheetId="1">#REF!</definedName>
    <definedName name="Total_Pay">'[1]Amortissement simulation'!$F$15:$F$374</definedName>
    <definedName name="Total_Payment">NA()</definedName>
    <definedName name="Values_Entered" localSheetId="4">IF(Loan_Amount*Interest_Rate*Loan_Years*Loan_Start&gt;0,1,0)</definedName>
    <definedName name="Values_Entered" localSheetId="2">IF(Loan_Amount*Interest_Rate*Loan_Years*Loan_Start&gt;0,1,0)</definedName>
    <definedName name="Values_Entered" localSheetId="1">IF('Page de garde'!Loan_Amount*'Page de garde'!Interest_Rate*'Page de garde'!Loan_Years*'Page de garde'!Loan_Start&gt;0,1,0)</definedName>
    <definedName name="Values_Entered">IF(Loan_Amount*Interest_Rate*Loan_Years*Loan_Start&gt;0,1,0)</definedName>
    <definedName name="Versements_supplémentaires_facultatifs" localSheetId="1">#REF!</definedName>
    <definedName name="Versements_supplémentaires_facultatifs">'Amortissement simulation'!$C$10</definedName>
    <definedName name="_xlnm.Print_Area" localSheetId="2">Comparatif!$A$1:$D$144,Comparatif!$A$147:$G$218</definedName>
    <definedName name="_xlnm.Print_Area" localSheetId="0">Fiche!$B$2:$P$43</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6" i="1" l="1"/>
  <c r="B4" i="4" l="1"/>
  <c r="I32" i="1" l="1"/>
  <c r="D14" i="4" l="1"/>
  <c r="C117" i="4"/>
  <c r="B117" i="4"/>
  <c r="D107" i="4"/>
  <c r="D108" i="4"/>
  <c r="D109" i="4"/>
  <c r="D110" i="4"/>
  <c r="D111" i="4"/>
  <c r="D112" i="4"/>
  <c r="D113" i="4"/>
  <c r="D114" i="4"/>
  <c r="D115" i="4"/>
  <c r="B103" i="4"/>
  <c r="B89" i="4"/>
  <c r="B75" i="4"/>
  <c r="B61" i="4"/>
  <c r="B47" i="4"/>
  <c r="C47" i="4"/>
  <c r="C61" i="4"/>
  <c r="C75" i="4"/>
  <c r="C89" i="4"/>
  <c r="C103" i="4"/>
  <c r="D93" i="4"/>
  <c r="D94" i="4"/>
  <c r="D95" i="4"/>
  <c r="D96" i="4"/>
  <c r="D97" i="4"/>
  <c r="D98" i="4"/>
  <c r="D99" i="4"/>
  <c r="D100" i="4"/>
  <c r="D101" i="4"/>
  <c r="D102" i="4"/>
  <c r="D79" i="4"/>
  <c r="D80" i="4"/>
  <c r="D81" i="4"/>
  <c r="D82" i="4"/>
  <c r="D83" i="4"/>
  <c r="D84" i="4"/>
  <c r="D85" i="4"/>
  <c r="D86" i="4"/>
  <c r="D87" i="4"/>
  <c r="D65" i="4"/>
  <c r="D66" i="4"/>
  <c r="D67" i="4"/>
  <c r="D68" i="4"/>
  <c r="D69" i="4"/>
  <c r="D70" i="4"/>
  <c r="D71" i="4"/>
  <c r="D72" i="4"/>
  <c r="D74" i="4"/>
  <c r="D51" i="4"/>
  <c r="D52" i="4"/>
  <c r="D53" i="4"/>
  <c r="D54" i="4"/>
  <c r="D55" i="4"/>
  <c r="D56" i="4"/>
  <c r="D57" i="4"/>
  <c r="D58" i="4"/>
  <c r="D60" i="4"/>
  <c r="D37" i="4"/>
  <c r="D38" i="4"/>
  <c r="D39" i="4"/>
  <c r="D40" i="4"/>
  <c r="D41" i="4"/>
  <c r="D42" i="4"/>
  <c r="D43" i="4"/>
  <c r="D44" i="4"/>
  <c r="D45" i="4"/>
  <c r="D33" i="4"/>
  <c r="D31" i="4"/>
  <c r="D30" i="4"/>
  <c r="D29" i="4"/>
  <c r="D24" i="4"/>
  <c r="D22" i="4"/>
  <c r="D21" i="4"/>
  <c r="D20" i="4"/>
  <c r="D15" i="4"/>
  <c r="D13" i="4"/>
  <c r="D12" i="4"/>
  <c r="D11" i="4"/>
  <c r="D103" i="4" l="1"/>
  <c r="D88" i="4"/>
  <c r="D89" i="4" s="1"/>
  <c r="D73" i="4"/>
  <c r="D75" i="4" s="1"/>
  <c r="D59" i="4"/>
  <c r="D61" i="4" s="1"/>
  <c r="D116" i="4"/>
  <c r="D117" i="4" s="1"/>
  <c r="D32" i="4"/>
  <c r="D28" i="4"/>
  <c r="D23" i="4"/>
  <c r="D19" i="4"/>
  <c r="F15" i="5" l="1"/>
  <c r="D10" i="4" l="1"/>
  <c r="D46" i="4"/>
  <c r="D47" i="4" s="1"/>
  <c r="B6" i="4"/>
  <c r="A32" i="4" s="1"/>
  <c r="A14" i="4" l="1"/>
  <c r="A23" i="4"/>
  <c r="C125" i="4"/>
  <c r="B125" i="4"/>
  <c r="B129" i="4" s="1"/>
  <c r="C5" i="5" s="1"/>
  <c r="K374" i="5"/>
  <c r="J374" i="5"/>
  <c r="I374" i="5"/>
  <c r="G374" i="5"/>
  <c r="F374" i="5"/>
  <c r="E374" i="5"/>
  <c r="C374" i="5"/>
  <c r="B374" i="5"/>
  <c r="A374" i="5"/>
  <c r="K373" i="5"/>
  <c r="J373" i="5"/>
  <c r="I373" i="5"/>
  <c r="G373" i="5"/>
  <c r="F373" i="5"/>
  <c r="E373" i="5"/>
  <c r="C373" i="5"/>
  <c r="B373" i="5"/>
  <c r="A373" i="5"/>
  <c r="K372" i="5"/>
  <c r="J372" i="5"/>
  <c r="I372" i="5"/>
  <c r="G372" i="5"/>
  <c r="F372" i="5"/>
  <c r="E372" i="5"/>
  <c r="C372" i="5"/>
  <c r="B372" i="5"/>
  <c r="A372" i="5"/>
  <c r="K371" i="5"/>
  <c r="J371" i="5"/>
  <c r="I371" i="5"/>
  <c r="G371" i="5"/>
  <c r="F371" i="5"/>
  <c r="E371" i="5"/>
  <c r="C371" i="5"/>
  <c r="B371" i="5"/>
  <c r="A371" i="5"/>
  <c r="K370" i="5"/>
  <c r="J370" i="5"/>
  <c r="I370" i="5"/>
  <c r="G370" i="5"/>
  <c r="F370" i="5"/>
  <c r="E370" i="5"/>
  <c r="C370" i="5"/>
  <c r="B370" i="5"/>
  <c r="A370" i="5"/>
  <c r="K369" i="5"/>
  <c r="J369" i="5"/>
  <c r="I369" i="5"/>
  <c r="G369" i="5"/>
  <c r="F369" i="5"/>
  <c r="E369" i="5"/>
  <c r="C369" i="5"/>
  <c r="B369" i="5"/>
  <c r="A369" i="5"/>
  <c r="K368" i="5"/>
  <c r="J368" i="5"/>
  <c r="I368" i="5"/>
  <c r="G368" i="5"/>
  <c r="F368" i="5"/>
  <c r="E368" i="5"/>
  <c r="C368" i="5"/>
  <c r="B368" i="5"/>
  <c r="A368" i="5"/>
  <c r="K367" i="5"/>
  <c r="J367" i="5"/>
  <c r="I367" i="5"/>
  <c r="G367" i="5"/>
  <c r="F367" i="5"/>
  <c r="E367" i="5"/>
  <c r="C367" i="5"/>
  <c r="B367" i="5"/>
  <c r="A367" i="5"/>
  <c r="K366" i="5"/>
  <c r="J366" i="5"/>
  <c r="I366" i="5"/>
  <c r="G366" i="5"/>
  <c r="F366" i="5"/>
  <c r="E366" i="5"/>
  <c r="C366" i="5"/>
  <c r="B366" i="5"/>
  <c r="A366" i="5"/>
  <c r="K365" i="5"/>
  <c r="J365" i="5"/>
  <c r="I365" i="5"/>
  <c r="G365" i="5"/>
  <c r="F365" i="5"/>
  <c r="E365" i="5"/>
  <c r="C365" i="5"/>
  <c r="B365" i="5"/>
  <c r="A365" i="5"/>
  <c r="K364" i="5"/>
  <c r="J364" i="5"/>
  <c r="I364" i="5"/>
  <c r="G364" i="5"/>
  <c r="F364" i="5"/>
  <c r="E364" i="5"/>
  <c r="C364" i="5"/>
  <c r="B364" i="5"/>
  <c r="A364" i="5"/>
  <c r="K363" i="5"/>
  <c r="J363" i="5"/>
  <c r="I363" i="5"/>
  <c r="G363" i="5"/>
  <c r="F363" i="5"/>
  <c r="E363" i="5"/>
  <c r="C363" i="5"/>
  <c r="B363" i="5"/>
  <c r="A363" i="5"/>
  <c r="K362" i="5"/>
  <c r="J362" i="5"/>
  <c r="I362" i="5"/>
  <c r="G362" i="5"/>
  <c r="F362" i="5"/>
  <c r="E362" i="5"/>
  <c r="C362" i="5"/>
  <c r="B362" i="5"/>
  <c r="A362" i="5"/>
  <c r="K361" i="5"/>
  <c r="J361" i="5"/>
  <c r="I361" i="5"/>
  <c r="G361" i="5"/>
  <c r="F361" i="5"/>
  <c r="E361" i="5"/>
  <c r="C361" i="5"/>
  <c r="B361" i="5"/>
  <c r="A361" i="5"/>
  <c r="K360" i="5"/>
  <c r="J360" i="5"/>
  <c r="I360" i="5"/>
  <c r="G360" i="5"/>
  <c r="F360" i="5"/>
  <c r="E360" i="5"/>
  <c r="C360" i="5"/>
  <c r="B360" i="5"/>
  <c r="A360" i="5"/>
  <c r="K359" i="5"/>
  <c r="J359" i="5"/>
  <c r="I359" i="5"/>
  <c r="G359" i="5"/>
  <c r="F359" i="5"/>
  <c r="E359" i="5"/>
  <c r="C359" i="5"/>
  <c r="B359" i="5"/>
  <c r="A359" i="5"/>
  <c r="K358" i="5"/>
  <c r="J358" i="5"/>
  <c r="I358" i="5"/>
  <c r="G358" i="5"/>
  <c r="F358" i="5"/>
  <c r="E358" i="5"/>
  <c r="C358" i="5"/>
  <c r="B358" i="5"/>
  <c r="A358" i="5"/>
  <c r="K357" i="5"/>
  <c r="J357" i="5"/>
  <c r="I357" i="5"/>
  <c r="G357" i="5"/>
  <c r="F357" i="5"/>
  <c r="E357" i="5"/>
  <c r="C357" i="5"/>
  <c r="B357" i="5"/>
  <c r="A357" i="5"/>
  <c r="K356" i="5"/>
  <c r="J356" i="5"/>
  <c r="I356" i="5"/>
  <c r="G356" i="5"/>
  <c r="F356" i="5"/>
  <c r="E356" i="5"/>
  <c r="C356" i="5"/>
  <c r="B356" i="5"/>
  <c r="A356" i="5"/>
  <c r="K355" i="5"/>
  <c r="J355" i="5"/>
  <c r="I355" i="5"/>
  <c r="G355" i="5"/>
  <c r="F355" i="5"/>
  <c r="E355" i="5"/>
  <c r="C355" i="5"/>
  <c r="B355" i="5"/>
  <c r="A355" i="5"/>
  <c r="K354" i="5"/>
  <c r="J354" i="5"/>
  <c r="I354" i="5"/>
  <c r="G354" i="5"/>
  <c r="F354" i="5"/>
  <c r="E354" i="5"/>
  <c r="C354" i="5"/>
  <c r="B354" i="5"/>
  <c r="A354" i="5"/>
  <c r="K353" i="5"/>
  <c r="J353" i="5"/>
  <c r="I353" i="5"/>
  <c r="G353" i="5"/>
  <c r="F353" i="5"/>
  <c r="E353" i="5"/>
  <c r="C353" i="5"/>
  <c r="B353" i="5"/>
  <c r="A353" i="5"/>
  <c r="K352" i="5"/>
  <c r="J352" i="5"/>
  <c r="I352" i="5"/>
  <c r="G352" i="5"/>
  <c r="F352" i="5"/>
  <c r="E352" i="5"/>
  <c r="C352" i="5"/>
  <c r="B352" i="5"/>
  <c r="A352" i="5"/>
  <c r="K351" i="5"/>
  <c r="J351" i="5"/>
  <c r="I351" i="5"/>
  <c r="G351" i="5"/>
  <c r="F351" i="5"/>
  <c r="E351" i="5"/>
  <c r="C351" i="5"/>
  <c r="B351" i="5"/>
  <c r="A351" i="5"/>
  <c r="K350" i="5"/>
  <c r="J350" i="5"/>
  <c r="I350" i="5"/>
  <c r="G350" i="5"/>
  <c r="F350" i="5"/>
  <c r="E350" i="5"/>
  <c r="C350" i="5"/>
  <c r="B350" i="5"/>
  <c r="A350" i="5"/>
  <c r="K349" i="5"/>
  <c r="J349" i="5"/>
  <c r="I349" i="5"/>
  <c r="G349" i="5"/>
  <c r="F349" i="5"/>
  <c r="E349" i="5"/>
  <c r="C349" i="5"/>
  <c r="B349" i="5"/>
  <c r="A349" i="5"/>
  <c r="K348" i="5"/>
  <c r="J348" i="5"/>
  <c r="I348" i="5"/>
  <c r="G348" i="5"/>
  <c r="F348" i="5"/>
  <c r="E348" i="5"/>
  <c r="C348" i="5"/>
  <c r="B348" i="5"/>
  <c r="A348" i="5"/>
  <c r="K347" i="5"/>
  <c r="J347" i="5"/>
  <c r="I347" i="5"/>
  <c r="G347" i="5"/>
  <c r="F347" i="5"/>
  <c r="E347" i="5"/>
  <c r="C347" i="5"/>
  <c r="B347" i="5"/>
  <c r="A347" i="5"/>
  <c r="K346" i="5"/>
  <c r="J346" i="5"/>
  <c r="I346" i="5"/>
  <c r="G346" i="5"/>
  <c r="F346" i="5"/>
  <c r="E346" i="5"/>
  <c r="C346" i="5"/>
  <c r="B346" i="5"/>
  <c r="A346" i="5"/>
  <c r="K345" i="5"/>
  <c r="J345" i="5"/>
  <c r="I345" i="5"/>
  <c r="G345" i="5"/>
  <c r="F345" i="5"/>
  <c r="E345" i="5"/>
  <c r="C345" i="5"/>
  <c r="B345" i="5"/>
  <c r="A345" i="5"/>
  <c r="K344" i="5"/>
  <c r="J344" i="5"/>
  <c r="I344" i="5"/>
  <c r="G344" i="5"/>
  <c r="F344" i="5"/>
  <c r="E344" i="5"/>
  <c r="C344" i="5"/>
  <c r="B344" i="5"/>
  <c r="A344" i="5"/>
  <c r="K343" i="5"/>
  <c r="J343" i="5"/>
  <c r="I343" i="5"/>
  <c r="G343" i="5"/>
  <c r="F343" i="5"/>
  <c r="E343" i="5"/>
  <c r="C343" i="5"/>
  <c r="B343" i="5"/>
  <c r="A343" i="5"/>
  <c r="K342" i="5"/>
  <c r="J342" i="5"/>
  <c r="I342" i="5"/>
  <c r="G342" i="5"/>
  <c r="F342" i="5"/>
  <c r="E342" i="5"/>
  <c r="C342" i="5"/>
  <c r="B342" i="5"/>
  <c r="A342" i="5"/>
  <c r="K341" i="5"/>
  <c r="J341" i="5"/>
  <c r="I341" i="5"/>
  <c r="G341" i="5"/>
  <c r="F341" i="5"/>
  <c r="E341" i="5"/>
  <c r="C341" i="5"/>
  <c r="B341" i="5"/>
  <c r="A341" i="5"/>
  <c r="K340" i="5"/>
  <c r="J340" i="5"/>
  <c r="I340" i="5"/>
  <c r="G340" i="5"/>
  <c r="F340" i="5"/>
  <c r="E340" i="5"/>
  <c r="C340" i="5"/>
  <c r="B340" i="5"/>
  <c r="A340" i="5"/>
  <c r="K339" i="5"/>
  <c r="J339" i="5"/>
  <c r="I339" i="5"/>
  <c r="G339" i="5"/>
  <c r="F339" i="5"/>
  <c r="E339" i="5"/>
  <c r="C339" i="5"/>
  <c r="B339" i="5"/>
  <c r="A339" i="5"/>
  <c r="K338" i="5"/>
  <c r="J338" i="5"/>
  <c r="I338" i="5"/>
  <c r="G338" i="5"/>
  <c r="F338" i="5"/>
  <c r="E338" i="5"/>
  <c r="C338" i="5"/>
  <c r="B338" i="5"/>
  <c r="A338" i="5"/>
  <c r="K337" i="5"/>
  <c r="J337" i="5"/>
  <c r="I337" i="5"/>
  <c r="G337" i="5"/>
  <c r="F337" i="5"/>
  <c r="E337" i="5"/>
  <c r="C337" i="5"/>
  <c r="B337" i="5"/>
  <c r="A337" i="5"/>
  <c r="K336" i="5"/>
  <c r="J336" i="5"/>
  <c r="I336" i="5"/>
  <c r="G336" i="5"/>
  <c r="F336" i="5"/>
  <c r="E336" i="5"/>
  <c r="C336" i="5"/>
  <c r="B336" i="5"/>
  <c r="A336" i="5"/>
  <c r="K335" i="5"/>
  <c r="J335" i="5"/>
  <c r="I335" i="5"/>
  <c r="G335" i="5"/>
  <c r="F335" i="5"/>
  <c r="E335" i="5"/>
  <c r="C335" i="5"/>
  <c r="B335" i="5"/>
  <c r="A335" i="5"/>
  <c r="K334" i="5"/>
  <c r="J334" i="5"/>
  <c r="I334" i="5"/>
  <c r="G334" i="5"/>
  <c r="F334" i="5"/>
  <c r="E334" i="5"/>
  <c r="C334" i="5"/>
  <c r="B334" i="5"/>
  <c r="A334" i="5"/>
  <c r="K333" i="5"/>
  <c r="J333" i="5"/>
  <c r="I333" i="5"/>
  <c r="G333" i="5"/>
  <c r="F333" i="5"/>
  <c r="E333" i="5"/>
  <c r="C333" i="5"/>
  <c r="B333" i="5"/>
  <c r="A333" i="5"/>
  <c r="K332" i="5"/>
  <c r="J332" i="5"/>
  <c r="I332" i="5"/>
  <c r="G332" i="5"/>
  <c r="F332" i="5"/>
  <c r="E332" i="5"/>
  <c r="C332" i="5"/>
  <c r="B332" i="5"/>
  <c r="A332" i="5"/>
  <c r="K331" i="5"/>
  <c r="J331" i="5"/>
  <c r="I331" i="5"/>
  <c r="G331" i="5"/>
  <c r="F331" i="5"/>
  <c r="E331" i="5"/>
  <c r="C331" i="5"/>
  <c r="B331" i="5"/>
  <c r="A331" i="5"/>
  <c r="K330" i="5"/>
  <c r="J330" i="5"/>
  <c r="I330" i="5"/>
  <c r="G330" i="5"/>
  <c r="F330" i="5"/>
  <c r="E330" i="5"/>
  <c r="C330" i="5"/>
  <c r="B330" i="5"/>
  <c r="A330" i="5"/>
  <c r="K329" i="5"/>
  <c r="J329" i="5"/>
  <c r="I329" i="5"/>
  <c r="G329" i="5"/>
  <c r="F329" i="5"/>
  <c r="E329" i="5"/>
  <c r="C329" i="5"/>
  <c r="B329" i="5"/>
  <c r="A329" i="5"/>
  <c r="K328" i="5"/>
  <c r="J328" i="5"/>
  <c r="I328" i="5"/>
  <c r="G328" i="5"/>
  <c r="F328" i="5"/>
  <c r="E328" i="5"/>
  <c r="C328" i="5"/>
  <c r="B328" i="5"/>
  <c r="A328" i="5"/>
  <c r="K327" i="5"/>
  <c r="J327" i="5"/>
  <c r="I327" i="5"/>
  <c r="G327" i="5"/>
  <c r="F327" i="5"/>
  <c r="E327" i="5"/>
  <c r="C327" i="5"/>
  <c r="B327" i="5"/>
  <c r="A327" i="5"/>
  <c r="K326" i="5"/>
  <c r="J326" i="5"/>
  <c r="I326" i="5"/>
  <c r="G326" i="5"/>
  <c r="F326" i="5"/>
  <c r="E326" i="5"/>
  <c r="C326" i="5"/>
  <c r="B326" i="5"/>
  <c r="A326" i="5"/>
  <c r="K325" i="5"/>
  <c r="J325" i="5"/>
  <c r="I325" i="5"/>
  <c r="G325" i="5"/>
  <c r="F325" i="5"/>
  <c r="E325" i="5"/>
  <c r="C325" i="5"/>
  <c r="B325" i="5"/>
  <c r="A325" i="5"/>
  <c r="K324" i="5"/>
  <c r="J324" i="5"/>
  <c r="I324" i="5"/>
  <c r="G324" i="5"/>
  <c r="F324" i="5"/>
  <c r="E324" i="5"/>
  <c r="C324" i="5"/>
  <c r="B324" i="5"/>
  <c r="A324" i="5"/>
  <c r="K323" i="5"/>
  <c r="J323" i="5"/>
  <c r="I323" i="5"/>
  <c r="G323" i="5"/>
  <c r="F323" i="5"/>
  <c r="E323" i="5"/>
  <c r="C323" i="5"/>
  <c r="B323" i="5"/>
  <c r="A323" i="5"/>
  <c r="K322" i="5"/>
  <c r="J322" i="5"/>
  <c r="I322" i="5"/>
  <c r="G322" i="5"/>
  <c r="F322" i="5"/>
  <c r="E322" i="5"/>
  <c r="C322" i="5"/>
  <c r="B322" i="5"/>
  <c r="A322" i="5"/>
  <c r="K321" i="5"/>
  <c r="J321" i="5"/>
  <c r="I321" i="5"/>
  <c r="G321" i="5"/>
  <c r="F321" i="5"/>
  <c r="E321" i="5"/>
  <c r="C321" i="5"/>
  <c r="B321" i="5"/>
  <c r="A321" i="5"/>
  <c r="K320" i="5"/>
  <c r="J320" i="5"/>
  <c r="I320" i="5"/>
  <c r="G320" i="5"/>
  <c r="F320" i="5"/>
  <c r="E320" i="5"/>
  <c r="C320" i="5"/>
  <c r="B320" i="5"/>
  <c r="A320" i="5"/>
  <c r="K319" i="5"/>
  <c r="J319" i="5"/>
  <c r="I319" i="5"/>
  <c r="G319" i="5"/>
  <c r="F319" i="5"/>
  <c r="E319" i="5"/>
  <c r="C319" i="5"/>
  <c r="B319" i="5"/>
  <c r="A319" i="5"/>
  <c r="K318" i="5"/>
  <c r="J318" i="5"/>
  <c r="I318" i="5"/>
  <c r="G318" i="5"/>
  <c r="F318" i="5"/>
  <c r="E318" i="5"/>
  <c r="C318" i="5"/>
  <c r="B318" i="5"/>
  <c r="A318" i="5"/>
  <c r="K317" i="5"/>
  <c r="J317" i="5"/>
  <c r="I317" i="5"/>
  <c r="G317" i="5"/>
  <c r="F317" i="5"/>
  <c r="E317" i="5"/>
  <c r="C317" i="5"/>
  <c r="B317" i="5"/>
  <c r="A317" i="5"/>
  <c r="K316" i="5"/>
  <c r="J316" i="5"/>
  <c r="I316" i="5"/>
  <c r="G316" i="5"/>
  <c r="F316" i="5"/>
  <c r="E316" i="5"/>
  <c r="C316" i="5"/>
  <c r="B316" i="5"/>
  <c r="A316" i="5"/>
  <c r="K315" i="5"/>
  <c r="J315" i="5"/>
  <c r="I315" i="5"/>
  <c r="G315" i="5"/>
  <c r="F315" i="5"/>
  <c r="E315" i="5"/>
  <c r="C315" i="5"/>
  <c r="B315" i="5"/>
  <c r="A315" i="5"/>
  <c r="K314" i="5"/>
  <c r="J314" i="5"/>
  <c r="I314" i="5"/>
  <c r="G314" i="5"/>
  <c r="F314" i="5"/>
  <c r="E314" i="5"/>
  <c r="C314" i="5"/>
  <c r="B314" i="5"/>
  <c r="A314" i="5"/>
  <c r="K313" i="5"/>
  <c r="J313" i="5"/>
  <c r="I313" i="5"/>
  <c r="G313" i="5"/>
  <c r="F313" i="5"/>
  <c r="E313" i="5"/>
  <c r="C313" i="5"/>
  <c r="B313" i="5"/>
  <c r="A313" i="5"/>
  <c r="K312" i="5"/>
  <c r="J312" i="5"/>
  <c r="I312" i="5"/>
  <c r="G312" i="5"/>
  <c r="F312" i="5"/>
  <c r="E312" i="5"/>
  <c r="C312" i="5"/>
  <c r="B312" i="5"/>
  <c r="A312" i="5"/>
  <c r="K311" i="5"/>
  <c r="J311" i="5"/>
  <c r="I311" i="5"/>
  <c r="G311" i="5"/>
  <c r="F311" i="5"/>
  <c r="E311" i="5"/>
  <c r="C311" i="5"/>
  <c r="B311" i="5"/>
  <c r="A311" i="5"/>
  <c r="K310" i="5"/>
  <c r="J310" i="5"/>
  <c r="I310" i="5"/>
  <c r="G310" i="5"/>
  <c r="F310" i="5"/>
  <c r="E310" i="5"/>
  <c r="C310" i="5"/>
  <c r="B310" i="5"/>
  <c r="A310" i="5"/>
  <c r="K309" i="5"/>
  <c r="J309" i="5"/>
  <c r="I309" i="5"/>
  <c r="G309" i="5"/>
  <c r="F309" i="5"/>
  <c r="E309" i="5"/>
  <c r="C309" i="5"/>
  <c r="B309" i="5"/>
  <c r="A309" i="5"/>
  <c r="K308" i="5"/>
  <c r="J308" i="5"/>
  <c r="I308" i="5"/>
  <c r="G308" i="5"/>
  <c r="F308" i="5"/>
  <c r="E308" i="5"/>
  <c r="C308" i="5"/>
  <c r="B308" i="5"/>
  <c r="A308" i="5"/>
  <c r="K307" i="5"/>
  <c r="J307" i="5"/>
  <c r="I307" i="5"/>
  <c r="G307" i="5"/>
  <c r="F307" i="5"/>
  <c r="E307" i="5"/>
  <c r="C307" i="5"/>
  <c r="B307" i="5"/>
  <c r="A307" i="5"/>
  <c r="K306" i="5"/>
  <c r="J306" i="5"/>
  <c r="I306" i="5"/>
  <c r="G306" i="5"/>
  <c r="F306" i="5"/>
  <c r="E306" i="5"/>
  <c r="C306" i="5"/>
  <c r="B306" i="5"/>
  <c r="A306" i="5"/>
  <c r="K305" i="5"/>
  <c r="J305" i="5"/>
  <c r="I305" i="5"/>
  <c r="G305" i="5"/>
  <c r="F305" i="5"/>
  <c r="E305" i="5"/>
  <c r="C305" i="5"/>
  <c r="B305" i="5"/>
  <c r="A305" i="5"/>
  <c r="K304" i="5"/>
  <c r="J304" i="5"/>
  <c r="I304" i="5"/>
  <c r="G304" i="5"/>
  <c r="F304" i="5"/>
  <c r="E304" i="5"/>
  <c r="C304" i="5"/>
  <c r="B304" i="5"/>
  <c r="A304" i="5"/>
  <c r="K303" i="5"/>
  <c r="J303" i="5"/>
  <c r="I303" i="5"/>
  <c r="G303" i="5"/>
  <c r="F303" i="5"/>
  <c r="E303" i="5"/>
  <c r="C303" i="5"/>
  <c r="B303" i="5"/>
  <c r="A303" i="5"/>
  <c r="K302" i="5"/>
  <c r="J302" i="5"/>
  <c r="I302" i="5"/>
  <c r="G302" i="5"/>
  <c r="F302" i="5"/>
  <c r="E302" i="5"/>
  <c r="C302" i="5"/>
  <c r="B302" i="5"/>
  <c r="A302" i="5"/>
  <c r="K301" i="5"/>
  <c r="J301" i="5"/>
  <c r="I301" i="5"/>
  <c r="G301" i="5"/>
  <c r="F301" i="5"/>
  <c r="E301" i="5"/>
  <c r="C301" i="5"/>
  <c r="B301" i="5"/>
  <c r="A301" i="5"/>
  <c r="K300" i="5"/>
  <c r="J300" i="5"/>
  <c r="I300" i="5"/>
  <c r="G300" i="5"/>
  <c r="F300" i="5"/>
  <c r="E300" i="5"/>
  <c r="C300" i="5"/>
  <c r="B300" i="5"/>
  <c r="A300" i="5"/>
  <c r="K299" i="5"/>
  <c r="J299" i="5"/>
  <c r="I299" i="5"/>
  <c r="G299" i="5"/>
  <c r="F299" i="5"/>
  <c r="E299" i="5"/>
  <c r="C299" i="5"/>
  <c r="B299" i="5"/>
  <c r="A299" i="5"/>
  <c r="K298" i="5"/>
  <c r="J298" i="5"/>
  <c r="I298" i="5"/>
  <c r="G298" i="5"/>
  <c r="F298" i="5"/>
  <c r="E298" i="5"/>
  <c r="C298" i="5"/>
  <c r="B298" i="5"/>
  <c r="A298" i="5"/>
  <c r="K297" i="5"/>
  <c r="J297" i="5"/>
  <c r="I297" i="5"/>
  <c r="G297" i="5"/>
  <c r="F297" i="5"/>
  <c r="E297" i="5"/>
  <c r="C297" i="5"/>
  <c r="B297" i="5"/>
  <c r="A297" i="5"/>
  <c r="K296" i="5"/>
  <c r="J296" i="5"/>
  <c r="I296" i="5"/>
  <c r="G296" i="5"/>
  <c r="F296" i="5"/>
  <c r="E296" i="5"/>
  <c r="C296" i="5"/>
  <c r="B296" i="5"/>
  <c r="A296" i="5"/>
  <c r="K295" i="5"/>
  <c r="J295" i="5"/>
  <c r="I295" i="5"/>
  <c r="G295" i="5"/>
  <c r="F295" i="5"/>
  <c r="E295" i="5"/>
  <c r="C295" i="5"/>
  <c r="B295" i="5"/>
  <c r="A295" i="5"/>
  <c r="K294" i="5"/>
  <c r="J294" i="5"/>
  <c r="I294" i="5"/>
  <c r="G294" i="5"/>
  <c r="F294" i="5"/>
  <c r="E294" i="5"/>
  <c r="C294" i="5"/>
  <c r="B294" i="5"/>
  <c r="A294" i="5"/>
  <c r="K293" i="5"/>
  <c r="J293" i="5"/>
  <c r="I293" i="5"/>
  <c r="G293" i="5"/>
  <c r="F293" i="5"/>
  <c r="E293" i="5"/>
  <c r="C293" i="5"/>
  <c r="B293" i="5"/>
  <c r="A293" i="5"/>
  <c r="K292" i="5"/>
  <c r="J292" i="5"/>
  <c r="I292" i="5"/>
  <c r="G292" i="5"/>
  <c r="F292" i="5"/>
  <c r="E292" i="5"/>
  <c r="C292" i="5"/>
  <c r="B292" i="5"/>
  <c r="A292" i="5"/>
  <c r="K291" i="5"/>
  <c r="J291" i="5"/>
  <c r="I291" i="5"/>
  <c r="G291" i="5"/>
  <c r="F291" i="5"/>
  <c r="E291" i="5"/>
  <c r="C291" i="5"/>
  <c r="B291" i="5"/>
  <c r="A291" i="5"/>
  <c r="K290" i="5"/>
  <c r="J290" i="5"/>
  <c r="I290" i="5"/>
  <c r="G290" i="5"/>
  <c r="F290" i="5"/>
  <c r="E290" i="5"/>
  <c r="C290" i="5"/>
  <c r="B290" i="5"/>
  <c r="A290" i="5"/>
  <c r="K289" i="5"/>
  <c r="J289" i="5"/>
  <c r="I289" i="5"/>
  <c r="G289" i="5"/>
  <c r="F289" i="5"/>
  <c r="E289" i="5"/>
  <c r="C289" i="5"/>
  <c r="B289" i="5"/>
  <c r="A289" i="5"/>
  <c r="K288" i="5"/>
  <c r="J288" i="5"/>
  <c r="I288" i="5"/>
  <c r="G288" i="5"/>
  <c r="F288" i="5"/>
  <c r="E288" i="5"/>
  <c r="C288" i="5"/>
  <c r="B288" i="5"/>
  <c r="A288" i="5"/>
  <c r="K287" i="5"/>
  <c r="J287" i="5"/>
  <c r="I287" i="5"/>
  <c r="G287" i="5"/>
  <c r="F287" i="5"/>
  <c r="E287" i="5"/>
  <c r="C287" i="5"/>
  <c r="B287" i="5"/>
  <c r="A287" i="5"/>
  <c r="K286" i="5"/>
  <c r="J286" i="5"/>
  <c r="I286" i="5"/>
  <c r="G286" i="5"/>
  <c r="F286" i="5"/>
  <c r="E286" i="5"/>
  <c r="C286" i="5"/>
  <c r="B286" i="5"/>
  <c r="A286" i="5"/>
  <c r="K285" i="5"/>
  <c r="J285" i="5"/>
  <c r="I285" i="5"/>
  <c r="G285" i="5"/>
  <c r="F285" i="5"/>
  <c r="E285" i="5"/>
  <c r="C285" i="5"/>
  <c r="B285" i="5"/>
  <c r="A285" i="5"/>
  <c r="K284" i="5"/>
  <c r="J284" i="5"/>
  <c r="I284" i="5"/>
  <c r="G284" i="5"/>
  <c r="F284" i="5"/>
  <c r="E284" i="5"/>
  <c r="C284" i="5"/>
  <c r="B284" i="5"/>
  <c r="A284" i="5"/>
  <c r="K283" i="5"/>
  <c r="J283" i="5"/>
  <c r="I283" i="5"/>
  <c r="G283" i="5"/>
  <c r="F283" i="5"/>
  <c r="E283" i="5"/>
  <c r="C283" i="5"/>
  <c r="B283" i="5"/>
  <c r="A283" i="5"/>
  <c r="K282" i="5"/>
  <c r="J282" i="5"/>
  <c r="I282" i="5"/>
  <c r="G282" i="5"/>
  <c r="F282" i="5"/>
  <c r="E282" i="5"/>
  <c r="C282" i="5"/>
  <c r="B282" i="5"/>
  <c r="A282" i="5"/>
  <c r="K281" i="5"/>
  <c r="J281" i="5"/>
  <c r="I281" i="5"/>
  <c r="G281" i="5"/>
  <c r="F281" i="5"/>
  <c r="E281" i="5"/>
  <c r="C281" i="5"/>
  <c r="B281" i="5"/>
  <c r="A281" i="5"/>
  <c r="K280" i="5"/>
  <c r="J280" i="5"/>
  <c r="I280" i="5"/>
  <c r="G280" i="5"/>
  <c r="F280" i="5"/>
  <c r="E280" i="5"/>
  <c r="C280" i="5"/>
  <c r="B280" i="5"/>
  <c r="A280" i="5"/>
  <c r="K279" i="5"/>
  <c r="J279" i="5"/>
  <c r="I279" i="5"/>
  <c r="G279" i="5"/>
  <c r="F279" i="5"/>
  <c r="E279" i="5"/>
  <c r="C279" i="5"/>
  <c r="B279" i="5"/>
  <c r="A279" i="5"/>
  <c r="K278" i="5"/>
  <c r="J278" i="5"/>
  <c r="I278" i="5"/>
  <c r="G278" i="5"/>
  <c r="F278" i="5"/>
  <c r="E278" i="5"/>
  <c r="C278" i="5"/>
  <c r="B278" i="5"/>
  <c r="A278" i="5"/>
  <c r="K277" i="5"/>
  <c r="J277" i="5"/>
  <c r="I277" i="5"/>
  <c r="G277" i="5"/>
  <c r="F277" i="5"/>
  <c r="E277" i="5"/>
  <c r="C277" i="5"/>
  <c r="B277" i="5"/>
  <c r="A277" i="5"/>
  <c r="K276" i="5"/>
  <c r="J276" i="5"/>
  <c r="I276" i="5"/>
  <c r="G276" i="5"/>
  <c r="F276" i="5"/>
  <c r="E276" i="5"/>
  <c r="C276" i="5"/>
  <c r="B276" i="5"/>
  <c r="A276" i="5"/>
  <c r="K275" i="5"/>
  <c r="J275" i="5"/>
  <c r="I275" i="5"/>
  <c r="G275" i="5"/>
  <c r="F275" i="5"/>
  <c r="E275" i="5"/>
  <c r="C275" i="5"/>
  <c r="B275" i="5"/>
  <c r="A275" i="5"/>
  <c r="K274" i="5"/>
  <c r="J274" i="5"/>
  <c r="I274" i="5"/>
  <c r="G274" i="5"/>
  <c r="F274" i="5"/>
  <c r="E274" i="5"/>
  <c r="C274" i="5"/>
  <c r="B274" i="5"/>
  <c r="A274" i="5"/>
  <c r="K273" i="5"/>
  <c r="J273" i="5"/>
  <c r="I273" i="5"/>
  <c r="G273" i="5"/>
  <c r="F273" i="5"/>
  <c r="E273" i="5"/>
  <c r="C273" i="5"/>
  <c r="B273" i="5"/>
  <c r="A273" i="5"/>
  <c r="K272" i="5"/>
  <c r="J272" i="5"/>
  <c r="I272" i="5"/>
  <c r="G272" i="5"/>
  <c r="F272" i="5"/>
  <c r="E272" i="5"/>
  <c r="C272" i="5"/>
  <c r="B272" i="5"/>
  <c r="A272" i="5"/>
  <c r="K271" i="5"/>
  <c r="J271" i="5"/>
  <c r="I271" i="5"/>
  <c r="G271" i="5"/>
  <c r="F271" i="5"/>
  <c r="E271" i="5"/>
  <c r="C271" i="5"/>
  <c r="B271" i="5"/>
  <c r="A271" i="5"/>
  <c r="K270" i="5"/>
  <c r="J270" i="5"/>
  <c r="I270" i="5"/>
  <c r="G270" i="5"/>
  <c r="F270" i="5"/>
  <c r="E270" i="5"/>
  <c r="C270" i="5"/>
  <c r="B270" i="5"/>
  <c r="A270" i="5"/>
  <c r="K269" i="5"/>
  <c r="J269" i="5"/>
  <c r="I269" i="5"/>
  <c r="G269" i="5"/>
  <c r="F269" i="5"/>
  <c r="E269" i="5"/>
  <c r="C269" i="5"/>
  <c r="B269" i="5"/>
  <c r="A269" i="5"/>
  <c r="K268" i="5"/>
  <c r="J268" i="5"/>
  <c r="I268" i="5"/>
  <c r="G268" i="5"/>
  <c r="F268" i="5"/>
  <c r="E268" i="5"/>
  <c r="C268" i="5"/>
  <c r="B268" i="5"/>
  <c r="A268" i="5"/>
  <c r="K267" i="5"/>
  <c r="J267" i="5"/>
  <c r="I267" i="5"/>
  <c r="G267" i="5"/>
  <c r="F267" i="5"/>
  <c r="E267" i="5"/>
  <c r="C267" i="5"/>
  <c r="B267" i="5"/>
  <c r="A267" i="5"/>
  <c r="K266" i="5"/>
  <c r="J266" i="5"/>
  <c r="I266" i="5"/>
  <c r="G266" i="5"/>
  <c r="F266" i="5"/>
  <c r="E266" i="5"/>
  <c r="C266" i="5"/>
  <c r="B266" i="5"/>
  <c r="A266" i="5"/>
  <c r="K265" i="5"/>
  <c r="J265" i="5"/>
  <c r="I265" i="5"/>
  <c r="G265" i="5"/>
  <c r="F265" i="5"/>
  <c r="E265" i="5"/>
  <c r="C265" i="5"/>
  <c r="B265" i="5"/>
  <c r="A265" i="5"/>
  <c r="K264" i="5"/>
  <c r="J264" i="5"/>
  <c r="I264" i="5"/>
  <c r="G264" i="5"/>
  <c r="F264" i="5"/>
  <c r="E264" i="5"/>
  <c r="C264" i="5"/>
  <c r="B264" i="5"/>
  <c r="A264" i="5"/>
  <c r="K263" i="5"/>
  <c r="J263" i="5"/>
  <c r="I263" i="5"/>
  <c r="G263" i="5"/>
  <c r="F263" i="5"/>
  <c r="E263" i="5"/>
  <c r="C263" i="5"/>
  <c r="B263" i="5"/>
  <c r="A263" i="5"/>
  <c r="K262" i="5"/>
  <c r="J262" i="5"/>
  <c r="I262" i="5"/>
  <c r="G262" i="5"/>
  <c r="F262" i="5"/>
  <c r="E262" i="5"/>
  <c r="C262" i="5"/>
  <c r="B262" i="5"/>
  <c r="A262" i="5"/>
  <c r="K261" i="5"/>
  <c r="J261" i="5"/>
  <c r="I261" i="5"/>
  <c r="G261" i="5"/>
  <c r="F261" i="5"/>
  <c r="E261" i="5"/>
  <c r="C261" i="5"/>
  <c r="B261" i="5"/>
  <c r="A261" i="5"/>
  <c r="K260" i="5"/>
  <c r="J260" i="5"/>
  <c r="I260" i="5"/>
  <c r="G260" i="5"/>
  <c r="F260" i="5"/>
  <c r="E260" i="5"/>
  <c r="C260" i="5"/>
  <c r="B260" i="5"/>
  <c r="A260" i="5"/>
  <c r="K259" i="5"/>
  <c r="J259" i="5"/>
  <c r="I259" i="5"/>
  <c r="G259" i="5"/>
  <c r="F259" i="5"/>
  <c r="E259" i="5"/>
  <c r="C259" i="5"/>
  <c r="B259" i="5"/>
  <c r="A259" i="5"/>
  <c r="K258" i="5"/>
  <c r="J258" i="5"/>
  <c r="I258" i="5"/>
  <c r="G258" i="5"/>
  <c r="F258" i="5"/>
  <c r="E258" i="5"/>
  <c r="C258" i="5"/>
  <c r="B258" i="5"/>
  <c r="A258" i="5"/>
  <c r="K257" i="5"/>
  <c r="J257" i="5"/>
  <c r="I257" i="5"/>
  <c r="G257" i="5"/>
  <c r="F257" i="5"/>
  <c r="E257" i="5"/>
  <c r="C257" i="5"/>
  <c r="B257" i="5"/>
  <c r="A257" i="5"/>
  <c r="K256" i="5"/>
  <c r="J256" i="5"/>
  <c r="I256" i="5"/>
  <c r="G256" i="5"/>
  <c r="F256" i="5"/>
  <c r="E256" i="5"/>
  <c r="C256" i="5"/>
  <c r="B256" i="5"/>
  <c r="A256" i="5"/>
  <c r="K255" i="5"/>
  <c r="J255" i="5"/>
  <c r="I255" i="5"/>
  <c r="G255" i="5"/>
  <c r="F255" i="5"/>
  <c r="E255" i="5"/>
  <c r="C255" i="5"/>
  <c r="B255" i="5"/>
  <c r="A255" i="5"/>
  <c r="K254" i="5"/>
  <c r="J254" i="5"/>
  <c r="I254" i="5"/>
  <c r="G254" i="5"/>
  <c r="F254" i="5"/>
  <c r="E254" i="5"/>
  <c r="C254" i="5"/>
  <c r="B254" i="5"/>
  <c r="A254" i="5"/>
  <c r="K253" i="5"/>
  <c r="J253" i="5"/>
  <c r="I253" i="5"/>
  <c r="G253" i="5"/>
  <c r="F253" i="5"/>
  <c r="E253" i="5"/>
  <c r="C253" i="5"/>
  <c r="B253" i="5"/>
  <c r="A253" i="5"/>
  <c r="K252" i="5"/>
  <c r="J252" i="5"/>
  <c r="I252" i="5"/>
  <c r="G252" i="5"/>
  <c r="F252" i="5"/>
  <c r="E252" i="5"/>
  <c r="C252" i="5"/>
  <c r="B252" i="5"/>
  <c r="A252" i="5"/>
  <c r="K251" i="5"/>
  <c r="J251" i="5"/>
  <c r="I251" i="5"/>
  <c r="G251" i="5"/>
  <c r="F251" i="5"/>
  <c r="E251" i="5"/>
  <c r="C251" i="5"/>
  <c r="B251" i="5"/>
  <c r="A251" i="5"/>
  <c r="K250" i="5"/>
  <c r="J250" i="5"/>
  <c r="I250" i="5"/>
  <c r="G250" i="5"/>
  <c r="F250" i="5"/>
  <c r="E250" i="5"/>
  <c r="C250" i="5"/>
  <c r="B250" i="5"/>
  <c r="A250" i="5"/>
  <c r="K249" i="5"/>
  <c r="J249" i="5"/>
  <c r="I249" i="5"/>
  <c r="G249" i="5"/>
  <c r="F249" i="5"/>
  <c r="E249" i="5"/>
  <c r="C249" i="5"/>
  <c r="B249" i="5"/>
  <c r="A249" i="5"/>
  <c r="K248" i="5"/>
  <c r="J248" i="5"/>
  <c r="I248" i="5"/>
  <c r="G248" i="5"/>
  <c r="F248" i="5"/>
  <c r="E248" i="5"/>
  <c r="C248" i="5"/>
  <c r="B248" i="5"/>
  <c r="A248" i="5"/>
  <c r="K247" i="5"/>
  <c r="J247" i="5"/>
  <c r="I247" i="5"/>
  <c r="G247" i="5"/>
  <c r="F247" i="5"/>
  <c r="E247" i="5"/>
  <c r="C247" i="5"/>
  <c r="B247" i="5"/>
  <c r="A247" i="5"/>
  <c r="K246" i="5"/>
  <c r="J246" i="5"/>
  <c r="I246" i="5"/>
  <c r="G246" i="5"/>
  <c r="F246" i="5"/>
  <c r="E246" i="5"/>
  <c r="C246" i="5"/>
  <c r="B246" i="5"/>
  <c r="A246" i="5"/>
  <c r="K245" i="5"/>
  <c r="J245" i="5"/>
  <c r="I245" i="5"/>
  <c r="G245" i="5"/>
  <c r="F245" i="5"/>
  <c r="E245" i="5"/>
  <c r="C245" i="5"/>
  <c r="B245" i="5"/>
  <c r="A245" i="5"/>
  <c r="K244" i="5"/>
  <c r="J244" i="5"/>
  <c r="I244" i="5"/>
  <c r="G244" i="5"/>
  <c r="F244" i="5"/>
  <c r="E244" i="5"/>
  <c r="C244" i="5"/>
  <c r="B244" i="5"/>
  <c r="A244" i="5"/>
  <c r="K243" i="5"/>
  <c r="J243" i="5"/>
  <c r="I243" i="5"/>
  <c r="G243" i="5"/>
  <c r="F243" i="5"/>
  <c r="E243" i="5"/>
  <c r="C243" i="5"/>
  <c r="B243" i="5"/>
  <c r="A243" i="5"/>
  <c r="K242" i="5"/>
  <c r="J242" i="5"/>
  <c r="I242" i="5"/>
  <c r="G242" i="5"/>
  <c r="F242" i="5"/>
  <c r="E242" i="5"/>
  <c r="C242" i="5"/>
  <c r="B242" i="5"/>
  <c r="A242" i="5"/>
  <c r="K241" i="5"/>
  <c r="J241" i="5"/>
  <c r="I241" i="5"/>
  <c r="G241" i="5"/>
  <c r="F241" i="5"/>
  <c r="E241" i="5"/>
  <c r="C241" i="5"/>
  <c r="B241" i="5"/>
  <c r="A241" i="5"/>
  <c r="K240" i="5"/>
  <c r="J240" i="5"/>
  <c r="I240" i="5"/>
  <c r="G240" i="5"/>
  <c r="F240" i="5"/>
  <c r="E240" i="5"/>
  <c r="C240" i="5"/>
  <c r="B240" i="5"/>
  <c r="A240" i="5"/>
  <c r="K239" i="5"/>
  <c r="J239" i="5"/>
  <c r="I239" i="5"/>
  <c r="G239" i="5"/>
  <c r="F239" i="5"/>
  <c r="E239" i="5"/>
  <c r="C239" i="5"/>
  <c r="B239" i="5"/>
  <c r="A239" i="5"/>
  <c r="K238" i="5"/>
  <c r="J238" i="5"/>
  <c r="I238" i="5"/>
  <c r="G238" i="5"/>
  <c r="F238" i="5"/>
  <c r="E238" i="5"/>
  <c r="C238" i="5"/>
  <c r="B238" i="5"/>
  <c r="A238" i="5"/>
  <c r="K237" i="5"/>
  <c r="J237" i="5"/>
  <c r="I237" i="5"/>
  <c r="G237" i="5"/>
  <c r="F237" i="5"/>
  <c r="E237" i="5"/>
  <c r="C237" i="5"/>
  <c r="B237" i="5"/>
  <c r="A237" i="5"/>
  <c r="K236" i="5"/>
  <c r="J236" i="5"/>
  <c r="I236" i="5"/>
  <c r="G236" i="5"/>
  <c r="F236" i="5"/>
  <c r="E236" i="5"/>
  <c r="C236" i="5"/>
  <c r="B236" i="5"/>
  <c r="A236" i="5"/>
  <c r="K235" i="5"/>
  <c r="J235" i="5"/>
  <c r="I235" i="5"/>
  <c r="G235" i="5"/>
  <c r="F235" i="5"/>
  <c r="E235" i="5"/>
  <c r="C235" i="5"/>
  <c r="B235" i="5"/>
  <c r="A235" i="5"/>
  <c r="K234" i="5"/>
  <c r="J234" i="5"/>
  <c r="I234" i="5"/>
  <c r="G234" i="5"/>
  <c r="F234" i="5"/>
  <c r="E234" i="5"/>
  <c r="C234" i="5"/>
  <c r="B234" i="5"/>
  <c r="A234" i="5"/>
  <c r="K233" i="5"/>
  <c r="J233" i="5"/>
  <c r="I233" i="5"/>
  <c r="G233" i="5"/>
  <c r="F233" i="5"/>
  <c r="E233" i="5"/>
  <c r="C233" i="5"/>
  <c r="B233" i="5"/>
  <c r="A233" i="5"/>
  <c r="K232" i="5"/>
  <c r="J232" i="5"/>
  <c r="I232" i="5"/>
  <c r="G232" i="5"/>
  <c r="F232" i="5"/>
  <c r="E232" i="5"/>
  <c r="C232" i="5"/>
  <c r="B232" i="5"/>
  <c r="A232" i="5"/>
  <c r="K231" i="5"/>
  <c r="J231" i="5"/>
  <c r="I231" i="5"/>
  <c r="G231" i="5"/>
  <c r="F231" i="5"/>
  <c r="E231" i="5"/>
  <c r="C231" i="5"/>
  <c r="B231" i="5"/>
  <c r="A231" i="5"/>
  <c r="K230" i="5"/>
  <c r="J230" i="5"/>
  <c r="I230" i="5"/>
  <c r="G230" i="5"/>
  <c r="F230" i="5"/>
  <c r="E230" i="5"/>
  <c r="C230" i="5"/>
  <c r="B230" i="5"/>
  <c r="A230" i="5"/>
  <c r="K229" i="5"/>
  <c r="J229" i="5"/>
  <c r="I229" i="5"/>
  <c r="G229" i="5"/>
  <c r="F229" i="5"/>
  <c r="E229" i="5"/>
  <c r="C229" i="5"/>
  <c r="B229" i="5"/>
  <c r="A229" i="5"/>
  <c r="K228" i="5"/>
  <c r="J228" i="5"/>
  <c r="I228" i="5"/>
  <c r="G228" i="5"/>
  <c r="F228" i="5"/>
  <c r="E228" i="5"/>
  <c r="C228" i="5"/>
  <c r="B228" i="5"/>
  <c r="A228" i="5"/>
  <c r="K227" i="5"/>
  <c r="J227" i="5"/>
  <c r="I227" i="5"/>
  <c r="G227" i="5"/>
  <c r="F227" i="5"/>
  <c r="E227" i="5"/>
  <c r="C227" i="5"/>
  <c r="B227" i="5"/>
  <c r="A227" i="5"/>
  <c r="K226" i="5"/>
  <c r="J226" i="5"/>
  <c r="I226" i="5"/>
  <c r="G226" i="5"/>
  <c r="F226" i="5"/>
  <c r="E226" i="5"/>
  <c r="C226" i="5"/>
  <c r="B226" i="5"/>
  <c r="A226" i="5"/>
  <c r="K225" i="5"/>
  <c r="J225" i="5"/>
  <c r="I225" i="5"/>
  <c r="G225" i="5"/>
  <c r="F225" i="5"/>
  <c r="E225" i="5"/>
  <c r="C225" i="5"/>
  <c r="B225" i="5"/>
  <c r="A225" i="5"/>
  <c r="K224" i="5"/>
  <c r="J224" i="5"/>
  <c r="I224" i="5"/>
  <c r="G224" i="5"/>
  <c r="F224" i="5"/>
  <c r="E224" i="5"/>
  <c r="C224" i="5"/>
  <c r="B224" i="5"/>
  <c r="A224" i="5"/>
  <c r="K223" i="5"/>
  <c r="J223" i="5"/>
  <c r="I223" i="5"/>
  <c r="G223" i="5"/>
  <c r="F223" i="5"/>
  <c r="E223" i="5"/>
  <c r="C223" i="5"/>
  <c r="B223" i="5"/>
  <c r="A223" i="5"/>
  <c r="K222" i="5"/>
  <c r="J222" i="5"/>
  <c r="I222" i="5"/>
  <c r="G222" i="5"/>
  <c r="F222" i="5"/>
  <c r="E222" i="5"/>
  <c r="C222" i="5"/>
  <c r="B222" i="5"/>
  <c r="A222" i="5"/>
  <c r="K221" i="5"/>
  <c r="J221" i="5"/>
  <c r="I221" i="5"/>
  <c r="G221" i="5"/>
  <c r="F221" i="5"/>
  <c r="E221" i="5"/>
  <c r="C221" i="5"/>
  <c r="B221" i="5"/>
  <c r="A221" i="5"/>
  <c r="K220" i="5"/>
  <c r="J220" i="5"/>
  <c r="I220" i="5"/>
  <c r="G220" i="5"/>
  <c r="F220" i="5"/>
  <c r="E220" i="5"/>
  <c r="C220" i="5"/>
  <c r="B220" i="5"/>
  <c r="A220" i="5"/>
  <c r="K219" i="5"/>
  <c r="J219" i="5"/>
  <c r="I219" i="5"/>
  <c r="G219" i="5"/>
  <c r="F219" i="5"/>
  <c r="E219" i="5"/>
  <c r="C219" i="5"/>
  <c r="B219" i="5"/>
  <c r="A219" i="5"/>
  <c r="K218" i="5"/>
  <c r="J218" i="5"/>
  <c r="I218" i="5"/>
  <c r="G218" i="5"/>
  <c r="F218" i="5"/>
  <c r="E218" i="5"/>
  <c r="C218" i="5"/>
  <c r="B218" i="5"/>
  <c r="A218" i="5"/>
  <c r="K217" i="5"/>
  <c r="J217" i="5"/>
  <c r="I217" i="5"/>
  <c r="G217" i="5"/>
  <c r="F217" i="5"/>
  <c r="E217" i="5"/>
  <c r="C217" i="5"/>
  <c r="B217" i="5"/>
  <c r="A217" i="5"/>
  <c r="K216" i="5"/>
  <c r="J216" i="5"/>
  <c r="I216" i="5"/>
  <c r="G216" i="5"/>
  <c r="F216" i="5"/>
  <c r="E216" i="5"/>
  <c r="C216" i="5"/>
  <c r="B216" i="5"/>
  <c r="A216" i="5"/>
  <c r="K215" i="5"/>
  <c r="J215" i="5"/>
  <c r="I215" i="5"/>
  <c r="G215" i="5"/>
  <c r="F215" i="5"/>
  <c r="E215" i="5"/>
  <c r="C215" i="5"/>
  <c r="B215" i="5"/>
  <c r="A215" i="5"/>
  <c r="K214" i="5"/>
  <c r="J214" i="5"/>
  <c r="I214" i="5"/>
  <c r="G214" i="5"/>
  <c r="F214" i="5"/>
  <c r="E214" i="5"/>
  <c r="C214" i="5"/>
  <c r="B214" i="5"/>
  <c r="A214" i="5"/>
  <c r="K213" i="5"/>
  <c r="J213" i="5"/>
  <c r="I213" i="5"/>
  <c r="G213" i="5"/>
  <c r="F213" i="5"/>
  <c r="E213" i="5"/>
  <c r="C213" i="5"/>
  <c r="B213" i="5"/>
  <c r="A213" i="5"/>
  <c r="K212" i="5"/>
  <c r="J212" i="5"/>
  <c r="I212" i="5"/>
  <c r="G212" i="5"/>
  <c r="F212" i="5"/>
  <c r="E212" i="5"/>
  <c r="C212" i="5"/>
  <c r="B212" i="5"/>
  <c r="A212" i="5"/>
  <c r="K211" i="5"/>
  <c r="J211" i="5"/>
  <c r="I211" i="5"/>
  <c r="G211" i="5"/>
  <c r="F211" i="5"/>
  <c r="E211" i="5"/>
  <c r="C211" i="5"/>
  <c r="B211" i="5"/>
  <c r="A211" i="5"/>
  <c r="K210" i="5"/>
  <c r="J210" i="5"/>
  <c r="I210" i="5"/>
  <c r="G210" i="5"/>
  <c r="F210" i="5"/>
  <c r="E210" i="5"/>
  <c r="C210" i="5"/>
  <c r="B210" i="5"/>
  <c r="A210" i="5"/>
  <c r="K209" i="5"/>
  <c r="J209" i="5"/>
  <c r="I209" i="5"/>
  <c r="G209" i="5"/>
  <c r="F209" i="5"/>
  <c r="E209" i="5"/>
  <c r="C209" i="5"/>
  <c r="B209" i="5"/>
  <c r="A209" i="5"/>
  <c r="K208" i="5"/>
  <c r="J208" i="5"/>
  <c r="I208" i="5"/>
  <c r="G208" i="5"/>
  <c r="F208" i="5"/>
  <c r="E208" i="5"/>
  <c r="C208" i="5"/>
  <c r="B208" i="5"/>
  <c r="A208" i="5"/>
  <c r="K207" i="5"/>
  <c r="J207" i="5"/>
  <c r="I207" i="5"/>
  <c r="G207" i="5"/>
  <c r="F207" i="5"/>
  <c r="E207" i="5"/>
  <c r="C207" i="5"/>
  <c r="B207" i="5"/>
  <c r="A207" i="5"/>
  <c r="K206" i="5"/>
  <c r="J206" i="5"/>
  <c r="I206" i="5"/>
  <c r="G206" i="5"/>
  <c r="F206" i="5"/>
  <c r="E206" i="5"/>
  <c r="C206" i="5"/>
  <c r="B206" i="5"/>
  <c r="A206" i="5"/>
  <c r="K205" i="5"/>
  <c r="J205" i="5"/>
  <c r="I205" i="5"/>
  <c r="G205" i="5"/>
  <c r="F205" i="5"/>
  <c r="E205" i="5"/>
  <c r="C205" i="5"/>
  <c r="B205" i="5"/>
  <c r="A205" i="5"/>
  <c r="K204" i="5"/>
  <c r="J204" i="5"/>
  <c r="I204" i="5"/>
  <c r="G204" i="5"/>
  <c r="F204" i="5"/>
  <c r="E204" i="5"/>
  <c r="C204" i="5"/>
  <c r="B204" i="5"/>
  <c r="A204" i="5"/>
  <c r="K203" i="5"/>
  <c r="J203" i="5"/>
  <c r="I203" i="5"/>
  <c r="G203" i="5"/>
  <c r="F203" i="5"/>
  <c r="E203" i="5"/>
  <c r="C203" i="5"/>
  <c r="B203" i="5"/>
  <c r="A203" i="5"/>
  <c r="K202" i="5"/>
  <c r="J202" i="5"/>
  <c r="I202" i="5"/>
  <c r="G202" i="5"/>
  <c r="F202" i="5"/>
  <c r="E202" i="5"/>
  <c r="C202" i="5"/>
  <c r="B202" i="5"/>
  <c r="A202" i="5"/>
  <c r="K201" i="5"/>
  <c r="J201" i="5"/>
  <c r="I201" i="5"/>
  <c r="G201" i="5"/>
  <c r="F201" i="5"/>
  <c r="E201" i="5"/>
  <c r="C201" i="5"/>
  <c r="B201" i="5"/>
  <c r="A201" i="5"/>
  <c r="K200" i="5"/>
  <c r="J200" i="5"/>
  <c r="I200" i="5"/>
  <c r="G200" i="5"/>
  <c r="F200" i="5"/>
  <c r="E200" i="5"/>
  <c r="C200" i="5"/>
  <c r="B200" i="5"/>
  <c r="A200" i="5"/>
  <c r="K199" i="5"/>
  <c r="J199" i="5"/>
  <c r="I199" i="5"/>
  <c r="G199" i="5"/>
  <c r="F199" i="5"/>
  <c r="E199" i="5"/>
  <c r="C199" i="5"/>
  <c r="B199" i="5"/>
  <c r="A199" i="5"/>
  <c r="K198" i="5"/>
  <c r="J198" i="5"/>
  <c r="I198" i="5"/>
  <c r="G198" i="5"/>
  <c r="F198" i="5"/>
  <c r="E198" i="5"/>
  <c r="C198" i="5"/>
  <c r="B198" i="5"/>
  <c r="A198" i="5"/>
  <c r="K197" i="5"/>
  <c r="J197" i="5"/>
  <c r="I197" i="5"/>
  <c r="G197" i="5"/>
  <c r="F197" i="5"/>
  <c r="E197" i="5"/>
  <c r="C197" i="5"/>
  <c r="B197" i="5"/>
  <c r="A197" i="5"/>
  <c r="K196" i="5"/>
  <c r="J196" i="5"/>
  <c r="I196" i="5"/>
  <c r="G196" i="5"/>
  <c r="F196" i="5"/>
  <c r="E196" i="5"/>
  <c r="C196" i="5"/>
  <c r="B196" i="5"/>
  <c r="A196" i="5"/>
  <c r="K195" i="5"/>
  <c r="J195" i="5"/>
  <c r="I195" i="5"/>
  <c r="G195" i="5"/>
  <c r="F195" i="5"/>
  <c r="E195" i="5"/>
  <c r="C195" i="5"/>
  <c r="B195" i="5"/>
  <c r="A195" i="5"/>
  <c r="K194" i="5"/>
  <c r="J194" i="5"/>
  <c r="I194" i="5"/>
  <c r="G194" i="5"/>
  <c r="F194" i="5"/>
  <c r="E194" i="5"/>
  <c r="C194" i="5"/>
  <c r="B194" i="5"/>
  <c r="A194" i="5"/>
  <c r="K193" i="5"/>
  <c r="J193" i="5"/>
  <c r="I193" i="5"/>
  <c r="G193" i="5"/>
  <c r="F193" i="5"/>
  <c r="E193" i="5"/>
  <c r="C193" i="5"/>
  <c r="B193" i="5"/>
  <c r="A193" i="5"/>
  <c r="K192" i="5"/>
  <c r="J192" i="5"/>
  <c r="I192" i="5"/>
  <c r="G192" i="5"/>
  <c r="F192" i="5"/>
  <c r="E192" i="5"/>
  <c r="C192" i="5"/>
  <c r="B192" i="5"/>
  <c r="A192" i="5"/>
  <c r="K191" i="5"/>
  <c r="J191" i="5"/>
  <c r="I191" i="5"/>
  <c r="G191" i="5"/>
  <c r="F191" i="5"/>
  <c r="E191" i="5"/>
  <c r="C191" i="5"/>
  <c r="B191" i="5"/>
  <c r="A191" i="5"/>
  <c r="K190" i="5"/>
  <c r="J190" i="5"/>
  <c r="I190" i="5"/>
  <c r="G190" i="5"/>
  <c r="F190" i="5"/>
  <c r="E190" i="5"/>
  <c r="C190" i="5"/>
  <c r="B190" i="5"/>
  <c r="A190" i="5"/>
  <c r="K189" i="5"/>
  <c r="J189" i="5"/>
  <c r="I189" i="5"/>
  <c r="G189" i="5"/>
  <c r="F189" i="5"/>
  <c r="E189" i="5"/>
  <c r="C189" i="5"/>
  <c r="B189" i="5"/>
  <c r="A189" i="5"/>
  <c r="K188" i="5"/>
  <c r="J188" i="5"/>
  <c r="I188" i="5"/>
  <c r="G188" i="5"/>
  <c r="F188" i="5"/>
  <c r="E188" i="5"/>
  <c r="C188" i="5"/>
  <c r="B188" i="5"/>
  <c r="A188" i="5"/>
  <c r="K187" i="5"/>
  <c r="J187" i="5"/>
  <c r="I187" i="5"/>
  <c r="G187" i="5"/>
  <c r="F187" i="5"/>
  <c r="E187" i="5"/>
  <c r="C187" i="5"/>
  <c r="B187" i="5"/>
  <c r="A187" i="5"/>
  <c r="K186" i="5"/>
  <c r="J186" i="5"/>
  <c r="I186" i="5"/>
  <c r="G186" i="5"/>
  <c r="F186" i="5"/>
  <c r="E186" i="5"/>
  <c r="C186" i="5"/>
  <c r="B186" i="5"/>
  <c r="A186" i="5"/>
  <c r="K185" i="5"/>
  <c r="J185" i="5"/>
  <c r="I185" i="5"/>
  <c r="G185" i="5"/>
  <c r="F185" i="5"/>
  <c r="E185" i="5"/>
  <c r="C185" i="5"/>
  <c r="B185" i="5"/>
  <c r="A185" i="5"/>
  <c r="K184" i="5"/>
  <c r="J184" i="5"/>
  <c r="I184" i="5"/>
  <c r="G184" i="5"/>
  <c r="F184" i="5"/>
  <c r="E184" i="5"/>
  <c r="C184" i="5"/>
  <c r="B184" i="5"/>
  <c r="A184" i="5"/>
  <c r="K183" i="5"/>
  <c r="J183" i="5"/>
  <c r="I183" i="5"/>
  <c r="G183" i="5"/>
  <c r="F183" i="5"/>
  <c r="E183" i="5"/>
  <c r="C183" i="5"/>
  <c r="B183" i="5"/>
  <c r="A183" i="5"/>
  <c r="K182" i="5"/>
  <c r="J182" i="5"/>
  <c r="I182" i="5"/>
  <c r="G182" i="5"/>
  <c r="F182" i="5"/>
  <c r="E182" i="5"/>
  <c r="C182" i="5"/>
  <c r="B182" i="5"/>
  <c r="A182" i="5"/>
  <c r="K181" i="5"/>
  <c r="J181" i="5"/>
  <c r="I181" i="5"/>
  <c r="G181" i="5"/>
  <c r="F181" i="5"/>
  <c r="E181" i="5"/>
  <c r="C181" i="5"/>
  <c r="B181" i="5"/>
  <c r="A181" i="5"/>
  <c r="K180" i="5"/>
  <c r="J180" i="5"/>
  <c r="I180" i="5"/>
  <c r="G180" i="5"/>
  <c r="F180" i="5"/>
  <c r="E180" i="5"/>
  <c r="C180" i="5"/>
  <c r="B180" i="5"/>
  <c r="A180" i="5"/>
  <c r="K179" i="5"/>
  <c r="J179" i="5"/>
  <c r="I179" i="5"/>
  <c r="G179" i="5"/>
  <c r="F179" i="5"/>
  <c r="E179" i="5"/>
  <c r="C179" i="5"/>
  <c r="B179" i="5"/>
  <c r="A179" i="5"/>
  <c r="K178" i="5"/>
  <c r="J178" i="5"/>
  <c r="I178" i="5"/>
  <c r="G178" i="5"/>
  <c r="F178" i="5"/>
  <c r="E178" i="5"/>
  <c r="C178" i="5"/>
  <c r="B178" i="5"/>
  <c r="A178" i="5"/>
  <c r="K177" i="5"/>
  <c r="J177" i="5"/>
  <c r="I177" i="5"/>
  <c r="G177" i="5"/>
  <c r="F177" i="5"/>
  <c r="E177" i="5"/>
  <c r="C177" i="5"/>
  <c r="B177" i="5"/>
  <c r="A177" i="5"/>
  <c r="K176" i="5"/>
  <c r="J176" i="5"/>
  <c r="I176" i="5"/>
  <c r="G176" i="5"/>
  <c r="F176" i="5"/>
  <c r="E176" i="5"/>
  <c r="C176" i="5"/>
  <c r="B176" i="5"/>
  <c r="A176" i="5"/>
  <c r="K175" i="5"/>
  <c r="J175" i="5"/>
  <c r="I175" i="5"/>
  <c r="G175" i="5"/>
  <c r="F175" i="5"/>
  <c r="E175" i="5"/>
  <c r="C175" i="5"/>
  <c r="B175" i="5"/>
  <c r="A175" i="5"/>
  <c r="K174" i="5"/>
  <c r="J174" i="5"/>
  <c r="I174" i="5"/>
  <c r="G174" i="5"/>
  <c r="F174" i="5"/>
  <c r="E174" i="5"/>
  <c r="C174" i="5"/>
  <c r="B174" i="5"/>
  <c r="A174" i="5"/>
  <c r="K173" i="5"/>
  <c r="J173" i="5"/>
  <c r="I173" i="5"/>
  <c r="G173" i="5"/>
  <c r="F173" i="5"/>
  <c r="E173" i="5"/>
  <c r="C173" i="5"/>
  <c r="B173" i="5"/>
  <c r="A173" i="5"/>
  <c r="K172" i="5"/>
  <c r="J172" i="5"/>
  <c r="I172" i="5"/>
  <c r="G172" i="5"/>
  <c r="F172" i="5"/>
  <c r="E172" i="5"/>
  <c r="C172" i="5"/>
  <c r="B172" i="5"/>
  <c r="A172" i="5"/>
  <c r="K171" i="5"/>
  <c r="J171" i="5"/>
  <c r="I171" i="5"/>
  <c r="G171" i="5"/>
  <c r="F171" i="5"/>
  <c r="E171" i="5"/>
  <c r="C171" i="5"/>
  <c r="B171" i="5"/>
  <c r="A171" i="5"/>
  <c r="K170" i="5"/>
  <c r="J170" i="5"/>
  <c r="I170" i="5"/>
  <c r="G170" i="5"/>
  <c r="F170" i="5"/>
  <c r="E170" i="5"/>
  <c r="C170" i="5"/>
  <c r="B170" i="5"/>
  <c r="A170" i="5"/>
  <c r="K169" i="5"/>
  <c r="J169" i="5"/>
  <c r="I169" i="5"/>
  <c r="G169" i="5"/>
  <c r="F169" i="5"/>
  <c r="E169" i="5"/>
  <c r="C169" i="5"/>
  <c r="B169" i="5"/>
  <c r="A169" i="5"/>
  <c r="K168" i="5"/>
  <c r="J168" i="5"/>
  <c r="I168" i="5"/>
  <c r="G168" i="5"/>
  <c r="F168" i="5"/>
  <c r="E168" i="5"/>
  <c r="C168" i="5"/>
  <c r="B168" i="5"/>
  <c r="A168" i="5"/>
  <c r="K167" i="5"/>
  <c r="J167" i="5"/>
  <c r="I167" i="5"/>
  <c r="G167" i="5"/>
  <c r="F167" i="5"/>
  <c r="E167" i="5"/>
  <c r="C167" i="5"/>
  <c r="B167" i="5"/>
  <c r="A167" i="5"/>
  <c r="K166" i="5"/>
  <c r="J166" i="5"/>
  <c r="I166" i="5"/>
  <c r="G166" i="5"/>
  <c r="F166" i="5"/>
  <c r="E166" i="5"/>
  <c r="C166" i="5"/>
  <c r="B166" i="5"/>
  <c r="A166" i="5"/>
  <c r="K165" i="5"/>
  <c r="J165" i="5"/>
  <c r="I165" i="5"/>
  <c r="G165" i="5"/>
  <c r="F165" i="5"/>
  <c r="E165" i="5"/>
  <c r="C165" i="5"/>
  <c r="B165" i="5"/>
  <c r="A165" i="5"/>
  <c r="K164" i="5"/>
  <c r="J164" i="5"/>
  <c r="I164" i="5"/>
  <c r="G164" i="5"/>
  <c r="F164" i="5"/>
  <c r="E164" i="5"/>
  <c r="C164" i="5"/>
  <c r="B164" i="5"/>
  <c r="A164" i="5"/>
  <c r="K163" i="5"/>
  <c r="J163" i="5"/>
  <c r="I163" i="5"/>
  <c r="G163" i="5"/>
  <c r="F163" i="5"/>
  <c r="E163" i="5"/>
  <c r="C163" i="5"/>
  <c r="B163" i="5"/>
  <c r="A163" i="5"/>
  <c r="K162" i="5"/>
  <c r="J162" i="5"/>
  <c r="I162" i="5"/>
  <c r="G162" i="5"/>
  <c r="F162" i="5"/>
  <c r="E162" i="5"/>
  <c r="C162" i="5"/>
  <c r="B162" i="5"/>
  <c r="A162" i="5"/>
  <c r="K161" i="5"/>
  <c r="J161" i="5"/>
  <c r="I161" i="5"/>
  <c r="G161" i="5"/>
  <c r="F161" i="5"/>
  <c r="E161" i="5"/>
  <c r="C161" i="5"/>
  <c r="B161" i="5"/>
  <c r="A161" i="5"/>
  <c r="K160" i="5"/>
  <c r="J160" i="5"/>
  <c r="I160" i="5"/>
  <c r="G160" i="5"/>
  <c r="F160" i="5"/>
  <c r="E160" i="5"/>
  <c r="C160" i="5"/>
  <c r="B160" i="5"/>
  <c r="A160" i="5"/>
  <c r="K159" i="5"/>
  <c r="J159" i="5"/>
  <c r="I159" i="5"/>
  <c r="G159" i="5"/>
  <c r="F159" i="5"/>
  <c r="E159" i="5"/>
  <c r="C159" i="5"/>
  <c r="B159" i="5"/>
  <c r="A159" i="5"/>
  <c r="K158" i="5"/>
  <c r="J158" i="5"/>
  <c r="I158" i="5"/>
  <c r="G158" i="5"/>
  <c r="F158" i="5"/>
  <c r="E158" i="5"/>
  <c r="C158" i="5"/>
  <c r="B158" i="5"/>
  <c r="A158" i="5"/>
  <c r="K157" i="5"/>
  <c r="J157" i="5"/>
  <c r="I157" i="5"/>
  <c r="G157" i="5"/>
  <c r="F157" i="5"/>
  <c r="E157" i="5"/>
  <c r="C157" i="5"/>
  <c r="B157" i="5"/>
  <c r="A157" i="5"/>
  <c r="K156" i="5"/>
  <c r="J156" i="5"/>
  <c r="I156" i="5"/>
  <c r="G156" i="5"/>
  <c r="F156" i="5"/>
  <c r="E156" i="5"/>
  <c r="C156" i="5"/>
  <c r="B156" i="5"/>
  <c r="A156" i="5"/>
  <c r="K155" i="5"/>
  <c r="J155" i="5"/>
  <c r="I155" i="5"/>
  <c r="G155" i="5"/>
  <c r="F155" i="5"/>
  <c r="E155" i="5"/>
  <c r="C155" i="5"/>
  <c r="B155" i="5"/>
  <c r="A155" i="5"/>
  <c r="K154" i="5"/>
  <c r="J154" i="5"/>
  <c r="I154" i="5"/>
  <c r="G154" i="5"/>
  <c r="F154" i="5"/>
  <c r="E154" i="5"/>
  <c r="C154" i="5"/>
  <c r="B154" i="5"/>
  <c r="A154" i="5"/>
  <c r="K153" i="5"/>
  <c r="J153" i="5"/>
  <c r="I153" i="5"/>
  <c r="G153" i="5"/>
  <c r="F153" i="5"/>
  <c r="E153" i="5"/>
  <c r="C153" i="5"/>
  <c r="B153" i="5"/>
  <c r="A153" i="5"/>
  <c r="K152" i="5"/>
  <c r="J152" i="5"/>
  <c r="I152" i="5"/>
  <c r="G152" i="5"/>
  <c r="F152" i="5"/>
  <c r="E152" i="5"/>
  <c r="C152" i="5"/>
  <c r="B152" i="5"/>
  <c r="A152" i="5"/>
  <c r="K151" i="5"/>
  <c r="J151" i="5"/>
  <c r="I151" i="5"/>
  <c r="G151" i="5"/>
  <c r="F151" i="5"/>
  <c r="E151" i="5"/>
  <c r="C151" i="5"/>
  <c r="B151" i="5"/>
  <c r="A151" i="5"/>
  <c r="K150" i="5"/>
  <c r="J150" i="5"/>
  <c r="I150" i="5"/>
  <c r="G150" i="5"/>
  <c r="F150" i="5"/>
  <c r="E150" i="5"/>
  <c r="C150" i="5"/>
  <c r="B150" i="5"/>
  <c r="A150" i="5"/>
  <c r="K149" i="5"/>
  <c r="J149" i="5"/>
  <c r="I149" i="5"/>
  <c r="G149" i="5"/>
  <c r="F149" i="5"/>
  <c r="E149" i="5"/>
  <c r="C149" i="5"/>
  <c r="B149" i="5"/>
  <c r="A149" i="5"/>
  <c r="K148" i="5"/>
  <c r="J148" i="5"/>
  <c r="I148" i="5"/>
  <c r="G148" i="5"/>
  <c r="F148" i="5"/>
  <c r="E148" i="5"/>
  <c r="C148" i="5"/>
  <c r="B148" i="5"/>
  <c r="A148" i="5"/>
  <c r="K147" i="5"/>
  <c r="J147" i="5"/>
  <c r="I147" i="5"/>
  <c r="G147" i="5"/>
  <c r="F147" i="5"/>
  <c r="E147" i="5"/>
  <c r="C147" i="5"/>
  <c r="B147" i="5"/>
  <c r="A147" i="5"/>
  <c r="K146" i="5"/>
  <c r="J146" i="5"/>
  <c r="I146" i="5"/>
  <c r="G146" i="5"/>
  <c r="F146" i="5"/>
  <c r="E146" i="5"/>
  <c r="C146" i="5"/>
  <c r="B146" i="5"/>
  <c r="A146" i="5"/>
  <c r="K145" i="5"/>
  <c r="J145" i="5"/>
  <c r="I145" i="5"/>
  <c r="G145" i="5"/>
  <c r="F145" i="5"/>
  <c r="E145" i="5"/>
  <c r="C145" i="5"/>
  <c r="B145" i="5"/>
  <c r="A145" i="5"/>
  <c r="K144" i="5"/>
  <c r="J144" i="5"/>
  <c r="I144" i="5"/>
  <c r="G144" i="5"/>
  <c r="F144" i="5"/>
  <c r="E144" i="5"/>
  <c r="C144" i="5"/>
  <c r="B144" i="5"/>
  <c r="A144" i="5"/>
  <c r="K143" i="5"/>
  <c r="J143" i="5"/>
  <c r="I143" i="5"/>
  <c r="G143" i="5"/>
  <c r="F143" i="5"/>
  <c r="E143" i="5"/>
  <c r="C143" i="5"/>
  <c r="B143" i="5"/>
  <c r="A143" i="5"/>
  <c r="K142" i="5"/>
  <c r="J142" i="5"/>
  <c r="I142" i="5"/>
  <c r="G142" i="5"/>
  <c r="F142" i="5"/>
  <c r="E142" i="5"/>
  <c r="C142" i="5"/>
  <c r="B142" i="5"/>
  <c r="A142" i="5"/>
  <c r="K141" i="5"/>
  <c r="J141" i="5"/>
  <c r="I141" i="5"/>
  <c r="G141" i="5"/>
  <c r="F141" i="5"/>
  <c r="E141" i="5"/>
  <c r="C141" i="5"/>
  <c r="B141" i="5"/>
  <c r="A141" i="5"/>
  <c r="K140" i="5"/>
  <c r="J140" i="5"/>
  <c r="I140" i="5"/>
  <c r="G140" i="5"/>
  <c r="F140" i="5"/>
  <c r="E140" i="5"/>
  <c r="C140" i="5"/>
  <c r="B140" i="5"/>
  <c r="A140" i="5"/>
  <c r="K139" i="5"/>
  <c r="J139" i="5"/>
  <c r="I139" i="5"/>
  <c r="G139" i="5"/>
  <c r="F139" i="5"/>
  <c r="E139" i="5"/>
  <c r="C139" i="5"/>
  <c r="B139" i="5"/>
  <c r="A139" i="5"/>
  <c r="K138" i="5"/>
  <c r="J138" i="5"/>
  <c r="I138" i="5"/>
  <c r="G138" i="5"/>
  <c r="F138" i="5"/>
  <c r="E138" i="5"/>
  <c r="C138" i="5"/>
  <c r="B138" i="5"/>
  <c r="A138" i="5"/>
  <c r="K137" i="5"/>
  <c r="J137" i="5"/>
  <c r="I137" i="5"/>
  <c r="G137" i="5"/>
  <c r="F137" i="5"/>
  <c r="E137" i="5"/>
  <c r="C137" i="5"/>
  <c r="B137" i="5"/>
  <c r="A137" i="5"/>
  <c r="K136" i="5"/>
  <c r="J136" i="5"/>
  <c r="I136" i="5"/>
  <c r="G136" i="5"/>
  <c r="F136" i="5"/>
  <c r="E136" i="5"/>
  <c r="C136" i="5"/>
  <c r="B136" i="5"/>
  <c r="A136" i="5"/>
  <c r="K135" i="5"/>
  <c r="J135" i="5"/>
  <c r="I135" i="5"/>
  <c r="G135" i="5"/>
  <c r="F135" i="5"/>
  <c r="E135" i="5"/>
  <c r="C135" i="5"/>
  <c r="B135" i="5"/>
  <c r="A135" i="5"/>
  <c r="K134" i="5"/>
  <c r="J134" i="5"/>
  <c r="I134" i="5"/>
  <c r="G134" i="5"/>
  <c r="F134" i="5"/>
  <c r="E134" i="5"/>
  <c r="C134" i="5"/>
  <c r="B134" i="5"/>
  <c r="A134" i="5"/>
  <c r="K133" i="5"/>
  <c r="J133" i="5"/>
  <c r="I133" i="5"/>
  <c r="G133" i="5"/>
  <c r="F133" i="5"/>
  <c r="E133" i="5"/>
  <c r="C133" i="5"/>
  <c r="B133" i="5"/>
  <c r="A133" i="5"/>
  <c r="K132" i="5"/>
  <c r="J132" i="5"/>
  <c r="I132" i="5"/>
  <c r="G132" i="5"/>
  <c r="F132" i="5"/>
  <c r="E132" i="5"/>
  <c r="C132" i="5"/>
  <c r="B132" i="5"/>
  <c r="A132" i="5"/>
  <c r="K131" i="5"/>
  <c r="J131" i="5"/>
  <c r="I131" i="5"/>
  <c r="G131" i="5"/>
  <c r="F131" i="5"/>
  <c r="E131" i="5"/>
  <c r="C131" i="5"/>
  <c r="B131" i="5"/>
  <c r="A131" i="5"/>
  <c r="K130" i="5"/>
  <c r="J130" i="5"/>
  <c r="I130" i="5"/>
  <c r="G130" i="5"/>
  <c r="F130" i="5"/>
  <c r="E130" i="5"/>
  <c r="C130" i="5"/>
  <c r="B130" i="5"/>
  <c r="A130" i="5"/>
  <c r="K129" i="5"/>
  <c r="J129" i="5"/>
  <c r="I129" i="5"/>
  <c r="G129" i="5"/>
  <c r="F129" i="5"/>
  <c r="E129" i="5"/>
  <c r="C129" i="5"/>
  <c r="B129" i="5"/>
  <c r="A129" i="5"/>
  <c r="K128" i="5"/>
  <c r="J128" i="5"/>
  <c r="I128" i="5"/>
  <c r="G128" i="5"/>
  <c r="F128" i="5"/>
  <c r="E128" i="5"/>
  <c r="C128" i="5"/>
  <c r="B128" i="5"/>
  <c r="A128" i="5"/>
  <c r="K127" i="5"/>
  <c r="J127" i="5"/>
  <c r="I127" i="5"/>
  <c r="G127" i="5"/>
  <c r="F127" i="5"/>
  <c r="E127" i="5"/>
  <c r="C127" i="5"/>
  <c r="B127" i="5"/>
  <c r="A127" i="5"/>
  <c r="K126" i="5"/>
  <c r="J126" i="5"/>
  <c r="I126" i="5"/>
  <c r="G126" i="5"/>
  <c r="F126" i="5"/>
  <c r="E126" i="5"/>
  <c r="C126" i="5"/>
  <c r="B126" i="5"/>
  <c r="A126" i="5"/>
  <c r="K125" i="5"/>
  <c r="J125" i="5"/>
  <c r="I125" i="5"/>
  <c r="G125" i="5"/>
  <c r="F125" i="5"/>
  <c r="E125" i="5"/>
  <c r="C125" i="5"/>
  <c r="B125" i="5"/>
  <c r="A125" i="5"/>
  <c r="K124" i="5"/>
  <c r="J124" i="5"/>
  <c r="I124" i="5"/>
  <c r="G124" i="5"/>
  <c r="F124" i="5"/>
  <c r="E124" i="5"/>
  <c r="C124" i="5"/>
  <c r="B124" i="5"/>
  <c r="A124" i="5"/>
  <c r="K123" i="5"/>
  <c r="J123" i="5"/>
  <c r="I123" i="5"/>
  <c r="G123" i="5"/>
  <c r="F123" i="5"/>
  <c r="E123" i="5"/>
  <c r="C123" i="5"/>
  <c r="B123" i="5"/>
  <c r="A123" i="5"/>
  <c r="K122" i="5"/>
  <c r="J122" i="5"/>
  <c r="I122" i="5"/>
  <c r="G122" i="5"/>
  <c r="F122" i="5"/>
  <c r="E122" i="5"/>
  <c r="C122" i="5"/>
  <c r="B122" i="5"/>
  <c r="A122" i="5"/>
  <c r="K121" i="5"/>
  <c r="J121" i="5"/>
  <c r="I121" i="5"/>
  <c r="G121" i="5"/>
  <c r="F121" i="5"/>
  <c r="E121" i="5"/>
  <c r="C121" i="5"/>
  <c r="B121" i="5"/>
  <c r="A121" i="5"/>
  <c r="K120" i="5"/>
  <c r="J120" i="5"/>
  <c r="I120" i="5"/>
  <c r="G120" i="5"/>
  <c r="F120" i="5"/>
  <c r="E120" i="5"/>
  <c r="C120" i="5"/>
  <c r="B120" i="5"/>
  <c r="A120" i="5"/>
  <c r="K119" i="5"/>
  <c r="J119" i="5"/>
  <c r="I119" i="5"/>
  <c r="G119" i="5"/>
  <c r="F119" i="5"/>
  <c r="E119" i="5"/>
  <c r="C119" i="5"/>
  <c r="B119" i="5"/>
  <c r="A119" i="5"/>
  <c r="K118" i="5"/>
  <c r="J118" i="5"/>
  <c r="I118" i="5"/>
  <c r="G118" i="5"/>
  <c r="F118" i="5"/>
  <c r="E118" i="5"/>
  <c r="C118" i="5"/>
  <c r="B118" i="5"/>
  <c r="A118" i="5"/>
  <c r="K117" i="5"/>
  <c r="J117" i="5"/>
  <c r="I117" i="5"/>
  <c r="G117" i="5"/>
  <c r="F117" i="5"/>
  <c r="E117" i="5"/>
  <c r="C117" i="5"/>
  <c r="B117" i="5"/>
  <c r="A117" i="5"/>
  <c r="K116" i="5"/>
  <c r="J116" i="5"/>
  <c r="I116" i="5"/>
  <c r="G116" i="5"/>
  <c r="F116" i="5"/>
  <c r="E116" i="5"/>
  <c r="C116" i="5"/>
  <c r="B116" i="5"/>
  <c r="A116" i="5"/>
  <c r="K115" i="5"/>
  <c r="J115" i="5"/>
  <c r="I115" i="5"/>
  <c r="G115" i="5"/>
  <c r="F115" i="5"/>
  <c r="E115" i="5"/>
  <c r="C115" i="5"/>
  <c r="B115" i="5"/>
  <c r="A115" i="5"/>
  <c r="K114" i="5"/>
  <c r="J114" i="5"/>
  <c r="I114" i="5"/>
  <c r="G114" i="5"/>
  <c r="F114" i="5"/>
  <c r="E114" i="5"/>
  <c r="C114" i="5"/>
  <c r="B114" i="5"/>
  <c r="A114" i="5"/>
  <c r="K113" i="5"/>
  <c r="J113" i="5"/>
  <c r="I113" i="5"/>
  <c r="G113" i="5"/>
  <c r="F113" i="5"/>
  <c r="E113" i="5"/>
  <c r="C113" i="5"/>
  <c r="B113" i="5"/>
  <c r="A113" i="5"/>
  <c r="K112" i="5"/>
  <c r="J112" i="5"/>
  <c r="I112" i="5"/>
  <c r="G112" i="5"/>
  <c r="F112" i="5"/>
  <c r="E112" i="5"/>
  <c r="C112" i="5"/>
  <c r="B112" i="5"/>
  <c r="A112" i="5"/>
  <c r="K111" i="5"/>
  <c r="J111" i="5"/>
  <c r="I111" i="5"/>
  <c r="G111" i="5"/>
  <c r="F111" i="5"/>
  <c r="E111" i="5"/>
  <c r="C111" i="5"/>
  <c r="B111" i="5"/>
  <c r="A111" i="5"/>
  <c r="K110" i="5"/>
  <c r="J110" i="5"/>
  <c r="I110" i="5"/>
  <c r="G110" i="5"/>
  <c r="F110" i="5"/>
  <c r="E110" i="5"/>
  <c r="C110" i="5"/>
  <c r="B110" i="5"/>
  <c r="A110" i="5"/>
  <c r="K109" i="5"/>
  <c r="J109" i="5"/>
  <c r="I109" i="5"/>
  <c r="G109" i="5"/>
  <c r="F109" i="5"/>
  <c r="E109" i="5"/>
  <c r="C109" i="5"/>
  <c r="B109" i="5"/>
  <c r="A109" i="5"/>
  <c r="K108" i="5"/>
  <c r="J108" i="5"/>
  <c r="I108" i="5"/>
  <c r="G108" i="5"/>
  <c r="F108" i="5"/>
  <c r="E108" i="5"/>
  <c r="C108" i="5"/>
  <c r="B108" i="5"/>
  <c r="A108" i="5"/>
  <c r="K107" i="5"/>
  <c r="J107" i="5"/>
  <c r="I107" i="5"/>
  <c r="G107" i="5"/>
  <c r="F107" i="5"/>
  <c r="E107" i="5"/>
  <c r="C107" i="5"/>
  <c r="B107" i="5"/>
  <c r="A107" i="5"/>
  <c r="K106" i="5"/>
  <c r="J106" i="5"/>
  <c r="I106" i="5"/>
  <c r="G106" i="5"/>
  <c r="F106" i="5"/>
  <c r="E106" i="5"/>
  <c r="C106" i="5"/>
  <c r="B106" i="5"/>
  <c r="A106" i="5"/>
  <c r="K105" i="5"/>
  <c r="J105" i="5"/>
  <c r="I105" i="5"/>
  <c r="G105" i="5"/>
  <c r="F105" i="5"/>
  <c r="E105" i="5"/>
  <c r="C105" i="5"/>
  <c r="B105" i="5"/>
  <c r="A105" i="5"/>
  <c r="K104" i="5"/>
  <c r="J104" i="5"/>
  <c r="I104" i="5"/>
  <c r="G104" i="5"/>
  <c r="F104" i="5"/>
  <c r="E104" i="5"/>
  <c r="C104" i="5"/>
  <c r="B104" i="5"/>
  <c r="A104" i="5"/>
  <c r="K103" i="5"/>
  <c r="J103" i="5"/>
  <c r="I103" i="5"/>
  <c r="G103" i="5"/>
  <c r="F103" i="5"/>
  <c r="E103" i="5"/>
  <c r="C103" i="5"/>
  <c r="B103" i="5"/>
  <c r="A103" i="5"/>
  <c r="K102" i="5"/>
  <c r="J102" i="5"/>
  <c r="I102" i="5"/>
  <c r="G102" i="5"/>
  <c r="F102" i="5"/>
  <c r="E102" i="5"/>
  <c r="C102" i="5"/>
  <c r="B102" i="5"/>
  <c r="A102" i="5"/>
  <c r="K101" i="5"/>
  <c r="J101" i="5"/>
  <c r="I101" i="5"/>
  <c r="G101" i="5"/>
  <c r="F101" i="5"/>
  <c r="E101" i="5"/>
  <c r="C101" i="5"/>
  <c r="B101" i="5"/>
  <c r="A101" i="5"/>
  <c r="K100" i="5"/>
  <c r="J100" i="5"/>
  <c r="I100" i="5"/>
  <c r="G100" i="5"/>
  <c r="F100" i="5"/>
  <c r="E100" i="5"/>
  <c r="C100" i="5"/>
  <c r="B100" i="5"/>
  <c r="A100" i="5"/>
  <c r="K99" i="5"/>
  <c r="J99" i="5"/>
  <c r="I99" i="5"/>
  <c r="G99" i="5"/>
  <c r="F99" i="5"/>
  <c r="E99" i="5"/>
  <c r="C99" i="5"/>
  <c r="B99" i="5"/>
  <c r="A99" i="5"/>
  <c r="K98" i="5"/>
  <c r="J98" i="5"/>
  <c r="I98" i="5"/>
  <c r="G98" i="5"/>
  <c r="F98" i="5"/>
  <c r="E98" i="5"/>
  <c r="C98" i="5"/>
  <c r="B98" i="5"/>
  <c r="A98" i="5"/>
  <c r="K97" i="5"/>
  <c r="J97" i="5"/>
  <c r="I97" i="5"/>
  <c r="G97" i="5"/>
  <c r="F97" i="5"/>
  <c r="E97" i="5"/>
  <c r="C97" i="5"/>
  <c r="B97" i="5"/>
  <c r="A97" i="5"/>
  <c r="K96" i="5"/>
  <c r="J96" i="5"/>
  <c r="I96" i="5"/>
  <c r="G96" i="5"/>
  <c r="F96" i="5"/>
  <c r="E96" i="5"/>
  <c r="C96" i="5"/>
  <c r="B96" i="5"/>
  <c r="A96" i="5"/>
  <c r="K95" i="5"/>
  <c r="J95" i="5"/>
  <c r="I95" i="5"/>
  <c r="G95" i="5"/>
  <c r="F95" i="5"/>
  <c r="E95" i="5"/>
  <c r="C95" i="5"/>
  <c r="B95" i="5"/>
  <c r="A95" i="5"/>
  <c r="K94" i="5"/>
  <c r="J94" i="5"/>
  <c r="I94" i="5"/>
  <c r="G94" i="5"/>
  <c r="F94" i="5"/>
  <c r="E94" i="5"/>
  <c r="C94" i="5"/>
  <c r="B94" i="5"/>
  <c r="A94" i="5"/>
  <c r="K93" i="5"/>
  <c r="J93" i="5"/>
  <c r="I93" i="5"/>
  <c r="G93" i="5"/>
  <c r="F93" i="5"/>
  <c r="E93" i="5"/>
  <c r="C93" i="5"/>
  <c r="B93" i="5"/>
  <c r="A93" i="5"/>
  <c r="K92" i="5"/>
  <c r="J92" i="5"/>
  <c r="I92" i="5"/>
  <c r="G92" i="5"/>
  <c r="F92" i="5"/>
  <c r="E92" i="5"/>
  <c r="C92" i="5"/>
  <c r="B92" i="5"/>
  <c r="A92" i="5"/>
  <c r="K91" i="5"/>
  <c r="J91" i="5"/>
  <c r="I91" i="5"/>
  <c r="G91" i="5"/>
  <c r="F91" i="5"/>
  <c r="E91" i="5"/>
  <c r="C91" i="5"/>
  <c r="B91" i="5"/>
  <c r="A91" i="5"/>
  <c r="K90" i="5"/>
  <c r="J90" i="5"/>
  <c r="I90" i="5"/>
  <c r="G90" i="5"/>
  <c r="F90" i="5"/>
  <c r="E90" i="5"/>
  <c r="C90" i="5"/>
  <c r="B90" i="5"/>
  <c r="A90" i="5"/>
  <c r="K89" i="5"/>
  <c r="J89" i="5"/>
  <c r="I89" i="5"/>
  <c r="G89" i="5"/>
  <c r="F89" i="5"/>
  <c r="E89" i="5"/>
  <c r="C89" i="5"/>
  <c r="B89" i="5"/>
  <c r="A89" i="5"/>
  <c r="K88" i="5"/>
  <c r="J88" i="5"/>
  <c r="I88" i="5"/>
  <c r="G88" i="5"/>
  <c r="F88" i="5"/>
  <c r="E88" i="5"/>
  <c r="C88" i="5"/>
  <c r="B88" i="5"/>
  <c r="A88" i="5"/>
  <c r="K87" i="5"/>
  <c r="J87" i="5"/>
  <c r="I87" i="5"/>
  <c r="G87" i="5"/>
  <c r="F87" i="5"/>
  <c r="E87" i="5"/>
  <c r="C87" i="5"/>
  <c r="B87" i="5"/>
  <c r="A87" i="5"/>
  <c r="K86" i="5"/>
  <c r="J86" i="5"/>
  <c r="I86" i="5"/>
  <c r="G86" i="5"/>
  <c r="F86" i="5"/>
  <c r="E86" i="5"/>
  <c r="C86" i="5"/>
  <c r="B86" i="5"/>
  <c r="A86" i="5"/>
  <c r="K85" i="5"/>
  <c r="J85" i="5"/>
  <c r="I85" i="5"/>
  <c r="G85" i="5"/>
  <c r="F85" i="5"/>
  <c r="E85" i="5"/>
  <c r="C85" i="5"/>
  <c r="B85" i="5"/>
  <c r="A85" i="5"/>
  <c r="K84" i="5"/>
  <c r="J84" i="5"/>
  <c r="I84" i="5"/>
  <c r="G84" i="5"/>
  <c r="F84" i="5"/>
  <c r="E84" i="5"/>
  <c r="C84" i="5"/>
  <c r="B84" i="5"/>
  <c r="A84" i="5"/>
  <c r="K83" i="5"/>
  <c r="J83" i="5"/>
  <c r="I83" i="5"/>
  <c r="G83" i="5"/>
  <c r="F83" i="5"/>
  <c r="E83" i="5"/>
  <c r="C83" i="5"/>
  <c r="B83" i="5"/>
  <c r="A83" i="5"/>
  <c r="K82" i="5"/>
  <c r="J82" i="5"/>
  <c r="I82" i="5"/>
  <c r="G82" i="5"/>
  <c r="F82" i="5"/>
  <c r="E82" i="5"/>
  <c r="C82" i="5"/>
  <c r="B82" i="5"/>
  <c r="A82" i="5"/>
  <c r="K81" i="5"/>
  <c r="J81" i="5"/>
  <c r="I81" i="5"/>
  <c r="G81" i="5"/>
  <c r="F81" i="5"/>
  <c r="E81" i="5"/>
  <c r="C81" i="5"/>
  <c r="B81" i="5"/>
  <c r="A81" i="5"/>
  <c r="K80" i="5"/>
  <c r="J80" i="5"/>
  <c r="I80" i="5"/>
  <c r="G80" i="5"/>
  <c r="F80" i="5"/>
  <c r="E80" i="5"/>
  <c r="C80" i="5"/>
  <c r="B80" i="5"/>
  <c r="A80" i="5"/>
  <c r="K79" i="5"/>
  <c r="J79" i="5"/>
  <c r="I79" i="5"/>
  <c r="G79" i="5"/>
  <c r="F79" i="5"/>
  <c r="E79" i="5"/>
  <c r="C79" i="5"/>
  <c r="B79" i="5"/>
  <c r="A79" i="5"/>
  <c r="K78" i="5"/>
  <c r="J78" i="5"/>
  <c r="I78" i="5"/>
  <c r="G78" i="5"/>
  <c r="F78" i="5"/>
  <c r="E78" i="5"/>
  <c r="C78" i="5"/>
  <c r="B78" i="5"/>
  <c r="A78" i="5"/>
  <c r="K77" i="5"/>
  <c r="J77" i="5"/>
  <c r="I77" i="5"/>
  <c r="G77" i="5"/>
  <c r="F77" i="5"/>
  <c r="E77" i="5"/>
  <c r="C77" i="5"/>
  <c r="B77" i="5"/>
  <c r="A77" i="5"/>
  <c r="K76" i="5"/>
  <c r="J76" i="5"/>
  <c r="I76" i="5"/>
  <c r="G76" i="5"/>
  <c r="F76" i="5"/>
  <c r="E76" i="5"/>
  <c r="C76" i="5"/>
  <c r="B76" i="5"/>
  <c r="A76" i="5"/>
  <c r="K75" i="5"/>
  <c r="J75" i="5"/>
  <c r="I75" i="5"/>
  <c r="G75" i="5"/>
  <c r="F75" i="5"/>
  <c r="E75" i="5"/>
  <c r="C75" i="5"/>
  <c r="B75" i="5"/>
  <c r="A75" i="5"/>
  <c r="K74" i="5"/>
  <c r="J74" i="5"/>
  <c r="I74" i="5"/>
  <c r="G74" i="5"/>
  <c r="F74" i="5"/>
  <c r="E74" i="5"/>
  <c r="C74" i="5"/>
  <c r="B74" i="5"/>
  <c r="A74" i="5"/>
  <c r="K73" i="5"/>
  <c r="J73" i="5"/>
  <c r="I73" i="5"/>
  <c r="G73" i="5"/>
  <c r="F73" i="5"/>
  <c r="E73" i="5"/>
  <c r="C73" i="5"/>
  <c r="B73" i="5"/>
  <c r="A73" i="5"/>
  <c r="K72" i="5"/>
  <c r="J72" i="5"/>
  <c r="I72" i="5"/>
  <c r="G72" i="5"/>
  <c r="F72" i="5"/>
  <c r="E72" i="5"/>
  <c r="C72" i="5"/>
  <c r="B72" i="5"/>
  <c r="A72" i="5"/>
  <c r="K71" i="5"/>
  <c r="J71" i="5"/>
  <c r="I71" i="5"/>
  <c r="G71" i="5"/>
  <c r="F71" i="5"/>
  <c r="E71" i="5"/>
  <c r="C71" i="5"/>
  <c r="B71" i="5"/>
  <c r="A71" i="5"/>
  <c r="K70" i="5"/>
  <c r="J70" i="5"/>
  <c r="I70" i="5"/>
  <c r="G70" i="5"/>
  <c r="F70" i="5"/>
  <c r="E70" i="5"/>
  <c r="C70" i="5"/>
  <c r="B70" i="5"/>
  <c r="A70" i="5"/>
  <c r="K69" i="5"/>
  <c r="J69" i="5"/>
  <c r="I69" i="5"/>
  <c r="G69" i="5"/>
  <c r="F69" i="5"/>
  <c r="E69" i="5"/>
  <c r="C69" i="5"/>
  <c r="B69" i="5"/>
  <c r="A69" i="5"/>
  <c r="K68" i="5"/>
  <c r="J68" i="5"/>
  <c r="I68" i="5"/>
  <c r="G68" i="5"/>
  <c r="F68" i="5"/>
  <c r="E68" i="5"/>
  <c r="C68" i="5"/>
  <c r="B68" i="5"/>
  <c r="A68" i="5"/>
  <c r="K67" i="5"/>
  <c r="J67" i="5"/>
  <c r="I67" i="5"/>
  <c r="G67" i="5"/>
  <c r="F67" i="5"/>
  <c r="E67" i="5"/>
  <c r="C67" i="5"/>
  <c r="B67" i="5"/>
  <c r="A67" i="5"/>
  <c r="K66" i="5"/>
  <c r="J66" i="5"/>
  <c r="I66" i="5"/>
  <c r="G66" i="5"/>
  <c r="F66" i="5"/>
  <c r="E66" i="5"/>
  <c r="C66" i="5"/>
  <c r="B66" i="5"/>
  <c r="A66" i="5"/>
  <c r="K65" i="5"/>
  <c r="J65" i="5"/>
  <c r="I65" i="5"/>
  <c r="G65" i="5"/>
  <c r="F65" i="5"/>
  <c r="E65" i="5"/>
  <c r="C65" i="5"/>
  <c r="B65" i="5"/>
  <c r="A65" i="5"/>
  <c r="K64" i="5"/>
  <c r="J64" i="5"/>
  <c r="I64" i="5"/>
  <c r="G64" i="5"/>
  <c r="F64" i="5"/>
  <c r="E64" i="5"/>
  <c r="C64" i="5"/>
  <c r="B64" i="5"/>
  <c r="A64" i="5"/>
  <c r="K63" i="5"/>
  <c r="J63" i="5"/>
  <c r="I63" i="5"/>
  <c r="G63" i="5"/>
  <c r="F63" i="5"/>
  <c r="E63" i="5"/>
  <c r="C63" i="5"/>
  <c r="B63" i="5"/>
  <c r="A63" i="5"/>
  <c r="K62" i="5"/>
  <c r="J62" i="5"/>
  <c r="I62" i="5"/>
  <c r="G62" i="5"/>
  <c r="F62" i="5"/>
  <c r="E62" i="5"/>
  <c r="C62" i="5"/>
  <c r="B62" i="5"/>
  <c r="A62" i="5"/>
  <c r="K61" i="5"/>
  <c r="J61" i="5"/>
  <c r="I61" i="5"/>
  <c r="G61" i="5"/>
  <c r="F61" i="5"/>
  <c r="E61" i="5"/>
  <c r="C61" i="5"/>
  <c r="B61" i="5"/>
  <c r="A61" i="5"/>
  <c r="K60" i="5"/>
  <c r="J60" i="5"/>
  <c r="I60" i="5"/>
  <c r="G60" i="5"/>
  <c r="F60" i="5"/>
  <c r="E60" i="5"/>
  <c r="C60" i="5"/>
  <c r="B60" i="5"/>
  <c r="A60" i="5"/>
  <c r="K59" i="5"/>
  <c r="J59" i="5"/>
  <c r="I59" i="5"/>
  <c r="G59" i="5"/>
  <c r="F59" i="5"/>
  <c r="E59" i="5"/>
  <c r="C59" i="5"/>
  <c r="B59" i="5"/>
  <c r="A59" i="5"/>
  <c r="K58" i="5"/>
  <c r="J58" i="5"/>
  <c r="I58" i="5"/>
  <c r="G58" i="5"/>
  <c r="F58" i="5"/>
  <c r="E58" i="5"/>
  <c r="C58" i="5"/>
  <c r="B58" i="5"/>
  <c r="A58" i="5"/>
  <c r="K57" i="5"/>
  <c r="J57" i="5"/>
  <c r="I57" i="5"/>
  <c r="G57" i="5"/>
  <c r="F57" i="5"/>
  <c r="E57" i="5"/>
  <c r="C57" i="5"/>
  <c r="B57" i="5"/>
  <c r="A57" i="5"/>
  <c r="K56" i="5"/>
  <c r="J56" i="5"/>
  <c r="I56" i="5"/>
  <c r="G56" i="5"/>
  <c r="F56" i="5"/>
  <c r="E56" i="5"/>
  <c r="C56" i="5"/>
  <c r="B56" i="5"/>
  <c r="A56" i="5"/>
  <c r="K55" i="5"/>
  <c r="J55" i="5"/>
  <c r="I55" i="5"/>
  <c r="G55" i="5"/>
  <c r="F55" i="5"/>
  <c r="E55" i="5"/>
  <c r="C55" i="5"/>
  <c r="B55" i="5"/>
  <c r="A55" i="5"/>
  <c r="K54" i="5"/>
  <c r="J54" i="5"/>
  <c r="I54" i="5"/>
  <c r="G54" i="5"/>
  <c r="F54" i="5"/>
  <c r="E54" i="5"/>
  <c r="C54" i="5"/>
  <c r="B54" i="5"/>
  <c r="A54" i="5"/>
  <c r="K53" i="5"/>
  <c r="J53" i="5"/>
  <c r="I53" i="5"/>
  <c r="G53" i="5"/>
  <c r="F53" i="5"/>
  <c r="E53" i="5"/>
  <c r="C53" i="5"/>
  <c r="B53" i="5"/>
  <c r="A53" i="5"/>
  <c r="K52" i="5"/>
  <c r="J52" i="5"/>
  <c r="I52" i="5"/>
  <c r="G52" i="5"/>
  <c r="F52" i="5"/>
  <c r="E52" i="5"/>
  <c r="C52" i="5"/>
  <c r="B52" i="5"/>
  <c r="A52" i="5"/>
  <c r="K51" i="5"/>
  <c r="J51" i="5"/>
  <c r="I51" i="5"/>
  <c r="G51" i="5"/>
  <c r="F51" i="5"/>
  <c r="E51" i="5"/>
  <c r="C51" i="5"/>
  <c r="B51" i="5"/>
  <c r="A51" i="5"/>
  <c r="K50" i="5"/>
  <c r="J50" i="5"/>
  <c r="I50" i="5"/>
  <c r="G50" i="5"/>
  <c r="F50" i="5"/>
  <c r="E50" i="5"/>
  <c r="C50" i="5"/>
  <c r="B50" i="5"/>
  <c r="A50" i="5"/>
  <c r="K49" i="5"/>
  <c r="J49" i="5"/>
  <c r="I49" i="5"/>
  <c r="G49" i="5"/>
  <c r="F49" i="5"/>
  <c r="E49" i="5"/>
  <c r="C49" i="5"/>
  <c r="B49" i="5"/>
  <c r="A49" i="5"/>
  <c r="K48" i="5"/>
  <c r="J48" i="5"/>
  <c r="I48" i="5"/>
  <c r="G48" i="5"/>
  <c r="F48" i="5"/>
  <c r="E48" i="5"/>
  <c r="C48" i="5"/>
  <c r="B48" i="5"/>
  <c r="A48" i="5"/>
  <c r="K47" i="5"/>
  <c r="J47" i="5"/>
  <c r="I47" i="5"/>
  <c r="G47" i="5"/>
  <c r="F47" i="5"/>
  <c r="E47" i="5"/>
  <c r="C47" i="5"/>
  <c r="B47" i="5"/>
  <c r="A47" i="5"/>
  <c r="K46" i="5"/>
  <c r="J46" i="5"/>
  <c r="I46" i="5"/>
  <c r="G46" i="5"/>
  <c r="F46" i="5"/>
  <c r="E46" i="5"/>
  <c r="C46" i="5"/>
  <c r="B46" i="5"/>
  <c r="A46" i="5"/>
  <c r="K45" i="5"/>
  <c r="J45" i="5"/>
  <c r="I45" i="5"/>
  <c r="G45" i="5"/>
  <c r="F45" i="5"/>
  <c r="E45" i="5"/>
  <c r="C45" i="5"/>
  <c r="B45" i="5"/>
  <c r="A45" i="5"/>
  <c r="K44" i="5"/>
  <c r="J44" i="5"/>
  <c r="I44" i="5"/>
  <c r="G44" i="5"/>
  <c r="F44" i="5"/>
  <c r="E44" i="5"/>
  <c r="C44" i="5"/>
  <c r="B44" i="5"/>
  <c r="A44" i="5"/>
  <c r="K43" i="5"/>
  <c r="J43" i="5"/>
  <c r="I43" i="5"/>
  <c r="G43" i="5"/>
  <c r="F43" i="5"/>
  <c r="E43" i="5"/>
  <c r="C43" i="5"/>
  <c r="B43" i="5"/>
  <c r="A43" i="5"/>
  <c r="K42" i="5"/>
  <c r="J42" i="5"/>
  <c r="I42" i="5"/>
  <c r="G42" i="5"/>
  <c r="F42" i="5"/>
  <c r="E42" i="5"/>
  <c r="C42" i="5"/>
  <c r="B42" i="5"/>
  <c r="A42" i="5"/>
  <c r="K41" i="5"/>
  <c r="J41" i="5"/>
  <c r="I41" i="5"/>
  <c r="G41" i="5"/>
  <c r="F41" i="5"/>
  <c r="E41" i="5"/>
  <c r="C41" i="5"/>
  <c r="B41" i="5"/>
  <c r="A41" i="5"/>
  <c r="K40" i="5"/>
  <c r="J40" i="5"/>
  <c r="I40" i="5"/>
  <c r="G40" i="5"/>
  <c r="F40" i="5"/>
  <c r="E40" i="5"/>
  <c r="C40" i="5"/>
  <c r="B40" i="5"/>
  <c r="A40" i="5"/>
  <c r="K39" i="5"/>
  <c r="J39" i="5"/>
  <c r="I39" i="5"/>
  <c r="G39" i="5"/>
  <c r="F39" i="5"/>
  <c r="E39" i="5"/>
  <c r="C39" i="5"/>
  <c r="B39" i="5"/>
  <c r="A39" i="5"/>
  <c r="K38" i="5"/>
  <c r="J38" i="5"/>
  <c r="I38" i="5"/>
  <c r="G38" i="5"/>
  <c r="F38" i="5"/>
  <c r="E38" i="5"/>
  <c r="C38" i="5"/>
  <c r="B38" i="5"/>
  <c r="A38" i="5"/>
  <c r="K37" i="5"/>
  <c r="J37" i="5"/>
  <c r="I37" i="5"/>
  <c r="G37" i="5"/>
  <c r="F37" i="5"/>
  <c r="E37" i="5"/>
  <c r="C37" i="5"/>
  <c r="B37" i="5"/>
  <c r="A37" i="5"/>
  <c r="K36" i="5"/>
  <c r="J36" i="5"/>
  <c r="I36" i="5"/>
  <c r="G36" i="5"/>
  <c r="F36" i="5"/>
  <c r="E36" i="5"/>
  <c r="C36" i="5"/>
  <c r="B36" i="5"/>
  <c r="A36" i="5"/>
  <c r="K35" i="5"/>
  <c r="J35" i="5"/>
  <c r="I35" i="5"/>
  <c r="G35" i="5"/>
  <c r="F35" i="5"/>
  <c r="E35" i="5"/>
  <c r="C35" i="5"/>
  <c r="B35" i="5"/>
  <c r="A35" i="5"/>
  <c r="K34" i="5"/>
  <c r="J34" i="5"/>
  <c r="I34" i="5"/>
  <c r="G34" i="5"/>
  <c r="F34" i="5"/>
  <c r="E34" i="5"/>
  <c r="C34" i="5"/>
  <c r="B34" i="5"/>
  <c r="A34" i="5"/>
  <c r="K33" i="5"/>
  <c r="J33" i="5"/>
  <c r="I33" i="5"/>
  <c r="G33" i="5"/>
  <c r="F33" i="5"/>
  <c r="E33" i="5"/>
  <c r="C33" i="5"/>
  <c r="B33" i="5"/>
  <c r="A33" i="5"/>
  <c r="K32" i="5"/>
  <c r="J32" i="5"/>
  <c r="I32" i="5"/>
  <c r="G32" i="5"/>
  <c r="F32" i="5"/>
  <c r="E32" i="5"/>
  <c r="C32" i="5"/>
  <c r="B32" i="5"/>
  <c r="A32" i="5"/>
  <c r="K31" i="5"/>
  <c r="J31" i="5"/>
  <c r="I31" i="5"/>
  <c r="G31" i="5"/>
  <c r="F31" i="5"/>
  <c r="E31" i="5"/>
  <c r="C31" i="5"/>
  <c r="B31" i="5"/>
  <c r="A31" i="5"/>
  <c r="K30" i="5"/>
  <c r="J30" i="5"/>
  <c r="I30" i="5"/>
  <c r="G30" i="5"/>
  <c r="F30" i="5"/>
  <c r="E30" i="5"/>
  <c r="C30" i="5"/>
  <c r="B30" i="5"/>
  <c r="A30" i="5"/>
  <c r="K29" i="5"/>
  <c r="J29" i="5"/>
  <c r="I29" i="5"/>
  <c r="G29" i="5"/>
  <c r="F29" i="5"/>
  <c r="E29" i="5"/>
  <c r="C29" i="5"/>
  <c r="B29" i="5"/>
  <c r="A29" i="5"/>
  <c r="K28" i="5"/>
  <c r="J28" i="5"/>
  <c r="I28" i="5"/>
  <c r="G28" i="5"/>
  <c r="F28" i="5"/>
  <c r="E28" i="5"/>
  <c r="C28" i="5"/>
  <c r="B28" i="5"/>
  <c r="A28" i="5"/>
  <c r="K27" i="5"/>
  <c r="J27" i="5"/>
  <c r="I27" i="5"/>
  <c r="G27" i="5"/>
  <c r="F27" i="5"/>
  <c r="E27" i="5"/>
  <c r="C27" i="5"/>
  <c r="B27" i="5"/>
  <c r="A27" i="5"/>
  <c r="K26" i="5"/>
  <c r="J26" i="5"/>
  <c r="I26" i="5"/>
  <c r="G26" i="5"/>
  <c r="F26" i="5"/>
  <c r="E26" i="5"/>
  <c r="C26" i="5"/>
  <c r="B26" i="5"/>
  <c r="A26" i="5"/>
  <c r="K25" i="5"/>
  <c r="J25" i="5"/>
  <c r="I25" i="5"/>
  <c r="G25" i="5"/>
  <c r="F25" i="5"/>
  <c r="E25" i="5"/>
  <c r="C25" i="5"/>
  <c r="B25" i="5"/>
  <c r="A25" i="5"/>
  <c r="K24" i="5"/>
  <c r="J24" i="5"/>
  <c r="I24" i="5"/>
  <c r="G24" i="5"/>
  <c r="F24" i="5"/>
  <c r="E24" i="5"/>
  <c r="C24" i="5"/>
  <c r="B24" i="5"/>
  <c r="A24" i="5"/>
  <c r="K23" i="5"/>
  <c r="J23" i="5"/>
  <c r="I23" i="5"/>
  <c r="G23" i="5"/>
  <c r="F23" i="5"/>
  <c r="E23" i="5"/>
  <c r="C23" i="5"/>
  <c r="B23" i="5"/>
  <c r="A23" i="5"/>
  <c r="K22" i="5"/>
  <c r="J22" i="5"/>
  <c r="I22" i="5"/>
  <c r="G22" i="5"/>
  <c r="F22" i="5"/>
  <c r="E22" i="5"/>
  <c r="C22" i="5"/>
  <c r="B22" i="5"/>
  <c r="A22" i="5"/>
  <c r="K21" i="5"/>
  <c r="J21" i="5"/>
  <c r="I21" i="5"/>
  <c r="G21" i="5"/>
  <c r="F21" i="5"/>
  <c r="E21" i="5"/>
  <c r="C21" i="5"/>
  <c r="B21" i="5"/>
  <c r="A21" i="5"/>
  <c r="K20" i="5"/>
  <c r="J20" i="5"/>
  <c r="I20" i="5"/>
  <c r="G20" i="5"/>
  <c r="F20" i="5"/>
  <c r="E20" i="5"/>
  <c r="C20" i="5"/>
  <c r="B20" i="5"/>
  <c r="A20" i="5"/>
  <c r="K19" i="5"/>
  <c r="J19" i="5"/>
  <c r="I19" i="5"/>
  <c r="G19" i="5"/>
  <c r="F19" i="5"/>
  <c r="E19" i="5"/>
  <c r="C19" i="5"/>
  <c r="B19" i="5"/>
  <c r="A19" i="5"/>
  <c r="K18" i="5"/>
  <c r="J18" i="5"/>
  <c r="I18" i="5"/>
  <c r="G18" i="5"/>
  <c r="F18" i="5"/>
  <c r="E18" i="5"/>
  <c r="C18" i="5"/>
  <c r="B18" i="5"/>
  <c r="A18" i="5"/>
  <c r="K17" i="5"/>
  <c r="J17" i="5"/>
  <c r="I17" i="5"/>
  <c r="G17" i="5"/>
  <c r="F17" i="5"/>
  <c r="E17" i="5"/>
  <c r="C17" i="5"/>
  <c r="B17" i="5"/>
  <c r="A17" i="5"/>
  <c r="K16" i="5"/>
  <c r="J16" i="5"/>
  <c r="I16" i="5"/>
  <c r="G16" i="5"/>
  <c r="F16" i="5"/>
  <c r="E16" i="5"/>
  <c r="C16" i="5"/>
  <c r="B16" i="5"/>
  <c r="A16" i="5"/>
  <c r="K15" i="5"/>
  <c r="J15" i="5"/>
  <c r="I15" i="5"/>
  <c r="G15" i="5"/>
  <c r="E15" i="5"/>
  <c r="C15" i="5"/>
  <c r="B15" i="5"/>
  <c r="A15" i="5"/>
  <c r="G8" i="5"/>
  <c r="G7" i="5"/>
  <c r="G6" i="5"/>
  <c r="G5" i="5"/>
  <c r="C129" i="4" l="1"/>
  <c r="C133" i="4" s="1"/>
  <c r="C134" i="4" s="1"/>
  <c r="C137" i="4" s="1"/>
  <c r="B133" i="4"/>
  <c r="B134" i="4" s="1"/>
  <c r="B137" i="4" s="1"/>
  <c r="C9" i="5"/>
  <c r="D23" i="1" l="1"/>
  <c r="D22" i="1"/>
  <c r="G62" i="1" l="1"/>
  <c r="G61" i="1" s="1"/>
</calcChain>
</file>

<file path=xl/sharedStrings.xml><?xml version="1.0" encoding="utf-8"?>
<sst xmlns="http://schemas.openxmlformats.org/spreadsheetml/2006/main" count="799" uniqueCount="433">
  <si>
    <t>Situation familiale:</t>
  </si>
  <si>
    <t>Situation professionnelle:</t>
  </si>
  <si>
    <t xml:space="preserve">Marié(é) </t>
  </si>
  <si>
    <t>Célibataire</t>
  </si>
  <si>
    <t>Divorcé(e)</t>
  </si>
  <si>
    <t>Séparé(e)</t>
  </si>
  <si>
    <t>Union libre</t>
  </si>
  <si>
    <t>PACS</t>
  </si>
  <si>
    <t>Salarié(e)</t>
  </si>
  <si>
    <t>Chef d'entreprise</t>
  </si>
  <si>
    <t>Fonction publique</t>
  </si>
  <si>
    <t>Profession libérale</t>
  </si>
  <si>
    <t>Commentaires:</t>
  </si>
  <si>
    <t>Prénom, nom:</t>
  </si>
  <si>
    <t>Client</t>
  </si>
  <si>
    <t>Nature de l'opération:</t>
  </si>
  <si>
    <t>Montant:</t>
  </si>
  <si>
    <t>Garantie:</t>
  </si>
  <si>
    <t>Financement classique</t>
  </si>
  <si>
    <t>Financement patrimonial</t>
  </si>
  <si>
    <t>Financement international</t>
  </si>
  <si>
    <t>Opération</t>
  </si>
  <si>
    <t>Nationalité:</t>
  </si>
  <si>
    <t>-</t>
  </si>
  <si>
    <t>Situation financière et patrimoniale</t>
  </si>
  <si>
    <t>Revenus totaux:</t>
  </si>
  <si>
    <t>Salaire</t>
  </si>
  <si>
    <t>Bénéfice</t>
  </si>
  <si>
    <t>Revenus fonciers</t>
  </si>
  <si>
    <t>Revenus financiers</t>
  </si>
  <si>
    <t>Immobilier</t>
  </si>
  <si>
    <t>Mobilier</t>
  </si>
  <si>
    <t>Autre</t>
  </si>
  <si>
    <t>Patrimoine total:</t>
  </si>
  <si>
    <t>Passif et endettement actuel</t>
  </si>
  <si>
    <t>Crédit en cours:</t>
  </si>
  <si>
    <t>Non</t>
  </si>
  <si>
    <t>Autres dettes:</t>
  </si>
  <si>
    <t>Rachat</t>
  </si>
  <si>
    <t xml:space="preserve">Oui </t>
  </si>
  <si>
    <t>Afghanistan</t>
  </si>
  <si>
    <t>Afrique du Sud</t>
  </si>
  <si>
    <t>Åland, Îles</t>
  </si>
  <si>
    <t>Albanie</t>
  </si>
  <si>
    <t>Algérie</t>
  </si>
  <si>
    <t>Allemagne</t>
  </si>
  <si>
    <t>Andorre</t>
  </si>
  <si>
    <t>Angola</t>
  </si>
  <si>
    <t>Anguilla</t>
  </si>
  <si>
    <t>Antarctique</t>
  </si>
  <si>
    <t>Antigua-et-Barbuda</t>
  </si>
  <si>
    <t>Arabie saoudite</t>
  </si>
  <si>
    <t>Argentine</t>
  </si>
  <si>
    <t>Arménie</t>
  </si>
  <si>
    <t>Aruba</t>
  </si>
  <si>
    <t>Australie</t>
  </si>
  <si>
    <t>Autriche</t>
  </si>
  <si>
    <t>Azerbaïdjan</t>
  </si>
  <si>
    <t>Bahamas</t>
  </si>
  <si>
    <t>Bahreïn</t>
  </si>
  <si>
    <t>Bangladesh</t>
  </si>
  <si>
    <t>Barbade</t>
  </si>
  <si>
    <t>Bélarus</t>
  </si>
  <si>
    <t>Belgique</t>
  </si>
  <si>
    <t>Belize</t>
  </si>
  <si>
    <t>Bénin</t>
  </si>
  <si>
    <t>Bermudes</t>
  </si>
  <si>
    <t>Bhoutan</t>
  </si>
  <si>
    <t>Bolivie, État plurinational de</t>
  </si>
  <si>
    <t>Bonaire, Saint-Eustache et Saba</t>
  </si>
  <si>
    <t>Bosnie-Herzégovine</t>
  </si>
  <si>
    <t>Botswana</t>
  </si>
  <si>
    <t>Bouvet, Île</t>
  </si>
  <si>
    <t>Brésil</t>
  </si>
  <si>
    <t>Brunei Darussalam</t>
  </si>
  <si>
    <t>Bulgarie</t>
  </si>
  <si>
    <t>Burkina Faso</t>
  </si>
  <si>
    <t>Burundi</t>
  </si>
  <si>
    <t>Caïmans, Îles</t>
  </si>
  <si>
    <t>Cambodge</t>
  </si>
  <si>
    <t>Cameroun</t>
  </si>
  <si>
    <t>Canada</t>
  </si>
  <si>
    <t>Cap-Vert</t>
  </si>
  <si>
    <t>Centrafricaine, République</t>
  </si>
  <si>
    <t>Chili</t>
  </si>
  <si>
    <t>Chine</t>
  </si>
  <si>
    <t>Christmas, Île</t>
  </si>
  <si>
    <t>Chypre</t>
  </si>
  <si>
    <t>Cocos (Keeling), Îles</t>
  </si>
  <si>
    <t>Colombie</t>
  </si>
  <si>
    <t>Comores</t>
  </si>
  <si>
    <t>Congo</t>
  </si>
  <si>
    <t>Congo, République démocratique du</t>
  </si>
  <si>
    <t>Cook, Îles</t>
  </si>
  <si>
    <t>Corée, République de</t>
  </si>
  <si>
    <t>Corée, République populaire démocratique de</t>
  </si>
  <si>
    <t>Costa Rica</t>
  </si>
  <si>
    <t>Côte d’Ivoire</t>
  </si>
  <si>
    <t>Croatie</t>
  </si>
  <si>
    <t>Cuba</t>
  </si>
  <si>
    <t>Curaçao</t>
  </si>
  <si>
    <t>Danemark</t>
  </si>
  <si>
    <t>Djibouti</t>
  </si>
  <si>
    <t>Dominicaine, République</t>
  </si>
  <si>
    <t>Dominique</t>
  </si>
  <si>
    <t>Égypte</t>
  </si>
  <si>
    <t>El Salvador</t>
  </si>
  <si>
    <t>Émirats arabes unis</t>
  </si>
  <si>
    <t>Équateur</t>
  </si>
  <si>
    <t>Érythrée</t>
  </si>
  <si>
    <t>Espagne</t>
  </si>
  <si>
    <t>Estonie</t>
  </si>
  <si>
    <t>États-Unis</t>
  </si>
  <si>
    <t>Éthiopie</t>
  </si>
  <si>
    <t>Falkland, Îles (Malvinas)</t>
  </si>
  <si>
    <t>Féroé, Îles</t>
  </si>
  <si>
    <t>Fidji</t>
  </si>
  <si>
    <t>Finlande</t>
  </si>
  <si>
    <t>France</t>
  </si>
  <si>
    <t>Gabon</t>
  </si>
  <si>
    <t>Gambie</t>
  </si>
  <si>
    <t>Géorgie</t>
  </si>
  <si>
    <t>Géorgie du Sud-et-les Îles Sandwich du Sud</t>
  </si>
  <si>
    <t>Ghana</t>
  </si>
  <si>
    <t>Gibraltar</t>
  </si>
  <si>
    <t>Grèce</t>
  </si>
  <si>
    <t>Grenade</t>
  </si>
  <si>
    <t>Groenland</t>
  </si>
  <si>
    <t>Guadeloupe</t>
  </si>
  <si>
    <t>Guam</t>
  </si>
  <si>
    <t>Guatemala</t>
  </si>
  <si>
    <t>Guernesey</t>
  </si>
  <si>
    <t>Guinée</t>
  </si>
  <si>
    <t>Guinée équatoriale</t>
  </si>
  <si>
    <t>Guinée-Bissau</t>
  </si>
  <si>
    <t>Guyana</t>
  </si>
  <si>
    <t>Guyane française</t>
  </si>
  <si>
    <t>Haïti</t>
  </si>
  <si>
    <t>Heard-et-Îles MacDonald, Île</t>
  </si>
  <si>
    <t>Honduras</t>
  </si>
  <si>
    <t>Hong Kong</t>
  </si>
  <si>
    <t>Hongrie</t>
  </si>
  <si>
    <t>Île de Man</t>
  </si>
  <si>
    <t>Îles mineures éloignées des États-Unis</t>
  </si>
  <si>
    <t>Îles Vierges britanniques</t>
  </si>
  <si>
    <t>Îles Vierges des États-Unis</t>
  </si>
  <si>
    <t>Inde</t>
  </si>
  <si>
    <t>Indonésie</t>
  </si>
  <si>
    <t>Iran (République islamique d’)</t>
  </si>
  <si>
    <t>Iraq</t>
  </si>
  <si>
    <t>Irlande</t>
  </si>
  <si>
    <t>Islande</t>
  </si>
  <si>
    <t>Israël</t>
  </si>
  <si>
    <t>Italie</t>
  </si>
  <si>
    <t>Jamaïque</t>
  </si>
  <si>
    <t>Japon</t>
  </si>
  <si>
    <t>Jersey</t>
  </si>
  <si>
    <t>Jordanie</t>
  </si>
  <si>
    <t>Kazakhstan</t>
  </si>
  <si>
    <t>Kenya</t>
  </si>
  <si>
    <t>Kirghizistan</t>
  </si>
  <si>
    <t>Kiribati</t>
  </si>
  <si>
    <t>Koweït</t>
  </si>
  <si>
    <t>Lao, République démocratique populaire</t>
  </si>
  <si>
    <t>Lesotho</t>
  </si>
  <si>
    <t>Lettonie</t>
  </si>
  <si>
    <t>Liban</t>
  </si>
  <si>
    <t>Libéria</t>
  </si>
  <si>
    <t>Libye</t>
  </si>
  <si>
    <t>Liechtenstein</t>
  </si>
  <si>
    <t>Lituanie</t>
  </si>
  <si>
    <t>Luxembourg</t>
  </si>
  <si>
    <t>Macao</t>
  </si>
  <si>
    <t>Macédoine, l’ex-République yougoslave de</t>
  </si>
  <si>
    <t>Madagascar</t>
  </si>
  <si>
    <t>Malaisie</t>
  </si>
  <si>
    <t>Malawi</t>
  </si>
  <si>
    <t>Maldives</t>
  </si>
  <si>
    <t>Mali</t>
  </si>
  <si>
    <t>Malte</t>
  </si>
  <si>
    <t>Mariannes du Nord, Îles</t>
  </si>
  <si>
    <t>Maroc</t>
  </si>
  <si>
    <t>Marshall, Îles</t>
  </si>
  <si>
    <t>Martinique</t>
  </si>
  <si>
    <t>Maurice</t>
  </si>
  <si>
    <t>Mauritanie</t>
  </si>
  <si>
    <t>Mayotte</t>
  </si>
  <si>
    <t>Mexique</t>
  </si>
  <si>
    <t>Micronésie, États fédérés de</t>
  </si>
  <si>
    <t>Moldova, République de</t>
  </si>
  <si>
    <t>Monaco</t>
  </si>
  <si>
    <t>Mongolie</t>
  </si>
  <si>
    <t>Monténégro</t>
  </si>
  <si>
    <t>Montserrat</t>
  </si>
  <si>
    <t>Mozambique</t>
  </si>
  <si>
    <t>Myanmar</t>
  </si>
  <si>
    <t>Namibie</t>
  </si>
  <si>
    <t>Nauru</t>
  </si>
  <si>
    <t>Népal</t>
  </si>
  <si>
    <t>Nicaragua</t>
  </si>
  <si>
    <t>Niger</t>
  </si>
  <si>
    <t>Nigéria</t>
  </si>
  <si>
    <t>Niue</t>
  </si>
  <si>
    <t>Norfolk, Île</t>
  </si>
  <si>
    <t>Norvège</t>
  </si>
  <si>
    <t>Nouvelle-Calédonie</t>
  </si>
  <si>
    <t>Nouvelle-Zélande</t>
  </si>
  <si>
    <t>Océan Indien, Territoire britannique de l’</t>
  </si>
  <si>
    <t>Oman</t>
  </si>
  <si>
    <t>Ouganda</t>
  </si>
  <si>
    <t>Ouzbékistan</t>
  </si>
  <si>
    <t>Pakistan</t>
  </si>
  <si>
    <t>Palaos</t>
  </si>
  <si>
    <t>Palestine, État de</t>
  </si>
  <si>
    <t>Panama</t>
  </si>
  <si>
    <t>Papouasie-Nouvelle-Guinée</t>
  </si>
  <si>
    <t>Paraguay</t>
  </si>
  <si>
    <t>Pays-Bas</t>
  </si>
  <si>
    <t>Pérou</t>
  </si>
  <si>
    <t>Philippines</t>
  </si>
  <si>
    <t>Pitcairn</t>
  </si>
  <si>
    <t>Pologne</t>
  </si>
  <si>
    <t>Polynésie française</t>
  </si>
  <si>
    <t>Porto Rico</t>
  </si>
  <si>
    <t>Portugal</t>
  </si>
  <si>
    <t>Qatar</t>
  </si>
  <si>
    <t>Réunion</t>
  </si>
  <si>
    <t>Roumanie</t>
  </si>
  <si>
    <t>Royaume-Uni</t>
  </si>
  <si>
    <t>Russie, Fédération de</t>
  </si>
  <si>
    <t>Rwanda</t>
  </si>
  <si>
    <t>Sahara occidental</t>
  </si>
  <si>
    <t>Saint-Barthélemy</t>
  </si>
  <si>
    <t>Saint-Kitts-et-Nevis</t>
  </si>
  <si>
    <t>Saint-Marin</t>
  </si>
  <si>
    <t>Saint-Martin (partie française)</t>
  </si>
  <si>
    <t>Saint-Martin (partie néerlandaise)</t>
  </si>
  <si>
    <t>Saint-Pierre-et-Miquelon</t>
  </si>
  <si>
    <t>Saint-Siège (État de la Cité du Vatican)</t>
  </si>
  <si>
    <t>Saint-Vincent-et-les Grenadines</t>
  </si>
  <si>
    <t>Sainte-Hélène, Ascension et Tristan da Cunha</t>
  </si>
  <si>
    <t>Sainte-Lucie</t>
  </si>
  <si>
    <t>Salomon, Îles</t>
  </si>
  <si>
    <t>Samoa</t>
  </si>
  <si>
    <t>Samoa américaines</t>
  </si>
  <si>
    <t>Sao Tomé-et-Principe</t>
  </si>
  <si>
    <t>Sénégal</t>
  </si>
  <si>
    <t>Serbie</t>
  </si>
  <si>
    <t>Seychelles</t>
  </si>
  <si>
    <t>Sierra Leone</t>
  </si>
  <si>
    <t>Singapour</t>
  </si>
  <si>
    <t>Slovaquie</t>
  </si>
  <si>
    <t>Slovénie</t>
  </si>
  <si>
    <t>Somalie</t>
  </si>
  <si>
    <t>Soudan</t>
  </si>
  <si>
    <t>Soudan du Sud</t>
  </si>
  <si>
    <t>Sri Lanka</t>
  </si>
  <si>
    <t>Suède</t>
  </si>
  <si>
    <t>Suisse</t>
  </si>
  <si>
    <t>Suriname</t>
  </si>
  <si>
    <t>Svalbard et Île Jan Mayen</t>
  </si>
  <si>
    <t>Swaziland</t>
  </si>
  <si>
    <t>Syrienne, République arabe</t>
  </si>
  <si>
    <t>Tadjikistan</t>
  </si>
  <si>
    <t>Taïwan, Province de Chine</t>
  </si>
  <si>
    <t>Tanzanie, République-Unie de</t>
  </si>
  <si>
    <t>Tchad</t>
  </si>
  <si>
    <t>Tchèque, République</t>
  </si>
  <si>
    <t>Terres australes françaises</t>
  </si>
  <si>
    <t>Thaïlande</t>
  </si>
  <si>
    <t>Timor-Leste</t>
  </si>
  <si>
    <t>Togo</t>
  </si>
  <si>
    <t>Tokelau</t>
  </si>
  <si>
    <t>Tonga</t>
  </si>
  <si>
    <t>Trinité-et-Tobago</t>
  </si>
  <si>
    <t>Tunisie</t>
  </si>
  <si>
    <t>Turkménistan</t>
  </si>
  <si>
    <t>Turks-et-Caïcos, Îles</t>
  </si>
  <si>
    <t>Turquie</t>
  </si>
  <si>
    <t>Tuvalu</t>
  </si>
  <si>
    <t>Ukraine</t>
  </si>
  <si>
    <t>Uruguay</t>
  </si>
  <si>
    <t>Vanuatu</t>
  </si>
  <si>
    <t>Venezuela, République bolivarienne du</t>
  </si>
  <si>
    <t>Viet Nam</t>
  </si>
  <si>
    <t>Wallis-et-Futuna</t>
  </si>
  <si>
    <t>Yémen</t>
  </si>
  <si>
    <t>Zambie</t>
  </si>
  <si>
    <t>Zimbabwe</t>
  </si>
  <si>
    <t>Description de l'opération (facultatif):</t>
  </si>
  <si>
    <t>Patrimoine immobilier:</t>
  </si>
  <si>
    <t>Patrimoine financier:</t>
  </si>
  <si>
    <t>Autre (œuvres d'art, etc.):</t>
  </si>
  <si>
    <t>Description crédits et autres dettes:</t>
  </si>
  <si>
    <t>Type</t>
  </si>
  <si>
    <t>Fin</t>
  </si>
  <si>
    <t>CRD</t>
  </si>
  <si>
    <t>Consommation</t>
  </si>
  <si>
    <t>Travaux</t>
  </si>
  <si>
    <t>Auto</t>
  </si>
  <si>
    <t>FICHE DE SYNTHESE</t>
  </si>
  <si>
    <t>ETUDE DE FINANCEMENT</t>
  </si>
  <si>
    <t xml:space="preserve">Votre prêt actuel au : </t>
  </si>
  <si>
    <t>Caractéristiques</t>
  </si>
  <si>
    <t>Capital Emprunté</t>
  </si>
  <si>
    <t>Durée/mois</t>
  </si>
  <si>
    <t>Assurance</t>
  </si>
  <si>
    <t>Durée restante/mois</t>
  </si>
  <si>
    <t>Décomposition des paliers</t>
  </si>
  <si>
    <t>Échéances</t>
  </si>
  <si>
    <t>Total</t>
  </si>
  <si>
    <t>Palier 1</t>
  </si>
  <si>
    <t>Palier 2</t>
  </si>
  <si>
    <t>Total des prêts</t>
  </si>
  <si>
    <t>SIMULATIONS</t>
  </si>
  <si>
    <t>Simulations nouveau prêt</t>
  </si>
  <si>
    <t>Capital restant dû (prêt initial)</t>
  </si>
  <si>
    <t>Pénalités</t>
  </si>
  <si>
    <t>Nouvelle garantie</t>
  </si>
  <si>
    <t>Honoraires</t>
  </si>
  <si>
    <t>Total Nouveau prêt</t>
  </si>
  <si>
    <t>Taux</t>
  </si>
  <si>
    <t xml:space="preserve">Assurance </t>
  </si>
  <si>
    <t>Échéances Assurance comprise</t>
  </si>
  <si>
    <t>Coût total</t>
  </si>
  <si>
    <t>Gains prévisionnels</t>
  </si>
  <si>
    <t>Différence avec le prêt actuel</t>
  </si>
  <si>
    <t>Gain</t>
  </si>
  <si>
    <t>Cette hypothèse de financement ne peut valoir offre de crédit. Toute demande ne peut bien sûr préjuger de la décision prise par l'établissement prêteur d'octroi ou non du crédit sollicité. Nous vous rappelons par ailleurs, qu'en cas d'octroi d'un crédit immobilier, l'emprunteur dispose d'un délai de réflexion de 10 jours à compter de la réception de l'offre.</t>
  </si>
  <si>
    <t>Tableau d'amortissement (hors assurance)</t>
  </si>
  <si>
    <t>Synthèse des éléments fournis :</t>
  </si>
  <si>
    <t>Montant du prêt</t>
  </si>
  <si>
    <t>Mensualité</t>
  </si>
  <si>
    <t>Taux d'intérêt annuel</t>
  </si>
  <si>
    <t>Nombre de mensualités prévues</t>
  </si>
  <si>
    <t>Durée du prêt en mois</t>
  </si>
  <si>
    <t>Nombre de versements par an</t>
  </si>
  <si>
    <t>Montant des versements anticipés</t>
  </si>
  <si>
    <t>Date de début de l'emprunt</t>
  </si>
  <si>
    <t>Montant des intérêts</t>
  </si>
  <si>
    <t>Versements supplémentaires facultatifs</t>
  </si>
  <si>
    <t>Mensualité n°</t>
  </si>
  <si>
    <t>Date du versement</t>
  </si>
  <si>
    <t>Solde initial</t>
  </si>
  <si>
    <t>Versement supplémentaire</t>
  </si>
  <si>
    <t>Versement total</t>
  </si>
  <si>
    <t>Capital remboursé</t>
  </si>
  <si>
    <t>Intérêts</t>
  </si>
  <si>
    <t>Reste à rembourser</t>
  </si>
  <si>
    <t xml:space="preserve">Client: </t>
  </si>
  <si>
    <t>Même durée</t>
  </si>
  <si>
    <t>Même PMT</t>
  </si>
  <si>
    <t xml:space="preserve">Prêts </t>
  </si>
  <si>
    <t>Prêt 1</t>
  </si>
  <si>
    <t>Prêt 2</t>
  </si>
  <si>
    <t>Taux (HA)</t>
  </si>
  <si>
    <t>Objet:</t>
  </si>
  <si>
    <t>Les caractéristiques de votre prêt :</t>
  </si>
  <si>
    <t>SIMULATION COMPARATIVE</t>
  </si>
  <si>
    <t>REPRESENTATION GRAPHIQUE</t>
  </si>
  <si>
    <t>Acquisition RP</t>
  </si>
  <si>
    <t>Acquisition RL</t>
  </si>
  <si>
    <t>Lombard pur</t>
  </si>
  <si>
    <t>Monétisation</t>
  </si>
  <si>
    <t>Bridge</t>
  </si>
  <si>
    <t>Prêt 3</t>
  </si>
  <si>
    <t>Prêt 4</t>
  </si>
  <si>
    <t>Prêt 5</t>
  </si>
  <si>
    <t>Prêt 6</t>
  </si>
  <si>
    <t>Remboursement Prêt 1</t>
  </si>
  <si>
    <t>Remboursement Prêt 2</t>
  </si>
  <si>
    <t>Remboursement Prêt 3</t>
  </si>
  <si>
    <t>Remboursement Prêt 4</t>
  </si>
  <si>
    <t>Remboursement Prêt 5</t>
  </si>
  <si>
    <t>Remboursement Prêt 6</t>
  </si>
  <si>
    <t>Palier 10</t>
  </si>
  <si>
    <t>Palier 3</t>
  </si>
  <si>
    <t>Palier 4</t>
  </si>
  <si>
    <t>Palier 5</t>
  </si>
  <si>
    <t>Palier 6</t>
  </si>
  <si>
    <t>Palier 7</t>
  </si>
  <si>
    <t>Palier 8</t>
  </si>
  <si>
    <t>Palier 9</t>
  </si>
  <si>
    <t>Durée (mois):</t>
  </si>
  <si>
    <t>Revenus fonciers (p.a.):</t>
  </si>
  <si>
    <t>Revenus mobiliers (p.a.):</t>
  </si>
  <si>
    <t>Bénéfices (p.a.):</t>
  </si>
  <si>
    <t>Salaires, pensions, etc. (p.a.):</t>
  </si>
  <si>
    <t>Niveau de risque / complexité:</t>
  </si>
  <si>
    <t>Prénom, nom / dénomination sociale:</t>
  </si>
  <si>
    <t>Banque(s) préconisée(s)</t>
  </si>
  <si>
    <t xml:space="preserve">Commentaires: </t>
  </si>
  <si>
    <t>BNP Paribas</t>
  </si>
  <si>
    <t>Société Générale</t>
  </si>
  <si>
    <t>BRED</t>
  </si>
  <si>
    <t>Crédit Foncier</t>
  </si>
  <si>
    <t>Crédit Agricole</t>
  </si>
  <si>
    <t>Swiss Life</t>
  </si>
  <si>
    <t>Caisse d'Epargne</t>
  </si>
  <si>
    <t>AXA</t>
  </si>
  <si>
    <t>BPE</t>
  </si>
  <si>
    <t>LCL</t>
  </si>
  <si>
    <t>HSBC</t>
  </si>
  <si>
    <t>GRAPHIQUES</t>
  </si>
  <si>
    <t>Revenus</t>
  </si>
  <si>
    <t>Patrimoine vs. Endettement</t>
  </si>
  <si>
    <t>Patrimoine</t>
  </si>
  <si>
    <t>Endettement</t>
  </si>
  <si>
    <t>Apporteur:</t>
  </si>
  <si>
    <t>N/A - Société</t>
  </si>
  <si>
    <t>SARL</t>
  </si>
  <si>
    <t>EURL</t>
  </si>
  <si>
    <t>SAS</t>
  </si>
  <si>
    <t>SA</t>
  </si>
  <si>
    <t>SCI</t>
  </si>
  <si>
    <t>SNC</t>
  </si>
  <si>
    <t>SCA</t>
  </si>
  <si>
    <t>SASU</t>
  </si>
  <si>
    <t>Retraité</t>
  </si>
  <si>
    <t>Chômeur</t>
  </si>
  <si>
    <t>Hypothèque</t>
  </si>
  <si>
    <t xml:space="preserve">Actifs financiers </t>
  </si>
  <si>
    <t>Mixte</t>
  </si>
  <si>
    <t>Calculer le niveau de risque / complexité</t>
  </si>
  <si>
    <t>Er ETZ</t>
  </si>
  <si>
    <t>Kim BINGHAM</t>
  </si>
  <si>
    <t>Financiale</t>
  </si>
  <si>
    <t>Auxandre</t>
  </si>
  <si>
    <t>Optimus</t>
  </si>
  <si>
    <t>Constance DEMOURES</t>
  </si>
  <si>
    <t>Guireg SEITE</t>
  </si>
  <si>
    <t>Nathalie STANIK</t>
  </si>
  <si>
    <t>http://forum.excel-pratique.com/excel/probleme-execution-evenements-t72424.html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</si>
</sst>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64" formatCode="&quot;€&quot;#,##0_);[Red]\(&quot;€&quot;#,##0\)"/>
    <numFmt numFmtId="165" formatCode="&quot;€&quot;#,##0.00_);[Red]\(&quot;€&quot;#,##0.00\)"/>
    <numFmt numFmtId="166" formatCode="_(&quot;€&quot;* #,##0.00_);_(&quot;€&quot;* \(#,##0.00\);_(&quot;€&quot;* &quot;-&quot;??_);_(@_)"/>
    <numFmt numFmtId="167" formatCode="_-* #,##0.00\ [$€-40C]_-;\-* #,##0.00\ [$€-40C]_-;_-* &quot;-&quot;??\ [$€-40C]_-;_-@_-"/>
    <numFmt numFmtId="168" formatCode="0;;"/>
    <numFmt numFmtId="169" formatCode="_(\$* #,##0.00_);_(\$* \(#,##0.00\);_(\$* \-??_);_(@_)"/>
    <numFmt numFmtId="170" formatCode="#,##0.00&quot; €&quot;;&quot;- &quot;#,##0.00&quot; €&quot;"/>
    <numFmt numFmtId="171" formatCode="0.00?%_)"/>
    <numFmt numFmtId="172" formatCode="0_)"/>
    <numFmt numFmtId="173" formatCode="dd/mm/yy;@"/>
    <numFmt numFmtId="174" formatCode="#,##0.00\€;\-#,##0.00\€"/>
    <numFmt numFmtId="175" formatCode="#,##0\ &quot;€&quot;"/>
    <numFmt numFmtId="176" formatCode="_-* #,##0\ [$€-40C]_-;\-* #,##0\ [$€-40C]_-;_-* &quot;-&quot;??\ [$€-40C]_-;_-@_-"/>
    <numFmt numFmtId="177" formatCode="_-* #,##0\ &quot;€&quot;_-;\-* #,##0\ &quot;€&quot;_-;_-* &quot;-&quot;??\ &quot;€&quot;_-;_-@_-"/>
  </numFmts>
  <fonts count="37" x14ac:knownFonts="1">
    <font>
      <sz val="11"/>
      <color theme="1"/>
      <name val="Calibri"/>
      <family val="2"/>
      <scheme val="minor"/>
    </font>
    <font>
      <sz val="11"/>
      <color theme="1"/>
      <name val="Times New Roman"/>
      <family val="1"/>
    </font>
    <font>
      <sz val="10"/>
      <name val="Arial"/>
      <family val="2"/>
    </font>
    <font>
      <sz val="8"/>
      <name val="Arial"/>
      <family val="2"/>
    </font>
    <font>
      <sz val="11"/>
      <color theme="1"/>
      <name val="Calibri"/>
      <family val="2"/>
      <scheme val="minor"/>
    </font>
    <font>
      <sz val="11"/>
      <color rgb="FF000000"/>
      <name val="Century Gothic"/>
      <family val="2"/>
    </font>
    <font>
      <sz val="11"/>
      <color theme="1"/>
      <name val="Century Gothic"/>
      <family val="2"/>
    </font>
    <font>
      <b/>
      <sz val="11"/>
      <color theme="0"/>
      <name val="Century Gothic"/>
      <family val="2"/>
    </font>
    <font>
      <sz val="9"/>
      <color theme="1"/>
      <name val="Calibri"/>
      <family val="2"/>
      <scheme val="minor"/>
    </font>
    <font>
      <b/>
      <sz val="22"/>
      <color theme="1"/>
      <name val="Century Gothic"/>
      <family val="2"/>
    </font>
    <font>
      <b/>
      <sz val="24"/>
      <color theme="1"/>
      <name val="Century Gothic"/>
      <family val="2"/>
    </font>
    <font>
      <b/>
      <sz val="18"/>
      <color theme="1"/>
      <name val="Century Gothic"/>
      <family val="2"/>
    </font>
    <font>
      <b/>
      <sz val="14"/>
      <color theme="1"/>
      <name val="Century Gothic"/>
      <family val="2"/>
    </font>
    <font>
      <b/>
      <i/>
      <sz val="16"/>
      <color theme="3" tint="-0.499984740745262"/>
      <name val="Century Gothic"/>
      <family val="2"/>
    </font>
    <font>
      <b/>
      <sz val="14"/>
      <color theme="0"/>
      <name val="Century Gothic"/>
      <family val="2"/>
    </font>
    <font>
      <sz val="14"/>
      <color theme="1"/>
      <name val="Century Gothic"/>
      <family val="2"/>
    </font>
    <font>
      <b/>
      <sz val="11"/>
      <color theme="1"/>
      <name val="Century Gothic"/>
      <family val="2"/>
    </font>
    <font>
      <b/>
      <sz val="14"/>
      <color theme="3" tint="-0.499984740745262"/>
      <name val="Century Gothic"/>
      <family val="2"/>
    </font>
    <font>
      <i/>
      <sz val="10"/>
      <color rgb="FF000000"/>
      <name val="Century Gothic"/>
      <family val="2"/>
    </font>
    <font>
      <b/>
      <sz val="16"/>
      <color theme="0"/>
      <name val="Century Gothic"/>
      <family val="2"/>
    </font>
    <font>
      <sz val="14"/>
      <color theme="0"/>
      <name val="Century Gothic"/>
      <family val="2"/>
    </font>
    <font>
      <b/>
      <u/>
      <sz val="18"/>
      <color indexed="9"/>
      <name val="Century Gothic"/>
      <family val="2"/>
    </font>
    <font>
      <sz val="10"/>
      <name val="Century Gothic"/>
      <family val="2"/>
    </font>
    <font>
      <sz val="11"/>
      <name val="Century Gothic"/>
      <family val="2"/>
    </font>
    <font>
      <b/>
      <sz val="10"/>
      <name val="Century Gothic"/>
      <family val="2"/>
    </font>
    <font>
      <sz val="14"/>
      <name val="Century Gothic"/>
      <family val="2"/>
    </font>
    <font>
      <b/>
      <sz val="10"/>
      <color indexed="9"/>
      <name val="Century Gothic"/>
      <family val="2"/>
    </font>
    <font>
      <sz val="10"/>
      <color indexed="23"/>
      <name val="Century Gothic"/>
      <family val="2"/>
    </font>
    <font>
      <b/>
      <sz val="10"/>
      <color theme="0"/>
      <name val="Century Gothic"/>
      <family val="2"/>
    </font>
    <font>
      <sz val="24"/>
      <color theme="0"/>
      <name val="Century Gothic"/>
      <family val="2"/>
    </font>
    <font>
      <sz val="12"/>
      <color theme="1"/>
      <name val="Century Gothic"/>
      <family val="2"/>
    </font>
    <font>
      <b/>
      <sz val="16"/>
      <color theme="3" tint="-0.499984740745262"/>
      <name val="Century Gothic"/>
      <family val="2"/>
    </font>
    <font>
      <sz val="12"/>
      <color rgb="FF000080"/>
      <name val="Century Gothic"/>
      <family val="2"/>
    </font>
    <font>
      <sz val="11"/>
      <color theme="0"/>
      <name val="Times New Roman"/>
      <family val="1"/>
    </font>
    <font>
      <sz val="11"/>
      <name val="Times New Roman"/>
      <family val="1"/>
    </font>
    <font>
      <sz val="11"/>
      <color rgb="FFFF0000"/>
      <name val="Times New Roman"/>
      <family val="1"/>
    </font>
    <font>
      <u/>
      <sz val="11"/>
      <color theme="10"/>
      <name val="Calibri"/>
      <family val="2"/>
      <scheme val="minor"/>
    </font>
  </fonts>
  <fills count="11">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indexed="9"/>
        <bgColor indexed="27"/>
      </patternFill>
    </fill>
    <fill>
      <patternFill patternType="solid">
        <fgColor rgb="FF002060"/>
        <bgColor theme="4"/>
      </patternFill>
    </fill>
    <fill>
      <patternFill patternType="solid">
        <fgColor rgb="FF002060"/>
        <bgColor indexed="23"/>
      </patternFill>
    </fill>
    <fill>
      <patternFill patternType="solid">
        <fgColor rgb="FF002060"/>
        <bgColor indexed="27"/>
      </patternFill>
    </fill>
    <fill>
      <patternFill patternType="solid">
        <fgColor theme="0" tint="-0.14999847407452621"/>
        <bgColor indexed="55"/>
      </patternFill>
    </fill>
    <fill>
      <patternFill patternType="solid">
        <fgColor theme="0" tint="-4.9989318521683403E-2"/>
        <bgColor indexed="64"/>
      </patternFill>
    </fill>
    <fill>
      <patternFill patternType="solid">
        <fgColor rgb="FFFFFF00"/>
        <bgColor indexed="64"/>
      </patternFill>
    </fill>
  </fills>
  <borders count="4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right style="thin">
        <color theme="0" tint="-0.249977111117893"/>
      </right>
      <top/>
      <bottom/>
      <diagonal/>
    </border>
    <border>
      <left/>
      <right style="thin">
        <color theme="0" tint="-0.249977111117893"/>
      </right>
      <top/>
      <bottom style="thin">
        <color theme="0" tint="-0.249977111117893"/>
      </bottom>
      <diagonal/>
    </border>
    <border>
      <left style="thin">
        <color theme="0" tint="-0.34998626667073579"/>
      </left>
      <right/>
      <top/>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style="thin">
        <color theme="0" tint="-0.249977111117893"/>
      </left>
      <right/>
      <top style="thin">
        <color theme="0" tint="-0.249977111117893"/>
      </top>
      <bottom/>
      <diagonal/>
    </border>
    <border>
      <left/>
      <right/>
      <top style="thin">
        <color theme="0" tint="-0.249977111117893"/>
      </top>
      <bottom/>
      <diagonal/>
    </border>
    <border>
      <left style="thin">
        <color theme="0" tint="-0.249977111117893"/>
      </left>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top/>
      <bottom/>
      <diagonal/>
    </border>
    <border>
      <left/>
      <right style="medium">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top style="thin">
        <color theme="0" tint="-0.34998626667073579"/>
      </top>
      <bottom/>
      <diagonal/>
    </border>
    <border>
      <left/>
      <right/>
      <top style="thin">
        <color theme="0" tint="-0.34998626667073579"/>
      </top>
      <bottom style="thin">
        <color theme="0" tint="-0.34998626667073579"/>
      </bottom>
      <diagonal/>
    </border>
    <border>
      <left/>
      <right/>
      <top/>
      <bottom style="thin">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s>
  <cellStyleXfs count="7">
    <xf numFmtId="0" fontId="0" fillId="0" borderId="0"/>
    <xf numFmtId="0" fontId="2" fillId="0" borderId="0"/>
    <xf numFmtId="166" fontId="4" fillId="0" borderId="0" applyFont="0" applyFill="0" applyBorder="0" applyAlignment="0" applyProtection="0"/>
    <xf numFmtId="9" fontId="4" fillId="0" borderId="0" applyFont="0" applyFill="0" applyBorder="0" applyAlignment="0" applyProtection="0"/>
    <xf numFmtId="0" fontId="2" fillId="0" borderId="0"/>
    <xf numFmtId="169" fontId="2" fillId="0" borderId="0" applyFill="0" applyBorder="0" applyAlignment="0" applyProtection="0"/>
    <xf numFmtId="0" fontId="36" fillId="0" borderId="0" applyNumberFormat="0" applyFill="0" applyBorder="0" applyAlignment="0" applyProtection="0"/>
  </cellStyleXfs>
  <cellXfs count="295">
    <xf numFmtId="0" fontId="0" fillId="0" borderId="0" xfId="0"/>
    <xf numFmtId="0" fontId="1" fillId="0" borderId="0" xfId="0" applyFont="1" applyAlignment="1">
      <alignment vertical="center"/>
    </xf>
    <xf numFmtId="0" fontId="1" fillId="0" borderId="0" xfId="0" quotePrefix="1" applyFont="1" applyAlignment="1">
      <alignment vertical="center"/>
    </xf>
    <xf numFmtId="0" fontId="3" fillId="0" borderId="10" xfId="1" applyFont="1" applyBorder="1" applyAlignment="1">
      <alignment vertical="top"/>
    </xf>
    <xf numFmtId="0" fontId="3" fillId="0" borderId="10" xfId="0" applyFont="1" applyBorder="1" applyAlignment="1">
      <alignment vertical="top"/>
    </xf>
    <xf numFmtId="0" fontId="1" fillId="0" borderId="0" xfId="0" applyFont="1" applyFill="1" applyBorder="1" applyAlignment="1">
      <alignment vertical="center"/>
    </xf>
    <xf numFmtId="0" fontId="6" fillId="0" borderId="7" xfId="0" applyFont="1" applyBorder="1" applyAlignment="1">
      <alignment vertical="center"/>
    </xf>
    <xf numFmtId="0" fontId="6" fillId="0" borderId="9" xfId="0" applyFont="1" applyBorder="1" applyAlignment="1">
      <alignment vertical="center"/>
    </xf>
    <xf numFmtId="0" fontId="6" fillId="0" borderId="18" xfId="0" applyFont="1" applyBorder="1" applyAlignment="1">
      <alignment vertical="center"/>
    </xf>
    <xf numFmtId="0" fontId="6" fillId="0" borderId="19" xfId="0" applyFont="1" applyBorder="1" applyAlignment="1">
      <alignment vertical="center"/>
    </xf>
    <xf numFmtId="0" fontId="6" fillId="0" borderId="2" xfId="0" applyFont="1" applyBorder="1" applyAlignment="1">
      <alignment horizontal="center" vertical="center"/>
    </xf>
    <xf numFmtId="0" fontId="6" fillId="0" borderId="0" xfId="0" applyFont="1" applyAlignment="1">
      <alignment vertical="center"/>
    </xf>
    <xf numFmtId="0" fontId="6" fillId="0" borderId="8" xfId="0" applyFont="1" applyBorder="1" applyAlignment="1">
      <alignment vertical="center"/>
    </xf>
    <xf numFmtId="0" fontId="6" fillId="0" borderId="3" xfId="0" applyFont="1" applyBorder="1" applyAlignment="1">
      <alignment horizontal="center" vertical="center"/>
    </xf>
    <xf numFmtId="0" fontId="6" fillId="0" borderId="17" xfId="0" applyFont="1" applyBorder="1" applyAlignment="1">
      <alignment vertical="center"/>
    </xf>
    <xf numFmtId="0" fontId="6" fillId="0" borderId="4" xfId="0" applyFont="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6" fillId="0" borderId="1" xfId="0" applyFont="1" applyBorder="1" applyAlignment="1">
      <alignment vertical="center"/>
    </xf>
    <xf numFmtId="0" fontId="6" fillId="0" borderId="6" xfId="0" applyFont="1" applyBorder="1" applyAlignment="1">
      <alignment horizontal="center" vertical="center"/>
    </xf>
    <xf numFmtId="0" fontId="6" fillId="0" borderId="5" xfId="0" applyFont="1" applyBorder="1" applyAlignment="1">
      <alignment vertical="center"/>
    </xf>
    <xf numFmtId="0" fontId="6" fillId="0" borderId="11" xfId="0" applyFont="1" applyBorder="1" applyAlignment="1">
      <alignment vertical="center"/>
    </xf>
    <xf numFmtId="0" fontId="6" fillId="3" borderId="11" xfId="0" applyFont="1" applyFill="1" applyBorder="1" applyAlignment="1">
      <alignment horizontal="center" vertical="center"/>
    </xf>
    <xf numFmtId="0" fontId="6" fillId="0" borderId="12" xfId="0" applyFont="1" applyBorder="1" applyAlignment="1">
      <alignment vertical="center"/>
    </xf>
    <xf numFmtId="0" fontId="6" fillId="0" borderId="12" xfId="0" applyFont="1" applyBorder="1" applyAlignment="1">
      <alignment horizontal="center" vertical="center"/>
    </xf>
    <xf numFmtId="0" fontId="6" fillId="0" borderId="13" xfId="0" applyFont="1" applyBorder="1" applyAlignment="1">
      <alignment vertical="center"/>
    </xf>
    <xf numFmtId="0" fontId="6" fillId="0" borderId="13" xfId="0" applyFont="1" applyBorder="1" applyAlignment="1">
      <alignment horizontal="center" vertical="center"/>
    </xf>
    <xf numFmtId="0" fontId="8" fillId="0" borderId="0" xfId="0" applyFont="1" applyAlignment="1"/>
    <xf numFmtId="0" fontId="11" fillId="0" borderId="0" xfId="0" applyFont="1" applyAlignment="1"/>
    <xf numFmtId="0" fontId="6" fillId="0" borderId="0" xfId="0" applyFont="1"/>
    <xf numFmtId="0" fontId="12" fillId="0" borderId="0" xfId="0" applyFont="1" applyAlignment="1">
      <alignment horizontal="center"/>
    </xf>
    <xf numFmtId="14" fontId="12" fillId="0" borderId="0" xfId="0" applyNumberFormat="1" applyFont="1" applyAlignment="1">
      <alignment horizontal="left"/>
    </xf>
    <xf numFmtId="0" fontId="6" fillId="0" borderId="0" xfId="0" applyFont="1" applyAlignment="1">
      <alignment horizontal="center"/>
    </xf>
    <xf numFmtId="0" fontId="6" fillId="0" borderId="0" xfId="0" applyFont="1" applyFill="1"/>
    <xf numFmtId="166" fontId="6" fillId="0" borderId="0" xfId="2" applyFont="1"/>
    <xf numFmtId="166" fontId="6" fillId="0" borderId="0" xfId="0" applyNumberFormat="1" applyFont="1"/>
    <xf numFmtId="14" fontId="6" fillId="0" borderId="0" xfId="0" applyNumberFormat="1" applyFont="1"/>
    <xf numFmtId="1" fontId="6" fillId="0" borderId="0" xfId="0" applyNumberFormat="1" applyFont="1"/>
    <xf numFmtId="0" fontId="6" fillId="0" borderId="0" xfId="0" applyFont="1" applyBorder="1"/>
    <xf numFmtId="0" fontId="6" fillId="0" borderId="0" xfId="0" applyNumberFormat="1" applyFont="1"/>
    <xf numFmtId="0" fontId="16" fillId="0" borderId="28" xfId="0" applyFont="1" applyBorder="1"/>
    <xf numFmtId="0" fontId="16" fillId="0" borderId="0" xfId="0" applyFont="1" applyBorder="1"/>
    <xf numFmtId="165" fontId="16" fillId="0" borderId="0" xfId="0" applyNumberFormat="1" applyFont="1" applyBorder="1"/>
    <xf numFmtId="0" fontId="15" fillId="0" borderId="28" xfId="0" applyFont="1" applyBorder="1"/>
    <xf numFmtId="0" fontId="15" fillId="0" borderId="0" xfId="0" applyFont="1" applyBorder="1"/>
    <xf numFmtId="0" fontId="17" fillId="0" borderId="0" xfId="0" applyFont="1" applyAlignment="1">
      <alignment horizontal="left"/>
    </xf>
    <xf numFmtId="0" fontId="15" fillId="0" borderId="0" xfId="0" applyFont="1"/>
    <xf numFmtId="10" fontId="6" fillId="0" borderId="0" xfId="0" applyNumberFormat="1" applyFont="1"/>
    <xf numFmtId="165" fontId="6" fillId="0" borderId="0" xfId="0" applyNumberFormat="1" applyFont="1"/>
    <xf numFmtId="164" fontId="6" fillId="0" borderId="0" xfId="0" applyNumberFormat="1" applyFont="1"/>
    <xf numFmtId="0" fontId="18" fillId="0" borderId="0" xfId="0" applyFont="1" applyBorder="1" applyAlignment="1">
      <alignment horizontal="center" vertical="center" wrapText="1"/>
    </xf>
    <xf numFmtId="0" fontId="15" fillId="0" borderId="30" xfId="0" applyFont="1" applyFill="1" applyBorder="1" applyAlignment="1">
      <alignment vertical="center"/>
    </xf>
    <xf numFmtId="164" fontId="15" fillId="0" borderId="30" xfId="0" applyNumberFormat="1" applyFont="1" applyFill="1" applyBorder="1" applyAlignment="1">
      <alignment vertical="center"/>
    </xf>
    <xf numFmtId="0" fontId="15" fillId="0" borderId="30" xfId="0" applyFont="1" applyFill="1" applyBorder="1"/>
    <xf numFmtId="0" fontId="12" fillId="0" borderId="30" xfId="0" applyFont="1" applyFill="1" applyBorder="1"/>
    <xf numFmtId="164" fontId="12" fillId="0" borderId="30" xfId="0" applyNumberFormat="1" applyFont="1" applyFill="1" applyBorder="1"/>
    <xf numFmtId="0" fontId="14" fillId="0" borderId="0" xfId="0" applyFont="1" applyFill="1" applyAlignment="1">
      <alignment horizontal="center"/>
    </xf>
    <xf numFmtId="164" fontId="12" fillId="0" borderId="30" xfId="2" applyNumberFormat="1" applyFont="1" applyFill="1" applyBorder="1"/>
    <xf numFmtId="0" fontId="10" fillId="0" borderId="0" xfId="0" applyFont="1" applyBorder="1" applyAlignment="1">
      <alignment horizontal="center"/>
    </xf>
    <xf numFmtId="0" fontId="15" fillId="3" borderId="30" xfId="0" applyFont="1" applyFill="1" applyBorder="1"/>
    <xf numFmtId="0" fontId="15" fillId="3" borderId="30" xfId="0" applyFont="1" applyFill="1" applyBorder="1" applyAlignment="1">
      <alignment horizontal="center" vertical="center"/>
    </xf>
    <xf numFmtId="0" fontId="12" fillId="3" borderId="25" xfId="0" applyFont="1" applyFill="1" applyBorder="1"/>
    <xf numFmtId="0" fontId="12" fillId="3" borderId="23" xfId="0" applyFont="1" applyFill="1" applyBorder="1"/>
    <xf numFmtId="0" fontId="12" fillId="3" borderId="30" xfId="0" applyFont="1" applyFill="1" applyBorder="1" applyAlignment="1">
      <alignment vertical="center"/>
    </xf>
    <xf numFmtId="167" fontId="12" fillId="3" borderId="30" xfId="0" applyNumberFormat="1" applyFont="1" applyFill="1" applyBorder="1" applyAlignment="1">
      <alignment horizontal="center" vertical="center"/>
    </xf>
    <xf numFmtId="0" fontId="20" fillId="5" borderId="30" xfId="0" applyFont="1" applyFill="1" applyBorder="1" applyAlignment="1">
      <alignment vertical="center"/>
    </xf>
    <xf numFmtId="10" fontId="20" fillId="5" borderId="30" xfId="0" applyNumberFormat="1" applyFont="1" applyFill="1" applyBorder="1" applyAlignment="1">
      <alignment horizontal="center" vertical="center"/>
    </xf>
    <xf numFmtId="166" fontId="15" fillId="0" borderId="30" xfId="2" applyNumberFormat="1" applyFont="1" applyFill="1" applyBorder="1" applyAlignment="1">
      <alignment vertical="center"/>
    </xf>
    <xf numFmtId="0" fontId="15" fillId="0" borderId="30" xfId="0" applyFont="1" applyFill="1" applyBorder="1" applyAlignment="1">
      <alignment vertical="center" wrapText="1"/>
    </xf>
    <xf numFmtId="165" fontId="15" fillId="0" borderId="30" xfId="0" applyNumberFormat="1" applyFont="1" applyFill="1" applyBorder="1" applyAlignment="1">
      <alignment vertical="center"/>
    </xf>
    <xf numFmtId="10" fontId="12" fillId="3" borderId="30" xfId="0" applyNumberFormat="1" applyFont="1" applyFill="1" applyBorder="1" applyAlignment="1">
      <alignment horizontal="right" vertical="center"/>
    </xf>
    <xf numFmtId="14" fontId="6" fillId="0" borderId="0" xfId="0" applyNumberFormat="1" applyFont="1" applyFill="1"/>
    <xf numFmtId="0" fontId="22" fillId="0" borderId="0" xfId="4" applyFont="1" applyBorder="1" applyAlignment="1">
      <alignment horizontal="center"/>
    </xf>
    <xf numFmtId="168" fontId="23" fillId="0" borderId="0" xfId="0" applyNumberFormat="1" applyFont="1" applyBorder="1" applyProtection="1"/>
    <xf numFmtId="168" fontId="23" fillId="0" borderId="29" xfId="0" applyNumberFormat="1" applyFont="1" applyBorder="1" applyProtection="1"/>
    <xf numFmtId="0" fontId="22" fillId="0" borderId="0" xfId="4" applyFont="1" applyBorder="1"/>
    <xf numFmtId="0" fontId="22" fillId="4" borderId="0" xfId="4" applyFont="1" applyFill="1" applyBorder="1"/>
    <xf numFmtId="0" fontId="22" fillId="0" borderId="0" xfId="4" applyNumberFormat="1" applyFont="1" applyBorder="1" applyAlignment="1">
      <alignment horizontal="left"/>
    </xf>
    <xf numFmtId="0" fontId="25" fillId="4" borderId="0" xfId="4" applyFont="1" applyFill="1" applyBorder="1"/>
    <xf numFmtId="0" fontId="22" fillId="0" borderId="0" xfId="4" applyNumberFormat="1" applyFont="1" applyBorder="1" applyAlignment="1">
      <alignment wrapText="1"/>
    </xf>
    <xf numFmtId="0" fontId="22" fillId="0" borderId="0" xfId="4" applyFont="1" applyBorder="1" applyAlignment="1">
      <alignment wrapText="1"/>
    </xf>
    <xf numFmtId="0" fontId="22" fillId="0" borderId="0" xfId="4" applyFont="1"/>
    <xf numFmtId="0" fontId="22" fillId="0" borderId="0" xfId="4" applyNumberFormat="1" applyFont="1" applyBorder="1" applyAlignment="1">
      <alignment horizontal="center"/>
    </xf>
    <xf numFmtId="0" fontId="22" fillId="6" borderId="0" xfId="4" applyFont="1" applyFill="1" applyBorder="1"/>
    <xf numFmtId="164" fontId="15" fillId="0" borderId="30" xfId="0" applyNumberFormat="1" applyFont="1" applyFill="1" applyBorder="1" applyAlignment="1">
      <alignment horizontal="right" vertical="center"/>
    </xf>
    <xf numFmtId="0" fontId="15" fillId="0" borderId="30" xfId="0" applyFont="1" applyFill="1" applyBorder="1" applyAlignment="1">
      <alignment horizontal="right" vertical="center"/>
    </xf>
    <xf numFmtId="10" fontId="15" fillId="0" borderId="30" xfId="0" applyNumberFormat="1" applyFont="1" applyFill="1" applyBorder="1" applyAlignment="1">
      <alignment horizontal="right" vertical="center"/>
    </xf>
    <xf numFmtId="164" fontId="12" fillId="3" borderId="30" xfId="0" applyNumberFormat="1" applyFont="1" applyFill="1" applyBorder="1" applyAlignment="1">
      <alignment horizontal="right" vertical="center"/>
    </xf>
    <xf numFmtId="49" fontId="15" fillId="0" borderId="30" xfId="0" applyNumberFormat="1" applyFont="1" applyFill="1" applyBorder="1" applyAlignment="1">
      <alignment horizontal="right" vertical="center"/>
    </xf>
    <xf numFmtId="165" fontId="15" fillId="0" borderId="30" xfId="0" applyNumberFormat="1" applyFont="1" applyFill="1" applyBorder="1" applyAlignment="1">
      <alignment horizontal="right" vertical="center"/>
    </xf>
    <xf numFmtId="0" fontId="12" fillId="3" borderId="30" xfId="0" applyNumberFormat="1" applyFont="1" applyFill="1" applyBorder="1" applyAlignment="1">
      <alignment horizontal="right" vertical="center"/>
    </xf>
    <xf numFmtId="165" fontId="12" fillId="3" borderId="30" xfId="0" applyNumberFormat="1" applyFont="1" applyFill="1" applyBorder="1" applyAlignment="1">
      <alignment horizontal="right" vertical="center"/>
    </xf>
    <xf numFmtId="170" fontId="22" fillId="8" borderId="11" xfId="5" applyNumberFormat="1" applyFont="1" applyFill="1" applyBorder="1" applyAlignment="1" applyProtection="1">
      <alignment horizontal="right" vertical="center"/>
      <protection locked="0"/>
    </xf>
    <xf numFmtId="171" fontId="22" fillId="8" borderId="12" xfId="4" applyNumberFormat="1" applyFont="1" applyFill="1" applyBorder="1" applyAlignment="1" applyProtection="1">
      <alignment horizontal="right" vertical="center"/>
      <protection locked="0"/>
    </xf>
    <xf numFmtId="172" fontId="22" fillId="8" borderId="12" xfId="4" applyNumberFormat="1" applyFont="1" applyFill="1" applyBorder="1" applyAlignment="1" applyProtection="1">
      <alignment horizontal="right" vertical="center"/>
      <protection locked="0"/>
    </xf>
    <xf numFmtId="173" fontId="22" fillId="8" borderId="12" xfId="4" applyNumberFormat="1" applyFont="1" applyFill="1" applyBorder="1" applyAlignment="1" applyProtection="1">
      <alignment horizontal="right" vertical="center"/>
      <protection locked="0"/>
    </xf>
    <xf numFmtId="174" fontId="22" fillId="8" borderId="13" xfId="4" applyNumberFormat="1" applyFont="1" applyFill="1" applyBorder="1" applyAlignment="1">
      <alignment vertical="center"/>
    </xf>
    <xf numFmtId="172" fontId="22" fillId="8" borderId="12" xfId="4" applyNumberFormat="1" applyFont="1" applyFill="1" applyBorder="1" applyAlignment="1">
      <alignment horizontal="right" vertical="center"/>
    </xf>
    <xf numFmtId="167" fontId="22" fillId="8" borderId="11" xfId="5" applyNumberFormat="1" applyFont="1" applyFill="1" applyBorder="1" applyAlignment="1" applyProtection="1">
      <alignment horizontal="right" vertical="center"/>
    </xf>
    <xf numFmtId="167" fontId="22" fillId="8" borderId="12" xfId="5" applyNumberFormat="1" applyFont="1" applyFill="1" applyBorder="1" applyAlignment="1" applyProtection="1">
      <alignment horizontal="right" vertical="center"/>
    </xf>
    <xf numFmtId="167" fontId="22" fillId="8" borderId="13" xfId="5" applyNumberFormat="1" applyFont="1" applyFill="1" applyBorder="1" applyAlignment="1" applyProtection="1">
      <alignment horizontal="right" vertical="center"/>
    </xf>
    <xf numFmtId="0" fontId="26" fillId="6" borderId="25" xfId="4" applyFont="1" applyFill="1" applyBorder="1" applyAlignment="1" applyProtection="1">
      <alignment horizontal="center" vertical="center" wrapText="1"/>
    </xf>
    <xf numFmtId="0" fontId="26" fillId="6" borderId="26" xfId="4" applyFont="1" applyFill="1" applyBorder="1" applyAlignment="1" applyProtection="1">
      <alignment horizontal="center" vertical="center" wrapText="1"/>
    </xf>
    <xf numFmtId="0" fontId="26" fillId="6" borderId="27" xfId="4" applyFont="1" applyFill="1" applyBorder="1" applyAlignment="1" applyProtection="1">
      <alignment horizontal="center" vertical="center" wrapText="1"/>
    </xf>
    <xf numFmtId="0" fontId="22" fillId="4" borderId="20" xfId="4" applyFont="1" applyFill="1" applyBorder="1"/>
    <xf numFmtId="0" fontId="22" fillId="4" borderId="21" xfId="4" applyFont="1" applyFill="1" applyBorder="1"/>
    <xf numFmtId="0" fontId="22" fillId="4" borderId="14" xfId="4" applyFont="1" applyFill="1" applyBorder="1"/>
    <xf numFmtId="0" fontId="22" fillId="4" borderId="23" xfId="4" applyFont="1" applyFill="1" applyBorder="1"/>
    <xf numFmtId="0" fontId="24" fillId="4" borderId="24" xfId="4" applyFont="1" applyFill="1" applyBorder="1" applyAlignment="1" applyProtection="1">
      <alignment horizontal="left" wrapText="1" indent="2"/>
    </xf>
    <xf numFmtId="0" fontId="24" fillId="4" borderId="16" xfId="4" applyFont="1" applyFill="1" applyBorder="1" applyAlignment="1" applyProtection="1">
      <alignment horizontal="left" wrapText="1" indent="3"/>
    </xf>
    <xf numFmtId="0" fontId="27" fillId="4" borderId="11" xfId="4" applyFont="1" applyFill="1" applyBorder="1" applyAlignment="1">
      <alignment horizontal="right"/>
    </xf>
    <xf numFmtId="0" fontId="27" fillId="4" borderId="12" xfId="4" applyFont="1" applyFill="1" applyBorder="1" applyAlignment="1">
      <alignment horizontal="right"/>
    </xf>
    <xf numFmtId="0" fontId="27" fillId="4" borderId="13" xfId="4" applyFont="1" applyFill="1" applyBorder="1" applyAlignment="1">
      <alignment horizontal="right"/>
    </xf>
    <xf numFmtId="173" fontId="27" fillId="4" borderId="11" xfId="4" applyNumberFormat="1" applyFont="1" applyFill="1" applyBorder="1" applyAlignment="1">
      <alignment horizontal="right"/>
    </xf>
    <xf numFmtId="173" fontId="27" fillId="4" borderId="12" xfId="4" applyNumberFormat="1" applyFont="1" applyFill="1" applyBorder="1" applyAlignment="1">
      <alignment horizontal="right"/>
    </xf>
    <xf numFmtId="173" fontId="27" fillId="4" borderId="13" xfId="4" applyNumberFormat="1" applyFont="1" applyFill="1" applyBorder="1" applyAlignment="1">
      <alignment horizontal="right"/>
    </xf>
    <xf numFmtId="170" fontId="27" fillId="4" borderId="11" xfId="5" applyNumberFormat="1" applyFont="1" applyFill="1" applyBorder="1" applyAlignment="1" applyProtection="1">
      <alignment horizontal="right"/>
    </xf>
    <xf numFmtId="170" fontId="27" fillId="4" borderId="12" xfId="5" applyNumberFormat="1" applyFont="1" applyFill="1" applyBorder="1" applyAlignment="1" applyProtection="1">
      <alignment horizontal="right"/>
    </xf>
    <xf numFmtId="170" fontId="27" fillId="4" borderId="13" xfId="5" applyNumberFormat="1" applyFont="1" applyFill="1" applyBorder="1" applyAlignment="1" applyProtection="1">
      <alignment horizontal="right"/>
    </xf>
    <xf numFmtId="170" fontId="27" fillId="4" borderId="11" xfId="4" applyNumberFormat="1" applyFont="1" applyFill="1" applyBorder="1" applyAlignment="1" applyProtection="1">
      <alignment horizontal="right"/>
    </xf>
    <xf numFmtId="170" fontId="27" fillId="4" borderId="12" xfId="4" applyNumberFormat="1" applyFont="1" applyFill="1" applyBorder="1" applyAlignment="1" applyProtection="1">
      <alignment horizontal="right"/>
    </xf>
    <xf numFmtId="170" fontId="27" fillId="4" borderId="13" xfId="4" applyNumberFormat="1" applyFont="1" applyFill="1" applyBorder="1" applyAlignment="1" applyProtection="1">
      <alignment horizontal="right"/>
    </xf>
    <xf numFmtId="170" fontId="27" fillId="4" borderId="11" xfId="5" applyNumberFormat="1" applyFont="1" applyFill="1" applyBorder="1" applyAlignment="1" applyProtection="1">
      <alignment horizontal="right"/>
      <protection locked="0"/>
    </xf>
    <xf numFmtId="170" fontId="27" fillId="4" borderId="12" xfId="5" applyNumberFormat="1" applyFont="1" applyFill="1" applyBorder="1" applyAlignment="1" applyProtection="1">
      <alignment horizontal="right"/>
      <protection locked="0"/>
    </xf>
    <xf numFmtId="170" fontId="27" fillId="4" borderId="13" xfId="5" applyNumberFormat="1" applyFont="1" applyFill="1" applyBorder="1" applyAlignment="1" applyProtection="1">
      <alignment horizontal="right"/>
      <protection locked="0"/>
    </xf>
    <xf numFmtId="0" fontId="22" fillId="4" borderId="22" xfId="4" applyFont="1" applyFill="1" applyBorder="1" applyAlignment="1">
      <alignment vertical="center"/>
    </xf>
    <xf numFmtId="0" fontId="22" fillId="4" borderId="0" xfId="4" applyFont="1" applyFill="1" applyBorder="1" applyAlignment="1">
      <alignment vertical="center"/>
    </xf>
    <xf numFmtId="0" fontId="22" fillId="4" borderId="23" xfId="4" applyFont="1" applyFill="1" applyBorder="1" applyAlignment="1">
      <alignment vertical="center"/>
    </xf>
    <xf numFmtId="0" fontId="22" fillId="4" borderId="24" xfId="4" applyFont="1" applyFill="1" applyBorder="1" applyAlignment="1">
      <alignment vertical="center"/>
    </xf>
    <xf numFmtId="0" fontId="28" fillId="0" borderId="0" xfId="4" applyFont="1" applyFill="1" applyBorder="1" applyAlignment="1">
      <alignment vertical="center"/>
    </xf>
    <xf numFmtId="173" fontId="22" fillId="0" borderId="0" xfId="4" applyNumberFormat="1" applyFont="1" applyFill="1" applyBorder="1" applyAlignment="1" applyProtection="1">
      <alignment horizontal="right" vertical="center"/>
      <protection locked="0"/>
    </xf>
    <xf numFmtId="174" fontId="22" fillId="0" borderId="0" xfId="4" applyNumberFormat="1" applyFont="1" applyFill="1" applyBorder="1" applyAlignment="1">
      <alignment vertical="center"/>
    </xf>
    <xf numFmtId="0" fontId="22" fillId="4" borderId="20" xfId="4" applyFont="1" applyFill="1" applyBorder="1" applyAlignment="1"/>
    <xf numFmtId="0" fontId="22" fillId="4" borderId="21" xfId="4" applyFont="1" applyFill="1" applyBorder="1" applyAlignment="1"/>
    <xf numFmtId="0" fontId="22" fillId="4" borderId="22" xfId="4" applyFont="1" applyFill="1" applyBorder="1" applyAlignment="1"/>
    <xf numFmtId="0" fontId="22" fillId="4" borderId="0" xfId="4" applyFont="1" applyFill="1" applyBorder="1" applyAlignment="1"/>
    <xf numFmtId="0" fontId="22" fillId="4" borderId="23" xfId="4" applyFont="1" applyFill="1" applyBorder="1" applyAlignment="1"/>
    <xf numFmtId="0" fontId="22" fillId="4" borderId="24" xfId="4" applyFont="1" applyFill="1" applyBorder="1" applyAlignment="1"/>
    <xf numFmtId="0" fontId="28" fillId="7" borderId="25" xfId="4" applyFont="1" applyFill="1" applyBorder="1" applyAlignment="1">
      <alignment vertical="center"/>
    </xf>
    <xf numFmtId="0" fontId="28" fillId="7" borderId="26" xfId="4" applyFont="1" applyFill="1" applyBorder="1" applyAlignment="1">
      <alignment vertical="center"/>
    </xf>
    <xf numFmtId="171" fontId="22" fillId="0" borderId="22" xfId="4" applyNumberFormat="1" applyFont="1" applyFill="1" applyBorder="1" applyAlignment="1" applyProtection="1">
      <alignment horizontal="right" vertical="center"/>
      <protection locked="0"/>
    </xf>
    <xf numFmtId="172" fontId="22" fillId="0" borderId="22" xfId="4" applyNumberFormat="1" applyFont="1" applyFill="1" applyBorder="1" applyAlignment="1" applyProtection="1">
      <alignment horizontal="right" vertical="center"/>
      <protection locked="0"/>
    </xf>
    <xf numFmtId="170" fontId="22" fillId="0" borderId="22" xfId="5" applyNumberFormat="1" applyFont="1" applyFill="1" applyBorder="1" applyAlignment="1" applyProtection="1">
      <alignment horizontal="right" vertical="center"/>
      <protection locked="0"/>
    </xf>
    <xf numFmtId="167" fontId="22" fillId="0" borderId="0" xfId="5" applyNumberFormat="1" applyFont="1" applyFill="1" applyBorder="1" applyAlignment="1" applyProtection="1">
      <alignment horizontal="right" vertical="center"/>
    </xf>
    <xf numFmtId="172" fontId="22" fillId="0" borderId="0" xfId="4" applyNumberFormat="1" applyFont="1" applyFill="1" applyBorder="1" applyAlignment="1">
      <alignment horizontal="right" vertical="center"/>
    </xf>
    <xf numFmtId="0" fontId="22" fillId="0" borderId="0" xfId="4" applyFont="1" applyFill="1" applyBorder="1"/>
    <xf numFmtId="0" fontId="12" fillId="0" borderId="30" xfId="0" applyFont="1" applyBorder="1" applyAlignment="1">
      <alignment horizontal="left"/>
    </xf>
    <xf numFmtId="0" fontId="13" fillId="0" borderId="30" xfId="0" applyFont="1" applyBorder="1" applyAlignment="1">
      <alignment horizontal="left"/>
    </xf>
    <xf numFmtId="0" fontId="30" fillId="0" borderId="30" xfId="0" applyFont="1" applyBorder="1" applyAlignment="1">
      <alignment horizontal="center" vertical="center"/>
    </xf>
    <xf numFmtId="0" fontId="15" fillId="0" borderId="0" xfId="0" applyFont="1" applyFill="1" applyBorder="1" applyAlignment="1">
      <alignment vertical="center"/>
    </xf>
    <xf numFmtId="49" fontId="15" fillId="0" borderId="0" xfId="0" applyNumberFormat="1" applyFont="1" applyFill="1" applyBorder="1" applyAlignment="1">
      <alignment horizontal="right" vertical="center"/>
    </xf>
    <xf numFmtId="0" fontId="15" fillId="0" borderId="0" xfId="0" applyNumberFormat="1" applyFont="1" applyFill="1" applyBorder="1" applyAlignment="1">
      <alignment horizontal="right" vertical="center"/>
    </xf>
    <xf numFmtId="0" fontId="12" fillId="0" borderId="0" xfId="0" applyFont="1" applyFill="1" applyBorder="1"/>
    <xf numFmtId="0" fontId="12" fillId="0" borderId="0" xfId="0" applyNumberFormat="1" applyFont="1" applyFill="1" applyBorder="1" applyAlignment="1">
      <alignment horizontal="right" vertical="center"/>
    </xf>
    <xf numFmtId="165" fontId="12" fillId="0" borderId="0" xfId="0" applyNumberFormat="1" applyFont="1" applyFill="1" applyBorder="1" applyAlignment="1">
      <alignment horizontal="right" vertical="center"/>
    </xf>
    <xf numFmtId="164" fontId="12" fillId="0" borderId="0" xfId="0" applyNumberFormat="1" applyFont="1" applyFill="1" applyBorder="1" applyAlignment="1">
      <alignment horizontal="right" vertical="center"/>
    </xf>
    <xf numFmtId="167" fontId="12" fillId="0" borderId="0" xfId="0" applyNumberFormat="1" applyFont="1" applyFill="1" applyBorder="1" applyAlignment="1">
      <alignment horizontal="center" vertical="center"/>
    </xf>
    <xf numFmtId="164" fontId="15" fillId="3" borderId="30" xfId="0" applyNumberFormat="1" applyFont="1" applyFill="1" applyBorder="1" applyAlignment="1">
      <alignment horizontal="right" vertical="center"/>
    </xf>
    <xf numFmtId="0" fontId="15" fillId="3" borderId="30" xfId="0" applyFont="1" applyFill="1" applyBorder="1" applyAlignment="1">
      <alignment horizontal="right" vertical="center"/>
    </xf>
    <xf numFmtId="10" fontId="15" fillId="3" borderId="30" xfId="0" applyNumberFormat="1" applyFont="1" applyFill="1" applyBorder="1" applyAlignment="1">
      <alignment horizontal="right" vertical="center"/>
    </xf>
    <xf numFmtId="0" fontId="15" fillId="3" borderId="30" xfId="0" applyNumberFormat="1" applyFont="1" applyFill="1" applyBorder="1" applyAlignment="1">
      <alignment horizontal="right" vertical="center"/>
    </xf>
    <xf numFmtId="2" fontId="15" fillId="0" borderId="30" xfId="0" applyNumberFormat="1" applyFont="1" applyFill="1" applyBorder="1" applyAlignment="1">
      <alignment horizontal="right" vertical="center"/>
    </xf>
    <xf numFmtId="0" fontId="12" fillId="3" borderId="30" xfId="0" applyNumberFormat="1" applyFont="1" applyFill="1" applyBorder="1" applyAlignment="1">
      <alignment horizontal="center" vertical="center"/>
    </xf>
    <xf numFmtId="0" fontId="6" fillId="0" borderId="2" xfId="0" applyFont="1" applyBorder="1" applyAlignment="1">
      <alignment horizontal="center" vertical="center" wrapText="1"/>
    </xf>
    <xf numFmtId="0" fontId="6" fillId="0" borderId="5" xfId="0" applyFont="1" applyBorder="1" applyAlignment="1">
      <alignment vertical="center" wrapText="1"/>
    </xf>
    <xf numFmtId="14" fontId="6" fillId="0" borderId="12"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16" fillId="0" borderId="13" xfId="0" applyNumberFormat="1" applyFont="1" applyBorder="1" applyAlignment="1">
      <alignment horizontal="center" vertical="center"/>
    </xf>
    <xf numFmtId="175" fontId="6" fillId="0" borderId="14" xfId="3" applyNumberFormat="1" applyFont="1" applyBorder="1" applyAlignment="1">
      <alignment horizontal="center" vertical="center"/>
    </xf>
    <xf numFmtId="175" fontId="6" fillId="0" borderId="15" xfId="3" applyNumberFormat="1" applyFont="1" applyBorder="1" applyAlignment="1">
      <alignment horizontal="center" vertical="center"/>
    </xf>
    <xf numFmtId="177" fontId="16" fillId="0" borderId="2" xfId="2" applyNumberFormat="1" applyFont="1" applyBorder="1" applyAlignment="1">
      <alignment horizontal="center" vertical="center"/>
    </xf>
    <xf numFmtId="177" fontId="16" fillId="0" borderId="4" xfId="2" applyNumberFormat="1" applyFont="1" applyBorder="1" applyAlignment="1">
      <alignment horizontal="center" vertical="center"/>
    </xf>
    <xf numFmtId="175" fontId="6" fillId="0" borderId="14" xfId="0" applyNumberFormat="1" applyFont="1" applyBorder="1" applyAlignment="1">
      <alignment horizontal="center" vertical="center"/>
    </xf>
    <xf numFmtId="175" fontId="6" fillId="0" borderId="15" xfId="0" applyNumberFormat="1" applyFont="1" applyBorder="1" applyAlignment="1">
      <alignment horizontal="center" vertical="center"/>
    </xf>
    <xf numFmtId="175" fontId="6" fillId="0" borderId="16" xfId="0" applyNumberFormat="1" applyFont="1" applyBorder="1" applyAlignment="1">
      <alignment horizontal="center" vertical="center"/>
    </xf>
    <xf numFmtId="175" fontId="6" fillId="0" borderId="16" xfId="3" applyNumberFormat="1" applyFont="1" applyBorder="1" applyAlignment="1">
      <alignment horizontal="center" vertical="center"/>
    </xf>
    <xf numFmtId="175" fontId="12" fillId="3" borderId="30" xfId="0" applyNumberFormat="1" applyFont="1" applyFill="1" applyBorder="1" applyAlignment="1">
      <alignment vertical="center"/>
    </xf>
    <xf numFmtId="175" fontId="15" fillId="0" borderId="30" xfId="0" applyNumberFormat="1" applyFont="1" applyFill="1" applyBorder="1" applyAlignment="1">
      <alignment vertical="center"/>
    </xf>
    <xf numFmtId="175" fontId="12" fillId="0" borderId="30" xfId="0" applyNumberFormat="1" applyFont="1" applyFill="1" applyBorder="1"/>
    <xf numFmtId="175" fontId="12" fillId="0" borderId="30" xfId="2" applyNumberFormat="1" applyFont="1" applyFill="1" applyBorder="1"/>
    <xf numFmtId="175" fontId="12" fillId="3" borderId="30" xfId="0" applyNumberFormat="1" applyFont="1" applyFill="1" applyBorder="1" applyAlignment="1">
      <alignment horizontal="right" vertical="center"/>
    </xf>
    <xf numFmtId="175" fontId="15" fillId="0" borderId="30" xfId="0" applyNumberFormat="1" applyFont="1" applyFill="1" applyBorder="1" applyAlignment="1">
      <alignment horizontal="right" vertical="center"/>
    </xf>
    <xf numFmtId="1" fontId="15" fillId="0" borderId="30" xfId="0" applyNumberFormat="1" applyFont="1" applyFill="1" applyBorder="1" applyAlignment="1">
      <alignment horizontal="right" vertical="center"/>
    </xf>
    <xf numFmtId="0" fontId="6" fillId="0" borderId="7" xfId="0" applyFont="1" applyBorder="1" applyAlignment="1">
      <alignment vertical="center" wrapText="1"/>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33" fillId="0" borderId="0" xfId="0" applyFont="1" applyAlignment="1">
      <alignment vertical="center"/>
    </xf>
    <xf numFmtId="9" fontId="33" fillId="0" borderId="0" xfId="3" applyNumberFormat="1" applyFont="1" applyAlignment="1">
      <alignment vertical="center"/>
    </xf>
    <xf numFmtId="9" fontId="33" fillId="0" borderId="0" xfId="3" applyFont="1" applyAlignment="1">
      <alignment vertical="center"/>
    </xf>
    <xf numFmtId="9" fontId="1" fillId="0" borderId="0" xfId="3" applyFont="1" applyAlignment="1">
      <alignment vertical="center"/>
    </xf>
    <xf numFmtId="0" fontId="34" fillId="0" borderId="0" xfId="0" applyFont="1" applyAlignment="1">
      <alignment vertical="center"/>
    </xf>
    <xf numFmtId="0" fontId="34" fillId="0" borderId="0" xfId="0" quotePrefix="1" applyFont="1" applyFill="1" applyAlignment="1">
      <alignment vertical="center"/>
    </xf>
    <xf numFmtId="0" fontId="35" fillId="10" borderId="0" xfId="0" quotePrefix="1" applyFont="1" applyFill="1" applyAlignment="1">
      <alignment vertical="center"/>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left" vertical="center" wrapText="1"/>
    </xf>
    <xf numFmtId="0" fontId="6" fillId="0" borderId="17"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14" xfId="0" applyFont="1" applyBorder="1" applyAlignment="1">
      <alignment horizontal="center" vertical="center"/>
    </xf>
    <xf numFmtId="175" fontId="6" fillId="0" borderId="22" xfId="0" applyNumberFormat="1" applyFont="1" applyBorder="1" applyAlignment="1">
      <alignment horizontal="center" vertical="center"/>
    </xf>
    <xf numFmtId="175" fontId="6" fillId="0" borderId="0" xfId="0" applyNumberFormat="1" applyFont="1" applyBorder="1" applyAlignment="1">
      <alignment horizontal="center" vertical="center"/>
    </xf>
    <xf numFmtId="175" fontId="6" fillId="0" borderId="15" xfId="0" applyNumberFormat="1" applyFont="1" applyBorder="1" applyAlignment="1">
      <alignment horizontal="center" vertical="center"/>
    </xf>
    <xf numFmtId="0" fontId="6" fillId="0" borderId="22" xfId="0" applyFont="1" applyBorder="1" applyAlignment="1">
      <alignment horizontal="center" vertical="center"/>
    </xf>
    <xf numFmtId="0" fontId="6" fillId="0" borderId="0" xfId="0" applyFont="1" applyBorder="1" applyAlignment="1">
      <alignment horizontal="center" vertical="center"/>
    </xf>
    <xf numFmtId="0" fontId="6" fillId="0" borderId="15"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16" xfId="0" applyFont="1" applyBorder="1" applyAlignment="1">
      <alignment horizontal="center" vertical="center"/>
    </xf>
    <xf numFmtId="0" fontId="7" fillId="0" borderId="0" xfId="0" applyFont="1" applyFill="1" applyBorder="1" applyAlignment="1">
      <alignment horizontal="center" vertical="center"/>
    </xf>
    <xf numFmtId="0" fontId="6" fillId="0" borderId="7" xfId="0" applyFont="1" applyBorder="1" applyAlignment="1">
      <alignment vertical="center"/>
    </xf>
    <xf numFmtId="0" fontId="6" fillId="0" borderId="8" xfId="0" applyFont="1" applyBorder="1" applyAlignment="1">
      <alignment vertical="center"/>
    </xf>
    <xf numFmtId="0" fontId="6" fillId="0" borderId="9" xfId="0" applyFont="1" applyBorder="1" applyAlignment="1">
      <alignment vertical="center"/>
    </xf>
    <xf numFmtId="0" fontId="6" fillId="0" borderId="18" xfId="0" applyFont="1" applyBorder="1" applyAlignment="1">
      <alignment vertical="center"/>
    </xf>
    <xf numFmtId="0" fontId="6" fillId="0" borderId="42" xfId="0" applyFont="1" applyBorder="1" applyAlignment="1">
      <alignment vertical="center"/>
    </xf>
    <xf numFmtId="0" fontId="6" fillId="0" borderId="2" xfId="0" applyFont="1" applyBorder="1" applyAlignment="1">
      <alignment vertical="center"/>
    </xf>
    <xf numFmtId="0" fontId="6" fillId="0" borderId="17" xfId="0" applyFont="1" applyBorder="1" applyAlignment="1">
      <alignment vertical="center"/>
    </xf>
    <xf numFmtId="0" fontId="6" fillId="0" borderId="0" xfId="0" applyFont="1" applyBorder="1" applyAlignment="1">
      <alignment vertical="center"/>
    </xf>
    <xf numFmtId="0" fontId="6" fillId="0" borderId="3" xfId="0" applyFont="1" applyBorder="1" applyAlignment="1">
      <alignment vertical="center"/>
    </xf>
    <xf numFmtId="0" fontId="6" fillId="0" borderId="19" xfId="0" applyFont="1" applyBorder="1" applyAlignment="1">
      <alignment vertical="center"/>
    </xf>
    <xf numFmtId="0" fontId="6" fillId="0" borderId="44"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 vertical="center"/>
    </xf>
    <xf numFmtId="0" fontId="6" fillId="0" borderId="43" xfId="0" applyFont="1" applyBorder="1" applyAlignment="1">
      <alignment horizontal="center" vertical="center"/>
    </xf>
    <xf numFmtId="0" fontId="6" fillId="0" borderId="6" xfId="0" applyFont="1" applyBorder="1" applyAlignment="1">
      <alignment horizontal="center" vertical="center"/>
    </xf>
    <xf numFmtId="0" fontId="6" fillId="9" borderId="45" xfId="0" applyFont="1" applyFill="1" applyBorder="1" applyAlignment="1">
      <alignment horizontal="center" vertical="center" wrapText="1"/>
    </xf>
    <xf numFmtId="0" fontId="6" fillId="9" borderId="46" xfId="0" applyFont="1" applyFill="1" applyBorder="1" applyAlignment="1">
      <alignment horizontal="center" vertical="center" wrapText="1"/>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0" borderId="9" xfId="0" applyFont="1" applyBorder="1" applyAlignment="1">
      <alignment horizontal="left" vertical="center"/>
    </xf>
    <xf numFmtId="0" fontId="6" fillId="0" borderId="7" xfId="0" quotePrefix="1" applyFont="1" applyBorder="1" applyAlignment="1">
      <alignment horizontal="center" vertical="center" wrapText="1"/>
    </xf>
    <xf numFmtId="0" fontId="6" fillId="0" borderId="8" xfId="0" quotePrefix="1" applyFont="1" applyBorder="1" applyAlignment="1">
      <alignment horizontal="center" vertical="center" wrapText="1"/>
    </xf>
    <xf numFmtId="0" fontId="6" fillId="0" borderId="9" xfId="0" quotePrefix="1" applyFont="1" applyBorder="1" applyAlignment="1">
      <alignment horizontal="center" vertical="center" wrapText="1"/>
    </xf>
    <xf numFmtId="0" fontId="1" fillId="0" borderId="18" xfId="0" applyFont="1" applyBorder="1" applyAlignment="1">
      <alignment horizontal="left" vertical="center"/>
    </xf>
    <xf numFmtId="0" fontId="1" fillId="0" borderId="42" xfId="0" applyFont="1" applyBorder="1" applyAlignment="1">
      <alignment horizontal="left" vertical="center"/>
    </xf>
    <xf numFmtId="0" fontId="1" fillId="0" borderId="2" xfId="0" applyFont="1" applyBorder="1" applyAlignment="1">
      <alignment horizontal="left" vertical="center"/>
    </xf>
    <xf numFmtId="0" fontId="1" fillId="0" borderId="17" xfId="0" applyFont="1" applyBorder="1" applyAlignment="1">
      <alignment horizontal="left" vertical="center"/>
    </xf>
    <xf numFmtId="0" fontId="1" fillId="0" borderId="0" xfId="0" applyFont="1" applyBorder="1" applyAlignment="1">
      <alignment horizontal="left" vertical="center"/>
    </xf>
    <xf numFmtId="0" fontId="1" fillId="0" borderId="3" xfId="0" applyFont="1" applyBorder="1" applyAlignment="1">
      <alignment horizontal="left" vertical="center"/>
    </xf>
    <xf numFmtId="0" fontId="1" fillId="0" borderId="19" xfId="0" applyFont="1" applyBorder="1" applyAlignment="1">
      <alignment horizontal="left" vertical="center"/>
    </xf>
    <xf numFmtId="0" fontId="1" fillId="0" borderId="44" xfId="0" applyFont="1" applyBorder="1" applyAlignment="1">
      <alignment horizontal="left" vertical="center"/>
    </xf>
    <xf numFmtId="0" fontId="1" fillId="0" borderId="4" xfId="0" applyFont="1" applyBorder="1" applyAlignment="1">
      <alignment horizontal="left" vertical="center"/>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xf>
    <xf numFmtId="0" fontId="6" fillId="0" borderId="14" xfId="0" applyFont="1" applyBorder="1" applyAlignment="1">
      <alignment horizontal="left" vertical="center"/>
    </xf>
    <xf numFmtId="0" fontId="6" fillId="0" borderId="22" xfId="0" applyFont="1" applyBorder="1" applyAlignment="1">
      <alignment horizontal="left" vertical="center"/>
    </xf>
    <xf numFmtId="0" fontId="6" fillId="0" borderId="0" xfId="0" applyFont="1" applyBorder="1" applyAlignment="1">
      <alignment horizontal="left" vertical="center"/>
    </xf>
    <xf numFmtId="0" fontId="6" fillId="0" borderId="15" xfId="0" applyFont="1" applyBorder="1" applyAlignment="1">
      <alignment horizontal="left" vertical="center"/>
    </xf>
    <xf numFmtId="0" fontId="6" fillId="0" borderId="23" xfId="0" applyFont="1" applyBorder="1" applyAlignment="1">
      <alignment horizontal="left" vertical="center"/>
    </xf>
    <xf numFmtId="0" fontId="6" fillId="0" borderId="24" xfId="0" applyFont="1" applyBorder="1" applyAlignment="1">
      <alignment horizontal="left" vertical="center"/>
    </xf>
    <xf numFmtId="0" fontId="6" fillId="0" borderId="16" xfId="0" applyFont="1" applyBorder="1" applyAlignment="1">
      <alignment horizontal="left"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9" fillId="0" borderId="0" xfId="0" applyFont="1" applyAlignment="1">
      <alignment horizontal="center"/>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4" fillId="5" borderId="25" xfId="0" applyFont="1" applyFill="1" applyBorder="1" applyAlignment="1">
      <alignment vertical="center"/>
    </xf>
    <xf numFmtId="0" fontId="14" fillId="5" borderId="26" xfId="0" applyFont="1" applyFill="1" applyBorder="1" applyAlignment="1">
      <alignment vertical="center"/>
    </xf>
    <xf numFmtId="0" fontId="14" fillId="5" borderId="27" xfId="0" applyFont="1" applyFill="1" applyBorder="1" applyAlignment="1">
      <alignment vertical="center"/>
    </xf>
    <xf numFmtId="0" fontId="14" fillId="5" borderId="25" xfId="0" applyFont="1" applyFill="1" applyBorder="1" applyAlignment="1"/>
    <xf numFmtId="0" fontId="14" fillId="5" borderId="26" xfId="0" applyFont="1" applyFill="1" applyBorder="1" applyAlignment="1"/>
    <xf numFmtId="0" fontId="14" fillId="5" borderId="27" xfId="0" applyFont="1" applyFill="1" applyBorder="1" applyAlignment="1"/>
    <xf numFmtId="0" fontId="30" fillId="0" borderId="26" xfId="0" applyFont="1" applyBorder="1" applyAlignment="1">
      <alignment horizontal="center" vertical="center"/>
    </xf>
    <xf numFmtId="0" fontId="30" fillId="0" borderId="27" xfId="0" applyFont="1" applyBorder="1" applyAlignment="1">
      <alignment horizontal="center" vertical="center"/>
    </xf>
    <xf numFmtId="14" fontId="31" fillId="0" borderId="25" xfId="0" applyNumberFormat="1" applyFont="1" applyBorder="1" applyAlignment="1">
      <alignment horizontal="center" vertical="center"/>
    </xf>
    <xf numFmtId="14" fontId="31" fillId="0" borderId="26" xfId="0" applyNumberFormat="1" applyFont="1" applyBorder="1" applyAlignment="1">
      <alignment horizontal="center" vertical="center"/>
    </xf>
    <xf numFmtId="14" fontId="31" fillId="0" borderId="27" xfId="0" applyNumberFormat="1" applyFont="1" applyBorder="1" applyAlignment="1">
      <alignment horizontal="center" vertical="center"/>
    </xf>
    <xf numFmtId="0" fontId="30" fillId="0" borderId="25" xfId="0" applyFont="1" applyBorder="1" applyAlignment="1">
      <alignment horizontal="center" vertical="center"/>
    </xf>
    <xf numFmtId="0" fontId="29" fillId="2" borderId="39" xfId="0" applyFont="1" applyFill="1" applyBorder="1" applyAlignment="1">
      <alignment horizontal="center"/>
    </xf>
    <xf numFmtId="0" fontId="29" fillId="2" borderId="40" xfId="0" applyFont="1" applyFill="1" applyBorder="1" applyAlignment="1">
      <alignment horizontal="center"/>
    </xf>
    <xf numFmtId="0" fontId="29" fillId="2" borderId="41" xfId="0" applyFont="1" applyFill="1" applyBorder="1" applyAlignment="1">
      <alignment horizontal="center"/>
    </xf>
    <xf numFmtId="0" fontId="19" fillId="2" borderId="13" xfId="0" applyFont="1" applyFill="1" applyBorder="1" applyAlignment="1">
      <alignment horizontal="center"/>
    </xf>
    <xf numFmtId="0" fontId="14" fillId="5" borderId="25" xfId="0" applyFont="1" applyFill="1" applyBorder="1" applyAlignment="1">
      <alignment horizontal="center"/>
    </xf>
    <xf numFmtId="0" fontId="14" fillId="5" borderId="26" xfId="0" applyFont="1" applyFill="1" applyBorder="1" applyAlignment="1">
      <alignment horizontal="center"/>
    </xf>
    <xf numFmtId="0" fontId="14" fillId="5" borderId="27" xfId="0" applyFont="1" applyFill="1" applyBorder="1" applyAlignment="1">
      <alignment horizontal="center"/>
    </xf>
    <xf numFmtId="0" fontId="28" fillId="7" borderId="26" xfId="4" applyFont="1" applyFill="1" applyBorder="1" applyAlignment="1">
      <alignment vertical="center"/>
    </xf>
    <xf numFmtId="0" fontId="28" fillId="7" borderId="27" xfId="4" applyFont="1" applyFill="1" applyBorder="1" applyAlignment="1">
      <alignment vertical="center"/>
    </xf>
    <xf numFmtId="0" fontId="21" fillId="6" borderId="0" xfId="4" applyFont="1" applyFill="1" applyBorder="1" applyAlignment="1">
      <alignment horizontal="center"/>
    </xf>
    <xf numFmtId="0" fontId="36" fillId="0" borderId="0" xfId="6" applyAlignment="1">
      <alignment vertical="center"/>
    </xf>
  </cellXfs>
  <cellStyles count="7">
    <cellStyle name="Lien hypertexte" xfId="6" builtinId="8"/>
    <cellStyle name="Monétaire" xfId="2" builtinId="4"/>
    <cellStyle name="Normal" xfId="0" builtinId="0"/>
    <cellStyle name="Normal 2" xfId="4"/>
    <cellStyle name="Normal_profilspays-donnees-norme-pop-change-pib" xfId="1"/>
    <cellStyle name="Pourcentage" xfId="3" builtinId="5"/>
    <cellStyle name="Währung" xfId="5"/>
  </cellStyles>
  <dxfs count="8">
    <dxf>
      <fill>
        <patternFill patternType="solid">
          <fgColor indexed="27"/>
          <bgColor indexed="9"/>
        </patternFill>
      </fill>
      <border>
        <left/>
        <right/>
        <top/>
        <bottom style="thin">
          <color indexed="22"/>
        </bottom>
      </border>
    </dxf>
    <dxf>
      <font>
        <b val="0"/>
        <i val="0"/>
        <condense val="0"/>
        <extend val="0"/>
        <color indexed="9"/>
      </font>
      <fill>
        <patternFill patternType="solid">
          <fgColor indexed="27"/>
          <bgColor indexed="9"/>
        </patternFill>
      </fill>
    </dxf>
    <dxf>
      <fill>
        <patternFill patternType="solid">
          <fgColor indexed="9"/>
          <bgColor indexed="26"/>
        </patternFill>
      </fill>
    </dxf>
    <dxf>
      <fill>
        <patternFill patternType="solid">
          <fgColor indexed="9"/>
          <bgColor indexed="26"/>
        </patternFill>
      </fill>
      <border>
        <left/>
        <right/>
        <top/>
        <bottom style="thin">
          <color indexed="22"/>
        </bottom>
      </border>
    </dxf>
    <dxf>
      <font>
        <b val="0"/>
        <i val="0"/>
        <condense val="0"/>
        <extend val="0"/>
        <color indexed="9"/>
      </font>
      <fill>
        <patternFill patternType="solid">
          <fgColor indexed="27"/>
          <bgColor indexed="9"/>
        </patternFill>
      </fill>
    </dxf>
    <dxf>
      <fill>
        <patternFill patternType="solid">
          <fgColor indexed="9"/>
          <bgColor indexed="26"/>
        </patternFill>
      </fill>
    </dxf>
    <dxf>
      <fill>
        <patternFill patternType="solid">
          <fgColor indexed="9"/>
          <bgColor indexed="26"/>
        </patternFill>
      </fill>
      <border>
        <left/>
        <right/>
        <top/>
        <bottom style="thin">
          <color indexed="22"/>
        </bottom>
      </border>
    </dxf>
    <dxf>
      <font>
        <b val="0"/>
        <i val="0"/>
        <condense val="0"/>
        <extend val="0"/>
        <color indexed="9"/>
      </font>
      <fill>
        <patternFill patternType="solid">
          <fgColor indexed="27"/>
          <bgColor indexed="9"/>
        </patternFill>
      </fill>
    </dxf>
  </dxfs>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1"/>
    <c:plotArea>
      <c:layout/>
      <c:doughnutChart>
        <c:varyColors val="1"/>
        <c:ser>
          <c:idx val="0"/>
          <c:order val="0"/>
          <c:dPt>
            <c:idx val="0"/>
            <c:bubble3D val="0"/>
            <c:spPr>
              <a:solidFill>
                <a:schemeClr val="accent5">
                  <a:shade val="58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115D-4F7F-91E8-415C447784DE}"/>
              </c:ext>
            </c:extLst>
          </c:dPt>
          <c:dPt>
            <c:idx val="1"/>
            <c:bubble3D val="0"/>
            <c:spPr>
              <a:solidFill>
                <a:schemeClr val="accent5">
                  <a:shade val="86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3-115D-4F7F-91E8-415C447784DE}"/>
              </c:ext>
            </c:extLst>
          </c:dPt>
          <c:dPt>
            <c:idx val="2"/>
            <c:bubble3D val="0"/>
            <c:spPr>
              <a:solidFill>
                <a:schemeClr val="accent5">
                  <a:tint val="86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115D-4F7F-91E8-415C447784DE}"/>
              </c:ext>
            </c:extLst>
          </c:dPt>
          <c:dPt>
            <c:idx val="3"/>
            <c:bubble3D val="0"/>
            <c:spPr>
              <a:solidFill>
                <a:schemeClr val="accent5">
                  <a:tint val="58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7-115D-4F7F-91E8-415C447784DE}"/>
              </c:ext>
            </c:extLst>
          </c:dPt>
          <c:cat>
            <c:strRef>
              <c:f>Fiche!$C$25:$C$28</c:f>
              <c:strCache>
                <c:ptCount val="4"/>
                <c:pt idx="0">
                  <c:v>Salaires, pensions, etc. (p.a.):</c:v>
                </c:pt>
                <c:pt idx="1">
                  <c:v>Bénéfices (p.a.):</c:v>
                </c:pt>
                <c:pt idx="2">
                  <c:v>Revenus fonciers (p.a.):</c:v>
                </c:pt>
                <c:pt idx="3">
                  <c:v>Revenus mobiliers (p.a.):</c:v>
                </c:pt>
              </c:strCache>
            </c:strRef>
          </c:cat>
          <c:val>
            <c:numRef>
              <c:f>Fiche!$D$25:$D$28</c:f>
              <c:numCache>
                <c:formatCode>#,##0\ "€"</c:formatCode>
                <c:ptCount val="4"/>
              </c:numCache>
            </c:numRef>
          </c:val>
          <c:extLst xmlns:c16r2="http://schemas.microsoft.com/office/drawing/2015/06/chart">
            <c:ext xmlns:c16="http://schemas.microsoft.com/office/drawing/2014/chart" uri="{C3380CC4-5D6E-409C-BE32-E72D297353CC}">
              <c16:uniqueId val="{00000000-810E-4C78-83AE-8B349D58AB31}"/>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0"/>
    <c:plotArea>
      <c:layout/>
      <c:doughnutChart>
        <c:varyColors val="1"/>
        <c:ser>
          <c:idx val="0"/>
          <c:order val="0"/>
          <c:dPt>
            <c:idx val="0"/>
            <c:bubble3D val="0"/>
            <c:spPr>
              <a:solidFill>
                <a:schemeClr val="accent5">
                  <a:shade val="76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FFCB-4CD9-8285-8098E0D2AA6D}"/>
              </c:ext>
            </c:extLst>
          </c:dPt>
          <c:dPt>
            <c:idx val="1"/>
            <c:bubble3D val="0"/>
            <c:spPr>
              <a:solidFill>
                <a:schemeClr val="accent5">
                  <a:tint val="77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3-FFCB-4CD9-8285-8098E0D2AA6D}"/>
              </c:ext>
            </c:extLst>
          </c:dPt>
          <c:cat>
            <c:strRef>
              <c:f>Fiche!$F$61:$F$62</c:f>
              <c:strCache>
                <c:ptCount val="2"/>
                <c:pt idx="0">
                  <c:v>Patrimoine</c:v>
                </c:pt>
                <c:pt idx="1">
                  <c:v>Endettement</c:v>
                </c:pt>
              </c:strCache>
            </c:strRef>
          </c:cat>
          <c:val>
            <c:numRef>
              <c:f>Fiche!$G$61:$G$62</c:f>
              <c:numCache>
                <c:formatCode>0%</c:formatCode>
                <c:ptCount val="2"/>
                <c:pt idx="0">
                  <c:v>0</c:v>
                </c:pt>
                <c:pt idx="1">
                  <c:v>0</c:v>
                </c:pt>
              </c:numCache>
            </c:numRef>
          </c:val>
          <c:extLst xmlns:c16r2="http://schemas.microsoft.com/office/drawing/2015/06/chart">
            <c:ext xmlns:c16="http://schemas.microsoft.com/office/drawing/2014/chart" uri="{C3380CC4-5D6E-409C-BE32-E72D297353CC}">
              <c16:uniqueId val="{00000000-4755-4600-B4D9-CFCE01FCBF36}"/>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b"/>
      <c:layout/>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fr-FR">
                <a:latin typeface="Century Gothic" panose="020B0502020202020204" pitchFamily="34" charset="0"/>
              </a:rPr>
              <a:t>Capitaux Restant Dûs</a:t>
            </a:r>
          </a:p>
        </c:rich>
      </c:tx>
      <c:layout/>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cat>
            <c:strRef>
              <c:f>[1]tableau_graphique!$B$5:$B$17</c:f>
              <c:strCache>
                <c:ptCount val="13"/>
                <c:pt idx="0">
                  <c:v>0</c:v>
                </c:pt>
              </c:strCache>
            </c:strRef>
          </c:cat>
          <c:val>
            <c:numRef>
              <c:f>[1]tableau_graphique!$C$5:$C$17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0-B8AB-49F8-A25A-D2FEC7E3EAAA}"/>
            </c:ext>
          </c:extLst>
        </c:ser>
        <c:ser>
          <c:idx val="2"/>
          <c:order val="1"/>
          <c:tx>
            <c:strRef>
              <c:f>Comparatif!$B$123</c:f>
              <c:strCache>
                <c:ptCount val="1"/>
              </c:strCache>
            </c:strRef>
          </c:tx>
          <c:invertIfNegative val="0"/>
          <c:cat>
            <c:strRef>
              <c:f>[1]tableau_graphique!$B$5:$B$17</c:f>
              <c:strCache>
                <c:ptCount val="13"/>
                <c:pt idx="0">
                  <c:v>0</c:v>
                </c:pt>
              </c:strCache>
            </c:strRef>
          </c:cat>
          <c:val>
            <c:numRef>
              <c:f>[1]tableau_graphique!$D$5:$D$17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1-B8AB-49F8-A25A-D2FEC7E3EAAA}"/>
            </c:ext>
          </c:extLst>
        </c:ser>
        <c:ser>
          <c:idx val="1"/>
          <c:order val="2"/>
          <c:tx>
            <c:strRef>
              <c:f>Comparatif!$C$123</c:f>
              <c:strCache>
                <c:ptCount val="1"/>
              </c:strCache>
            </c:strRef>
          </c:tx>
          <c:invertIfNegative val="0"/>
          <c:val>
            <c:numRef>
              <c:f>[1]tableau_graphique!$E$5:$E$17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2-B8AB-49F8-A25A-D2FEC7E3EAAA}"/>
            </c:ext>
          </c:extLst>
        </c:ser>
        <c:ser>
          <c:idx val="3"/>
          <c:order val="3"/>
          <c:tx>
            <c:strRef>
              <c:f>Comparatif!$D$123</c:f>
              <c:strCache>
                <c:ptCount val="1"/>
              </c:strCache>
            </c:strRef>
          </c:tx>
          <c:invertIfNegative val="0"/>
          <c:val>
            <c:numRef>
              <c:f>[1]tableau_graphique!$F$5:$F$17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3-B8AB-49F8-A25A-D2FEC7E3EAAA}"/>
            </c:ext>
          </c:extLst>
        </c:ser>
        <c:dLbls>
          <c:showLegendKey val="0"/>
          <c:showVal val="0"/>
          <c:showCatName val="0"/>
          <c:showSerName val="0"/>
          <c:showPercent val="0"/>
          <c:showBubbleSize val="0"/>
        </c:dLbls>
        <c:gapWidth val="150"/>
        <c:shape val="box"/>
        <c:axId val="212619648"/>
        <c:axId val="212621184"/>
        <c:axId val="0"/>
      </c:bar3DChart>
      <c:catAx>
        <c:axId val="212619648"/>
        <c:scaling>
          <c:orientation val="minMax"/>
        </c:scaling>
        <c:delete val="0"/>
        <c:axPos val="b"/>
        <c:numFmt formatCode="General" sourceLinked="1"/>
        <c:majorTickMark val="out"/>
        <c:minorTickMark val="none"/>
        <c:tickLblPos val="low"/>
        <c:crossAx val="212621184"/>
        <c:crosses val="autoZero"/>
        <c:auto val="0"/>
        <c:lblAlgn val="ctr"/>
        <c:lblOffset val="100"/>
        <c:noMultiLvlLbl val="1"/>
      </c:catAx>
      <c:valAx>
        <c:axId val="212621184"/>
        <c:scaling>
          <c:orientation val="minMax"/>
        </c:scaling>
        <c:delete val="0"/>
        <c:axPos val="l"/>
        <c:majorGridlines/>
        <c:numFmt formatCode="General" sourceLinked="1"/>
        <c:majorTickMark val="none"/>
        <c:minorTickMark val="none"/>
        <c:tickLblPos val="nextTo"/>
        <c:crossAx val="212619648"/>
        <c:crosses val="autoZero"/>
        <c:crossBetween val="between"/>
      </c:valAx>
    </c:plotArea>
    <c:legend>
      <c:legendPos val="b"/>
      <c:layout/>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Gain final de l'opération</a:t>
            </a:r>
          </a:p>
        </c:rich>
      </c:tx>
      <c:layout/>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1"/>
          <c:order val="0"/>
          <c:tx>
            <c:strRef>
              <c:f>Comparatif!$B$123</c:f>
              <c:strCache>
                <c:ptCount val="1"/>
              </c:strCache>
            </c:strRef>
          </c:tx>
          <c:invertIfNegative val="0"/>
          <c:dPt>
            <c:idx val="0"/>
            <c:invertIfNegative val="0"/>
            <c:bubble3D val="0"/>
            <c:extLst xmlns:c16r2="http://schemas.microsoft.com/office/drawing/2015/06/chart">
              <c:ext xmlns:c16="http://schemas.microsoft.com/office/drawing/2014/chart" uri="{C3380CC4-5D6E-409C-BE32-E72D297353CC}">
                <c16:uniqueId val="{00000000-7FF8-46BF-9849-DB0D3BD71CC1}"/>
              </c:ext>
            </c:extLst>
          </c:dPt>
          <c:dLbls>
            <c:dLbl>
              <c:idx val="0"/>
              <c:layout>
                <c:manualLayout>
                  <c:x val="1.495726495726495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7FF8-46BF-9849-DB0D3BD71CC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Comparatif!$B$137</c:f>
              <c:numCache>
                <c:formatCode>#,##0\ "€"</c:formatCode>
                <c:ptCount val="1"/>
                <c:pt idx="0">
                  <c:v>0</c:v>
                </c:pt>
              </c:numCache>
            </c:numRef>
          </c:val>
          <c:extLst xmlns:c16r2="http://schemas.microsoft.com/office/drawing/2015/06/chart">
            <c:ext xmlns:c16="http://schemas.microsoft.com/office/drawing/2014/chart" uri="{C3380CC4-5D6E-409C-BE32-E72D297353CC}">
              <c16:uniqueId val="{00000001-7FF8-46BF-9849-DB0D3BD71CC1}"/>
            </c:ext>
          </c:extLst>
        </c:ser>
        <c:ser>
          <c:idx val="2"/>
          <c:order val="1"/>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7FF8-46BF-9849-DB0D3BD71CC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Comparatif!$C$137</c:f>
              <c:numCache>
                <c:formatCode>#,##0\ "€"</c:formatCode>
                <c:ptCount val="1"/>
                <c:pt idx="0">
                  <c:v>0</c:v>
                </c:pt>
              </c:numCache>
            </c:numRef>
          </c:val>
          <c:extLst xmlns:c16r2="http://schemas.microsoft.com/office/drawing/2015/06/chart">
            <c:ext xmlns:c16="http://schemas.microsoft.com/office/drawing/2014/chart" uri="{C3380CC4-5D6E-409C-BE32-E72D297353CC}">
              <c16:uniqueId val="{00000003-7FF8-46BF-9849-DB0D3BD71CC1}"/>
            </c:ext>
          </c:extLst>
        </c:ser>
        <c:ser>
          <c:idx val="3"/>
          <c:order val="2"/>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7FF8-46BF-9849-DB0D3BD71CC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Comparatif!$D$137</c:f>
              <c:numCache>
                <c:formatCode>"€"#,##0_);[Red]\("€"#,##0\)</c:formatCode>
                <c:ptCount val="1"/>
              </c:numCache>
            </c:numRef>
          </c:val>
          <c:extLst xmlns:c16r2="http://schemas.microsoft.com/office/drawing/2015/06/chart">
            <c:ext xmlns:c16="http://schemas.microsoft.com/office/drawing/2014/chart" uri="{C3380CC4-5D6E-409C-BE32-E72D297353CC}">
              <c16:uniqueId val="{00000005-7FF8-46BF-9849-DB0D3BD71CC1}"/>
            </c:ext>
          </c:extLst>
        </c:ser>
        <c:dLbls>
          <c:showLegendKey val="0"/>
          <c:showVal val="1"/>
          <c:showCatName val="0"/>
          <c:showSerName val="0"/>
          <c:showPercent val="0"/>
          <c:showBubbleSize val="0"/>
        </c:dLbls>
        <c:gapWidth val="75"/>
        <c:shape val="box"/>
        <c:axId val="212660224"/>
        <c:axId val="212661760"/>
        <c:axId val="0"/>
      </c:bar3DChart>
      <c:catAx>
        <c:axId val="212660224"/>
        <c:scaling>
          <c:orientation val="minMax"/>
        </c:scaling>
        <c:delete val="1"/>
        <c:axPos val="b"/>
        <c:majorTickMark val="none"/>
        <c:minorTickMark val="none"/>
        <c:tickLblPos val="nextTo"/>
        <c:crossAx val="212661760"/>
        <c:crosses val="autoZero"/>
        <c:auto val="1"/>
        <c:lblAlgn val="ctr"/>
        <c:lblOffset val="100"/>
        <c:noMultiLvlLbl val="0"/>
      </c:catAx>
      <c:valAx>
        <c:axId val="212661760"/>
        <c:scaling>
          <c:orientation val="minMax"/>
        </c:scaling>
        <c:delete val="0"/>
        <c:axPos val="l"/>
        <c:majorGridlines/>
        <c:numFmt formatCode="#,##0\ &quot;€&quot;" sourceLinked="1"/>
        <c:majorTickMark val="none"/>
        <c:minorTickMark val="none"/>
        <c:tickLblPos val="nextTo"/>
        <c:crossAx val="212660224"/>
        <c:crosses val="autoZero"/>
        <c:crossBetween val="between"/>
      </c:valAx>
    </c:plotArea>
    <c:legend>
      <c:legendPos val="b"/>
      <c:layout/>
      <c:overlay val="0"/>
    </c:legend>
    <c:plotVisOnly val="1"/>
    <c:dispBlanksAs val="gap"/>
    <c:showDLblsOverMax val="0"/>
  </c:chart>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Mensualités</a:t>
            </a:r>
          </a:p>
        </c:rich>
      </c:tx>
      <c:layout/>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dLbls>
            <c:dLbl>
              <c:idx val="0"/>
              <c:layout>
                <c:manualLayout>
                  <c:x val="1.7094017094017096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8BC5-428E-9E40-E9B9442A6E67}"/>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Comparatif!$C$119</c:f>
              <c:numCache>
                <c:formatCode>"€"#,##0.00_);[Red]\("€"#,##0.00\)</c:formatCode>
                <c:ptCount val="1"/>
              </c:numCache>
            </c:numRef>
          </c:val>
          <c:extLst xmlns:c16r2="http://schemas.microsoft.com/office/drawing/2015/06/chart">
            <c:ext xmlns:c16="http://schemas.microsoft.com/office/drawing/2014/chart" uri="{C3380CC4-5D6E-409C-BE32-E72D297353CC}">
              <c16:uniqueId val="{00000001-8BC5-428E-9E40-E9B9442A6E67}"/>
            </c:ext>
          </c:extLst>
        </c:ser>
        <c:ser>
          <c:idx val="1"/>
          <c:order val="1"/>
          <c:tx>
            <c:strRef>
              <c:f>Comparatif!$B$123</c:f>
              <c:strCache>
                <c:ptCount val="1"/>
              </c:strCache>
            </c:strRef>
          </c:tx>
          <c:invertIfNegative val="0"/>
          <c:dPt>
            <c:idx val="0"/>
            <c:invertIfNegative val="0"/>
            <c:bubble3D val="0"/>
            <c:extLst xmlns:c16r2="http://schemas.microsoft.com/office/drawing/2015/06/chart">
              <c:ext xmlns:c16="http://schemas.microsoft.com/office/drawing/2014/chart" uri="{C3380CC4-5D6E-409C-BE32-E72D297353CC}">
                <c16:uniqueId val="{00000002-8BC5-428E-9E40-E9B9442A6E67}"/>
              </c:ext>
            </c:extLst>
          </c:dPt>
          <c:dLbls>
            <c:dLbl>
              <c:idx val="0"/>
              <c:layout>
                <c:manualLayout>
                  <c:x val="1.495726495726495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8BC5-428E-9E40-E9B9442A6E67}"/>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Comparatif!$B$133</c:f>
              <c:numCache>
                <c:formatCode>#,##0\ "€"</c:formatCode>
                <c:ptCount val="1"/>
                <c:pt idx="0">
                  <c:v>0</c:v>
                </c:pt>
              </c:numCache>
            </c:numRef>
          </c:val>
          <c:extLst xmlns:c16r2="http://schemas.microsoft.com/office/drawing/2015/06/chart">
            <c:ext xmlns:c16="http://schemas.microsoft.com/office/drawing/2014/chart" uri="{C3380CC4-5D6E-409C-BE32-E72D297353CC}">
              <c16:uniqueId val="{00000003-8BC5-428E-9E40-E9B9442A6E67}"/>
            </c:ext>
          </c:extLst>
        </c:ser>
        <c:ser>
          <c:idx val="2"/>
          <c:order val="2"/>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8BC5-428E-9E40-E9B9442A6E67}"/>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Comparatif!$C$133</c:f>
              <c:numCache>
                <c:formatCode>#,##0\ "€"</c:formatCode>
                <c:ptCount val="1"/>
                <c:pt idx="0">
                  <c:v>0</c:v>
                </c:pt>
              </c:numCache>
            </c:numRef>
          </c:val>
          <c:extLst xmlns:c16r2="http://schemas.microsoft.com/office/drawing/2015/06/chart">
            <c:ext xmlns:c16="http://schemas.microsoft.com/office/drawing/2014/chart" uri="{C3380CC4-5D6E-409C-BE32-E72D297353CC}">
              <c16:uniqueId val="{00000005-8BC5-428E-9E40-E9B9442A6E67}"/>
            </c:ext>
          </c:extLst>
        </c:ser>
        <c:ser>
          <c:idx val="3"/>
          <c:order val="3"/>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8BC5-428E-9E40-E9B9442A6E67}"/>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Comparatif!$D$133</c:f>
              <c:numCache>
                <c:formatCode>"€"#,##0.00_);[Red]\("€"#,##0.00\)</c:formatCode>
                <c:ptCount val="1"/>
              </c:numCache>
            </c:numRef>
          </c:val>
          <c:extLst xmlns:c16r2="http://schemas.microsoft.com/office/drawing/2015/06/chart">
            <c:ext xmlns:c16="http://schemas.microsoft.com/office/drawing/2014/chart" uri="{C3380CC4-5D6E-409C-BE32-E72D297353CC}">
              <c16:uniqueId val="{00000007-8BC5-428E-9E40-E9B9442A6E67}"/>
            </c:ext>
          </c:extLst>
        </c:ser>
        <c:dLbls>
          <c:showLegendKey val="0"/>
          <c:showVal val="1"/>
          <c:showCatName val="0"/>
          <c:showSerName val="0"/>
          <c:showPercent val="0"/>
          <c:showBubbleSize val="0"/>
        </c:dLbls>
        <c:gapWidth val="75"/>
        <c:shape val="box"/>
        <c:axId val="220521984"/>
        <c:axId val="220523520"/>
        <c:axId val="0"/>
      </c:bar3DChart>
      <c:catAx>
        <c:axId val="220521984"/>
        <c:scaling>
          <c:orientation val="minMax"/>
        </c:scaling>
        <c:delete val="1"/>
        <c:axPos val="b"/>
        <c:majorTickMark val="none"/>
        <c:minorTickMark val="none"/>
        <c:tickLblPos val="nextTo"/>
        <c:crossAx val="220523520"/>
        <c:crosses val="autoZero"/>
        <c:auto val="1"/>
        <c:lblAlgn val="ctr"/>
        <c:lblOffset val="100"/>
        <c:noMultiLvlLbl val="0"/>
      </c:catAx>
      <c:valAx>
        <c:axId val="220523520"/>
        <c:scaling>
          <c:orientation val="minMax"/>
        </c:scaling>
        <c:delete val="0"/>
        <c:axPos val="l"/>
        <c:majorGridlines/>
        <c:numFmt formatCode="&quot;€&quot;#,##0.00_);[Red]\(&quot;€&quot;#,##0.00\)" sourceLinked="1"/>
        <c:majorTickMark val="none"/>
        <c:minorTickMark val="none"/>
        <c:tickLblPos val="nextTo"/>
        <c:crossAx val="220521984"/>
        <c:crosses val="autoZero"/>
        <c:crossBetween val="between"/>
      </c:valAx>
    </c:plotArea>
    <c:legend>
      <c:legendPos val="b"/>
      <c:layout/>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fr-FR">
                <a:latin typeface="Century Gothic" panose="020B0502020202020204" pitchFamily="34" charset="0"/>
              </a:rPr>
              <a:t>Capitaux Restant Dûs</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cat>
            <c:strRef>
              <c:f>[1]tableau_graphique!$B$5:$B$17</c:f>
              <c:strCache>
                <c:ptCount val="13"/>
                <c:pt idx="0">
                  <c:v>0</c:v>
                </c:pt>
              </c:strCache>
            </c:strRef>
          </c:cat>
          <c:val>
            <c:numRef>
              <c:f>[1]tableau_graphique!$C$5:$C$17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0-8979-4379-B776-208697911305}"/>
            </c:ext>
          </c:extLst>
        </c:ser>
        <c:ser>
          <c:idx val="2"/>
          <c:order val="1"/>
          <c:tx>
            <c:strRef>
              <c:f>Comparatif!$B$123</c:f>
              <c:strCache>
                <c:ptCount val="1"/>
              </c:strCache>
            </c:strRef>
          </c:tx>
          <c:invertIfNegative val="0"/>
          <c:cat>
            <c:strRef>
              <c:f>[1]tableau_graphique!$B$5:$B$17</c:f>
              <c:strCache>
                <c:ptCount val="13"/>
                <c:pt idx="0">
                  <c:v>0</c:v>
                </c:pt>
              </c:strCache>
            </c:strRef>
          </c:cat>
          <c:val>
            <c:numRef>
              <c:f>[1]tableau_graphique!$D$5:$D$17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1-8979-4379-B776-208697911305}"/>
            </c:ext>
          </c:extLst>
        </c:ser>
        <c:ser>
          <c:idx val="1"/>
          <c:order val="2"/>
          <c:tx>
            <c:strRef>
              <c:f>Comparatif!$C$123</c:f>
              <c:strCache>
                <c:ptCount val="1"/>
              </c:strCache>
            </c:strRef>
          </c:tx>
          <c:invertIfNegative val="0"/>
          <c:val>
            <c:numRef>
              <c:f>[1]tableau_graphique!$E$5:$E$17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2-8979-4379-B776-208697911305}"/>
            </c:ext>
          </c:extLst>
        </c:ser>
        <c:ser>
          <c:idx val="3"/>
          <c:order val="3"/>
          <c:tx>
            <c:strRef>
              <c:f>Comparatif!$D$123</c:f>
              <c:strCache>
                <c:ptCount val="1"/>
              </c:strCache>
            </c:strRef>
          </c:tx>
          <c:invertIfNegative val="0"/>
          <c:val>
            <c:numRef>
              <c:f>[1]tableau_graphique!$F$5:$F$17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3-8979-4379-B776-208697911305}"/>
            </c:ext>
          </c:extLst>
        </c:ser>
        <c:dLbls>
          <c:showLegendKey val="0"/>
          <c:showVal val="0"/>
          <c:showCatName val="0"/>
          <c:showSerName val="0"/>
          <c:showPercent val="0"/>
          <c:showBubbleSize val="0"/>
        </c:dLbls>
        <c:gapWidth val="150"/>
        <c:shape val="box"/>
        <c:axId val="221693056"/>
        <c:axId val="221694592"/>
        <c:axId val="0"/>
      </c:bar3DChart>
      <c:catAx>
        <c:axId val="221693056"/>
        <c:scaling>
          <c:orientation val="minMax"/>
        </c:scaling>
        <c:delete val="0"/>
        <c:axPos val="b"/>
        <c:numFmt formatCode="General" sourceLinked="1"/>
        <c:majorTickMark val="out"/>
        <c:minorTickMark val="none"/>
        <c:tickLblPos val="low"/>
        <c:crossAx val="221694592"/>
        <c:crosses val="autoZero"/>
        <c:auto val="0"/>
        <c:lblAlgn val="ctr"/>
        <c:lblOffset val="100"/>
        <c:noMultiLvlLbl val="1"/>
      </c:catAx>
      <c:valAx>
        <c:axId val="221694592"/>
        <c:scaling>
          <c:orientation val="minMax"/>
        </c:scaling>
        <c:delete val="0"/>
        <c:axPos val="l"/>
        <c:majorGridlines/>
        <c:numFmt formatCode="General" sourceLinked="1"/>
        <c:majorTickMark val="none"/>
        <c:minorTickMark val="none"/>
        <c:tickLblPos val="nextTo"/>
        <c:crossAx val="221693056"/>
        <c:crosses val="autoZero"/>
        <c:crossBetween val="between"/>
      </c:valAx>
    </c:plotArea>
    <c:legend>
      <c:legendPos val="b"/>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Gain final de l'opération</a:t>
            </a:r>
          </a:p>
        </c:rich>
      </c:tx>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1"/>
          <c:order val="0"/>
          <c:tx>
            <c:strRef>
              <c:f>Comparatif!$B$123</c:f>
              <c:strCache>
                <c:ptCount val="1"/>
              </c:strCache>
            </c:strRef>
          </c:tx>
          <c:invertIfNegative val="0"/>
          <c:dPt>
            <c:idx val="0"/>
            <c:invertIfNegative val="0"/>
            <c:bubble3D val="0"/>
            <c:extLst xmlns:c16r2="http://schemas.microsoft.com/office/drawing/2015/06/chart">
              <c:ext xmlns:c16="http://schemas.microsoft.com/office/drawing/2014/chart" uri="{C3380CC4-5D6E-409C-BE32-E72D297353CC}">
                <c16:uniqueId val="{00000000-1948-4D9B-B5F9-76BF26266174}"/>
              </c:ext>
            </c:extLst>
          </c:dPt>
          <c:dLbls>
            <c:dLbl>
              <c:idx val="0"/>
              <c:layout>
                <c:manualLayout>
                  <c:x val="1.495726495726495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1948-4D9B-B5F9-76BF26266174}"/>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Comparatif!$B$137</c:f>
              <c:numCache>
                <c:formatCode>#,##0\ "€"</c:formatCode>
                <c:ptCount val="1"/>
                <c:pt idx="0">
                  <c:v>0</c:v>
                </c:pt>
              </c:numCache>
            </c:numRef>
          </c:val>
          <c:extLst xmlns:c16r2="http://schemas.microsoft.com/office/drawing/2015/06/chart">
            <c:ext xmlns:c16="http://schemas.microsoft.com/office/drawing/2014/chart" uri="{C3380CC4-5D6E-409C-BE32-E72D297353CC}">
              <c16:uniqueId val="{00000001-1948-4D9B-B5F9-76BF26266174}"/>
            </c:ext>
          </c:extLst>
        </c:ser>
        <c:ser>
          <c:idx val="2"/>
          <c:order val="1"/>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1948-4D9B-B5F9-76BF26266174}"/>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Comparatif!$C$137</c:f>
              <c:numCache>
                <c:formatCode>#,##0\ "€"</c:formatCode>
                <c:ptCount val="1"/>
                <c:pt idx="0">
                  <c:v>0</c:v>
                </c:pt>
              </c:numCache>
            </c:numRef>
          </c:val>
          <c:extLst xmlns:c16r2="http://schemas.microsoft.com/office/drawing/2015/06/chart">
            <c:ext xmlns:c16="http://schemas.microsoft.com/office/drawing/2014/chart" uri="{C3380CC4-5D6E-409C-BE32-E72D297353CC}">
              <c16:uniqueId val="{00000003-1948-4D9B-B5F9-76BF26266174}"/>
            </c:ext>
          </c:extLst>
        </c:ser>
        <c:ser>
          <c:idx val="3"/>
          <c:order val="2"/>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1948-4D9B-B5F9-76BF26266174}"/>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Comparatif!$D$137</c:f>
              <c:numCache>
                <c:formatCode>"€"#,##0_);[Red]\("€"#,##0\)</c:formatCode>
                <c:ptCount val="1"/>
              </c:numCache>
            </c:numRef>
          </c:val>
          <c:extLst xmlns:c16r2="http://schemas.microsoft.com/office/drawing/2015/06/chart">
            <c:ext xmlns:c16="http://schemas.microsoft.com/office/drawing/2014/chart" uri="{C3380CC4-5D6E-409C-BE32-E72D297353CC}">
              <c16:uniqueId val="{00000005-1948-4D9B-B5F9-76BF26266174}"/>
            </c:ext>
          </c:extLst>
        </c:ser>
        <c:dLbls>
          <c:showLegendKey val="0"/>
          <c:showVal val="1"/>
          <c:showCatName val="0"/>
          <c:showSerName val="0"/>
          <c:showPercent val="0"/>
          <c:showBubbleSize val="0"/>
        </c:dLbls>
        <c:gapWidth val="75"/>
        <c:shape val="box"/>
        <c:axId val="221594368"/>
        <c:axId val="221595904"/>
        <c:axId val="0"/>
      </c:bar3DChart>
      <c:catAx>
        <c:axId val="221594368"/>
        <c:scaling>
          <c:orientation val="minMax"/>
        </c:scaling>
        <c:delete val="1"/>
        <c:axPos val="b"/>
        <c:majorTickMark val="none"/>
        <c:minorTickMark val="none"/>
        <c:tickLblPos val="nextTo"/>
        <c:crossAx val="221595904"/>
        <c:crosses val="autoZero"/>
        <c:auto val="1"/>
        <c:lblAlgn val="ctr"/>
        <c:lblOffset val="100"/>
        <c:noMultiLvlLbl val="0"/>
      </c:catAx>
      <c:valAx>
        <c:axId val="221595904"/>
        <c:scaling>
          <c:orientation val="minMax"/>
        </c:scaling>
        <c:delete val="0"/>
        <c:axPos val="l"/>
        <c:majorGridlines/>
        <c:numFmt formatCode="#,##0\ &quot;€&quot;" sourceLinked="1"/>
        <c:majorTickMark val="none"/>
        <c:minorTickMark val="none"/>
        <c:tickLblPos val="nextTo"/>
        <c:crossAx val="221594368"/>
        <c:crosses val="autoZero"/>
        <c:crossBetween val="between"/>
      </c:valAx>
    </c:plotArea>
    <c:legend>
      <c:legendPos val="b"/>
      <c:overlay val="0"/>
    </c:legend>
    <c:plotVisOnly val="1"/>
    <c:dispBlanksAs val="gap"/>
    <c:showDLblsOverMax val="0"/>
  </c:chart>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Mensualités</a:t>
            </a:r>
          </a:p>
        </c:rich>
      </c:tx>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dLbls>
            <c:dLbl>
              <c:idx val="0"/>
              <c:layout>
                <c:manualLayout>
                  <c:x val="1.7094017094017096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0E52-4792-9204-A02EB64EF35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Comparatif!$C$119</c:f>
              <c:numCache>
                <c:formatCode>"€"#,##0.00_);[Red]\("€"#,##0.00\)</c:formatCode>
                <c:ptCount val="1"/>
              </c:numCache>
            </c:numRef>
          </c:val>
          <c:extLst xmlns:c16r2="http://schemas.microsoft.com/office/drawing/2015/06/chart">
            <c:ext xmlns:c16="http://schemas.microsoft.com/office/drawing/2014/chart" uri="{C3380CC4-5D6E-409C-BE32-E72D297353CC}">
              <c16:uniqueId val="{00000001-0E52-4792-9204-A02EB64EF351}"/>
            </c:ext>
          </c:extLst>
        </c:ser>
        <c:ser>
          <c:idx val="1"/>
          <c:order val="1"/>
          <c:tx>
            <c:strRef>
              <c:f>Comparatif!$B$123</c:f>
              <c:strCache>
                <c:ptCount val="1"/>
              </c:strCache>
            </c:strRef>
          </c:tx>
          <c:invertIfNegative val="0"/>
          <c:dPt>
            <c:idx val="0"/>
            <c:invertIfNegative val="0"/>
            <c:bubble3D val="0"/>
            <c:extLst xmlns:c16r2="http://schemas.microsoft.com/office/drawing/2015/06/chart">
              <c:ext xmlns:c16="http://schemas.microsoft.com/office/drawing/2014/chart" uri="{C3380CC4-5D6E-409C-BE32-E72D297353CC}">
                <c16:uniqueId val="{00000002-0E52-4792-9204-A02EB64EF351}"/>
              </c:ext>
            </c:extLst>
          </c:dPt>
          <c:dLbls>
            <c:dLbl>
              <c:idx val="0"/>
              <c:layout>
                <c:manualLayout>
                  <c:x val="1.495726495726495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0E52-4792-9204-A02EB64EF35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Comparatif!$B$133</c:f>
              <c:numCache>
                <c:formatCode>#,##0\ "€"</c:formatCode>
                <c:ptCount val="1"/>
                <c:pt idx="0">
                  <c:v>0</c:v>
                </c:pt>
              </c:numCache>
            </c:numRef>
          </c:val>
          <c:extLst xmlns:c16r2="http://schemas.microsoft.com/office/drawing/2015/06/chart">
            <c:ext xmlns:c16="http://schemas.microsoft.com/office/drawing/2014/chart" uri="{C3380CC4-5D6E-409C-BE32-E72D297353CC}">
              <c16:uniqueId val="{00000003-0E52-4792-9204-A02EB64EF351}"/>
            </c:ext>
          </c:extLst>
        </c:ser>
        <c:ser>
          <c:idx val="2"/>
          <c:order val="2"/>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0E52-4792-9204-A02EB64EF35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Comparatif!$C$133</c:f>
              <c:numCache>
                <c:formatCode>#,##0\ "€"</c:formatCode>
                <c:ptCount val="1"/>
                <c:pt idx="0">
                  <c:v>0</c:v>
                </c:pt>
              </c:numCache>
            </c:numRef>
          </c:val>
          <c:extLst xmlns:c16r2="http://schemas.microsoft.com/office/drawing/2015/06/chart">
            <c:ext xmlns:c16="http://schemas.microsoft.com/office/drawing/2014/chart" uri="{C3380CC4-5D6E-409C-BE32-E72D297353CC}">
              <c16:uniqueId val="{00000005-0E52-4792-9204-A02EB64EF351}"/>
            </c:ext>
          </c:extLst>
        </c:ser>
        <c:ser>
          <c:idx val="3"/>
          <c:order val="3"/>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0E52-4792-9204-A02EB64EF351}"/>
                </c:ext>
              </c:extLst>
            </c:dLbl>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Comparatif!$D$133</c:f>
              <c:numCache>
                <c:formatCode>"€"#,##0.00_);[Red]\("€"#,##0.00\)</c:formatCode>
                <c:ptCount val="1"/>
              </c:numCache>
            </c:numRef>
          </c:val>
          <c:extLst xmlns:c16r2="http://schemas.microsoft.com/office/drawing/2015/06/chart">
            <c:ext xmlns:c16="http://schemas.microsoft.com/office/drawing/2014/chart" uri="{C3380CC4-5D6E-409C-BE32-E72D297353CC}">
              <c16:uniqueId val="{00000007-0E52-4792-9204-A02EB64EF351}"/>
            </c:ext>
          </c:extLst>
        </c:ser>
        <c:dLbls>
          <c:showLegendKey val="0"/>
          <c:showVal val="1"/>
          <c:showCatName val="0"/>
          <c:showSerName val="0"/>
          <c:showPercent val="0"/>
          <c:showBubbleSize val="0"/>
        </c:dLbls>
        <c:gapWidth val="75"/>
        <c:shape val="box"/>
        <c:axId val="222226688"/>
        <c:axId val="222035968"/>
        <c:axId val="0"/>
      </c:bar3DChart>
      <c:catAx>
        <c:axId val="222226688"/>
        <c:scaling>
          <c:orientation val="minMax"/>
        </c:scaling>
        <c:delete val="1"/>
        <c:axPos val="b"/>
        <c:majorTickMark val="none"/>
        <c:minorTickMark val="none"/>
        <c:tickLblPos val="nextTo"/>
        <c:crossAx val="222035968"/>
        <c:crosses val="autoZero"/>
        <c:auto val="1"/>
        <c:lblAlgn val="ctr"/>
        <c:lblOffset val="100"/>
        <c:noMultiLvlLbl val="0"/>
      </c:catAx>
      <c:valAx>
        <c:axId val="222035968"/>
        <c:scaling>
          <c:orientation val="minMax"/>
        </c:scaling>
        <c:delete val="0"/>
        <c:axPos val="l"/>
        <c:majorGridlines/>
        <c:numFmt formatCode="&quot;€&quot;#,##0.00_);[Red]\(&quot;€&quot;#,##0.00\)" sourceLinked="1"/>
        <c:majorTickMark val="none"/>
        <c:minorTickMark val="none"/>
        <c:tickLblPos val="nextTo"/>
        <c:crossAx val="222226688"/>
        <c:crosses val="autoZero"/>
        <c:crossBetween val="between"/>
      </c:valAx>
    </c:plotArea>
    <c:legend>
      <c:legendPos val="b"/>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withinLinear" id="18">
  <a:schemeClr val="accent5"/>
</cs:colorStyle>
</file>

<file path=xl/charts/colors2.xml><?xml version="1.0" encoding="utf-8"?>
<cs:colorStyle xmlns:cs="http://schemas.microsoft.com/office/drawing/2012/chartStyle" xmlns:a="http://schemas.openxmlformats.org/drawingml/2006/main" meth="withinLinear" id="18">
  <a:schemeClr val="accent5"/>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17</xdr:col>
          <xdr:colOff>19050</xdr:colOff>
          <xdr:row>2</xdr:row>
          <xdr:rowOff>123825</xdr:rowOff>
        </xdr:from>
        <xdr:to>
          <xdr:col>18</xdr:col>
          <xdr:colOff>19050</xdr:colOff>
          <xdr:row>4</xdr:row>
          <xdr:rowOff>142875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32004" rIns="27432" bIns="32004" anchor="ctr" upright="1"/>
            <a:lstStyle/>
            <a:p>
              <a:pPr algn="ctr" rtl="0">
                <a:defRPr sz="1000"/>
              </a:pPr>
              <a:r>
                <a:rPr lang="fr-FR" sz="1100" b="0" i="0" u="none" strike="noStrike" baseline="0">
                  <a:solidFill>
                    <a:srgbClr val="000000"/>
                  </a:solidFill>
                  <a:latin typeface="Century Gothic"/>
                </a:rPr>
                <a:t>Co-emprunteur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19050</xdr:colOff>
          <xdr:row>5</xdr:row>
          <xdr:rowOff>123825</xdr:rowOff>
        </xdr:from>
        <xdr:to>
          <xdr:col>18</xdr:col>
          <xdr:colOff>28575</xdr:colOff>
          <xdr:row>8</xdr:row>
          <xdr:rowOff>19050</xdr:rowOff>
        </xdr:to>
        <xdr:sp macro="" textlink="">
          <xdr:nvSpPr>
            <xdr:cNvPr id="1037" name="Button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32004" rIns="27432" bIns="32004" anchor="ctr" upright="1"/>
            <a:lstStyle/>
            <a:p>
              <a:pPr algn="ctr" rtl="0">
                <a:defRPr sz="1000"/>
              </a:pPr>
              <a:r>
                <a:rPr lang="fr-FR" sz="1100" b="0" i="0" u="none" strike="noStrike" baseline="0">
                  <a:solidFill>
                    <a:srgbClr val="000000"/>
                  </a:solidFill>
                  <a:latin typeface="Century Gothic"/>
                </a:rPr>
                <a:t>Impression</a:t>
              </a:r>
            </a:p>
          </xdr:txBody>
        </xdr:sp>
        <xdr:clientData fPrintsWithSheet="0"/>
      </xdr:twoCellAnchor>
    </mc:Choice>
    <mc:Fallback/>
  </mc:AlternateContent>
  <xdr:twoCellAnchor>
    <xdr:from>
      <xdr:col>6</xdr:col>
      <xdr:colOff>1197427</xdr:colOff>
      <xdr:row>33</xdr:row>
      <xdr:rowOff>469540</xdr:rowOff>
    </xdr:from>
    <xdr:to>
      <xdr:col>7</xdr:col>
      <xdr:colOff>48272</xdr:colOff>
      <xdr:row>33</xdr:row>
      <xdr:rowOff>542020</xdr:rowOff>
    </xdr:to>
    <xdr:sp macro="" textlink="">
      <xdr:nvSpPr>
        <xdr:cNvPr id="25" name="Rectangle 1"/>
        <xdr:cNvSpPr/>
      </xdr:nvSpPr>
      <xdr:spPr>
        <a:xfrm>
          <a:off x="9089570" y="6701611"/>
          <a:ext cx="148059" cy="72480"/>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marL="0" indent="0" algn="l"/>
          <a:endParaRPr lang="fr-FR" sz="1100">
            <a:solidFill>
              <a:schemeClr val="dk1"/>
            </a:solidFill>
            <a:latin typeface="+mn-lt"/>
            <a:ea typeface="+mn-ea"/>
            <a:cs typeface="+mn-cs"/>
          </a:endParaRPr>
        </a:p>
      </xdr:txBody>
    </xdr:sp>
    <xdr:clientData/>
  </xdr:twoCellAnchor>
  <xdr:twoCellAnchor>
    <xdr:from>
      <xdr:col>7</xdr:col>
      <xdr:colOff>71662</xdr:colOff>
      <xdr:row>33</xdr:row>
      <xdr:rowOff>414192</xdr:rowOff>
    </xdr:from>
    <xdr:to>
      <xdr:col>7</xdr:col>
      <xdr:colOff>220887</xdr:colOff>
      <xdr:row>33</xdr:row>
      <xdr:rowOff>542020</xdr:rowOff>
    </xdr:to>
    <xdr:sp macro="" textlink="">
      <xdr:nvSpPr>
        <xdr:cNvPr id="26" name="Rectangle 2"/>
        <xdr:cNvSpPr/>
      </xdr:nvSpPr>
      <xdr:spPr>
        <a:xfrm>
          <a:off x="9261019" y="6646263"/>
          <a:ext cx="149225" cy="127828"/>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marL="0" indent="0" algn="l"/>
          <a:endParaRPr lang="fr-FR" sz="1100">
            <a:solidFill>
              <a:schemeClr val="dk1"/>
            </a:solidFill>
            <a:latin typeface="+mn-lt"/>
            <a:ea typeface="+mn-ea"/>
            <a:cs typeface="+mn-cs"/>
          </a:endParaRPr>
        </a:p>
      </xdr:txBody>
    </xdr:sp>
    <xdr:clientData/>
  </xdr:twoCellAnchor>
  <xdr:twoCellAnchor>
    <xdr:from>
      <xdr:col>7</xdr:col>
      <xdr:colOff>243113</xdr:colOff>
      <xdr:row>33</xdr:row>
      <xdr:rowOff>357526</xdr:rowOff>
    </xdr:from>
    <xdr:to>
      <xdr:col>7</xdr:col>
      <xdr:colOff>392338</xdr:colOff>
      <xdr:row>33</xdr:row>
      <xdr:rowOff>542019</xdr:rowOff>
    </xdr:to>
    <xdr:sp macro="" textlink="">
      <xdr:nvSpPr>
        <xdr:cNvPr id="27" name="Rectangle 3"/>
        <xdr:cNvSpPr/>
      </xdr:nvSpPr>
      <xdr:spPr>
        <a:xfrm>
          <a:off x="9432470" y="6589597"/>
          <a:ext cx="149225" cy="184493"/>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marL="0" indent="0" algn="l"/>
          <a:endParaRPr lang="fr-FR" sz="1100">
            <a:solidFill>
              <a:schemeClr val="dk1"/>
            </a:solidFill>
            <a:latin typeface="+mn-lt"/>
            <a:ea typeface="+mn-ea"/>
            <a:cs typeface="+mn-cs"/>
          </a:endParaRPr>
        </a:p>
      </xdr:txBody>
    </xdr:sp>
    <xdr:clientData/>
  </xdr:twoCellAnchor>
  <xdr:twoCellAnchor>
    <xdr:from>
      <xdr:col>7</xdr:col>
      <xdr:colOff>414562</xdr:colOff>
      <xdr:row>33</xdr:row>
      <xdr:rowOff>278458</xdr:rowOff>
    </xdr:from>
    <xdr:to>
      <xdr:col>7</xdr:col>
      <xdr:colOff>563787</xdr:colOff>
      <xdr:row>33</xdr:row>
      <xdr:rowOff>542020</xdr:rowOff>
    </xdr:to>
    <xdr:sp macro="" textlink="">
      <xdr:nvSpPr>
        <xdr:cNvPr id="28" name="Rectangle 4"/>
        <xdr:cNvSpPr/>
      </xdr:nvSpPr>
      <xdr:spPr>
        <a:xfrm>
          <a:off x="9603919" y="6510529"/>
          <a:ext cx="149225" cy="263562"/>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7</xdr:col>
      <xdr:colOff>595538</xdr:colOff>
      <xdr:row>33</xdr:row>
      <xdr:rowOff>205979</xdr:rowOff>
    </xdr:from>
    <xdr:to>
      <xdr:col>7</xdr:col>
      <xdr:colOff>743597</xdr:colOff>
      <xdr:row>33</xdr:row>
      <xdr:rowOff>542020</xdr:rowOff>
    </xdr:to>
    <xdr:sp macro="" textlink="">
      <xdr:nvSpPr>
        <xdr:cNvPr id="29" name="Rectangle 5"/>
        <xdr:cNvSpPr/>
      </xdr:nvSpPr>
      <xdr:spPr>
        <a:xfrm>
          <a:off x="9784895" y="6438050"/>
          <a:ext cx="148059" cy="336041"/>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7</xdr:col>
      <xdr:colOff>776512</xdr:colOff>
      <xdr:row>33</xdr:row>
      <xdr:rowOff>150630</xdr:rowOff>
    </xdr:from>
    <xdr:to>
      <xdr:col>7</xdr:col>
      <xdr:colOff>925737</xdr:colOff>
      <xdr:row>33</xdr:row>
      <xdr:rowOff>542019</xdr:rowOff>
    </xdr:to>
    <xdr:sp macro="" textlink="">
      <xdr:nvSpPr>
        <xdr:cNvPr id="30" name="Rectangle 6"/>
        <xdr:cNvSpPr/>
      </xdr:nvSpPr>
      <xdr:spPr>
        <a:xfrm>
          <a:off x="9965869" y="6382701"/>
          <a:ext cx="149225" cy="391389"/>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7</xdr:col>
      <xdr:colOff>957487</xdr:colOff>
      <xdr:row>33</xdr:row>
      <xdr:rowOff>54431</xdr:rowOff>
    </xdr:from>
    <xdr:to>
      <xdr:col>7</xdr:col>
      <xdr:colOff>1106712</xdr:colOff>
      <xdr:row>33</xdr:row>
      <xdr:rowOff>542020</xdr:rowOff>
    </xdr:to>
    <xdr:sp macro="" textlink="">
      <xdr:nvSpPr>
        <xdr:cNvPr id="31" name="Rectangle 7"/>
        <xdr:cNvSpPr/>
      </xdr:nvSpPr>
      <xdr:spPr>
        <a:xfrm>
          <a:off x="10146844" y="6286502"/>
          <a:ext cx="149225" cy="487589"/>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11</xdr:col>
      <xdr:colOff>9071</xdr:colOff>
      <xdr:row>7</xdr:row>
      <xdr:rowOff>11792</xdr:rowOff>
    </xdr:from>
    <xdr:to>
      <xdr:col>15</xdr:col>
      <xdr:colOff>0</xdr:colOff>
      <xdr:row>23</xdr:row>
      <xdr:rowOff>9071</xdr:rowOff>
    </xdr:to>
    <xdr:graphicFrame macro="">
      <xdr:nvGraphicFramePr>
        <xdr:cNvPr id="1024" name="Graphique 10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13607</xdr:colOff>
      <xdr:row>25</xdr:row>
      <xdr:rowOff>93436</xdr:rowOff>
    </xdr:from>
    <xdr:to>
      <xdr:col>15</xdr:col>
      <xdr:colOff>9071</xdr:colOff>
      <xdr:row>34</xdr:row>
      <xdr:rowOff>1</xdr:rowOff>
    </xdr:to>
    <xdr:graphicFrame macro="">
      <xdr:nvGraphicFramePr>
        <xdr:cNvPr id="1028" name="Graphique 10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462642</xdr:colOff>
      <xdr:row>22</xdr:row>
      <xdr:rowOff>244928</xdr:rowOff>
    </xdr:from>
    <xdr:to>
      <xdr:col>24</xdr:col>
      <xdr:colOff>381000</xdr:colOff>
      <xdr:row>31</xdr:row>
      <xdr:rowOff>190500</xdr:rowOff>
    </xdr:to>
    <xdr:sp macro="" textlink="">
      <xdr:nvSpPr>
        <xdr:cNvPr id="2" name="ZoneTexte 1"/>
        <xdr:cNvSpPr txBox="1"/>
      </xdr:nvSpPr>
      <xdr:spPr>
        <a:xfrm>
          <a:off x="7851321" y="3660321"/>
          <a:ext cx="12885965" cy="22179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Suppression</a:t>
          </a:r>
          <a:r>
            <a:rPr lang="fr-FR" sz="2000" baseline="0"/>
            <a:t> de la procédure évènementielle Worksheet_SelectionChange</a:t>
          </a:r>
        </a:p>
        <a:p>
          <a:r>
            <a:rPr lang="fr-FR" sz="2000" baseline="0"/>
            <a:t>Intégration dans la procédure évènementielle Worksheet_Change</a:t>
          </a:r>
        </a:p>
        <a:p>
          <a:endParaRPr lang="fr-FR" sz="2000" baseline="0"/>
        </a:p>
        <a:p>
          <a:r>
            <a:rPr lang="fr-FR" sz="2000" baseline="0"/>
            <a:t>Modifie D11</a:t>
          </a:r>
        </a:p>
        <a:p>
          <a:endParaRPr lang="fr-FR" sz="2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6350</xdr:colOff>
      <xdr:row>7</xdr:row>
      <xdr:rowOff>0</xdr:rowOff>
    </xdr:from>
    <xdr:to>
      <xdr:col>8</xdr:col>
      <xdr:colOff>0</xdr:colOff>
      <xdr:row>11</xdr:row>
      <xdr:rowOff>171450</xdr:rowOff>
    </xdr:to>
    <xdr:sp macro="" textlink="">
      <xdr:nvSpPr>
        <xdr:cNvPr id="2" name="ZoneTexte 1"/>
        <xdr:cNvSpPr txBox="1"/>
      </xdr:nvSpPr>
      <xdr:spPr>
        <a:xfrm>
          <a:off x="3816350" y="1289050"/>
          <a:ext cx="2279650" cy="908050"/>
        </a:xfrm>
        <a:prstGeom prst="rect">
          <a:avLst/>
        </a:prstGeom>
        <a:ln w="12700">
          <a:solidFill>
            <a:srgbClr val="002060"/>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lgn="l"/>
          <a:endParaRPr lang="fr-FR" sz="900" baseline="0"/>
        </a:p>
      </xdr:txBody>
    </xdr:sp>
    <xdr:clientData/>
  </xdr:twoCellAnchor>
  <xdr:twoCellAnchor>
    <xdr:from>
      <xdr:col>2</xdr:col>
      <xdr:colOff>0</xdr:colOff>
      <xdr:row>20</xdr:row>
      <xdr:rowOff>0</xdr:rowOff>
    </xdr:from>
    <xdr:to>
      <xdr:col>7</xdr:col>
      <xdr:colOff>6000</xdr:colOff>
      <xdr:row>20</xdr:row>
      <xdr:rowOff>72000</xdr:rowOff>
    </xdr:to>
    <xdr:sp macro="" textlink="">
      <xdr:nvSpPr>
        <xdr:cNvPr id="3" name="Rectangle 2"/>
        <xdr:cNvSpPr/>
      </xdr:nvSpPr>
      <xdr:spPr>
        <a:xfrm>
          <a:off x="1524000" y="3860800"/>
          <a:ext cx="3816000" cy="72000"/>
        </a:xfrm>
        <a:prstGeom prst="rect">
          <a:avLst/>
        </a:prstGeom>
        <a:solidFill>
          <a:srgbClr val="002060"/>
        </a:solidFill>
        <a:ln>
          <a:solidFill>
            <a:schemeClr val="bg1">
              <a:lumMod val="85000"/>
            </a:schemeClr>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14555</xdr:colOff>
      <xdr:row>0</xdr:row>
      <xdr:rowOff>1221</xdr:rowOff>
    </xdr:from>
    <xdr:to>
      <xdr:col>4</xdr:col>
      <xdr:colOff>371931</xdr:colOff>
      <xdr:row>3</xdr:row>
      <xdr:rowOff>148587</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55" y="1221"/>
          <a:ext cx="3405376" cy="695054"/>
        </a:xfrm>
        <a:prstGeom prst="rect">
          <a:avLst/>
        </a:prstGeom>
      </xdr:spPr>
    </xdr:pic>
    <xdr:clientData/>
  </xdr:twoCellAnchor>
  <xdr:twoCellAnchor>
    <xdr:from>
      <xdr:col>2</xdr:col>
      <xdr:colOff>0</xdr:colOff>
      <xdr:row>33</xdr:row>
      <xdr:rowOff>0</xdr:rowOff>
    </xdr:from>
    <xdr:to>
      <xdr:col>7</xdr:col>
      <xdr:colOff>0</xdr:colOff>
      <xdr:row>39</xdr:row>
      <xdr:rowOff>0</xdr:rowOff>
    </xdr:to>
    <xdr:sp macro="" textlink="">
      <xdr:nvSpPr>
        <xdr:cNvPr id="5" name="ZoneTexte 4"/>
        <xdr:cNvSpPr txBox="1"/>
      </xdr:nvSpPr>
      <xdr:spPr>
        <a:xfrm>
          <a:off x="1524000" y="6254750"/>
          <a:ext cx="3810000" cy="1104900"/>
        </a:xfrm>
        <a:prstGeom prst="rect">
          <a:avLst/>
        </a:prstGeom>
        <a:ln w="12700">
          <a:solidFill>
            <a:srgbClr val="002060"/>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fr-FR" sz="1100" b="1">
              <a:latin typeface="Century Gothic" panose="020B0502020202020204" pitchFamily="34" charset="0"/>
            </a:rPr>
            <a:t>FARNAULT FINANCEMENTS</a:t>
          </a:r>
        </a:p>
        <a:p>
          <a:pPr algn="ctr"/>
          <a:r>
            <a:rPr lang="fr-FR" sz="1100" b="1" i="1" baseline="0">
              <a:latin typeface="Century Gothic" panose="020B0502020202020204" pitchFamily="34" charset="0"/>
            </a:rPr>
            <a:t>Courtier affilié Inandfi Crédits</a:t>
          </a:r>
        </a:p>
        <a:p>
          <a:pPr algn="ctr"/>
          <a:r>
            <a:rPr lang="fr-FR" sz="1100" baseline="0">
              <a:latin typeface="Century Gothic" panose="020B0502020202020204" pitchFamily="34" charset="0"/>
            </a:rPr>
            <a:t>75, Boulevard Haussmann</a:t>
          </a:r>
        </a:p>
        <a:p>
          <a:pPr algn="ctr"/>
          <a:r>
            <a:rPr lang="fr-FR" sz="1100" baseline="0">
              <a:latin typeface="Century Gothic" panose="020B0502020202020204" pitchFamily="34" charset="0"/>
            </a:rPr>
            <a:t>75008 PARIS</a:t>
          </a:r>
        </a:p>
        <a:p>
          <a:pPr algn="ctr"/>
          <a:r>
            <a:rPr lang="fr-FR" sz="1100" baseline="0">
              <a:latin typeface="Century Gothic" panose="020B0502020202020204" pitchFamily="34" charset="0"/>
            </a:rPr>
            <a:t>Tél : 06.61.84.62.31 // 01.42.68.52.74</a:t>
          </a:r>
        </a:p>
        <a:p>
          <a:pPr algn="ctr"/>
          <a:r>
            <a:rPr lang="fr-FR" sz="1100" baseline="0">
              <a:latin typeface="Century Gothic" panose="020B0502020202020204" pitchFamily="34" charset="0"/>
            </a:rPr>
            <a:t>Mail : gilles.palermo@farnault-investissement.fr</a:t>
          </a:r>
          <a:endParaRPr lang="fr-FR" sz="1100">
            <a:latin typeface="Century Gothic" panose="020B0502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35112</xdr:colOff>
      <xdr:row>127</xdr:row>
      <xdr:rowOff>88900</xdr:rowOff>
    </xdr:from>
    <xdr:to>
      <xdr:col>14</xdr:col>
      <xdr:colOff>17612</xdr:colOff>
      <xdr:row>143</xdr:row>
      <xdr:rowOff>69299</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12700</xdr:colOff>
      <xdr:row>35</xdr:row>
      <xdr:rowOff>127748</xdr:rowOff>
    </xdr:from>
    <xdr:to>
      <xdr:col>13</xdr:col>
      <xdr:colOff>300000</xdr:colOff>
      <xdr:row>124</xdr:row>
      <xdr:rowOff>88900</xdr:rowOff>
    </xdr:to>
    <xdr:graphicFrame macro="">
      <xdr:nvGraphicFramePr>
        <xdr:cNvPr id="3" name="Graphique 2"/>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5</xdr:col>
      <xdr:colOff>0</xdr:colOff>
      <xdr:row>1</xdr:row>
      <xdr:rowOff>59017</xdr:rowOff>
    </xdr:from>
    <xdr:to>
      <xdr:col>13</xdr:col>
      <xdr:colOff>287300</xdr:colOff>
      <xdr:row>34</xdr:row>
      <xdr:rowOff>177800</xdr:rowOff>
    </xdr:to>
    <xdr:graphicFrame macro="">
      <xdr:nvGraphicFramePr>
        <xdr:cNvPr id="4" name="Graphique 3"/>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editAs="absolute">
        <xdr:from>
          <xdr:col>14</xdr:col>
          <xdr:colOff>390525</xdr:colOff>
          <xdr:row>118</xdr:row>
          <xdr:rowOff>66675</xdr:rowOff>
        </xdr:from>
        <xdr:to>
          <xdr:col>16</xdr:col>
          <xdr:colOff>333375</xdr:colOff>
          <xdr:row>120</xdr:row>
          <xdr:rowOff>180975</xdr:rowOff>
        </xdr:to>
        <xdr:sp macro="" textlink="">
          <xdr:nvSpPr>
            <xdr:cNvPr id="3077" name="Button 5" hidden="1">
              <a:extLst>
                <a:ext uri="{63B3BB69-23CF-44E3-9099-C40C66FF867C}">
                  <a14:compatExt spid="_x0000_s307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Pénalités de RA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352425</xdr:colOff>
          <xdr:row>1</xdr:row>
          <xdr:rowOff>47625</xdr:rowOff>
        </xdr:from>
        <xdr:to>
          <xdr:col>16</xdr:col>
          <xdr:colOff>285750</xdr:colOff>
          <xdr:row>4</xdr:row>
          <xdr:rowOff>76200</xdr:rowOff>
        </xdr:to>
        <xdr:sp macro="" textlink="">
          <xdr:nvSpPr>
            <xdr:cNvPr id="3092" name="Button 20" hidden="1">
              <a:extLst>
                <a:ext uri="{63B3BB69-23CF-44E3-9099-C40C66FF867C}">
                  <a14:compatExt spid="_x0000_s309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Prêts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352425</xdr:colOff>
          <xdr:row>6</xdr:row>
          <xdr:rowOff>0</xdr:rowOff>
        </xdr:from>
        <xdr:to>
          <xdr:col>16</xdr:col>
          <xdr:colOff>285750</xdr:colOff>
          <xdr:row>8</xdr:row>
          <xdr:rowOff>152400</xdr:rowOff>
        </xdr:to>
        <xdr:sp macro="" textlink="">
          <xdr:nvSpPr>
            <xdr:cNvPr id="3093" name="Button 21" hidden="1">
              <a:extLst>
                <a:ext uri="{63B3BB69-23CF-44E3-9099-C40C66FF867C}">
                  <a14:compatExt spid="_x0000_s3093"/>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Paliers prêt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352425</xdr:colOff>
          <xdr:row>9</xdr:row>
          <xdr:rowOff>114300</xdr:rowOff>
        </xdr:from>
        <xdr:to>
          <xdr:col>16</xdr:col>
          <xdr:colOff>285750</xdr:colOff>
          <xdr:row>11</xdr:row>
          <xdr:rowOff>209550</xdr:rowOff>
        </xdr:to>
        <xdr:sp macro="" textlink="">
          <xdr:nvSpPr>
            <xdr:cNvPr id="3095" name="Button 23" hidden="1">
              <a:extLst>
                <a:ext uri="{63B3BB69-23CF-44E3-9099-C40C66FF867C}">
                  <a14:compatExt spid="_x0000_s309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Paliers prêt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352425</xdr:colOff>
          <xdr:row>12</xdr:row>
          <xdr:rowOff>180975</xdr:rowOff>
        </xdr:from>
        <xdr:to>
          <xdr:col>16</xdr:col>
          <xdr:colOff>285750</xdr:colOff>
          <xdr:row>15</xdr:row>
          <xdr:rowOff>47625</xdr:rowOff>
        </xdr:to>
        <xdr:sp macro="" textlink="">
          <xdr:nvSpPr>
            <xdr:cNvPr id="3096" name="Button 24" hidden="1">
              <a:extLst>
                <a:ext uri="{63B3BB69-23CF-44E3-9099-C40C66FF867C}">
                  <a14:compatExt spid="_x0000_s309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Paliers prêt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371475</xdr:colOff>
          <xdr:row>24</xdr:row>
          <xdr:rowOff>47625</xdr:rowOff>
        </xdr:from>
        <xdr:to>
          <xdr:col>16</xdr:col>
          <xdr:colOff>295275</xdr:colOff>
          <xdr:row>35</xdr:row>
          <xdr:rowOff>0</xdr:rowOff>
        </xdr:to>
        <xdr:sp macro="" textlink="">
          <xdr:nvSpPr>
            <xdr:cNvPr id="3097" name="Button 25" hidden="1">
              <a:extLst>
                <a:ext uri="{63B3BB69-23CF-44E3-9099-C40C66FF867C}">
                  <a14:compatExt spid="_x0000_s309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Paliers prêt 4</a:t>
              </a:r>
            </a:p>
          </xdr:txBody>
        </xdr:sp>
        <xdr:clientData fPrintsWithSheet="0"/>
      </xdr:twoCellAnchor>
    </mc:Choice>
    <mc:Fallback/>
  </mc:AlternateContent>
  <xdr:twoCellAnchor>
    <xdr:from>
      <xdr:col>14</xdr:col>
      <xdr:colOff>228600</xdr:colOff>
      <xdr:row>0</xdr:row>
      <xdr:rowOff>342900</xdr:rowOff>
    </xdr:from>
    <xdr:to>
      <xdr:col>16</xdr:col>
      <xdr:colOff>444500</xdr:colOff>
      <xdr:row>4</xdr:row>
      <xdr:rowOff>190500</xdr:rowOff>
    </xdr:to>
    <xdr:sp macro="" textlink="">
      <xdr:nvSpPr>
        <xdr:cNvPr id="7" name="Rectangle 6"/>
        <xdr:cNvSpPr/>
      </xdr:nvSpPr>
      <xdr:spPr>
        <a:xfrm>
          <a:off x="17995900" y="342900"/>
          <a:ext cx="1955800" cy="7874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14</xdr:col>
      <xdr:colOff>228600</xdr:colOff>
      <xdr:row>5</xdr:row>
      <xdr:rowOff>114300</xdr:rowOff>
    </xdr:from>
    <xdr:to>
      <xdr:col>16</xdr:col>
      <xdr:colOff>444500</xdr:colOff>
      <xdr:row>103</xdr:row>
      <xdr:rowOff>165100</xdr:rowOff>
    </xdr:to>
    <xdr:sp macro="" textlink="">
      <xdr:nvSpPr>
        <xdr:cNvPr id="14" name="Rectangle 13"/>
        <xdr:cNvSpPr/>
      </xdr:nvSpPr>
      <xdr:spPr>
        <a:xfrm>
          <a:off x="17995900" y="1282700"/>
          <a:ext cx="1955800" cy="45593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absolute">
        <xdr:from>
          <xdr:col>14</xdr:col>
          <xdr:colOff>390525</xdr:colOff>
          <xdr:row>36</xdr:row>
          <xdr:rowOff>0</xdr:rowOff>
        </xdr:from>
        <xdr:to>
          <xdr:col>16</xdr:col>
          <xdr:colOff>323850</xdr:colOff>
          <xdr:row>47</xdr:row>
          <xdr:rowOff>123825</xdr:rowOff>
        </xdr:to>
        <xdr:sp macro="" textlink="">
          <xdr:nvSpPr>
            <xdr:cNvPr id="3098" name="Button 26" hidden="1">
              <a:extLst>
                <a:ext uri="{63B3BB69-23CF-44E3-9099-C40C66FF867C}">
                  <a14:compatExt spid="_x0000_s309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Paliers prêt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381000</xdr:colOff>
          <xdr:row>61</xdr:row>
          <xdr:rowOff>142875</xdr:rowOff>
        </xdr:from>
        <xdr:to>
          <xdr:col>16</xdr:col>
          <xdr:colOff>314325</xdr:colOff>
          <xdr:row>90</xdr:row>
          <xdr:rowOff>0</xdr:rowOff>
        </xdr:to>
        <xdr:sp macro="" textlink="">
          <xdr:nvSpPr>
            <xdr:cNvPr id="3099" name="Button 27" hidden="1">
              <a:extLst>
                <a:ext uri="{63B3BB69-23CF-44E3-9099-C40C66FF867C}">
                  <a14:compatExt spid="_x0000_s309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200" b="0" i="0" u="none" strike="noStrike" baseline="0">
                  <a:solidFill>
                    <a:srgbClr val="000080"/>
                  </a:solidFill>
                  <a:latin typeface="Century Gothic"/>
                </a:rPr>
                <a:t>Paliers prêt 6</a:t>
              </a:r>
            </a:p>
          </xdr:txBody>
        </xdr:sp>
        <xdr:clientData fPrintsWithSheet="0"/>
      </xdr:twoCellAnchor>
    </mc:Choice>
    <mc:Fallback/>
  </mc:AlternateContent>
  <xdr:twoCellAnchor>
    <xdr:from>
      <xdr:col>14</xdr:col>
      <xdr:colOff>254000</xdr:colOff>
      <xdr:row>117</xdr:row>
      <xdr:rowOff>127000</xdr:rowOff>
    </xdr:from>
    <xdr:to>
      <xdr:col>16</xdr:col>
      <xdr:colOff>469900</xdr:colOff>
      <xdr:row>121</xdr:row>
      <xdr:rowOff>25400</xdr:rowOff>
    </xdr:to>
    <xdr:sp macro="" textlink="">
      <xdr:nvSpPr>
        <xdr:cNvPr id="17" name="Rectangle 16"/>
        <xdr:cNvSpPr/>
      </xdr:nvSpPr>
      <xdr:spPr>
        <a:xfrm>
          <a:off x="18021300" y="6032500"/>
          <a:ext cx="1955800" cy="7874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35</xdr:row>
      <xdr:rowOff>95248</xdr:rowOff>
    </xdr:from>
    <xdr:to>
      <xdr:col>9</xdr:col>
      <xdr:colOff>744500</xdr:colOff>
      <xdr:row>52</xdr:row>
      <xdr:rowOff>157948</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12700</xdr:colOff>
      <xdr:row>16</xdr:row>
      <xdr:rowOff>178548</xdr:rowOff>
    </xdr:from>
    <xdr:to>
      <xdr:col>9</xdr:col>
      <xdr:colOff>749300</xdr:colOff>
      <xdr:row>34</xdr:row>
      <xdr:rowOff>50800</xdr:rowOff>
    </xdr:to>
    <xdr:graphicFrame macro="">
      <xdr:nvGraphicFramePr>
        <xdr:cNvPr id="6" name="Graphique 5"/>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1</xdr:row>
      <xdr:rowOff>59016</xdr:rowOff>
    </xdr:from>
    <xdr:to>
      <xdr:col>9</xdr:col>
      <xdr:colOff>749300</xdr:colOff>
      <xdr:row>15</xdr:row>
      <xdr:rowOff>165099</xdr:rowOff>
    </xdr:to>
    <xdr:graphicFrame macro="">
      <xdr:nvGraphicFramePr>
        <xdr:cNvPr id="7" name="Graphique 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Mod&#232;le%20comparatif%20-%20cr&#233;di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thieu/Desktop/CLIENTS/LOURENCO/LOUREN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Infos client"/>
      <sheetName val="Comparatif prêt 1"/>
      <sheetName val="Amortissement simulation"/>
      <sheetName val="tableau_graphique"/>
    </sheetNames>
    <sheetDataSet>
      <sheetData sheetId="0" refreshError="1"/>
      <sheetData sheetId="1" refreshError="1"/>
      <sheetData sheetId="2" refreshError="1">
        <row r="36">
          <cell r="B36">
            <v>0</v>
          </cell>
        </row>
        <row r="42">
          <cell r="B42" t="str">
            <v>Meme durée</v>
          </cell>
          <cell r="C42" t="str">
            <v>Meme PMT</v>
          </cell>
        </row>
      </sheetData>
      <sheetData sheetId="3" refreshError="1">
        <row r="1">
          <cell r="A1" t="str">
            <v>Tableau d'amortissement (hors assurance)</v>
          </cell>
        </row>
        <row r="5">
          <cell r="D5">
            <v>0</v>
          </cell>
          <cell r="H5" t="str">
            <v/>
          </cell>
        </row>
        <row r="6">
          <cell r="D6">
            <v>3.0499999999999999E-2</v>
          </cell>
        </row>
        <row r="7">
          <cell r="D7">
            <v>180</v>
          </cell>
        </row>
        <row r="8">
          <cell r="D8">
            <v>12</v>
          </cell>
        </row>
        <row r="9">
          <cell r="D9">
            <v>0</v>
          </cell>
        </row>
        <row r="10">
          <cell r="D10">
            <v>0</v>
          </cell>
        </row>
        <row r="15">
          <cell r="A15" t="str">
            <v/>
          </cell>
          <cell r="C15" t="str">
            <v/>
          </cell>
          <cell r="D15" t="str">
            <v/>
          </cell>
          <cell r="E15" t="e">
            <v>#VALUE!</v>
          </cell>
          <cell r="F15" t="e">
            <v>#VALUE!</v>
          </cell>
          <cell r="G15" t="str">
            <v/>
          </cell>
          <cell r="H15" t="str">
            <v/>
          </cell>
          <cell r="I15" t="e">
            <v>#VALUE!</v>
          </cell>
        </row>
        <row r="16">
          <cell r="A16" t="str">
            <v/>
          </cell>
          <cell r="C16" t="str">
            <v/>
          </cell>
          <cell r="D16" t="str">
            <v/>
          </cell>
          <cell r="E16" t="e">
            <v>#VALUE!</v>
          </cell>
          <cell r="F16" t="e">
            <v>#VALUE!</v>
          </cell>
          <cell r="G16" t="str">
            <v/>
          </cell>
          <cell r="H16" t="str">
            <v/>
          </cell>
          <cell r="I16" t="e">
            <v>#VALUE!</v>
          </cell>
        </row>
        <row r="17">
          <cell r="A17" t="str">
            <v/>
          </cell>
          <cell r="C17" t="str">
            <v/>
          </cell>
          <cell r="D17" t="str">
            <v/>
          </cell>
          <cell r="E17" t="e">
            <v>#VALUE!</v>
          </cell>
          <cell r="F17" t="e">
            <v>#VALUE!</v>
          </cell>
          <cell r="G17" t="str">
            <v/>
          </cell>
          <cell r="H17" t="str">
            <v/>
          </cell>
          <cell r="I17" t="e">
            <v>#VALUE!</v>
          </cell>
        </row>
        <row r="18">
          <cell r="A18" t="str">
            <v/>
          </cell>
          <cell r="C18" t="str">
            <v/>
          </cell>
          <cell r="D18" t="str">
            <v/>
          </cell>
          <cell r="E18" t="e">
            <v>#VALUE!</v>
          </cell>
          <cell r="F18" t="e">
            <v>#VALUE!</v>
          </cell>
          <cell r="G18" t="str">
            <v/>
          </cell>
          <cell r="H18" t="str">
            <v/>
          </cell>
          <cell r="I18" t="e">
            <v>#VALUE!</v>
          </cell>
        </row>
        <row r="19">
          <cell r="A19" t="str">
            <v/>
          </cell>
          <cell r="C19" t="str">
            <v/>
          </cell>
          <cell r="D19" t="str">
            <v/>
          </cell>
          <cell r="E19" t="e">
            <v>#VALUE!</v>
          </cell>
          <cell r="F19" t="e">
            <v>#VALUE!</v>
          </cell>
          <cell r="G19" t="str">
            <v/>
          </cell>
          <cell r="H19" t="str">
            <v/>
          </cell>
          <cell r="I19" t="e">
            <v>#VALUE!</v>
          </cell>
        </row>
        <row r="20">
          <cell r="A20" t="str">
            <v/>
          </cell>
          <cell r="C20" t="str">
            <v/>
          </cell>
          <cell r="D20" t="str">
            <v/>
          </cell>
          <cell r="E20" t="e">
            <v>#VALUE!</v>
          </cell>
          <cell r="F20" t="e">
            <v>#VALUE!</v>
          </cell>
          <cell r="G20" t="str">
            <v/>
          </cell>
          <cell r="H20" t="str">
            <v/>
          </cell>
          <cell r="I20" t="e">
            <v>#VALUE!</v>
          </cell>
        </row>
        <row r="21">
          <cell r="A21" t="str">
            <v/>
          </cell>
          <cell r="C21" t="str">
            <v/>
          </cell>
          <cell r="D21" t="str">
            <v/>
          </cell>
          <cell r="E21" t="e">
            <v>#VALUE!</v>
          </cell>
          <cell r="F21" t="e">
            <v>#VALUE!</v>
          </cell>
          <cell r="G21" t="str">
            <v/>
          </cell>
          <cell r="H21" t="str">
            <v/>
          </cell>
          <cell r="I21" t="e">
            <v>#VALUE!</v>
          </cell>
        </row>
        <row r="22">
          <cell r="A22" t="str">
            <v/>
          </cell>
          <cell r="C22" t="str">
            <v/>
          </cell>
          <cell r="D22" t="str">
            <v/>
          </cell>
          <cell r="E22" t="e">
            <v>#VALUE!</v>
          </cell>
          <cell r="F22" t="e">
            <v>#VALUE!</v>
          </cell>
          <cell r="G22" t="str">
            <v/>
          </cell>
          <cell r="H22" t="str">
            <v/>
          </cell>
          <cell r="I22" t="e">
            <v>#VALUE!</v>
          </cell>
        </row>
        <row r="23">
          <cell r="A23" t="str">
            <v/>
          </cell>
          <cell r="C23" t="str">
            <v/>
          </cell>
          <cell r="D23" t="str">
            <v/>
          </cell>
          <cell r="E23" t="e">
            <v>#VALUE!</v>
          </cell>
          <cell r="F23" t="e">
            <v>#VALUE!</v>
          </cell>
          <cell r="G23" t="str">
            <v/>
          </cell>
          <cell r="H23" t="str">
            <v/>
          </cell>
          <cell r="I23" t="e">
            <v>#VALUE!</v>
          </cell>
        </row>
        <row r="24">
          <cell r="A24" t="str">
            <v/>
          </cell>
          <cell r="C24" t="str">
            <v/>
          </cell>
          <cell r="D24" t="str">
            <v/>
          </cell>
          <cell r="E24" t="e">
            <v>#VALUE!</v>
          </cell>
          <cell r="F24" t="e">
            <v>#VALUE!</v>
          </cell>
          <cell r="G24" t="str">
            <v/>
          </cell>
          <cell r="H24" t="str">
            <v/>
          </cell>
          <cell r="I24" t="e">
            <v>#VALUE!</v>
          </cell>
        </row>
        <row r="25">
          <cell r="A25" t="str">
            <v/>
          </cell>
          <cell r="C25" t="str">
            <v/>
          </cell>
          <cell r="D25" t="str">
            <v/>
          </cell>
          <cell r="E25" t="e">
            <v>#VALUE!</v>
          </cell>
          <cell r="F25" t="e">
            <v>#VALUE!</v>
          </cell>
          <cell r="G25" t="str">
            <v/>
          </cell>
          <cell r="H25" t="str">
            <v/>
          </cell>
          <cell r="I25" t="e">
            <v>#VALUE!</v>
          </cell>
        </row>
        <row r="26">
          <cell r="A26" t="str">
            <v/>
          </cell>
          <cell r="C26" t="str">
            <v/>
          </cell>
          <cell r="D26" t="str">
            <v/>
          </cell>
          <cell r="E26" t="e">
            <v>#VALUE!</v>
          </cell>
          <cell r="F26" t="e">
            <v>#VALUE!</v>
          </cell>
          <cell r="G26" t="str">
            <v/>
          </cell>
          <cell r="H26" t="str">
            <v/>
          </cell>
          <cell r="I26" t="e">
            <v>#VALUE!</v>
          </cell>
        </row>
        <row r="27">
          <cell r="A27" t="str">
            <v/>
          </cell>
          <cell r="C27" t="str">
            <v/>
          </cell>
          <cell r="D27" t="str">
            <v/>
          </cell>
          <cell r="E27" t="e">
            <v>#VALUE!</v>
          </cell>
          <cell r="F27" t="e">
            <v>#VALUE!</v>
          </cell>
          <cell r="G27" t="str">
            <v/>
          </cell>
          <cell r="H27" t="str">
            <v/>
          </cell>
          <cell r="I27" t="e">
            <v>#VALUE!</v>
          </cell>
        </row>
        <row r="28">
          <cell r="A28" t="str">
            <v/>
          </cell>
          <cell r="C28" t="str">
            <v/>
          </cell>
          <cell r="D28" t="str">
            <v/>
          </cell>
          <cell r="E28" t="e">
            <v>#VALUE!</v>
          </cell>
          <cell r="F28" t="e">
            <v>#VALUE!</v>
          </cell>
          <cell r="G28" t="str">
            <v/>
          </cell>
          <cell r="H28" t="str">
            <v/>
          </cell>
          <cell r="I28" t="e">
            <v>#VALUE!</v>
          </cell>
        </row>
        <row r="29">
          <cell r="A29" t="str">
            <v/>
          </cell>
          <cell r="C29" t="str">
            <v/>
          </cell>
          <cell r="D29" t="str">
            <v/>
          </cell>
          <cell r="E29" t="e">
            <v>#VALUE!</v>
          </cell>
          <cell r="F29" t="e">
            <v>#VALUE!</v>
          </cell>
          <cell r="G29" t="str">
            <v/>
          </cell>
          <cell r="H29" t="str">
            <v/>
          </cell>
          <cell r="I29" t="e">
            <v>#VALUE!</v>
          </cell>
        </row>
        <row r="30">
          <cell r="A30" t="str">
            <v/>
          </cell>
          <cell r="C30" t="str">
            <v/>
          </cell>
          <cell r="D30" t="str">
            <v/>
          </cell>
          <cell r="E30" t="e">
            <v>#VALUE!</v>
          </cell>
          <cell r="F30" t="e">
            <v>#VALUE!</v>
          </cell>
          <cell r="G30" t="str">
            <v/>
          </cell>
          <cell r="H30" t="str">
            <v/>
          </cell>
          <cell r="I30" t="e">
            <v>#VALUE!</v>
          </cell>
        </row>
        <row r="31">
          <cell r="A31" t="str">
            <v/>
          </cell>
          <cell r="C31" t="str">
            <v/>
          </cell>
          <cell r="D31" t="str">
            <v/>
          </cell>
          <cell r="E31" t="e">
            <v>#VALUE!</v>
          </cell>
          <cell r="F31" t="e">
            <v>#VALUE!</v>
          </cell>
          <cell r="G31" t="str">
            <v/>
          </cell>
          <cell r="H31" t="str">
            <v/>
          </cell>
          <cell r="I31" t="e">
            <v>#VALUE!</v>
          </cell>
        </row>
        <row r="32">
          <cell r="A32" t="str">
            <v/>
          </cell>
          <cell r="C32" t="str">
            <v/>
          </cell>
          <cell r="D32" t="str">
            <v/>
          </cell>
          <cell r="E32" t="e">
            <v>#VALUE!</v>
          </cell>
          <cell r="F32" t="e">
            <v>#VALUE!</v>
          </cell>
          <cell r="G32" t="str">
            <v/>
          </cell>
          <cell r="H32" t="str">
            <v/>
          </cell>
          <cell r="I32" t="e">
            <v>#VALUE!</v>
          </cell>
        </row>
        <row r="33">
          <cell r="A33" t="str">
            <v/>
          </cell>
          <cell r="C33" t="str">
            <v/>
          </cell>
          <cell r="D33" t="str">
            <v/>
          </cell>
          <cell r="E33" t="e">
            <v>#VALUE!</v>
          </cell>
          <cell r="F33" t="e">
            <v>#VALUE!</v>
          </cell>
          <cell r="G33" t="str">
            <v/>
          </cell>
          <cell r="H33" t="str">
            <v/>
          </cell>
          <cell r="I33" t="e">
            <v>#VALUE!</v>
          </cell>
        </row>
        <row r="34">
          <cell r="A34" t="str">
            <v/>
          </cell>
          <cell r="C34" t="str">
            <v/>
          </cell>
          <cell r="D34" t="str">
            <v/>
          </cell>
          <cell r="E34" t="e">
            <v>#VALUE!</v>
          </cell>
          <cell r="F34" t="e">
            <v>#VALUE!</v>
          </cell>
          <cell r="G34" t="str">
            <v/>
          </cell>
          <cell r="H34" t="str">
            <v/>
          </cell>
          <cell r="I34" t="e">
            <v>#VALUE!</v>
          </cell>
        </row>
        <row r="35">
          <cell r="A35" t="str">
            <v/>
          </cell>
          <cell r="C35" t="str">
            <v/>
          </cell>
          <cell r="D35" t="str">
            <v/>
          </cell>
          <cell r="E35" t="e">
            <v>#VALUE!</v>
          </cell>
          <cell r="F35" t="e">
            <v>#VALUE!</v>
          </cell>
          <cell r="G35" t="str">
            <v/>
          </cell>
          <cell r="H35" t="str">
            <v/>
          </cell>
          <cell r="I35" t="e">
            <v>#VALUE!</v>
          </cell>
        </row>
        <row r="36">
          <cell r="A36" t="str">
            <v/>
          </cell>
          <cell r="C36" t="str">
            <v/>
          </cell>
          <cell r="D36" t="str">
            <v/>
          </cell>
          <cell r="E36" t="e">
            <v>#VALUE!</v>
          </cell>
          <cell r="F36" t="e">
            <v>#VALUE!</v>
          </cell>
          <cell r="G36" t="str">
            <v/>
          </cell>
          <cell r="H36" t="str">
            <v/>
          </cell>
          <cell r="I36" t="e">
            <v>#VALUE!</v>
          </cell>
        </row>
        <row r="37">
          <cell r="A37" t="str">
            <v/>
          </cell>
          <cell r="C37" t="str">
            <v/>
          </cell>
          <cell r="D37" t="str">
            <v/>
          </cell>
          <cell r="E37" t="e">
            <v>#VALUE!</v>
          </cell>
          <cell r="F37" t="e">
            <v>#VALUE!</v>
          </cell>
          <cell r="G37" t="str">
            <v/>
          </cell>
          <cell r="H37" t="str">
            <v/>
          </cell>
          <cell r="I37" t="e">
            <v>#VALUE!</v>
          </cell>
        </row>
        <row r="38">
          <cell r="A38" t="str">
            <v/>
          </cell>
          <cell r="C38" t="str">
            <v/>
          </cell>
          <cell r="D38" t="str">
            <v/>
          </cell>
          <cell r="E38" t="e">
            <v>#VALUE!</v>
          </cell>
          <cell r="F38" t="e">
            <v>#VALUE!</v>
          </cell>
          <cell r="G38" t="str">
            <v/>
          </cell>
          <cell r="H38" t="str">
            <v/>
          </cell>
          <cell r="I38" t="e">
            <v>#VALUE!</v>
          </cell>
        </row>
        <row r="39">
          <cell r="A39" t="str">
            <v/>
          </cell>
          <cell r="C39" t="str">
            <v/>
          </cell>
          <cell r="D39" t="str">
            <v/>
          </cell>
          <cell r="E39" t="e">
            <v>#VALUE!</v>
          </cell>
          <cell r="F39" t="e">
            <v>#VALUE!</v>
          </cell>
          <cell r="G39" t="str">
            <v/>
          </cell>
          <cell r="H39" t="str">
            <v/>
          </cell>
          <cell r="I39" t="e">
            <v>#VALUE!</v>
          </cell>
        </row>
        <row r="40">
          <cell r="A40" t="str">
            <v/>
          </cell>
          <cell r="C40" t="str">
            <v/>
          </cell>
          <cell r="D40" t="str">
            <v/>
          </cell>
          <cell r="E40" t="e">
            <v>#VALUE!</v>
          </cell>
          <cell r="F40" t="e">
            <v>#VALUE!</v>
          </cell>
          <cell r="G40" t="str">
            <v/>
          </cell>
          <cell r="H40" t="str">
            <v/>
          </cell>
          <cell r="I40" t="e">
            <v>#VALUE!</v>
          </cell>
        </row>
        <row r="41">
          <cell r="A41" t="str">
            <v/>
          </cell>
          <cell r="C41" t="str">
            <v/>
          </cell>
          <cell r="D41" t="str">
            <v/>
          </cell>
          <cell r="E41" t="e">
            <v>#VALUE!</v>
          </cell>
          <cell r="F41" t="e">
            <v>#VALUE!</v>
          </cell>
          <cell r="G41" t="str">
            <v/>
          </cell>
          <cell r="H41" t="str">
            <v/>
          </cell>
          <cell r="I41" t="e">
            <v>#VALUE!</v>
          </cell>
        </row>
        <row r="42">
          <cell r="A42" t="str">
            <v/>
          </cell>
          <cell r="C42" t="str">
            <v/>
          </cell>
          <cell r="D42" t="str">
            <v/>
          </cell>
          <cell r="E42" t="e">
            <v>#VALUE!</v>
          </cell>
          <cell r="F42" t="e">
            <v>#VALUE!</v>
          </cell>
          <cell r="G42" t="str">
            <v/>
          </cell>
          <cell r="H42" t="str">
            <v/>
          </cell>
          <cell r="I42" t="e">
            <v>#VALUE!</v>
          </cell>
        </row>
        <row r="43">
          <cell r="A43" t="str">
            <v/>
          </cell>
          <cell r="C43" t="str">
            <v/>
          </cell>
          <cell r="D43" t="str">
            <v/>
          </cell>
          <cell r="E43" t="e">
            <v>#VALUE!</v>
          </cell>
          <cell r="F43" t="e">
            <v>#VALUE!</v>
          </cell>
          <cell r="G43" t="str">
            <v/>
          </cell>
          <cell r="H43" t="str">
            <v/>
          </cell>
          <cell r="I43" t="e">
            <v>#VALUE!</v>
          </cell>
        </row>
        <row r="44">
          <cell r="A44" t="str">
            <v/>
          </cell>
          <cell r="C44" t="str">
            <v/>
          </cell>
          <cell r="D44" t="str">
            <v/>
          </cell>
          <cell r="E44" t="e">
            <v>#VALUE!</v>
          </cell>
          <cell r="F44" t="e">
            <v>#VALUE!</v>
          </cell>
          <cell r="G44" t="str">
            <v/>
          </cell>
          <cell r="H44" t="str">
            <v/>
          </cell>
          <cell r="I44" t="e">
            <v>#VALUE!</v>
          </cell>
        </row>
        <row r="45">
          <cell r="A45" t="str">
            <v/>
          </cell>
          <cell r="C45" t="str">
            <v/>
          </cell>
          <cell r="D45" t="str">
            <v/>
          </cell>
          <cell r="E45" t="e">
            <v>#VALUE!</v>
          </cell>
          <cell r="F45" t="e">
            <v>#VALUE!</v>
          </cell>
          <cell r="G45" t="str">
            <v/>
          </cell>
          <cell r="H45" t="str">
            <v/>
          </cell>
          <cell r="I45" t="e">
            <v>#VALUE!</v>
          </cell>
        </row>
        <row r="46">
          <cell r="A46" t="str">
            <v/>
          </cell>
          <cell r="C46" t="str">
            <v/>
          </cell>
          <cell r="D46" t="str">
            <v/>
          </cell>
          <cell r="E46" t="e">
            <v>#VALUE!</v>
          </cell>
          <cell r="F46" t="e">
            <v>#VALUE!</v>
          </cell>
          <cell r="G46" t="str">
            <v/>
          </cell>
          <cell r="H46" t="str">
            <v/>
          </cell>
          <cell r="I46" t="e">
            <v>#VALUE!</v>
          </cell>
        </row>
        <row r="47">
          <cell r="A47" t="str">
            <v/>
          </cell>
          <cell r="C47" t="str">
            <v/>
          </cell>
          <cell r="D47" t="str">
            <v/>
          </cell>
          <cell r="E47" t="e">
            <v>#VALUE!</v>
          </cell>
          <cell r="F47" t="e">
            <v>#VALUE!</v>
          </cell>
          <cell r="G47" t="str">
            <v/>
          </cell>
          <cell r="H47" t="str">
            <v/>
          </cell>
          <cell r="I47" t="e">
            <v>#VALUE!</v>
          </cell>
        </row>
        <row r="48">
          <cell r="A48" t="str">
            <v/>
          </cell>
          <cell r="C48" t="str">
            <v/>
          </cell>
          <cell r="D48" t="str">
            <v/>
          </cell>
          <cell r="E48" t="e">
            <v>#VALUE!</v>
          </cell>
          <cell r="F48" t="e">
            <v>#VALUE!</v>
          </cell>
          <cell r="G48" t="str">
            <v/>
          </cell>
          <cell r="H48" t="str">
            <v/>
          </cell>
          <cell r="I48" t="e">
            <v>#VALUE!</v>
          </cell>
        </row>
        <row r="49">
          <cell r="A49" t="str">
            <v/>
          </cell>
          <cell r="C49" t="str">
            <v/>
          </cell>
          <cell r="D49" t="str">
            <v/>
          </cell>
          <cell r="E49" t="e">
            <v>#VALUE!</v>
          </cell>
          <cell r="F49" t="e">
            <v>#VALUE!</v>
          </cell>
          <cell r="G49" t="str">
            <v/>
          </cell>
          <cell r="H49" t="str">
            <v/>
          </cell>
          <cell r="I49" t="e">
            <v>#VALUE!</v>
          </cell>
        </row>
        <row r="50">
          <cell r="A50" t="str">
            <v/>
          </cell>
          <cell r="C50" t="str">
            <v/>
          </cell>
          <cell r="D50" t="str">
            <v/>
          </cell>
          <cell r="E50" t="e">
            <v>#VALUE!</v>
          </cell>
          <cell r="F50" t="e">
            <v>#VALUE!</v>
          </cell>
          <cell r="G50" t="str">
            <v/>
          </cell>
          <cell r="H50" t="str">
            <v/>
          </cell>
          <cell r="I50" t="e">
            <v>#VALUE!</v>
          </cell>
        </row>
        <row r="51">
          <cell r="A51" t="str">
            <v/>
          </cell>
          <cell r="C51" t="str">
            <v/>
          </cell>
          <cell r="D51" t="str">
            <v/>
          </cell>
          <cell r="E51" t="e">
            <v>#VALUE!</v>
          </cell>
          <cell r="F51" t="e">
            <v>#VALUE!</v>
          </cell>
          <cell r="G51" t="str">
            <v/>
          </cell>
          <cell r="H51" t="str">
            <v/>
          </cell>
          <cell r="I51" t="e">
            <v>#VALUE!</v>
          </cell>
        </row>
        <row r="52">
          <cell r="A52" t="str">
            <v/>
          </cell>
          <cell r="C52" t="str">
            <v/>
          </cell>
          <cell r="D52" t="str">
            <v/>
          </cell>
          <cell r="E52" t="e">
            <v>#VALUE!</v>
          </cell>
          <cell r="F52" t="e">
            <v>#VALUE!</v>
          </cell>
          <cell r="G52" t="str">
            <v/>
          </cell>
          <cell r="H52" t="str">
            <v/>
          </cell>
          <cell r="I52" t="e">
            <v>#VALUE!</v>
          </cell>
        </row>
        <row r="53">
          <cell r="A53" t="str">
            <v/>
          </cell>
          <cell r="C53" t="str">
            <v/>
          </cell>
          <cell r="D53" t="str">
            <v/>
          </cell>
          <cell r="E53" t="e">
            <v>#VALUE!</v>
          </cell>
          <cell r="F53" t="e">
            <v>#VALUE!</v>
          </cell>
          <cell r="G53" t="str">
            <v/>
          </cell>
          <cell r="H53" t="str">
            <v/>
          </cell>
          <cell r="I53" t="e">
            <v>#VALUE!</v>
          </cell>
        </row>
        <row r="54">
          <cell r="A54" t="str">
            <v/>
          </cell>
          <cell r="C54" t="str">
            <v/>
          </cell>
          <cell r="D54" t="str">
            <v/>
          </cell>
          <cell r="E54" t="e">
            <v>#VALUE!</v>
          </cell>
          <cell r="F54" t="e">
            <v>#VALUE!</v>
          </cell>
          <cell r="G54" t="str">
            <v/>
          </cell>
          <cell r="H54" t="str">
            <v/>
          </cell>
          <cell r="I54" t="e">
            <v>#VALUE!</v>
          </cell>
        </row>
        <row r="55">
          <cell r="A55" t="str">
            <v/>
          </cell>
          <cell r="C55" t="str">
            <v/>
          </cell>
          <cell r="D55" t="str">
            <v/>
          </cell>
          <cell r="E55" t="e">
            <v>#VALUE!</v>
          </cell>
          <cell r="F55" t="e">
            <v>#VALUE!</v>
          </cell>
          <cell r="G55" t="str">
            <v/>
          </cell>
          <cell r="H55" t="str">
            <v/>
          </cell>
          <cell r="I55" t="e">
            <v>#VALUE!</v>
          </cell>
        </row>
        <row r="56">
          <cell r="A56" t="str">
            <v/>
          </cell>
          <cell r="C56" t="str">
            <v/>
          </cell>
          <cell r="D56" t="str">
            <v/>
          </cell>
          <cell r="E56" t="e">
            <v>#VALUE!</v>
          </cell>
          <cell r="F56" t="e">
            <v>#VALUE!</v>
          </cell>
          <cell r="G56" t="str">
            <v/>
          </cell>
          <cell r="H56" t="str">
            <v/>
          </cell>
          <cell r="I56" t="e">
            <v>#VALUE!</v>
          </cell>
        </row>
        <row r="57">
          <cell r="A57" t="str">
            <v/>
          </cell>
          <cell r="C57" t="str">
            <v/>
          </cell>
          <cell r="D57" t="str">
            <v/>
          </cell>
          <cell r="E57" t="e">
            <v>#VALUE!</v>
          </cell>
          <cell r="F57" t="e">
            <v>#VALUE!</v>
          </cell>
          <cell r="G57" t="str">
            <v/>
          </cell>
          <cell r="H57" t="str">
            <v/>
          </cell>
          <cell r="I57" t="e">
            <v>#VALUE!</v>
          </cell>
        </row>
        <row r="58">
          <cell r="A58" t="str">
            <v/>
          </cell>
          <cell r="C58" t="str">
            <v/>
          </cell>
          <cell r="D58" t="str">
            <v/>
          </cell>
          <cell r="E58" t="e">
            <v>#VALUE!</v>
          </cell>
          <cell r="F58" t="e">
            <v>#VALUE!</v>
          </cell>
          <cell r="G58" t="str">
            <v/>
          </cell>
          <cell r="H58" t="str">
            <v/>
          </cell>
          <cell r="I58" t="e">
            <v>#VALUE!</v>
          </cell>
        </row>
        <row r="59">
          <cell r="A59" t="str">
            <v/>
          </cell>
          <cell r="C59" t="str">
            <v/>
          </cell>
          <cell r="D59" t="str">
            <v/>
          </cell>
          <cell r="E59" t="e">
            <v>#VALUE!</v>
          </cell>
          <cell r="F59" t="e">
            <v>#VALUE!</v>
          </cell>
          <cell r="G59" t="str">
            <v/>
          </cell>
          <cell r="H59" t="str">
            <v/>
          </cell>
          <cell r="I59" t="e">
            <v>#VALUE!</v>
          </cell>
        </row>
        <row r="60">
          <cell r="A60" t="str">
            <v/>
          </cell>
          <cell r="C60" t="str">
            <v/>
          </cell>
          <cell r="D60" t="str">
            <v/>
          </cell>
          <cell r="E60" t="e">
            <v>#VALUE!</v>
          </cell>
          <cell r="F60" t="e">
            <v>#VALUE!</v>
          </cell>
          <cell r="G60" t="str">
            <v/>
          </cell>
          <cell r="H60" t="str">
            <v/>
          </cell>
          <cell r="I60" t="e">
            <v>#VALUE!</v>
          </cell>
        </row>
        <row r="61">
          <cell r="A61" t="str">
            <v/>
          </cell>
          <cell r="C61" t="str">
            <v/>
          </cell>
          <cell r="D61" t="str">
            <v/>
          </cell>
          <cell r="E61" t="e">
            <v>#VALUE!</v>
          </cell>
          <cell r="F61" t="e">
            <v>#VALUE!</v>
          </cell>
          <cell r="G61" t="str">
            <v/>
          </cell>
          <cell r="H61" t="str">
            <v/>
          </cell>
          <cell r="I61" t="e">
            <v>#VALUE!</v>
          </cell>
        </row>
        <row r="62">
          <cell r="A62" t="str">
            <v/>
          </cell>
          <cell r="C62" t="str">
            <v/>
          </cell>
          <cell r="D62" t="str">
            <v/>
          </cell>
          <cell r="E62" t="e">
            <v>#VALUE!</v>
          </cell>
          <cell r="F62" t="e">
            <v>#VALUE!</v>
          </cell>
          <cell r="G62" t="str">
            <v/>
          </cell>
          <cell r="H62" t="str">
            <v/>
          </cell>
          <cell r="I62" t="e">
            <v>#VALUE!</v>
          </cell>
        </row>
        <row r="63">
          <cell r="A63" t="str">
            <v/>
          </cell>
          <cell r="C63" t="str">
            <v/>
          </cell>
          <cell r="D63" t="str">
            <v/>
          </cell>
          <cell r="E63" t="e">
            <v>#VALUE!</v>
          </cell>
          <cell r="F63" t="e">
            <v>#VALUE!</v>
          </cell>
          <cell r="G63" t="str">
            <v/>
          </cell>
          <cell r="H63" t="str">
            <v/>
          </cell>
          <cell r="I63" t="e">
            <v>#VALUE!</v>
          </cell>
        </row>
        <row r="64">
          <cell r="A64" t="str">
            <v/>
          </cell>
          <cell r="C64" t="str">
            <v/>
          </cell>
          <cell r="D64" t="str">
            <v/>
          </cell>
          <cell r="E64" t="e">
            <v>#VALUE!</v>
          </cell>
          <cell r="F64" t="e">
            <v>#VALUE!</v>
          </cell>
          <cell r="G64" t="str">
            <v/>
          </cell>
          <cell r="H64" t="str">
            <v/>
          </cell>
          <cell r="I64" t="e">
            <v>#VALUE!</v>
          </cell>
        </row>
        <row r="65">
          <cell r="A65" t="str">
            <v/>
          </cell>
          <cell r="C65" t="str">
            <v/>
          </cell>
          <cell r="D65" t="str">
            <v/>
          </cell>
          <cell r="E65" t="e">
            <v>#VALUE!</v>
          </cell>
          <cell r="F65" t="e">
            <v>#VALUE!</v>
          </cell>
          <cell r="G65" t="str">
            <v/>
          </cell>
          <cell r="H65" t="str">
            <v/>
          </cell>
          <cell r="I65" t="e">
            <v>#VALUE!</v>
          </cell>
        </row>
        <row r="66">
          <cell r="A66" t="str">
            <v/>
          </cell>
          <cell r="C66" t="str">
            <v/>
          </cell>
          <cell r="D66" t="str">
            <v/>
          </cell>
          <cell r="E66" t="e">
            <v>#VALUE!</v>
          </cell>
          <cell r="F66" t="e">
            <v>#VALUE!</v>
          </cell>
          <cell r="G66" t="str">
            <v/>
          </cell>
          <cell r="H66" t="str">
            <v/>
          </cell>
          <cell r="I66" t="e">
            <v>#VALUE!</v>
          </cell>
        </row>
        <row r="67">
          <cell r="A67" t="str">
            <v/>
          </cell>
          <cell r="C67" t="str">
            <v/>
          </cell>
          <cell r="D67" t="str">
            <v/>
          </cell>
          <cell r="E67" t="e">
            <v>#VALUE!</v>
          </cell>
          <cell r="F67" t="e">
            <v>#VALUE!</v>
          </cell>
          <cell r="G67" t="str">
            <v/>
          </cell>
          <cell r="H67" t="str">
            <v/>
          </cell>
          <cell r="I67" t="e">
            <v>#VALUE!</v>
          </cell>
        </row>
        <row r="68">
          <cell r="A68" t="str">
            <v/>
          </cell>
          <cell r="C68" t="str">
            <v/>
          </cell>
          <cell r="D68" t="str">
            <v/>
          </cell>
          <cell r="E68" t="e">
            <v>#VALUE!</v>
          </cell>
          <cell r="F68" t="e">
            <v>#VALUE!</v>
          </cell>
          <cell r="G68" t="str">
            <v/>
          </cell>
          <cell r="H68" t="str">
            <v/>
          </cell>
          <cell r="I68" t="e">
            <v>#VALUE!</v>
          </cell>
        </row>
        <row r="69">
          <cell r="A69" t="str">
            <v/>
          </cell>
          <cell r="C69" t="str">
            <v/>
          </cell>
          <cell r="D69" t="str">
            <v/>
          </cell>
          <cell r="E69" t="e">
            <v>#VALUE!</v>
          </cell>
          <cell r="F69" t="e">
            <v>#VALUE!</v>
          </cell>
          <cell r="G69" t="str">
            <v/>
          </cell>
          <cell r="H69" t="str">
            <v/>
          </cell>
          <cell r="I69" t="e">
            <v>#VALUE!</v>
          </cell>
        </row>
        <row r="70">
          <cell r="A70" t="str">
            <v/>
          </cell>
          <cell r="C70" t="str">
            <v/>
          </cell>
          <cell r="D70" t="str">
            <v/>
          </cell>
          <cell r="E70" t="e">
            <v>#VALUE!</v>
          </cell>
          <cell r="F70" t="e">
            <v>#VALUE!</v>
          </cell>
          <cell r="G70" t="str">
            <v/>
          </cell>
          <cell r="H70" t="str">
            <v/>
          </cell>
          <cell r="I70" t="e">
            <v>#VALUE!</v>
          </cell>
        </row>
        <row r="71">
          <cell r="A71" t="str">
            <v/>
          </cell>
          <cell r="C71" t="str">
            <v/>
          </cell>
          <cell r="D71" t="str">
            <v/>
          </cell>
          <cell r="E71" t="e">
            <v>#VALUE!</v>
          </cell>
          <cell r="F71" t="e">
            <v>#VALUE!</v>
          </cell>
          <cell r="G71" t="str">
            <v/>
          </cell>
          <cell r="H71" t="str">
            <v/>
          </cell>
          <cell r="I71" t="e">
            <v>#VALUE!</v>
          </cell>
        </row>
        <row r="72">
          <cell r="A72" t="str">
            <v/>
          </cell>
          <cell r="C72" t="str">
            <v/>
          </cell>
          <cell r="D72" t="str">
            <v/>
          </cell>
          <cell r="E72" t="e">
            <v>#VALUE!</v>
          </cell>
          <cell r="F72" t="e">
            <v>#VALUE!</v>
          </cell>
          <cell r="G72" t="str">
            <v/>
          </cell>
          <cell r="H72" t="str">
            <v/>
          </cell>
          <cell r="I72" t="e">
            <v>#VALUE!</v>
          </cell>
        </row>
        <row r="73">
          <cell r="A73" t="str">
            <v/>
          </cell>
          <cell r="C73" t="str">
            <v/>
          </cell>
          <cell r="D73" t="str">
            <v/>
          </cell>
          <cell r="E73" t="e">
            <v>#VALUE!</v>
          </cell>
          <cell r="F73" t="e">
            <v>#VALUE!</v>
          </cell>
          <cell r="G73" t="str">
            <v/>
          </cell>
          <cell r="H73" t="str">
            <v/>
          </cell>
          <cell r="I73" t="e">
            <v>#VALUE!</v>
          </cell>
        </row>
        <row r="74">
          <cell r="A74" t="str">
            <v/>
          </cell>
          <cell r="C74" t="str">
            <v/>
          </cell>
          <cell r="D74" t="str">
            <v/>
          </cell>
          <cell r="E74" t="e">
            <v>#VALUE!</v>
          </cell>
          <cell r="F74" t="e">
            <v>#VALUE!</v>
          </cell>
          <cell r="G74" t="str">
            <v/>
          </cell>
          <cell r="H74" t="str">
            <v/>
          </cell>
          <cell r="I74" t="e">
            <v>#VALUE!</v>
          </cell>
        </row>
        <row r="75">
          <cell r="A75" t="str">
            <v/>
          </cell>
          <cell r="C75" t="str">
            <v/>
          </cell>
          <cell r="D75" t="str">
            <v/>
          </cell>
          <cell r="E75" t="e">
            <v>#VALUE!</v>
          </cell>
          <cell r="F75" t="e">
            <v>#VALUE!</v>
          </cell>
          <cell r="G75" t="str">
            <v/>
          </cell>
          <cell r="H75" t="str">
            <v/>
          </cell>
          <cell r="I75" t="e">
            <v>#VALUE!</v>
          </cell>
        </row>
        <row r="76">
          <cell r="A76" t="str">
            <v/>
          </cell>
          <cell r="C76" t="str">
            <v/>
          </cell>
          <cell r="D76" t="str">
            <v/>
          </cell>
          <cell r="E76" t="e">
            <v>#VALUE!</v>
          </cell>
          <cell r="F76" t="e">
            <v>#VALUE!</v>
          </cell>
          <cell r="G76" t="str">
            <v/>
          </cell>
          <cell r="H76" t="str">
            <v/>
          </cell>
          <cell r="I76" t="e">
            <v>#VALUE!</v>
          </cell>
        </row>
        <row r="77">
          <cell r="A77" t="str">
            <v/>
          </cell>
          <cell r="C77" t="str">
            <v/>
          </cell>
          <cell r="D77" t="str">
            <v/>
          </cell>
          <cell r="E77" t="e">
            <v>#VALUE!</v>
          </cell>
          <cell r="F77" t="e">
            <v>#VALUE!</v>
          </cell>
          <cell r="G77" t="str">
            <v/>
          </cell>
          <cell r="H77" t="str">
            <v/>
          </cell>
          <cell r="I77" t="e">
            <v>#VALUE!</v>
          </cell>
        </row>
        <row r="78">
          <cell r="A78" t="str">
            <v/>
          </cell>
          <cell r="C78" t="str">
            <v/>
          </cell>
          <cell r="D78" t="str">
            <v/>
          </cell>
          <cell r="E78" t="e">
            <v>#VALUE!</v>
          </cell>
          <cell r="F78" t="e">
            <v>#VALUE!</v>
          </cell>
          <cell r="G78" t="str">
            <v/>
          </cell>
          <cell r="H78" t="str">
            <v/>
          </cell>
          <cell r="I78" t="e">
            <v>#VALUE!</v>
          </cell>
        </row>
        <row r="79">
          <cell r="A79" t="str">
            <v/>
          </cell>
          <cell r="C79" t="str">
            <v/>
          </cell>
          <cell r="D79" t="str">
            <v/>
          </cell>
          <cell r="E79" t="e">
            <v>#VALUE!</v>
          </cell>
          <cell r="F79" t="e">
            <v>#VALUE!</v>
          </cell>
          <cell r="G79" t="str">
            <v/>
          </cell>
          <cell r="H79" t="str">
            <v/>
          </cell>
          <cell r="I79" t="e">
            <v>#VALUE!</v>
          </cell>
        </row>
        <row r="80">
          <cell r="A80" t="str">
            <v/>
          </cell>
          <cell r="C80" t="str">
            <v/>
          </cell>
          <cell r="D80" t="str">
            <v/>
          </cell>
          <cell r="E80" t="e">
            <v>#VALUE!</v>
          </cell>
          <cell r="F80" t="e">
            <v>#VALUE!</v>
          </cell>
          <cell r="G80" t="str">
            <v/>
          </cell>
          <cell r="H80" t="str">
            <v/>
          </cell>
          <cell r="I80" t="e">
            <v>#VALUE!</v>
          </cell>
        </row>
        <row r="81">
          <cell r="A81" t="str">
            <v/>
          </cell>
          <cell r="C81" t="str">
            <v/>
          </cell>
          <cell r="D81" t="str">
            <v/>
          </cell>
          <cell r="E81" t="e">
            <v>#VALUE!</v>
          </cell>
          <cell r="F81" t="e">
            <v>#VALUE!</v>
          </cell>
          <cell r="G81" t="str">
            <v/>
          </cell>
          <cell r="H81" t="str">
            <v/>
          </cell>
          <cell r="I81" t="e">
            <v>#VALUE!</v>
          </cell>
        </row>
        <row r="82">
          <cell r="A82" t="str">
            <v/>
          </cell>
          <cell r="C82" t="str">
            <v/>
          </cell>
          <cell r="D82" t="str">
            <v/>
          </cell>
          <cell r="E82" t="e">
            <v>#VALUE!</v>
          </cell>
          <cell r="F82" t="e">
            <v>#VALUE!</v>
          </cell>
          <cell r="G82" t="str">
            <v/>
          </cell>
          <cell r="H82" t="str">
            <v/>
          </cell>
          <cell r="I82" t="e">
            <v>#VALUE!</v>
          </cell>
        </row>
        <row r="83">
          <cell r="A83" t="str">
            <v/>
          </cell>
          <cell r="C83" t="str">
            <v/>
          </cell>
          <cell r="D83" t="str">
            <v/>
          </cell>
          <cell r="E83" t="e">
            <v>#VALUE!</v>
          </cell>
          <cell r="F83" t="e">
            <v>#VALUE!</v>
          </cell>
          <cell r="G83" t="str">
            <v/>
          </cell>
          <cell r="H83" t="str">
            <v/>
          </cell>
          <cell r="I83" t="e">
            <v>#VALUE!</v>
          </cell>
        </row>
        <row r="84">
          <cell r="A84" t="str">
            <v/>
          </cell>
          <cell r="C84" t="str">
            <v/>
          </cell>
          <cell r="D84" t="str">
            <v/>
          </cell>
          <cell r="E84" t="e">
            <v>#VALUE!</v>
          </cell>
          <cell r="F84" t="e">
            <v>#VALUE!</v>
          </cell>
          <cell r="G84" t="str">
            <v/>
          </cell>
          <cell r="H84" t="str">
            <v/>
          </cell>
          <cell r="I84" t="e">
            <v>#VALUE!</v>
          </cell>
        </row>
        <row r="85">
          <cell r="A85" t="str">
            <v/>
          </cell>
          <cell r="C85" t="str">
            <v/>
          </cell>
          <cell r="D85" t="str">
            <v/>
          </cell>
          <cell r="E85" t="e">
            <v>#VALUE!</v>
          </cell>
          <cell r="F85" t="e">
            <v>#VALUE!</v>
          </cell>
          <cell r="G85" t="str">
            <v/>
          </cell>
          <cell r="H85" t="str">
            <v/>
          </cell>
          <cell r="I85" t="e">
            <v>#VALUE!</v>
          </cell>
        </row>
        <row r="86">
          <cell r="A86" t="str">
            <v/>
          </cell>
          <cell r="C86" t="str">
            <v/>
          </cell>
          <cell r="D86" t="str">
            <v/>
          </cell>
          <cell r="E86" t="e">
            <v>#VALUE!</v>
          </cell>
          <cell r="F86" t="e">
            <v>#VALUE!</v>
          </cell>
          <cell r="G86" t="str">
            <v/>
          </cell>
          <cell r="H86" t="str">
            <v/>
          </cell>
          <cell r="I86" t="e">
            <v>#VALUE!</v>
          </cell>
        </row>
        <row r="87">
          <cell r="A87" t="str">
            <v/>
          </cell>
          <cell r="C87" t="str">
            <v/>
          </cell>
          <cell r="D87" t="str">
            <v/>
          </cell>
          <cell r="E87" t="e">
            <v>#VALUE!</v>
          </cell>
          <cell r="F87" t="e">
            <v>#VALUE!</v>
          </cell>
          <cell r="G87" t="str">
            <v/>
          </cell>
          <cell r="H87" t="str">
            <v/>
          </cell>
          <cell r="I87" t="e">
            <v>#VALUE!</v>
          </cell>
        </row>
        <row r="88">
          <cell r="A88" t="str">
            <v/>
          </cell>
          <cell r="C88" t="str">
            <v/>
          </cell>
          <cell r="D88" t="str">
            <v/>
          </cell>
          <cell r="E88" t="e">
            <v>#VALUE!</v>
          </cell>
          <cell r="F88" t="e">
            <v>#VALUE!</v>
          </cell>
          <cell r="G88" t="str">
            <v/>
          </cell>
          <cell r="H88" t="str">
            <v/>
          </cell>
          <cell r="I88" t="e">
            <v>#VALUE!</v>
          </cell>
        </row>
        <row r="89">
          <cell r="A89" t="str">
            <v/>
          </cell>
          <cell r="C89" t="str">
            <v/>
          </cell>
          <cell r="D89" t="str">
            <v/>
          </cell>
          <cell r="E89" t="e">
            <v>#VALUE!</v>
          </cell>
          <cell r="F89" t="e">
            <v>#VALUE!</v>
          </cell>
          <cell r="G89" t="str">
            <v/>
          </cell>
          <cell r="H89" t="str">
            <v/>
          </cell>
          <cell r="I89" t="e">
            <v>#VALUE!</v>
          </cell>
        </row>
        <row r="90">
          <cell r="A90" t="str">
            <v/>
          </cell>
          <cell r="C90" t="str">
            <v/>
          </cell>
          <cell r="D90" t="str">
            <v/>
          </cell>
          <cell r="E90" t="e">
            <v>#VALUE!</v>
          </cell>
          <cell r="F90" t="e">
            <v>#VALUE!</v>
          </cell>
          <cell r="G90" t="str">
            <v/>
          </cell>
          <cell r="H90" t="str">
            <v/>
          </cell>
          <cell r="I90" t="e">
            <v>#VALUE!</v>
          </cell>
        </row>
        <row r="91">
          <cell r="A91" t="str">
            <v/>
          </cell>
          <cell r="C91" t="str">
            <v/>
          </cell>
          <cell r="D91" t="str">
            <v/>
          </cell>
          <cell r="E91" t="e">
            <v>#VALUE!</v>
          </cell>
          <cell r="F91" t="e">
            <v>#VALUE!</v>
          </cell>
          <cell r="G91" t="str">
            <v/>
          </cell>
          <cell r="H91" t="str">
            <v/>
          </cell>
          <cell r="I91" t="e">
            <v>#VALUE!</v>
          </cell>
        </row>
        <row r="92">
          <cell r="A92" t="str">
            <v/>
          </cell>
          <cell r="C92" t="str">
            <v/>
          </cell>
          <cell r="D92" t="str">
            <v/>
          </cell>
          <cell r="E92" t="e">
            <v>#VALUE!</v>
          </cell>
          <cell r="F92" t="e">
            <v>#VALUE!</v>
          </cell>
          <cell r="G92" t="str">
            <v/>
          </cell>
          <cell r="H92" t="str">
            <v/>
          </cell>
          <cell r="I92" t="e">
            <v>#VALUE!</v>
          </cell>
        </row>
        <row r="93">
          <cell r="A93" t="str">
            <v/>
          </cell>
          <cell r="C93" t="str">
            <v/>
          </cell>
          <cell r="D93" t="str">
            <v/>
          </cell>
          <cell r="E93" t="e">
            <v>#VALUE!</v>
          </cell>
          <cell r="F93" t="e">
            <v>#VALUE!</v>
          </cell>
          <cell r="G93" t="str">
            <v/>
          </cell>
          <cell r="H93" t="str">
            <v/>
          </cell>
          <cell r="I93" t="e">
            <v>#VALUE!</v>
          </cell>
        </row>
        <row r="94">
          <cell r="A94" t="str">
            <v/>
          </cell>
          <cell r="C94" t="str">
            <v/>
          </cell>
          <cell r="D94" t="str">
            <v/>
          </cell>
          <cell r="E94" t="e">
            <v>#VALUE!</v>
          </cell>
          <cell r="F94" t="e">
            <v>#VALUE!</v>
          </cell>
          <cell r="G94" t="str">
            <v/>
          </cell>
          <cell r="H94" t="str">
            <v/>
          </cell>
          <cell r="I94" t="e">
            <v>#VALUE!</v>
          </cell>
        </row>
        <row r="95">
          <cell r="A95" t="str">
            <v/>
          </cell>
          <cell r="C95" t="str">
            <v/>
          </cell>
          <cell r="D95" t="str">
            <v/>
          </cell>
          <cell r="E95" t="e">
            <v>#VALUE!</v>
          </cell>
          <cell r="F95" t="e">
            <v>#VALUE!</v>
          </cell>
          <cell r="G95" t="str">
            <v/>
          </cell>
          <cell r="H95" t="str">
            <v/>
          </cell>
          <cell r="I95" t="e">
            <v>#VALUE!</v>
          </cell>
        </row>
        <row r="96">
          <cell r="A96" t="str">
            <v/>
          </cell>
          <cell r="C96" t="str">
            <v/>
          </cell>
          <cell r="D96" t="str">
            <v/>
          </cell>
          <cell r="E96" t="e">
            <v>#VALUE!</v>
          </cell>
          <cell r="F96" t="e">
            <v>#VALUE!</v>
          </cell>
          <cell r="G96" t="str">
            <v/>
          </cell>
          <cell r="H96" t="str">
            <v/>
          </cell>
          <cell r="I96" t="e">
            <v>#VALUE!</v>
          </cell>
        </row>
        <row r="97">
          <cell r="A97" t="str">
            <v/>
          </cell>
          <cell r="C97" t="str">
            <v/>
          </cell>
          <cell r="D97" t="str">
            <v/>
          </cell>
          <cell r="E97" t="e">
            <v>#VALUE!</v>
          </cell>
          <cell r="F97" t="e">
            <v>#VALUE!</v>
          </cell>
          <cell r="G97" t="str">
            <v/>
          </cell>
          <cell r="H97" t="str">
            <v/>
          </cell>
          <cell r="I97" t="e">
            <v>#VALUE!</v>
          </cell>
        </row>
        <row r="98">
          <cell r="A98" t="str">
            <v/>
          </cell>
          <cell r="C98" t="str">
            <v/>
          </cell>
          <cell r="D98" t="str">
            <v/>
          </cell>
          <cell r="E98" t="e">
            <v>#VALUE!</v>
          </cell>
          <cell r="F98" t="e">
            <v>#VALUE!</v>
          </cell>
          <cell r="G98" t="str">
            <v/>
          </cell>
          <cell r="H98" t="str">
            <v/>
          </cell>
          <cell r="I98" t="e">
            <v>#VALUE!</v>
          </cell>
        </row>
        <row r="99">
          <cell r="A99" t="str">
            <v/>
          </cell>
          <cell r="C99" t="str">
            <v/>
          </cell>
          <cell r="D99" t="str">
            <v/>
          </cell>
          <cell r="E99" t="e">
            <v>#VALUE!</v>
          </cell>
          <cell r="F99" t="e">
            <v>#VALUE!</v>
          </cell>
          <cell r="G99" t="str">
            <v/>
          </cell>
          <cell r="H99" t="str">
            <v/>
          </cell>
          <cell r="I99" t="e">
            <v>#VALUE!</v>
          </cell>
        </row>
        <row r="100">
          <cell r="A100" t="str">
            <v/>
          </cell>
          <cell r="C100" t="str">
            <v/>
          </cell>
          <cell r="D100" t="str">
            <v/>
          </cell>
          <cell r="E100" t="e">
            <v>#VALUE!</v>
          </cell>
          <cell r="F100" t="e">
            <v>#VALUE!</v>
          </cell>
          <cell r="G100" t="str">
            <v/>
          </cell>
          <cell r="H100" t="str">
            <v/>
          </cell>
          <cell r="I100" t="e">
            <v>#VALUE!</v>
          </cell>
        </row>
        <row r="101">
          <cell r="A101" t="str">
            <v/>
          </cell>
          <cell r="C101" t="str">
            <v/>
          </cell>
          <cell r="D101" t="str">
            <v/>
          </cell>
          <cell r="E101" t="e">
            <v>#VALUE!</v>
          </cell>
          <cell r="F101" t="e">
            <v>#VALUE!</v>
          </cell>
          <cell r="G101" t="str">
            <v/>
          </cell>
          <cell r="H101" t="str">
            <v/>
          </cell>
          <cell r="I101" t="e">
            <v>#VALUE!</v>
          </cell>
        </row>
        <row r="102">
          <cell r="A102" t="str">
            <v/>
          </cell>
          <cell r="C102" t="str">
            <v/>
          </cell>
          <cell r="D102" t="str">
            <v/>
          </cell>
          <cell r="E102" t="e">
            <v>#VALUE!</v>
          </cell>
          <cell r="F102" t="e">
            <v>#VALUE!</v>
          </cell>
          <cell r="G102" t="str">
            <v/>
          </cell>
          <cell r="H102" t="str">
            <v/>
          </cell>
          <cell r="I102" t="e">
            <v>#VALUE!</v>
          </cell>
        </row>
        <row r="103">
          <cell r="A103" t="str">
            <v/>
          </cell>
          <cell r="C103" t="str">
            <v/>
          </cell>
          <cell r="D103" t="str">
            <v/>
          </cell>
          <cell r="E103" t="e">
            <v>#VALUE!</v>
          </cell>
          <cell r="F103" t="e">
            <v>#VALUE!</v>
          </cell>
          <cell r="G103" t="str">
            <v/>
          </cell>
          <cell r="H103" t="str">
            <v/>
          </cell>
          <cell r="I103" t="e">
            <v>#VALUE!</v>
          </cell>
        </row>
        <row r="104">
          <cell r="A104" t="str">
            <v/>
          </cell>
          <cell r="C104" t="str">
            <v/>
          </cell>
          <cell r="D104" t="str">
            <v/>
          </cell>
          <cell r="E104" t="e">
            <v>#VALUE!</v>
          </cell>
          <cell r="F104" t="e">
            <v>#VALUE!</v>
          </cell>
          <cell r="G104" t="str">
            <v/>
          </cell>
          <cell r="H104" t="str">
            <v/>
          </cell>
          <cell r="I104" t="e">
            <v>#VALUE!</v>
          </cell>
        </row>
        <row r="105">
          <cell r="A105" t="str">
            <v/>
          </cell>
          <cell r="C105" t="str">
            <v/>
          </cell>
          <cell r="D105" t="str">
            <v/>
          </cell>
          <cell r="E105" t="e">
            <v>#VALUE!</v>
          </cell>
          <cell r="F105" t="e">
            <v>#VALUE!</v>
          </cell>
          <cell r="G105" t="str">
            <v/>
          </cell>
          <cell r="H105" t="str">
            <v/>
          </cell>
          <cell r="I105" t="e">
            <v>#VALUE!</v>
          </cell>
        </row>
        <row r="106">
          <cell r="A106" t="str">
            <v/>
          </cell>
          <cell r="C106" t="str">
            <v/>
          </cell>
          <cell r="D106" t="str">
            <v/>
          </cell>
          <cell r="E106" t="e">
            <v>#VALUE!</v>
          </cell>
          <cell r="F106" t="e">
            <v>#VALUE!</v>
          </cell>
          <cell r="G106" t="str">
            <v/>
          </cell>
          <cell r="H106" t="str">
            <v/>
          </cell>
          <cell r="I106" t="e">
            <v>#VALUE!</v>
          </cell>
        </row>
        <row r="107">
          <cell r="A107" t="str">
            <v/>
          </cell>
          <cell r="C107" t="str">
            <v/>
          </cell>
          <cell r="D107" t="str">
            <v/>
          </cell>
          <cell r="E107" t="e">
            <v>#VALUE!</v>
          </cell>
          <cell r="F107" t="e">
            <v>#VALUE!</v>
          </cell>
          <cell r="G107" t="str">
            <v/>
          </cell>
          <cell r="H107" t="str">
            <v/>
          </cell>
          <cell r="I107" t="e">
            <v>#VALUE!</v>
          </cell>
        </row>
        <row r="108">
          <cell r="A108" t="str">
            <v/>
          </cell>
          <cell r="C108" t="str">
            <v/>
          </cell>
          <cell r="D108" t="str">
            <v/>
          </cell>
          <cell r="E108" t="e">
            <v>#VALUE!</v>
          </cell>
          <cell r="F108" t="e">
            <v>#VALUE!</v>
          </cell>
          <cell r="G108" t="str">
            <v/>
          </cell>
          <cell r="H108" t="str">
            <v/>
          </cell>
          <cell r="I108" t="e">
            <v>#VALUE!</v>
          </cell>
        </row>
        <row r="109">
          <cell r="A109" t="str">
            <v/>
          </cell>
          <cell r="C109" t="str">
            <v/>
          </cell>
          <cell r="D109" t="str">
            <v/>
          </cell>
          <cell r="E109" t="e">
            <v>#VALUE!</v>
          </cell>
          <cell r="F109" t="e">
            <v>#VALUE!</v>
          </cell>
          <cell r="G109" t="str">
            <v/>
          </cell>
          <cell r="H109" t="str">
            <v/>
          </cell>
          <cell r="I109" t="e">
            <v>#VALUE!</v>
          </cell>
        </row>
        <row r="110">
          <cell r="A110" t="str">
            <v/>
          </cell>
          <cell r="C110" t="str">
            <v/>
          </cell>
          <cell r="D110" t="str">
            <v/>
          </cell>
          <cell r="E110" t="e">
            <v>#VALUE!</v>
          </cell>
          <cell r="F110" t="e">
            <v>#VALUE!</v>
          </cell>
          <cell r="G110" t="str">
            <v/>
          </cell>
          <cell r="H110" t="str">
            <v/>
          </cell>
          <cell r="I110" t="e">
            <v>#VALUE!</v>
          </cell>
        </row>
        <row r="111">
          <cell r="A111" t="str">
            <v/>
          </cell>
          <cell r="C111" t="str">
            <v/>
          </cell>
          <cell r="D111" t="str">
            <v/>
          </cell>
          <cell r="E111" t="e">
            <v>#VALUE!</v>
          </cell>
          <cell r="F111" t="e">
            <v>#VALUE!</v>
          </cell>
          <cell r="G111" t="str">
            <v/>
          </cell>
          <cell r="H111" t="str">
            <v/>
          </cell>
          <cell r="I111" t="e">
            <v>#VALUE!</v>
          </cell>
        </row>
        <row r="112">
          <cell r="A112" t="str">
            <v/>
          </cell>
          <cell r="C112" t="str">
            <v/>
          </cell>
          <cell r="D112" t="str">
            <v/>
          </cell>
          <cell r="E112" t="e">
            <v>#VALUE!</v>
          </cell>
          <cell r="F112" t="e">
            <v>#VALUE!</v>
          </cell>
          <cell r="G112" t="str">
            <v/>
          </cell>
          <cell r="H112" t="str">
            <v/>
          </cell>
          <cell r="I112" t="e">
            <v>#VALUE!</v>
          </cell>
        </row>
        <row r="113">
          <cell r="A113" t="str">
            <v/>
          </cell>
          <cell r="C113" t="str">
            <v/>
          </cell>
          <cell r="D113" t="str">
            <v/>
          </cell>
          <cell r="E113" t="e">
            <v>#VALUE!</v>
          </cell>
          <cell r="F113" t="e">
            <v>#VALUE!</v>
          </cell>
          <cell r="G113" t="str">
            <v/>
          </cell>
          <cell r="H113" t="str">
            <v/>
          </cell>
          <cell r="I113" t="e">
            <v>#VALUE!</v>
          </cell>
        </row>
        <row r="114">
          <cell r="A114" t="str">
            <v/>
          </cell>
          <cell r="C114" t="str">
            <v/>
          </cell>
          <cell r="D114" t="str">
            <v/>
          </cell>
          <cell r="E114" t="e">
            <v>#VALUE!</v>
          </cell>
          <cell r="F114" t="e">
            <v>#VALUE!</v>
          </cell>
          <cell r="G114" t="str">
            <v/>
          </cell>
          <cell r="H114" t="str">
            <v/>
          </cell>
          <cell r="I114" t="e">
            <v>#VALUE!</v>
          </cell>
        </row>
        <row r="115">
          <cell r="A115" t="str">
            <v/>
          </cell>
          <cell r="C115" t="str">
            <v/>
          </cell>
          <cell r="D115" t="str">
            <v/>
          </cell>
          <cell r="E115" t="e">
            <v>#VALUE!</v>
          </cell>
          <cell r="F115" t="e">
            <v>#VALUE!</v>
          </cell>
          <cell r="G115" t="str">
            <v/>
          </cell>
          <cell r="H115" t="str">
            <v/>
          </cell>
          <cell r="I115" t="e">
            <v>#VALUE!</v>
          </cell>
        </row>
        <row r="116">
          <cell r="A116" t="str">
            <v/>
          </cell>
          <cell r="C116" t="str">
            <v/>
          </cell>
          <cell r="D116" t="str">
            <v/>
          </cell>
          <cell r="E116" t="e">
            <v>#VALUE!</v>
          </cell>
          <cell r="F116" t="e">
            <v>#VALUE!</v>
          </cell>
          <cell r="G116" t="str">
            <v/>
          </cell>
          <cell r="H116" t="str">
            <v/>
          </cell>
          <cell r="I116" t="e">
            <v>#VALUE!</v>
          </cell>
        </row>
        <row r="117">
          <cell r="A117" t="str">
            <v/>
          </cell>
          <cell r="C117" t="str">
            <v/>
          </cell>
          <cell r="D117" t="str">
            <v/>
          </cell>
          <cell r="E117" t="e">
            <v>#VALUE!</v>
          </cell>
          <cell r="F117" t="e">
            <v>#VALUE!</v>
          </cell>
          <cell r="G117" t="str">
            <v/>
          </cell>
          <cell r="H117" t="str">
            <v/>
          </cell>
          <cell r="I117" t="e">
            <v>#VALUE!</v>
          </cell>
        </row>
        <row r="118">
          <cell r="A118" t="str">
            <v/>
          </cell>
          <cell r="C118" t="str">
            <v/>
          </cell>
          <cell r="D118" t="str">
            <v/>
          </cell>
          <cell r="E118" t="e">
            <v>#VALUE!</v>
          </cell>
          <cell r="F118" t="e">
            <v>#VALUE!</v>
          </cell>
          <cell r="G118" t="str">
            <v/>
          </cell>
          <cell r="H118" t="str">
            <v/>
          </cell>
          <cell r="I118" t="e">
            <v>#VALUE!</v>
          </cell>
        </row>
        <row r="119">
          <cell r="A119" t="str">
            <v/>
          </cell>
          <cell r="C119" t="str">
            <v/>
          </cell>
          <cell r="D119" t="str">
            <v/>
          </cell>
          <cell r="E119" t="e">
            <v>#VALUE!</v>
          </cell>
          <cell r="F119" t="e">
            <v>#VALUE!</v>
          </cell>
          <cell r="G119" t="str">
            <v/>
          </cell>
          <cell r="H119" t="str">
            <v/>
          </cell>
          <cell r="I119" t="e">
            <v>#VALUE!</v>
          </cell>
        </row>
        <row r="120">
          <cell r="A120" t="str">
            <v/>
          </cell>
          <cell r="C120" t="str">
            <v/>
          </cell>
          <cell r="D120" t="str">
            <v/>
          </cell>
          <cell r="E120" t="e">
            <v>#VALUE!</v>
          </cell>
          <cell r="F120" t="e">
            <v>#VALUE!</v>
          </cell>
          <cell r="G120" t="str">
            <v/>
          </cell>
          <cell r="H120" t="str">
            <v/>
          </cell>
          <cell r="I120" t="e">
            <v>#VALUE!</v>
          </cell>
        </row>
        <row r="121">
          <cell r="A121" t="str">
            <v/>
          </cell>
          <cell r="C121" t="str">
            <v/>
          </cell>
          <cell r="D121" t="str">
            <v/>
          </cell>
          <cell r="E121" t="e">
            <v>#VALUE!</v>
          </cell>
          <cell r="F121" t="e">
            <v>#VALUE!</v>
          </cell>
          <cell r="G121" t="str">
            <v/>
          </cell>
          <cell r="H121" t="str">
            <v/>
          </cell>
          <cell r="I121" t="e">
            <v>#VALUE!</v>
          </cell>
        </row>
        <row r="122">
          <cell r="A122" t="str">
            <v/>
          </cell>
          <cell r="C122" t="str">
            <v/>
          </cell>
          <cell r="D122" t="str">
            <v/>
          </cell>
          <cell r="E122" t="e">
            <v>#VALUE!</v>
          </cell>
          <cell r="F122" t="e">
            <v>#VALUE!</v>
          </cell>
          <cell r="G122" t="str">
            <v/>
          </cell>
          <cell r="H122" t="str">
            <v/>
          </cell>
          <cell r="I122" t="e">
            <v>#VALUE!</v>
          </cell>
        </row>
        <row r="123">
          <cell r="A123" t="str">
            <v/>
          </cell>
          <cell r="C123" t="str">
            <v/>
          </cell>
          <cell r="D123" t="str">
            <v/>
          </cell>
          <cell r="E123" t="e">
            <v>#VALUE!</v>
          </cell>
          <cell r="F123" t="e">
            <v>#VALUE!</v>
          </cell>
          <cell r="G123" t="str">
            <v/>
          </cell>
          <cell r="H123" t="str">
            <v/>
          </cell>
          <cell r="I123" t="e">
            <v>#VALUE!</v>
          </cell>
        </row>
        <row r="124">
          <cell r="A124" t="str">
            <v/>
          </cell>
          <cell r="C124" t="str">
            <v/>
          </cell>
          <cell r="D124" t="str">
            <v/>
          </cell>
          <cell r="E124" t="e">
            <v>#VALUE!</v>
          </cell>
          <cell r="F124" t="e">
            <v>#VALUE!</v>
          </cell>
          <cell r="G124" t="str">
            <v/>
          </cell>
          <cell r="H124" t="str">
            <v/>
          </cell>
          <cell r="I124" t="e">
            <v>#VALUE!</v>
          </cell>
        </row>
        <row r="125">
          <cell r="A125" t="str">
            <v/>
          </cell>
          <cell r="C125" t="str">
            <v/>
          </cell>
          <cell r="D125" t="str">
            <v/>
          </cell>
          <cell r="E125" t="e">
            <v>#VALUE!</v>
          </cell>
          <cell r="F125" t="e">
            <v>#VALUE!</v>
          </cell>
          <cell r="G125" t="str">
            <v/>
          </cell>
          <cell r="H125" t="str">
            <v/>
          </cell>
          <cell r="I125" t="e">
            <v>#VALUE!</v>
          </cell>
        </row>
        <row r="126">
          <cell r="A126" t="str">
            <v/>
          </cell>
          <cell r="C126" t="str">
            <v/>
          </cell>
          <cell r="D126" t="str">
            <v/>
          </cell>
          <cell r="E126" t="e">
            <v>#VALUE!</v>
          </cell>
          <cell r="F126" t="e">
            <v>#VALUE!</v>
          </cell>
          <cell r="G126" t="str">
            <v/>
          </cell>
          <cell r="H126" t="str">
            <v/>
          </cell>
          <cell r="I126" t="e">
            <v>#VALUE!</v>
          </cell>
        </row>
        <row r="127">
          <cell r="A127" t="str">
            <v/>
          </cell>
          <cell r="C127" t="str">
            <v/>
          </cell>
          <cell r="D127" t="str">
            <v/>
          </cell>
          <cell r="E127" t="e">
            <v>#VALUE!</v>
          </cell>
          <cell r="F127" t="e">
            <v>#VALUE!</v>
          </cell>
          <cell r="G127" t="str">
            <v/>
          </cell>
          <cell r="H127" t="str">
            <v/>
          </cell>
          <cell r="I127" t="e">
            <v>#VALUE!</v>
          </cell>
        </row>
        <row r="128">
          <cell r="A128" t="str">
            <v/>
          </cell>
          <cell r="C128" t="str">
            <v/>
          </cell>
          <cell r="D128" t="str">
            <v/>
          </cell>
          <cell r="E128" t="e">
            <v>#VALUE!</v>
          </cell>
          <cell r="F128" t="e">
            <v>#VALUE!</v>
          </cell>
          <cell r="G128" t="str">
            <v/>
          </cell>
          <cell r="H128" t="str">
            <v/>
          </cell>
          <cell r="I128" t="e">
            <v>#VALUE!</v>
          </cell>
        </row>
        <row r="129">
          <cell r="A129" t="str">
            <v/>
          </cell>
          <cell r="C129" t="str">
            <v/>
          </cell>
          <cell r="D129" t="str">
            <v/>
          </cell>
          <cell r="E129" t="e">
            <v>#VALUE!</v>
          </cell>
          <cell r="F129" t="e">
            <v>#VALUE!</v>
          </cell>
          <cell r="G129" t="str">
            <v/>
          </cell>
          <cell r="H129" t="str">
            <v/>
          </cell>
          <cell r="I129" t="e">
            <v>#VALUE!</v>
          </cell>
        </row>
        <row r="130">
          <cell r="A130" t="str">
            <v/>
          </cell>
          <cell r="C130" t="str">
            <v/>
          </cell>
          <cell r="D130" t="str">
            <v/>
          </cell>
          <cell r="E130" t="e">
            <v>#VALUE!</v>
          </cell>
          <cell r="F130" t="e">
            <v>#VALUE!</v>
          </cell>
          <cell r="G130" t="str">
            <v/>
          </cell>
          <cell r="H130" t="str">
            <v/>
          </cell>
          <cell r="I130" t="e">
            <v>#VALUE!</v>
          </cell>
        </row>
        <row r="131">
          <cell r="A131" t="str">
            <v/>
          </cell>
          <cell r="C131" t="str">
            <v/>
          </cell>
          <cell r="D131" t="str">
            <v/>
          </cell>
          <cell r="E131" t="e">
            <v>#VALUE!</v>
          </cell>
          <cell r="F131" t="e">
            <v>#VALUE!</v>
          </cell>
          <cell r="G131" t="str">
            <v/>
          </cell>
          <cell r="H131" t="str">
            <v/>
          </cell>
          <cell r="I131" t="e">
            <v>#VALUE!</v>
          </cell>
        </row>
        <row r="132">
          <cell r="A132" t="str">
            <v/>
          </cell>
          <cell r="C132" t="str">
            <v/>
          </cell>
          <cell r="D132" t="str">
            <v/>
          </cell>
          <cell r="E132" t="e">
            <v>#VALUE!</v>
          </cell>
          <cell r="F132" t="e">
            <v>#VALUE!</v>
          </cell>
          <cell r="G132" t="str">
            <v/>
          </cell>
          <cell r="H132" t="str">
            <v/>
          </cell>
          <cell r="I132" t="e">
            <v>#VALUE!</v>
          </cell>
        </row>
        <row r="133">
          <cell r="A133" t="str">
            <v/>
          </cell>
          <cell r="C133" t="str">
            <v/>
          </cell>
          <cell r="D133" t="str">
            <v/>
          </cell>
          <cell r="E133" t="e">
            <v>#VALUE!</v>
          </cell>
          <cell r="F133" t="e">
            <v>#VALUE!</v>
          </cell>
          <cell r="G133" t="str">
            <v/>
          </cell>
          <cell r="H133" t="str">
            <v/>
          </cell>
          <cell r="I133" t="e">
            <v>#VALUE!</v>
          </cell>
        </row>
        <row r="134">
          <cell r="A134" t="str">
            <v/>
          </cell>
          <cell r="C134" t="str">
            <v/>
          </cell>
          <cell r="D134" t="str">
            <v/>
          </cell>
          <cell r="E134" t="e">
            <v>#VALUE!</v>
          </cell>
          <cell r="F134" t="e">
            <v>#VALUE!</v>
          </cell>
          <cell r="G134" t="str">
            <v/>
          </cell>
          <cell r="H134" t="str">
            <v/>
          </cell>
          <cell r="I134" t="e">
            <v>#VALUE!</v>
          </cell>
        </row>
        <row r="135">
          <cell r="A135" t="str">
            <v/>
          </cell>
          <cell r="C135" t="str">
            <v/>
          </cell>
          <cell r="D135" t="str">
            <v/>
          </cell>
          <cell r="E135" t="e">
            <v>#VALUE!</v>
          </cell>
          <cell r="F135" t="e">
            <v>#VALUE!</v>
          </cell>
          <cell r="G135" t="str">
            <v/>
          </cell>
          <cell r="H135" t="str">
            <v/>
          </cell>
          <cell r="I135" t="e">
            <v>#VALUE!</v>
          </cell>
        </row>
        <row r="136">
          <cell r="A136" t="str">
            <v/>
          </cell>
          <cell r="C136" t="str">
            <v/>
          </cell>
          <cell r="D136" t="str">
            <v/>
          </cell>
          <cell r="E136" t="e">
            <v>#VALUE!</v>
          </cell>
          <cell r="F136" t="e">
            <v>#VALUE!</v>
          </cell>
          <cell r="G136" t="str">
            <v/>
          </cell>
          <cell r="H136" t="str">
            <v/>
          </cell>
          <cell r="I136" t="e">
            <v>#VALUE!</v>
          </cell>
        </row>
        <row r="137">
          <cell r="A137" t="str">
            <v/>
          </cell>
          <cell r="C137" t="str">
            <v/>
          </cell>
          <cell r="D137" t="str">
            <v/>
          </cell>
          <cell r="E137" t="e">
            <v>#VALUE!</v>
          </cell>
          <cell r="F137" t="e">
            <v>#VALUE!</v>
          </cell>
          <cell r="G137" t="str">
            <v/>
          </cell>
          <cell r="H137" t="str">
            <v/>
          </cell>
          <cell r="I137" t="e">
            <v>#VALUE!</v>
          </cell>
        </row>
        <row r="138">
          <cell r="A138" t="str">
            <v/>
          </cell>
          <cell r="C138" t="str">
            <v/>
          </cell>
          <cell r="D138" t="str">
            <v/>
          </cell>
          <cell r="E138" t="e">
            <v>#VALUE!</v>
          </cell>
          <cell r="F138" t="e">
            <v>#VALUE!</v>
          </cell>
          <cell r="G138" t="str">
            <v/>
          </cell>
          <cell r="H138" t="str">
            <v/>
          </cell>
          <cell r="I138" t="e">
            <v>#VALUE!</v>
          </cell>
        </row>
        <row r="139">
          <cell r="A139" t="str">
            <v/>
          </cell>
          <cell r="C139" t="str">
            <v/>
          </cell>
          <cell r="D139" t="str">
            <v/>
          </cell>
          <cell r="E139" t="e">
            <v>#VALUE!</v>
          </cell>
          <cell r="F139" t="e">
            <v>#VALUE!</v>
          </cell>
          <cell r="G139" t="str">
            <v/>
          </cell>
          <cell r="H139" t="str">
            <v/>
          </cell>
          <cell r="I139" t="e">
            <v>#VALUE!</v>
          </cell>
        </row>
        <row r="140">
          <cell r="A140" t="str">
            <v/>
          </cell>
          <cell r="C140" t="str">
            <v/>
          </cell>
          <cell r="D140" t="str">
            <v/>
          </cell>
          <cell r="E140" t="e">
            <v>#VALUE!</v>
          </cell>
          <cell r="F140" t="e">
            <v>#VALUE!</v>
          </cell>
          <cell r="G140" t="str">
            <v/>
          </cell>
          <cell r="H140" t="str">
            <v/>
          </cell>
          <cell r="I140" t="e">
            <v>#VALUE!</v>
          </cell>
        </row>
        <row r="141">
          <cell r="A141" t="str">
            <v/>
          </cell>
          <cell r="C141" t="str">
            <v/>
          </cell>
          <cell r="D141" t="str">
            <v/>
          </cell>
          <cell r="E141" t="e">
            <v>#VALUE!</v>
          </cell>
          <cell r="F141" t="e">
            <v>#VALUE!</v>
          </cell>
          <cell r="G141" t="str">
            <v/>
          </cell>
          <cell r="H141" t="str">
            <v/>
          </cell>
          <cell r="I141" t="e">
            <v>#VALUE!</v>
          </cell>
        </row>
        <row r="142">
          <cell r="A142" t="str">
            <v/>
          </cell>
          <cell r="C142" t="str">
            <v/>
          </cell>
          <cell r="D142" t="str">
            <v/>
          </cell>
          <cell r="E142" t="e">
            <v>#VALUE!</v>
          </cell>
          <cell r="F142" t="e">
            <v>#VALUE!</v>
          </cell>
          <cell r="G142" t="str">
            <v/>
          </cell>
          <cell r="H142" t="str">
            <v/>
          </cell>
          <cell r="I142" t="e">
            <v>#VALUE!</v>
          </cell>
        </row>
        <row r="143">
          <cell r="A143" t="str">
            <v/>
          </cell>
          <cell r="C143" t="str">
            <v/>
          </cell>
          <cell r="D143" t="str">
            <v/>
          </cell>
          <cell r="E143" t="e">
            <v>#VALUE!</v>
          </cell>
          <cell r="F143" t="e">
            <v>#VALUE!</v>
          </cell>
          <cell r="G143" t="str">
            <v/>
          </cell>
          <cell r="H143" t="str">
            <v/>
          </cell>
          <cell r="I143" t="e">
            <v>#VALUE!</v>
          </cell>
        </row>
        <row r="144">
          <cell r="A144" t="str">
            <v/>
          </cell>
          <cell r="C144" t="str">
            <v/>
          </cell>
          <cell r="D144" t="str">
            <v/>
          </cell>
          <cell r="E144" t="e">
            <v>#VALUE!</v>
          </cell>
          <cell r="F144" t="e">
            <v>#VALUE!</v>
          </cell>
          <cell r="G144" t="str">
            <v/>
          </cell>
          <cell r="H144" t="str">
            <v/>
          </cell>
          <cell r="I144" t="e">
            <v>#VALUE!</v>
          </cell>
        </row>
        <row r="145">
          <cell r="A145" t="str">
            <v/>
          </cell>
          <cell r="C145" t="str">
            <v/>
          </cell>
          <cell r="D145" t="str">
            <v/>
          </cell>
          <cell r="E145" t="e">
            <v>#VALUE!</v>
          </cell>
          <cell r="F145" t="e">
            <v>#VALUE!</v>
          </cell>
          <cell r="G145" t="str">
            <v/>
          </cell>
          <cell r="H145" t="str">
            <v/>
          </cell>
          <cell r="I145" t="e">
            <v>#VALUE!</v>
          </cell>
        </row>
        <row r="146">
          <cell r="A146" t="str">
            <v/>
          </cell>
          <cell r="C146" t="str">
            <v/>
          </cell>
          <cell r="D146" t="str">
            <v/>
          </cell>
          <cell r="E146" t="e">
            <v>#VALUE!</v>
          </cell>
          <cell r="F146" t="e">
            <v>#VALUE!</v>
          </cell>
          <cell r="G146" t="str">
            <v/>
          </cell>
          <cell r="H146" t="str">
            <v/>
          </cell>
          <cell r="I146" t="e">
            <v>#VALUE!</v>
          </cell>
        </row>
        <row r="147">
          <cell r="A147" t="str">
            <v/>
          </cell>
          <cell r="C147" t="str">
            <v/>
          </cell>
          <cell r="D147" t="str">
            <v/>
          </cell>
          <cell r="E147" t="e">
            <v>#VALUE!</v>
          </cell>
          <cell r="F147" t="e">
            <v>#VALUE!</v>
          </cell>
          <cell r="G147" t="str">
            <v/>
          </cell>
          <cell r="H147" t="str">
            <v/>
          </cell>
          <cell r="I147" t="e">
            <v>#VALUE!</v>
          </cell>
        </row>
        <row r="148">
          <cell r="A148" t="str">
            <v/>
          </cell>
          <cell r="C148" t="str">
            <v/>
          </cell>
          <cell r="D148" t="str">
            <v/>
          </cell>
          <cell r="E148" t="e">
            <v>#VALUE!</v>
          </cell>
          <cell r="F148" t="e">
            <v>#VALUE!</v>
          </cell>
          <cell r="G148" t="str">
            <v/>
          </cell>
          <cell r="H148" t="str">
            <v/>
          </cell>
          <cell r="I148" t="e">
            <v>#VALUE!</v>
          </cell>
        </row>
        <row r="149">
          <cell r="A149" t="str">
            <v/>
          </cell>
          <cell r="C149" t="str">
            <v/>
          </cell>
          <cell r="D149" t="str">
            <v/>
          </cell>
          <cell r="E149" t="e">
            <v>#VALUE!</v>
          </cell>
          <cell r="F149" t="e">
            <v>#VALUE!</v>
          </cell>
          <cell r="G149" t="str">
            <v/>
          </cell>
          <cell r="H149" t="str">
            <v/>
          </cell>
          <cell r="I149" t="e">
            <v>#VALUE!</v>
          </cell>
        </row>
        <row r="150">
          <cell r="A150" t="str">
            <v/>
          </cell>
          <cell r="C150" t="str">
            <v/>
          </cell>
          <cell r="D150" t="str">
            <v/>
          </cell>
          <cell r="E150" t="e">
            <v>#VALUE!</v>
          </cell>
          <cell r="F150" t="e">
            <v>#VALUE!</v>
          </cell>
          <cell r="G150" t="str">
            <v/>
          </cell>
          <cell r="H150" t="str">
            <v/>
          </cell>
          <cell r="I150" t="e">
            <v>#VALUE!</v>
          </cell>
        </row>
        <row r="151">
          <cell r="A151" t="str">
            <v/>
          </cell>
          <cell r="C151" t="str">
            <v/>
          </cell>
          <cell r="D151" t="str">
            <v/>
          </cell>
          <cell r="E151" t="e">
            <v>#VALUE!</v>
          </cell>
          <cell r="F151" t="e">
            <v>#VALUE!</v>
          </cell>
          <cell r="G151" t="str">
            <v/>
          </cell>
          <cell r="H151" t="str">
            <v/>
          </cell>
          <cell r="I151" t="e">
            <v>#VALUE!</v>
          </cell>
        </row>
        <row r="152">
          <cell r="A152" t="str">
            <v/>
          </cell>
          <cell r="C152" t="str">
            <v/>
          </cell>
          <cell r="D152" t="str">
            <v/>
          </cell>
          <cell r="E152" t="e">
            <v>#VALUE!</v>
          </cell>
          <cell r="F152" t="e">
            <v>#VALUE!</v>
          </cell>
          <cell r="G152" t="str">
            <v/>
          </cell>
          <cell r="H152" t="str">
            <v/>
          </cell>
          <cell r="I152" t="e">
            <v>#VALUE!</v>
          </cell>
        </row>
        <row r="153">
          <cell r="A153" t="str">
            <v/>
          </cell>
          <cell r="C153" t="str">
            <v/>
          </cell>
          <cell r="D153" t="str">
            <v/>
          </cell>
          <cell r="E153" t="e">
            <v>#VALUE!</v>
          </cell>
          <cell r="F153" t="e">
            <v>#VALUE!</v>
          </cell>
          <cell r="G153" t="str">
            <v/>
          </cell>
          <cell r="H153" t="str">
            <v/>
          </cell>
          <cell r="I153" t="e">
            <v>#VALUE!</v>
          </cell>
        </row>
        <row r="154">
          <cell r="A154" t="str">
            <v/>
          </cell>
          <cell r="C154" t="str">
            <v/>
          </cell>
          <cell r="D154" t="str">
            <v/>
          </cell>
          <cell r="E154" t="e">
            <v>#VALUE!</v>
          </cell>
          <cell r="F154" t="e">
            <v>#VALUE!</v>
          </cell>
          <cell r="G154" t="str">
            <v/>
          </cell>
          <cell r="H154" t="str">
            <v/>
          </cell>
          <cell r="I154" t="e">
            <v>#VALUE!</v>
          </cell>
        </row>
        <row r="155">
          <cell r="A155" t="str">
            <v/>
          </cell>
          <cell r="C155" t="str">
            <v/>
          </cell>
          <cell r="D155" t="str">
            <v/>
          </cell>
          <cell r="E155" t="e">
            <v>#VALUE!</v>
          </cell>
          <cell r="F155" t="e">
            <v>#VALUE!</v>
          </cell>
          <cell r="G155" t="str">
            <v/>
          </cell>
          <cell r="H155" t="str">
            <v/>
          </cell>
          <cell r="I155" t="e">
            <v>#VALUE!</v>
          </cell>
        </row>
        <row r="156">
          <cell r="A156" t="str">
            <v/>
          </cell>
          <cell r="C156" t="str">
            <v/>
          </cell>
          <cell r="D156" t="str">
            <v/>
          </cell>
          <cell r="E156" t="e">
            <v>#VALUE!</v>
          </cell>
          <cell r="F156" t="e">
            <v>#VALUE!</v>
          </cell>
          <cell r="G156" t="str">
            <v/>
          </cell>
          <cell r="H156" t="str">
            <v/>
          </cell>
          <cell r="I156" t="e">
            <v>#VALUE!</v>
          </cell>
        </row>
        <row r="157">
          <cell r="A157" t="str">
            <v/>
          </cell>
          <cell r="C157" t="str">
            <v/>
          </cell>
          <cell r="D157" t="str">
            <v/>
          </cell>
          <cell r="E157" t="e">
            <v>#VALUE!</v>
          </cell>
          <cell r="F157" t="e">
            <v>#VALUE!</v>
          </cell>
          <cell r="G157" t="str">
            <v/>
          </cell>
          <cell r="H157" t="str">
            <v/>
          </cell>
          <cell r="I157" t="e">
            <v>#VALUE!</v>
          </cell>
        </row>
        <row r="158">
          <cell r="A158" t="str">
            <v/>
          </cell>
          <cell r="C158" t="str">
            <v/>
          </cell>
          <cell r="D158" t="str">
            <v/>
          </cell>
          <cell r="E158" t="e">
            <v>#VALUE!</v>
          </cell>
          <cell r="F158" t="e">
            <v>#VALUE!</v>
          </cell>
          <cell r="G158" t="str">
            <v/>
          </cell>
          <cell r="H158" t="str">
            <v/>
          </cell>
          <cell r="I158" t="e">
            <v>#VALUE!</v>
          </cell>
        </row>
        <row r="159">
          <cell r="A159" t="str">
            <v/>
          </cell>
          <cell r="C159" t="str">
            <v/>
          </cell>
          <cell r="D159" t="str">
            <v/>
          </cell>
          <cell r="E159" t="e">
            <v>#VALUE!</v>
          </cell>
          <cell r="F159" t="e">
            <v>#VALUE!</v>
          </cell>
          <cell r="G159" t="str">
            <v/>
          </cell>
          <cell r="H159" t="str">
            <v/>
          </cell>
          <cell r="I159" t="e">
            <v>#VALUE!</v>
          </cell>
        </row>
        <row r="160">
          <cell r="A160" t="str">
            <v/>
          </cell>
          <cell r="C160" t="str">
            <v/>
          </cell>
          <cell r="D160" t="str">
            <v/>
          </cell>
          <cell r="E160" t="e">
            <v>#VALUE!</v>
          </cell>
          <cell r="F160" t="e">
            <v>#VALUE!</v>
          </cell>
          <cell r="G160" t="str">
            <v/>
          </cell>
          <cell r="H160" t="str">
            <v/>
          </cell>
          <cell r="I160" t="e">
            <v>#VALUE!</v>
          </cell>
        </row>
        <row r="161">
          <cell r="A161" t="str">
            <v/>
          </cell>
          <cell r="C161" t="str">
            <v/>
          </cell>
          <cell r="D161" t="str">
            <v/>
          </cell>
          <cell r="E161" t="e">
            <v>#VALUE!</v>
          </cell>
          <cell r="F161" t="e">
            <v>#VALUE!</v>
          </cell>
          <cell r="G161" t="str">
            <v/>
          </cell>
          <cell r="H161" t="str">
            <v/>
          </cell>
          <cell r="I161" t="e">
            <v>#VALUE!</v>
          </cell>
        </row>
        <row r="162">
          <cell r="A162" t="str">
            <v/>
          </cell>
          <cell r="C162" t="str">
            <v/>
          </cell>
          <cell r="D162" t="str">
            <v/>
          </cell>
          <cell r="E162" t="e">
            <v>#VALUE!</v>
          </cell>
          <cell r="F162" t="e">
            <v>#VALUE!</v>
          </cell>
          <cell r="G162" t="str">
            <v/>
          </cell>
          <cell r="H162" t="str">
            <v/>
          </cell>
          <cell r="I162" t="e">
            <v>#VALUE!</v>
          </cell>
        </row>
        <row r="163">
          <cell r="A163" t="str">
            <v/>
          </cell>
          <cell r="C163" t="str">
            <v/>
          </cell>
          <cell r="D163" t="str">
            <v/>
          </cell>
          <cell r="E163" t="e">
            <v>#VALUE!</v>
          </cell>
          <cell r="F163" t="e">
            <v>#VALUE!</v>
          </cell>
          <cell r="G163" t="str">
            <v/>
          </cell>
          <cell r="H163" t="str">
            <v/>
          </cell>
          <cell r="I163" t="e">
            <v>#VALUE!</v>
          </cell>
        </row>
        <row r="164">
          <cell r="A164" t="str">
            <v/>
          </cell>
          <cell r="C164" t="str">
            <v/>
          </cell>
          <cell r="D164" t="str">
            <v/>
          </cell>
          <cell r="E164" t="e">
            <v>#VALUE!</v>
          </cell>
          <cell r="F164" t="e">
            <v>#VALUE!</v>
          </cell>
          <cell r="G164" t="str">
            <v/>
          </cell>
          <cell r="H164" t="str">
            <v/>
          </cell>
          <cell r="I164" t="e">
            <v>#VALUE!</v>
          </cell>
        </row>
        <row r="165">
          <cell r="A165" t="str">
            <v/>
          </cell>
          <cell r="C165" t="str">
            <v/>
          </cell>
          <cell r="D165" t="str">
            <v/>
          </cell>
          <cell r="E165" t="e">
            <v>#VALUE!</v>
          </cell>
          <cell r="F165" t="e">
            <v>#VALUE!</v>
          </cell>
          <cell r="G165" t="str">
            <v/>
          </cell>
          <cell r="H165" t="str">
            <v/>
          </cell>
          <cell r="I165" t="e">
            <v>#VALUE!</v>
          </cell>
        </row>
        <row r="166">
          <cell r="A166" t="str">
            <v/>
          </cell>
          <cell r="C166" t="str">
            <v/>
          </cell>
          <cell r="D166" t="str">
            <v/>
          </cell>
          <cell r="E166" t="e">
            <v>#VALUE!</v>
          </cell>
          <cell r="F166" t="e">
            <v>#VALUE!</v>
          </cell>
          <cell r="G166" t="str">
            <v/>
          </cell>
          <cell r="H166" t="str">
            <v/>
          </cell>
          <cell r="I166" t="e">
            <v>#VALUE!</v>
          </cell>
        </row>
        <row r="167">
          <cell r="A167" t="str">
            <v/>
          </cell>
          <cell r="C167" t="str">
            <v/>
          </cell>
          <cell r="D167" t="str">
            <v/>
          </cell>
          <cell r="E167" t="e">
            <v>#VALUE!</v>
          </cell>
          <cell r="F167" t="e">
            <v>#VALUE!</v>
          </cell>
          <cell r="G167" t="str">
            <v/>
          </cell>
          <cell r="H167" t="str">
            <v/>
          </cell>
          <cell r="I167" t="e">
            <v>#VALUE!</v>
          </cell>
        </row>
        <row r="168">
          <cell r="A168" t="str">
            <v/>
          </cell>
          <cell r="C168" t="str">
            <v/>
          </cell>
          <cell r="D168" t="str">
            <v/>
          </cell>
          <cell r="E168" t="e">
            <v>#VALUE!</v>
          </cell>
          <cell r="F168" t="e">
            <v>#VALUE!</v>
          </cell>
          <cell r="G168" t="str">
            <v/>
          </cell>
          <cell r="H168" t="str">
            <v/>
          </cell>
          <cell r="I168" t="e">
            <v>#VALUE!</v>
          </cell>
        </row>
        <row r="169">
          <cell r="A169" t="str">
            <v/>
          </cell>
          <cell r="C169" t="str">
            <v/>
          </cell>
          <cell r="D169" t="str">
            <v/>
          </cell>
          <cell r="E169" t="e">
            <v>#VALUE!</v>
          </cell>
          <cell r="F169" t="e">
            <v>#VALUE!</v>
          </cell>
          <cell r="G169" t="str">
            <v/>
          </cell>
          <cell r="H169" t="str">
            <v/>
          </cell>
          <cell r="I169" t="e">
            <v>#VALUE!</v>
          </cell>
        </row>
        <row r="170">
          <cell r="A170" t="str">
            <v/>
          </cell>
          <cell r="C170" t="str">
            <v/>
          </cell>
          <cell r="D170" t="str">
            <v/>
          </cell>
          <cell r="E170" t="e">
            <v>#VALUE!</v>
          </cell>
          <cell r="F170" t="e">
            <v>#VALUE!</v>
          </cell>
          <cell r="G170" t="str">
            <v/>
          </cell>
          <cell r="H170" t="str">
            <v/>
          </cell>
          <cell r="I170" t="e">
            <v>#VALUE!</v>
          </cell>
        </row>
        <row r="171">
          <cell r="A171" t="str">
            <v/>
          </cell>
          <cell r="C171" t="str">
            <v/>
          </cell>
          <cell r="D171" t="str">
            <v/>
          </cell>
          <cell r="E171" t="e">
            <v>#VALUE!</v>
          </cell>
          <cell r="F171" t="e">
            <v>#VALUE!</v>
          </cell>
          <cell r="G171" t="str">
            <v/>
          </cell>
          <cell r="H171" t="str">
            <v/>
          </cell>
          <cell r="I171" t="e">
            <v>#VALUE!</v>
          </cell>
        </row>
        <row r="172">
          <cell r="A172" t="str">
            <v/>
          </cell>
          <cell r="C172" t="str">
            <v/>
          </cell>
          <cell r="D172" t="str">
            <v/>
          </cell>
          <cell r="E172" t="e">
            <v>#VALUE!</v>
          </cell>
          <cell r="F172" t="e">
            <v>#VALUE!</v>
          </cell>
          <cell r="G172" t="str">
            <v/>
          </cell>
          <cell r="H172" t="str">
            <v/>
          </cell>
          <cell r="I172" t="e">
            <v>#VALUE!</v>
          </cell>
        </row>
        <row r="173">
          <cell r="A173" t="str">
            <v/>
          </cell>
          <cell r="C173" t="str">
            <v/>
          </cell>
          <cell r="D173" t="str">
            <v/>
          </cell>
          <cell r="E173" t="e">
            <v>#VALUE!</v>
          </cell>
          <cell r="F173" t="e">
            <v>#VALUE!</v>
          </cell>
          <cell r="G173" t="str">
            <v/>
          </cell>
          <cell r="H173" t="str">
            <v/>
          </cell>
          <cell r="I173" t="e">
            <v>#VALUE!</v>
          </cell>
        </row>
        <row r="174">
          <cell r="A174" t="str">
            <v/>
          </cell>
          <cell r="C174" t="str">
            <v/>
          </cell>
          <cell r="D174" t="str">
            <v/>
          </cell>
          <cell r="E174" t="e">
            <v>#VALUE!</v>
          </cell>
          <cell r="F174" t="e">
            <v>#VALUE!</v>
          </cell>
          <cell r="G174" t="str">
            <v/>
          </cell>
          <cell r="H174" t="str">
            <v/>
          </cell>
          <cell r="I174" t="e">
            <v>#VALUE!</v>
          </cell>
        </row>
        <row r="175">
          <cell r="A175" t="str">
            <v/>
          </cell>
          <cell r="C175" t="str">
            <v/>
          </cell>
          <cell r="D175" t="str">
            <v/>
          </cell>
          <cell r="E175" t="e">
            <v>#VALUE!</v>
          </cell>
          <cell r="F175" t="e">
            <v>#VALUE!</v>
          </cell>
          <cell r="G175" t="str">
            <v/>
          </cell>
          <cell r="H175" t="str">
            <v/>
          </cell>
          <cell r="I175" t="e">
            <v>#VALUE!</v>
          </cell>
        </row>
        <row r="176">
          <cell r="A176" t="str">
            <v/>
          </cell>
          <cell r="C176" t="str">
            <v/>
          </cell>
          <cell r="D176" t="str">
            <v/>
          </cell>
          <cell r="E176" t="e">
            <v>#VALUE!</v>
          </cell>
          <cell r="F176" t="e">
            <v>#VALUE!</v>
          </cell>
          <cell r="G176" t="str">
            <v/>
          </cell>
          <cell r="H176" t="str">
            <v/>
          </cell>
          <cell r="I176" t="e">
            <v>#VALUE!</v>
          </cell>
        </row>
        <row r="177">
          <cell r="A177" t="str">
            <v/>
          </cell>
          <cell r="C177" t="str">
            <v/>
          </cell>
          <cell r="D177" t="str">
            <v/>
          </cell>
          <cell r="E177" t="e">
            <v>#VALUE!</v>
          </cell>
          <cell r="F177" t="e">
            <v>#VALUE!</v>
          </cell>
          <cell r="G177" t="str">
            <v/>
          </cell>
          <cell r="H177" t="str">
            <v/>
          </cell>
          <cell r="I177" t="e">
            <v>#VALUE!</v>
          </cell>
        </row>
        <row r="178">
          <cell r="A178" t="str">
            <v/>
          </cell>
          <cell r="C178" t="str">
            <v/>
          </cell>
          <cell r="D178" t="str">
            <v/>
          </cell>
          <cell r="E178" t="e">
            <v>#VALUE!</v>
          </cell>
          <cell r="F178" t="e">
            <v>#VALUE!</v>
          </cell>
          <cell r="G178" t="str">
            <v/>
          </cell>
          <cell r="H178" t="str">
            <v/>
          </cell>
          <cell r="I178" t="e">
            <v>#VALUE!</v>
          </cell>
        </row>
        <row r="179">
          <cell r="A179" t="str">
            <v/>
          </cell>
          <cell r="C179" t="str">
            <v/>
          </cell>
          <cell r="D179" t="str">
            <v/>
          </cell>
          <cell r="E179" t="e">
            <v>#VALUE!</v>
          </cell>
          <cell r="F179" t="e">
            <v>#VALUE!</v>
          </cell>
          <cell r="G179" t="str">
            <v/>
          </cell>
          <cell r="H179" t="str">
            <v/>
          </cell>
          <cell r="I179" t="e">
            <v>#VALUE!</v>
          </cell>
        </row>
        <row r="180">
          <cell r="A180" t="str">
            <v/>
          </cell>
          <cell r="C180" t="str">
            <v/>
          </cell>
          <cell r="D180" t="str">
            <v/>
          </cell>
          <cell r="E180" t="e">
            <v>#VALUE!</v>
          </cell>
          <cell r="F180" t="e">
            <v>#VALUE!</v>
          </cell>
          <cell r="G180" t="str">
            <v/>
          </cell>
          <cell r="H180" t="str">
            <v/>
          </cell>
          <cell r="I180" t="e">
            <v>#VALUE!</v>
          </cell>
        </row>
        <row r="181">
          <cell r="A181" t="str">
            <v/>
          </cell>
          <cell r="C181" t="str">
            <v/>
          </cell>
          <cell r="D181" t="str">
            <v/>
          </cell>
          <cell r="E181" t="e">
            <v>#VALUE!</v>
          </cell>
          <cell r="F181" t="e">
            <v>#VALUE!</v>
          </cell>
          <cell r="G181" t="str">
            <v/>
          </cell>
          <cell r="H181" t="str">
            <v/>
          </cell>
          <cell r="I181" t="e">
            <v>#VALUE!</v>
          </cell>
        </row>
        <row r="182">
          <cell r="A182" t="str">
            <v/>
          </cell>
          <cell r="C182" t="str">
            <v/>
          </cell>
          <cell r="D182" t="str">
            <v/>
          </cell>
          <cell r="E182" t="e">
            <v>#VALUE!</v>
          </cell>
          <cell r="F182" t="e">
            <v>#VALUE!</v>
          </cell>
          <cell r="G182" t="str">
            <v/>
          </cell>
          <cell r="H182" t="str">
            <v/>
          </cell>
          <cell r="I182" t="e">
            <v>#VALUE!</v>
          </cell>
        </row>
        <row r="183">
          <cell r="A183" t="str">
            <v/>
          </cell>
          <cell r="C183" t="str">
            <v/>
          </cell>
          <cell r="D183" t="str">
            <v/>
          </cell>
          <cell r="E183" t="e">
            <v>#VALUE!</v>
          </cell>
          <cell r="F183" t="e">
            <v>#VALUE!</v>
          </cell>
          <cell r="G183" t="str">
            <v/>
          </cell>
          <cell r="H183" t="str">
            <v/>
          </cell>
          <cell r="I183" t="e">
            <v>#VALUE!</v>
          </cell>
        </row>
        <row r="184">
          <cell r="A184" t="str">
            <v/>
          </cell>
          <cell r="C184" t="str">
            <v/>
          </cell>
          <cell r="D184" t="str">
            <v/>
          </cell>
          <cell r="E184" t="e">
            <v>#VALUE!</v>
          </cell>
          <cell r="F184" t="e">
            <v>#VALUE!</v>
          </cell>
          <cell r="G184" t="str">
            <v/>
          </cell>
          <cell r="H184" t="str">
            <v/>
          </cell>
          <cell r="I184" t="e">
            <v>#VALUE!</v>
          </cell>
        </row>
        <row r="185">
          <cell r="A185" t="str">
            <v/>
          </cell>
          <cell r="C185" t="str">
            <v/>
          </cell>
          <cell r="D185" t="str">
            <v/>
          </cell>
          <cell r="E185" t="e">
            <v>#VALUE!</v>
          </cell>
          <cell r="F185" t="e">
            <v>#VALUE!</v>
          </cell>
          <cell r="G185" t="str">
            <v/>
          </cell>
          <cell r="H185" t="str">
            <v/>
          </cell>
          <cell r="I185" t="e">
            <v>#VALUE!</v>
          </cell>
        </row>
        <row r="186">
          <cell r="A186" t="str">
            <v/>
          </cell>
          <cell r="C186" t="str">
            <v/>
          </cell>
          <cell r="D186" t="str">
            <v/>
          </cell>
          <cell r="E186" t="e">
            <v>#VALUE!</v>
          </cell>
          <cell r="F186" t="e">
            <v>#VALUE!</v>
          </cell>
          <cell r="G186" t="str">
            <v/>
          </cell>
          <cell r="H186" t="str">
            <v/>
          </cell>
          <cell r="I186" t="e">
            <v>#VALUE!</v>
          </cell>
        </row>
        <row r="187">
          <cell r="A187" t="str">
            <v/>
          </cell>
          <cell r="C187" t="str">
            <v/>
          </cell>
          <cell r="D187" t="str">
            <v/>
          </cell>
          <cell r="E187" t="e">
            <v>#VALUE!</v>
          </cell>
          <cell r="F187" t="e">
            <v>#VALUE!</v>
          </cell>
          <cell r="G187" t="str">
            <v/>
          </cell>
          <cell r="H187" t="str">
            <v/>
          </cell>
          <cell r="I187" t="e">
            <v>#VALUE!</v>
          </cell>
        </row>
        <row r="188">
          <cell r="A188" t="str">
            <v/>
          </cell>
          <cell r="C188" t="str">
            <v/>
          </cell>
          <cell r="D188" t="str">
            <v/>
          </cell>
          <cell r="E188" t="e">
            <v>#VALUE!</v>
          </cell>
          <cell r="F188" t="e">
            <v>#VALUE!</v>
          </cell>
          <cell r="G188" t="str">
            <v/>
          </cell>
          <cell r="H188" t="str">
            <v/>
          </cell>
          <cell r="I188" t="e">
            <v>#VALUE!</v>
          </cell>
        </row>
        <row r="189">
          <cell r="A189" t="str">
            <v/>
          </cell>
          <cell r="C189" t="str">
            <v/>
          </cell>
          <cell r="D189" t="str">
            <v/>
          </cell>
          <cell r="E189" t="e">
            <v>#VALUE!</v>
          </cell>
          <cell r="F189" t="e">
            <v>#VALUE!</v>
          </cell>
          <cell r="G189" t="str">
            <v/>
          </cell>
          <cell r="H189" t="str">
            <v/>
          </cell>
          <cell r="I189" t="e">
            <v>#VALUE!</v>
          </cell>
        </row>
        <row r="190">
          <cell r="A190" t="str">
            <v/>
          </cell>
          <cell r="C190" t="str">
            <v/>
          </cell>
          <cell r="D190" t="str">
            <v/>
          </cell>
          <cell r="E190" t="e">
            <v>#VALUE!</v>
          </cell>
          <cell r="F190" t="e">
            <v>#VALUE!</v>
          </cell>
          <cell r="G190" t="str">
            <v/>
          </cell>
          <cell r="H190" t="str">
            <v/>
          </cell>
          <cell r="I190" t="e">
            <v>#VALUE!</v>
          </cell>
        </row>
        <row r="191">
          <cell r="A191" t="str">
            <v/>
          </cell>
          <cell r="C191" t="str">
            <v/>
          </cell>
          <cell r="D191" t="str">
            <v/>
          </cell>
          <cell r="E191" t="e">
            <v>#VALUE!</v>
          </cell>
          <cell r="F191" t="e">
            <v>#VALUE!</v>
          </cell>
          <cell r="G191" t="str">
            <v/>
          </cell>
          <cell r="H191" t="str">
            <v/>
          </cell>
          <cell r="I191" t="e">
            <v>#VALUE!</v>
          </cell>
        </row>
        <row r="192">
          <cell r="A192" t="str">
            <v/>
          </cell>
          <cell r="C192" t="str">
            <v/>
          </cell>
          <cell r="D192" t="str">
            <v/>
          </cell>
          <cell r="E192" t="e">
            <v>#VALUE!</v>
          </cell>
          <cell r="F192" t="e">
            <v>#VALUE!</v>
          </cell>
          <cell r="G192" t="str">
            <v/>
          </cell>
          <cell r="H192" t="str">
            <v/>
          </cell>
          <cell r="I192" t="e">
            <v>#VALUE!</v>
          </cell>
        </row>
        <row r="193">
          <cell r="A193" t="str">
            <v/>
          </cell>
          <cell r="C193" t="str">
            <v/>
          </cell>
          <cell r="D193" t="str">
            <v/>
          </cell>
          <cell r="E193" t="e">
            <v>#VALUE!</v>
          </cell>
          <cell r="F193" t="e">
            <v>#VALUE!</v>
          </cell>
          <cell r="G193" t="str">
            <v/>
          </cell>
          <cell r="H193" t="str">
            <v/>
          </cell>
          <cell r="I193" t="e">
            <v>#VALUE!</v>
          </cell>
        </row>
        <row r="194">
          <cell r="A194" t="str">
            <v/>
          </cell>
          <cell r="C194" t="str">
            <v/>
          </cell>
          <cell r="D194" t="str">
            <v/>
          </cell>
          <cell r="E194" t="e">
            <v>#VALUE!</v>
          </cell>
          <cell r="F194" t="e">
            <v>#VALUE!</v>
          </cell>
          <cell r="G194" t="str">
            <v/>
          </cell>
          <cell r="H194" t="str">
            <v/>
          </cell>
          <cell r="I194" t="e">
            <v>#VALUE!</v>
          </cell>
        </row>
        <row r="195">
          <cell r="A195" t="str">
            <v/>
          </cell>
          <cell r="C195" t="str">
            <v/>
          </cell>
          <cell r="D195" t="str">
            <v/>
          </cell>
          <cell r="E195" t="e">
            <v>#VALUE!</v>
          </cell>
          <cell r="F195" t="e">
            <v>#VALUE!</v>
          </cell>
          <cell r="G195" t="str">
            <v/>
          </cell>
          <cell r="H195" t="str">
            <v/>
          </cell>
          <cell r="I195" t="e">
            <v>#VALUE!</v>
          </cell>
        </row>
        <row r="196">
          <cell r="A196" t="str">
            <v/>
          </cell>
          <cell r="C196" t="str">
            <v/>
          </cell>
          <cell r="D196" t="str">
            <v/>
          </cell>
          <cell r="E196" t="e">
            <v>#VALUE!</v>
          </cell>
          <cell r="F196" t="e">
            <v>#VALUE!</v>
          </cell>
          <cell r="G196" t="str">
            <v/>
          </cell>
          <cell r="H196" t="str">
            <v/>
          </cell>
          <cell r="I196" t="e">
            <v>#VALUE!</v>
          </cell>
        </row>
        <row r="197">
          <cell r="A197" t="str">
            <v/>
          </cell>
          <cell r="C197" t="str">
            <v/>
          </cell>
          <cell r="D197" t="str">
            <v/>
          </cell>
          <cell r="E197" t="e">
            <v>#VALUE!</v>
          </cell>
          <cell r="F197" t="e">
            <v>#VALUE!</v>
          </cell>
          <cell r="G197" t="str">
            <v/>
          </cell>
          <cell r="H197" t="str">
            <v/>
          </cell>
          <cell r="I197" t="e">
            <v>#VALUE!</v>
          </cell>
        </row>
        <row r="198">
          <cell r="A198" t="str">
            <v/>
          </cell>
          <cell r="C198" t="str">
            <v/>
          </cell>
          <cell r="D198" t="str">
            <v/>
          </cell>
          <cell r="E198" t="e">
            <v>#VALUE!</v>
          </cell>
          <cell r="F198" t="e">
            <v>#VALUE!</v>
          </cell>
          <cell r="G198" t="str">
            <v/>
          </cell>
          <cell r="H198" t="str">
            <v/>
          </cell>
          <cell r="I198" t="e">
            <v>#VALUE!</v>
          </cell>
        </row>
        <row r="199">
          <cell r="A199" t="str">
            <v/>
          </cell>
          <cell r="C199" t="str">
            <v/>
          </cell>
          <cell r="D199" t="str">
            <v/>
          </cell>
          <cell r="E199" t="e">
            <v>#VALUE!</v>
          </cell>
          <cell r="F199" t="e">
            <v>#VALUE!</v>
          </cell>
          <cell r="G199" t="str">
            <v/>
          </cell>
          <cell r="H199" t="str">
            <v/>
          </cell>
          <cell r="I199" t="e">
            <v>#VALUE!</v>
          </cell>
        </row>
        <row r="200">
          <cell r="A200" t="str">
            <v/>
          </cell>
          <cell r="C200" t="str">
            <v/>
          </cell>
          <cell r="D200" t="str">
            <v/>
          </cell>
          <cell r="E200" t="e">
            <v>#VALUE!</v>
          </cell>
          <cell r="F200" t="e">
            <v>#VALUE!</v>
          </cell>
          <cell r="G200" t="str">
            <v/>
          </cell>
          <cell r="H200" t="str">
            <v/>
          </cell>
          <cell r="I200" t="e">
            <v>#VALUE!</v>
          </cell>
        </row>
        <row r="201">
          <cell r="A201" t="str">
            <v/>
          </cell>
          <cell r="C201" t="str">
            <v/>
          </cell>
          <cell r="D201" t="str">
            <v/>
          </cell>
          <cell r="E201" t="e">
            <v>#VALUE!</v>
          </cell>
          <cell r="F201" t="e">
            <v>#VALUE!</v>
          </cell>
          <cell r="G201" t="str">
            <v/>
          </cell>
          <cell r="H201" t="str">
            <v/>
          </cell>
          <cell r="I201" t="e">
            <v>#VALUE!</v>
          </cell>
        </row>
        <row r="202">
          <cell r="A202" t="str">
            <v/>
          </cell>
          <cell r="C202" t="str">
            <v/>
          </cell>
          <cell r="D202" t="str">
            <v/>
          </cell>
          <cell r="E202" t="e">
            <v>#VALUE!</v>
          </cell>
          <cell r="F202" t="e">
            <v>#VALUE!</v>
          </cell>
          <cell r="G202" t="str">
            <v/>
          </cell>
          <cell r="H202" t="str">
            <v/>
          </cell>
          <cell r="I202" t="e">
            <v>#VALUE!</v>
          </cell>
        </row>
        <row r="203">
          <cell r="A203" t="str">
            <v/>
          </cell>
          <cell r="C203" t="str">
            <v/>
          </cell>
          <cell r="D203" t="str">
            <v/>
          </cell>
          <cell r="E203" t="e">
            <v>#VALUE!</v>
          </cell>
          <cell r="F203" t="e">
            <v>#VALUE!</v>
          </cell>
          <cell r="G203" t="str">
            <v/>
          </cell>
          <cell r="H203" t="str">
            <v/>
          </cell>
          <cell r="I203" t="e">
            <v>#VALUE!</v>
          </cell>
        </row>
        <row r="204">
          <cell r="A204" t="str">
            <v/>
          </cell>
          <cell r="C204" t="str">
            <v/>
          </cell>
          <cell r="D204" t="str">
            <v/>
          </cell>
          <cell r="E204" t="e">
            <v>#VALUE!</v>
          </cell>
          <cell r="F204" t="e">
            <v>#VALUE!</v>
          </cell>
          <cell r="G204" t="str">
            <v/>
          </cell>
          <cell r="H204" t="str">
            <v/>
          </cell>
          <cell r="I204" t="e">
            <v>#VALUE!</v>
          </cell>
        </row>
        <row r="205">
          <cell r="A205" t="str">
            <v/>
          </cell>
          <cell r="C205" t="str">
            <v/>
          </cell>
          <cell r="D205" t="str">
            <v/>
          </cell>
          <cell r="E205" t="e">
            <v>#VALUE!</v>
          </cell>
          <cell r="F205" t="e">
            <v>#VALUE!</v>
          </cell>
          <cell r="G205" t="str">
            <v/>
          </cell>
          <cell r="H205" t="str">
            <v/>
          </cell>
          <cell r="I205" t="e">
            <v>#VALUE!</v>
          </cell>
        </row>
        <row r="206">
          <cell r="A206" t="str">
            <v/>
          </cell>
          <cell r="C206" t="str">
            <v/>
          </cell>
          <cell r="D206" t="str">
            <v/>
          </cell>
          <cell r="E206" t="e">
            <v>#VALUE!</v>
          </cell>
          <cell r="F206" t="e">
            <v>#VALUE!</v>
          </cell>
          <cell r="G206" t="str">
            <v/>
          </cell>
          <cell r="H206" t="str">
            <v/>
          </cell>
          <cell r="I206" t="e">
            <v>#VALUE!</v>
          </cell>
        </row>
        <row r="207">
          <cell r="A207" t="str">
            <v/>
          </cell>
          <cell r="C207" t="str">
            <v/>
          </cell>
          <cell r="D207" t="str">
            <v/>
          </cell>
          <cell r="E207" t="e">
            <v>#VALUE!</v>
          </cell>
          <cell r="F207" t="e">
            <v>#VALUE!</v>
          </cell>
          <cell r="G207" t="str">
            <v/>
          </cell>
          <cell r="H207" t="str">
            <v/>
          </cell>
          <cell r="I207" t="e">
            <v>#VALUE!</v>
          </cell>
        </row>
        <row r="208">
          <cell r="A208" t="str">
            <v/>
          </cell>
          <cell r="C208" t="str">
            <v/>
          </cell>
          <cell r="D208" t="str">
            <v/>
          </cell>
          <cell r="E208" t="e">
            <v>#VALUE!</v>
          </cell>
          <cell r="F208" t="e">
            <v>#VALUE!</v>
          </cell>
          <cell r="G208" t="str">
            <v/>
          </cell>
          <cell r="H208" t="str">
            <v/>
          </cell>
          <cell r="I208" t="e">
            <v>#VALUE!</v>
          </cell>
        </row>
        <row r="209">
          <cell r="A209" t="str">
            <v/>
          </cell>
          <cell r="C209" t="str">
            <v/>
          </cell>
          <cell r="D209" t="str">
            <v/>
          </cell>
          <cell r="E209" t="e">
            <v>#VALUE!</v>
          </cell>
          <cell r="F209" t="e">
            <v>#VALUE!</v>
          </cell>
          <cell r="G209" t="str">
            <v/>
          </cell>
          <cell r="H209" t="str">
            <v/>
          </cell>
          <cell r="I209" t="e">
            <v>#VALUE!</v>
          </cell>
        </row>
        <row r="210">
          <cell r="A210" t="str">
            <v/>
          </cell>
          <cell r="C210" t="str">
            <v/>
          </cell>
          <cell r="D210" t="str">
            <v/>
          </cell>
          <cell r="E210" t="e">
            <v>#VALUE!</v>
          </cell>
          <cell r="F210" t="e">
            <v>#VALUE!</v>
          </cell>
          <cell r="G210" t="str">
            <v/>
          </cell>
          <cell r="H210" t="str">
            <v/>
          </cell>
          <cell r="I210" t="e">
            <v>#VALUE!</v>
          </cell>
        </row>
        <row r="211">
          <cell r="A211" t="str">
            <v/>
          </cell>
          <cell r="C211" t="str">
            <v/>
          </cell>
          <cell r="D211" t="str">
            <v/>
          </cell>
          <cell r="E211" t="e">
            <v>#VALUE!</v>
          </cell>
          <cell r="F211" t="e">
            <v>#VALUE!</v>
          </cell>
          <cell r="G211" t="str">
            <v/>
          </cell>
          <cell r="H211" t="str">
            <v/>
          </cell>
          <cell r="I211" t="e">
            <v>#VALUE!</v>
          </cell>
        </row>
        <row r="212">
          <cell r="A212" t="str">
            <v/>
          </cell>
          <cell r="C212" t="str">
            <v/>
          </cell>
          <cell r="D212" t="str">
            <v/>
          </cell>
          <cell r="E212" t="e">
            <v>#VALUE!</v>
          </cell>
          <cell r="F212" t="e">
            <v>#VALUE!</v>
          </cell>
          <cell r="G212" t="str">
            <v/>
          </cell>
          <cell r="H212" t="str">
            <v/>
          </cell>
          <cell r="I212" t="e">
            <v>#VALUE!</v>
          </cell>
        </row>
        <row r="213">
          <cell r="A213" t="str">
            <v/>
          </cell>
          <cell r="C213" t="str">
            <v/>
          </cell>
          <cell r="D213" t="str">
            <v/>
          </cell>
          <cell r="E213" t="e">
            <v>#VALUE!</v>
          </cell>
          <cell r="F213" t="e">
            <v>#VALUE!</v>
          </cell>
          <cell r="G213" t="str">
            <v/>
          </cell>
          <cell r="H213" t="str">
            <v/>
          </cell>
          <cell r="I213" t="e">
            <v>#VALUE!</v>
          </cell>
        </row>
        <row r="214">
          <cell r="A214" t="str">
            <v/>
          </cell>
          <cell r="C214" t="str">
            <v/>
          </cell>
          <cell r="D214" t="str">
            <v/>
          </cell>
          <cell r="E214" t="e">
            <v>#VALUE!</v>
          </cell>
          <cell r="F214" t="e">
            <v>#VALUE!</v>
          </cell>
          <cell r="G214" t="str">
            <v/>
          </cell>
          <cell r="H214" t="str">
            <v/>
          </cell>
          <cell r="I214" t="e">
            <v>#VALUE!</v>
          </cell>
        </row>
        <row r="215">
          <cell r="A215" t="str">
            <v/>
          </cell>
          <cell r="C215" t="str">
            <v/>
          </cell>
          <cell r="D215" t="str">
            <v/>
          </cell>
          <cell r="E215" t="e">
            <v>#VALUE!</v>
          </cell>
          <cell r="F215" t="e">
            <v>#VALUE!</v>
          </cell>
          <cell r="G215" t="str">
            <v/>
          </cell>
          <cell r="H215" t="str">
            <v/>
          </cell>
          <cell r="I215" t="e">
            <v>#VALUE!</v>
          </cell>
        </row>
        <row r="216">
          <cell r="A216" t="str">
            <v/>
          </cell>
          <cell r="C216" t="str">
            <v/>
          </cell>
          <cell r="D216" t="str">
            <v/>
          </cell>
          <cell r="E216" t="e">
            <v>#VALUE!</v>
          </cell>
          <cell r="F216" t="e">
            <v>#VALUE!</v>
          </cell>
          <cell r="G216" t="str">
            <v/>
          </cell>
          <cell r="H216" t="str">
            <v/>
          </cell>
          <cell r="I216" t="e">
            <v>#VALUE!</v>
          </cell>
        </row>
        <row r="217">
          <cell r="A217" t="str">
            <v/>
          </cell>
          <cell r="C217" t="str">
            <v/>
          </cell>
          <cell r="D217" t="str">
            <v/>
          </cell>
          <cell r="E217" t="e">
            <v>#VALUE!</v>
          </cell>
          <cell r="F217" t="e">
            <v>#VALUE!</v>
          </cell>
          <cell r="G217" t="str">
            <v/>
          </cell>
          <cell r="H217" t="str">
            <v/>
          </cell>
          <cell r="I217" t="e">
            <v>#VALUE!</v>
          </cell>
        </row>
        <row r="218">
          <cell r="A218" t="str">
            <v/>
          </cell>
          <cell r="C218" t="str">
            <v/>
          </cell>
          <cell r="D218" t="str">
            <v/>
          </cell>
          <cell r="E218" t="e">
            <v>#VALUE!</v>
          </cell>
          <cell r="F218" t="e">
            <v>#VALUE!</v>
          </cell>
          <cell r="G218" t="str">
            <v/>
          </cell>
          <cell r="H218" t="str">
            <v/>
          </cell>
          <cell r="I218" t="e">
            <v>#VALUE!</v>
          </cell>
        </row>
        <row r="219">
          <cell r="A219" t="str">
            <v/>
          </cell>
          <cell r="C219" t="str">
            <v/>
          </cell>
          <cell r="D219" t="str">
            <v/>
          </cell>
          <cell r="E219" t="e">
            <v>#VALUE!</v>
          </cell>
          <cell r="F219" t="e">
            <v>#VALUE!</v>
          </cell>
          <cell r="G219" t="str">
            <v/>
          </cell>
          <cell r="H219" t="str">
            <v/>
          </cell>
          <cell r="I219" t="e">
            <v>#VALUE!</v>
          </cell>
        </row>
        <row r="220">
          <cell r="A220" t="str">
            <v/>
          </cell>
          <cell r="C220" t="str">
            <v/>
          </cell>
          <cell r="D220" t="str">
            <v/>
          </cell>
          <cell r="E220" t="e">
            <v>#VALUE!</v>
          </cell>
          <cell r="F220" t="e">
            <v>#VALUE!</v>
          </cell>
          <cell r="G220" t="str">
            <v/>
          </cell>
          <cell r="H220" t="str">
            <v/>
          </cell>
          <cell r="I220" t="e">
            <v>#VALUE!</v>
          </cell>
        </row>
        <row r="221">
          <cell r="A221" t="str">
            <v/>
          </cell>
          <cell r="C221" t="str">
            <v/>
          </cell>
          <cell r="D221" t="str">
            <v/>
          </cell>
          <cell r="E221" t="e">
            <v>#VALUE!</v>
          </cell>
          <cell r="F221" t="e">
            <v>#VALUE!</v>
          </cell>
          <cell r="G221" t="str">
            <v/>
          </cell>
          <cell r="H221" t="str">
            <v/>
          </cell>
          <cell r="I221" t="e">
            <v>#VALUE!</v>
          </cell>
        </row>
        <row r="222">
          <cell r="A222" t="str">
            <v/>
          </cell>
          <cell r="C222" t="str">
            <v/>
          </cell>
          <cell r="D222" t="str">
            <v/>
          </cell>
          <cell r="E222" t="e">
            <v>#VALUE!</v>
          </cell>
          <cell r="F222" t="e">
            <v>#VALUE!</v>
          </cell>
          <cell r="G222" t="str">
            <v/>
          </cell>
          <cell r="H222" t="str">
            <v/>
          </cell>
          <cell r="I222" t="e">
            <v>#VALUE!</v>
          </cell>
        </row>
        <row r="223">
          <cell r="A223" t="str">
            <v/>
          </cell>
          <cell r="C223" t="str">
            <v/>
          </cell>
          <cell r="D223" t="str">
            <v/>
          </cell>
          <cell r="E223" t="e">
            <v>#VALUE!</v>
          </cell>
          <cell r="F223" t="e">
            <v>#VALUE!</v>
          </cell>
          <cell r="G223" t="str">
            <v/>
          </cell>
          <cell r="H223" t="str">
            <v/>
          </cell>
          <cell r="I223" t="e">
            <v>#VALUE!</v>
          </cell>
        </row>
        <row r="224">
          <cell r="A224" t="str">
            <v/>
          </cell>
          <cell r="C224" t="str">
            <v/>
          </cell>
          <cell r="D224" t="str">
            <v/>
          </cell>
          <cell r="E224" t="e">
            <v>#VALUE!</v>
          </cell>
          <cell r="F224" t="e">
            <v>#VALUE!</v>
          </cell>
          <cell r="G224" t="str">
            <v/>
          </cell>
          <cell r="H224" t="str">
            <v/>
          </cell>
          <cell r="I224" t="e">
            <v>#VALUE!</v>
          </cell>
        </row>
        <row r="225">
          <cell r="A225" t="str">
            <v/>
          </cell>
          <cell r="C225" t="str">
            <v/>
          </cell>
          <cell r="D225" t="str">
            <v/>
          </cell>
          <cell r="E225" t="e">
            <v>#VALUE!</v>
          </cell>
          <cell r="F225" t="e">
            <v>#VALUE!</v>
          </cell>
          <cell r="G225" t="str">
            <v/>
          </cell>
          <cell r="H225" t="str">
            <v/>
          </cell>
          <cell r="I225" t="e">
            <v>#VALUE!</v>
          </cell>
        </row>
        <row r="226">
          <cell r="A226" t="str">
            <v/>
          </cell>
          <cell r="C226" t="str">
            <v/>
          </cell>
          <cell r="D226" t="str">
            <v/>
          </cell>
          <cell r="E226" t="e">
            <v>#VALUE!</v>
          </cell>
          <cell r="F226" t="e">
            <v>#VALUE!</v>
          </cell>
          <cell r="G226" t="str">
            <v/>
          </cell>
          <cell r="H226" t="str">
            <v/>
          </cell>
          <cell r="I226" t="e">
            <v>#VALUE!</v>
          </cell>
        </row>
        <row r="227">
          <cell r="A227" t="str">
            <v/>
          </cell>
          <cell r="C227" t="str">
            <v/>
          </cell>
          <cell r="D227" t="str">
            <v/>
          </cell>
          <cell r="E227" t="e">
            <v>#VALUE!</v>
          </cell>
          <cell r="F227" t="e">
            <v>#VALUE!</v>
          </cell>
          <cell r="G227" t="str">
            <v/>
          </cell>
          <cell r="H227" t="str">
            <v/>
          </cell>
          <cell r="I227" t="e">
            <v>#VALUE!</v>
          </cell>
        </row>
        <row r="228">
          <cell r="A228" t="str">
            <v/>
          </cell>
          <cell r="C228" t="str">
            <v/>
          </cell>
          <cell r="D228" t="str">
            <v/>
          </cell>
          <cell r="E228" t="e">
            <v>#VALUE!</v>
          </cell>
          <cell r="F228" t="e">
            <v>#VALUE!</v>
          </cell>
          <cell r="G228" t="str">
            <v/>
          </cell>
          <cell r="H228" t="str">
            <v/>
          </cell>
          <cell r="I228" t="e">
            <v>#VALUE!</v>
          </cell>
        </row>
        <row r="229">
          <cell r="A229" t="str">
            <v/>
          </cell>
          <cell r="C229" t="str">
            <v/>
          </cell>
          <cell r="D229" t="str">
            <v/>
          </cell>
          <cell r="E229" t="e">
            <v>#VALUE!</v>
          </cell>
          <cell r="F229" t="e">
            <v>#VALUE!</v>
          </cell>
          <cell r="G229" t="str">
            <v/>
          </cell>
          <cell r="H229" t="str">
            <v/>
          </cell>
          <cell r="I229" t="e">
            <v>#VALUE!</v>
          </cell>
        </row>
        <row r="230">
          <cell r="A230" t="str">
            <v/>
          </cell>
          <cell r="C230" t="str">
            <v/>
          </cell>
          <cell r="D230" t="str">
            <v/>
          </cell>
          <cell r="E230" t="e">
            <v>#VALUE!</v>
          </cell>
          <cell r="F230" t="e">
            <v>#VALUE!</v>
          </cell>
          <cell r="G230" t="str">
            <v/>
          </cell>
          <cell r="H230" t="str">
            <v/>
          </cell>
          <cell r="I230" t="e">
            <v>#VALUE!</v>
          </cell>
        </row>
        <row r="231">
          <cell r="A231" t="str">
            <v/>
          </cell>
          <cell r="C231" t="str">
            <v/>
          </cell>
          <cell r="D231" t="str">
            <v/>
          </cell>
          <cell r="E231" t="e">
            <v>#VALUE!</v>
          </cell>
          <cell r="F231" t="e">
            <v>#VALUE!</v>
          </cell>
          <cell r="G231" t="str">
            <v/>
          </cell>
          <cell r="H231" t="str">
            <v/>
          </cell>
          <cell r="I231" t="e">
            <v>#VALUE!</v>
          </cell>
        </row>
        <row r="232">
          <cell r="A232" t="str">
            <v/>
          </cell>
          <cell r="C232" t="str">
            <v/>
          </cell>
          <cell r="D232" t="str">
            <v/>
          </cell>
          <cell r="E232" t="e">
            <v>#VALUE!</v>
          </cell>
          <cell r="F232" t="e">
            <v>#VALUE!</v>
          </cell>
          <cell r="G232" t="str">
            <v/>
          </cell>
          <cell r="H232" t="str">
            <v/>
          </cell>
          <cell r="I232" t="e">
            <v>#VALUE!</v>
          </cell>
        </row>
        <row r="233">
          <cell r="A233" t="str">
            <v/>
          </cell>
          <cell r="C233" t="str">
            <v/>
          </cell>
          <cell r="D233" t="str">
            <v/>
          </cell>
          <cell r="E233" t="e">
            <v>#VALUE!</v>
          </cell>
          <cell r="F233" t="e">
            <v>#VALUE!</v>
          </cell>
          <cell r="G233" t="str">
            <v/>
          </cell>
          <cell r="H233" t="str">
            <v/>
          </cell>
          <cell r="I233" t="e">
            <v>#VALUE!</v>
          </cell>
        </row>
        <row r="234">
          <cell r="A234" t="str">
            <v/>
          </cell>
          <cell r="C234" t="str">
            <v/>
          </cell>
          <cell r="D234" t="str">
            <v/>
          </cell>
          <cell r="E234" t="e">
            <v>#VALUE!</v>
          </cell>
          <cell r="F234" t="e">
            <v>#VALUE!</v>
          </cell>
          <cell r="G234" t="str">
            <v/>
          </cell>
          <cell r="H234" t="str">
            <v/>
          </cell>
          <cell r="I234" t="e">
            <v>#VALUE!</v>
          </cell>
        </row>
        <row r="235">
          <cell r="A235" t="str">
            <v/>
          </cell>
          <cell r="C235" t="str">
            <v/>
          </cell>
          <cell r="D235" t="str">
            <v/>
          </cell>
          <cell r="E235" t="e">
            <v>#VALUE!</v>
          </cell>
          <cell r="F235" t="e">
            <v>#VALUE!</v>
          </cell>
          <cell r="G235" t="str">
            <v/>
          </cell>
          <cell r="H235" t="str">
            <v/>
          </cell>
          <cell r="I235" t="e">
            <v>#VALUE!</v>
          </cell>
        </row>
        <row r="236">
          <cell r="A236" t="str">
            <v/>
          </cell>
          <cell r="C236" t="str">
            <v/>
          </cell>
          <cell r="D236" t="str">
            <v/>
          </cell>
          <cell r="E236" t="e">
            <v>#VALUE!</v>
          </cell>
          <cell r="F236" t="e">
            <v>#VALUE!</v>
          </cell>
          <cell r="G236" t="str">
            <v/>
          </cell>
          <cell r="H236" t="str">
            <v/>
          </cell>
          <cell r="I236" t="e">
            <v>#VALUE!</v>
          </cell>
        </row>
        <row r="237">
          <cell r="A237" t="str">
            <v/>
          </cell>
          <cell r="C237" t="str">
            <v/>
          </cell>
          <cell r="D237" t="str">
            <v/>
          </cell>
          <cell r="E237" t="e">
            <v>#VALUE!</v>
          </cell>
          <cell r="F237" t="e">
            <v>#VALUE!</v>
          </cell>
          <cell r="G237" t="str">
            <v/>
          </cell>
          <cell r="H237" t="str">
            <v/>
          </cell>
          <cell r="I237" t="e">
            <v>#VALUE!</v>
          </cell>
        </row>
        <row r="238">
          <cell r="A238" t="str">
            <v/>
          </cell>
          <cell r="C238" t="str">
            <v/>
          </cell>
          <cell r="D238" t="str">
            <v/>
          </cell>
          <cell r="E238" t="e">
            <v>#VALUE!</v>
          </cell>
          <cell r="F238" t="e">
            <v>#VALUE!</v>
          </cell>
          <cell r="G238" t="str">
            <v/>
          </cell>
          <cell r="H238" t="str">
            <v/>
          </cell>
          <cell r="I238" t="e">
            <v>#VALUE!</v>
          </cell>
        </row>
        <row r="239">
          <cell r="A239" t="str">
            <v/>
          </cell>
          <cell r="C239" t="str">
            <v/>
          </cell>
          <cell r="D239" t="str">
            <v/>
          </cell>
          <cell r="E239" t="e">
            <v>#VALUE!</v>
          </cell>
          <cell r="F239" t="e">
            <v>#VALUE!</v>
          </cell>
          <cell r="G239" t="str">
            <v/>
          </cell>
          <cell r="H239" t="str">
            <v/>
          </cell>
          <cell r="I239" t="e">
            <v>#VALUE!</v>
          </cell>
        </row>
        <row r="240">
          <cell r="A240" t="str">
            <v/>
          </cell>
          <cell r="C240" t="str">
            <v/>
          </cell>
          <cell r="D240" t="str">
            <v/>
          </cell>
          <cell r="E240" t="e">
            <v>#VALUE!</v>
          </cell>
          <cell r="F240" t="e">
            <v>#VALUE!</v>
          </cell>
          <cell r="G240" t="str">
            <v/>
          </cell>
          <cell r="H240" t="str">
            <v/>
          </cell>
          <cell r="I240" t="e">
            <v>#VALUE!</v>
          </cell>
        </row>
        <row r="241">
          <cell r="A241" t="str">
            <v/>
          </cell>
          <cell r="C241" t="str">
            <v/>
          </cell>
          <cell r="D241" t="str">
            <v/>
          </cell>
          <cell r="E241" t="e">
            <v>#VALUE!</v>
          </cell>
          <cell r="F241" t="e">
            <v>#VALUE!</v>
          </cell>
          <cell r="G241" t="str">
            <v/>
          </cell>
          <cell r="H241" t="str">
            <v/>
          </cell>
          <cell r="I241" t="e">
            <v>#VALUE!</v>
          </cell>
        </row>
        <row r="242">
          <cell r="A242" t="str">
            <v/>
          </cell>
          <cell r="C242" t="str">
            <v/>
          </cell>
          <cell r="D242" t="str">
            <v/>
          </cell>
          <cell r="E242" t="e">
            <v>#VALUE!</v>
          </cell>
          <cell r="F242" t="e">
            <v>#VALUE!</v>
          </cell>
          <cell r="G242" t="str">
            <v/>
          </cell>
          <cell r="H242" t="str">
            <v/>
          </cell>
          <cell r="I242" t="e">
            <v>#VALUE!</v>
          </cell>
        </row>
        <row r="243">
          <cell r="A243" t="str">
            <v/>
          </cell>
          <cell r="C243" t="str">
            <v/>
          </cell>
          <cell r="D243" t="str">
            <v/>
          </cell>
          <cell r="E243" t="e">
            <v>#VALUE!</v>
          </cell>
          <cell r="F243" t="e">
            <v>#VALUE!</v>
          </cell>
          <cell r="G243" t="str">
            <v/>
          </cell>
          <cell r="H243" t="str">
            <v/>
          </cell>
          <cell r="I243" t="e">
            <v>#VALUE!</v>
          </cell>
        </row>
        <row r="244">
          <cell r="A244" t="str">
            <v/>
          </cell>
          <cell r="C244" t="str">
            <v/>
          </cell>
          <cell r="D244" t="str">
            <v/>
          </cell>
          <cell r="E244" t="e">
            <v>#VALUE!</v>
          </cell>
          <cell r="F244" t="e">
            <v>#VALUE!</v>
          </cell>
          <cell r="G244" t="str">
            <v/>
          </cell>
          <cell r="H244" t="str">
            <v/>
          </cell>
          <cell r="I244" t="e">
            <v>#VALUE!</v>
          </cell>
        </row>
        <row r="245">
          <cell r="A245" t="str">
            <v/>
          </cell>
          <cell r="C245" t="str">
            <v/>
          </cell>
          <cell r="D245" t="str">
            <v/>
          </cell>
          <cell r="E245" t="e">
            <v>#VALUE!</v>
          </cell>
          <cell r="F245" t="e">
            <v>#VALUE!</v>
          </cell>
          <cell r="G245" t="str">
            <v/>
          </cell>
          <cell r="H245" t="str">
            <v/>
          </cell>
          <cell r="I245" t="e">
            <v>#VALUE!</v>
          </cell>
        </row>
        <row r="246">
          <cell r="A246" t="str">
            <v/>
          </cell>
          <cell r="C246" t="str">
            <v/>
          </cell>
          <cell r="D246" t="str">
            <v/>
          </cell>
          <cell r="E246" t="e">
            <v>#VALUE!</v>
          </cell>
          <cell r="F246" t="e">
            <v>#VALUE!</v>
          </cell>
          <cell r="G246" t="str">
            <v/>
          </cell>
          <cell r="H246" t="str">
            <v/>
          </cell>
          <cell r="I246" t="e">
            <v>#VALUE!</v>
          </cell>
        </row>
        <row r="247">
          <cell r="A247" t="str">
            <v/>
          </cell>
          <cell r="C247" t="str">
            <v/>
          </cell>
          <cell r="D247" t="str">
            <v/>
          </cell>
          <cell r="E247" t="e">
            <v>#VALUE!</v>
          </cell>
          <cell r="F247" t="e">
            <v>#VALUE!</v>
          </cell>
          <cell r="G247" t="str">
            <v/>
          </cell>
          <cell r="H247" t="str">
            <v/>
          </cell>
          <cell r="I247" t="e">
            <v>#VALUE!</v>
          </cell>
        </row>
        <row r="248">
          <cell r="A248" t="str">
            <v/>
          </cell>
          <cell r="C248" t="str">
            <v/>
          </cell>
          <cell r="D248" t="str">
            <v/>
          </cell>
          <cell r="E248" t="e">
            <v>#VALUE!</v>
          </cell>
          <cell r="F248" t="e">
            <v>#VALUE!</v>
          </cell>
          <cell r="G248" t="str">
            <v/>
          </cell>
          <cell r="H248" t="str">
            <v/>
          </cell>
          <cell r="I248" t="e">
            <v>#VALUE!</v>
          </cell>
        </row>
        <row r="249">
          <cell r="A249" t="str">
            <v/>
          </cell>
          <cell r="C249" t="str">
            <v/>
          </cell>
          <cell r="D249" t="str">
            <v/>
          </cell>
          <cell r="E249" t="e">
            <v>#VALUE!</v>
          </cell>
          <cell r="F249" t="e">
            <v>#VALUE!</v>
          </cell>
          <cell r="G249" t="str">
            <v/>
          </cell>
          <cell r="H249" t="str">
            <v/>
          </cell>
          <cell r="I249" t="e">
            <v>#VALUE!</v>
          </cell>
        </row>
        <row r="250">
          <cell r="A250" t="str">
            <v/>
          </cell>
          <cell r="C250" t="str">
            <v/>
          </cell>
          <cell r="D250" t="str">
            <v/>
          </cell>
          <cell r="E250" t="e">
            <v>#VALUE!</v>
          </cell>
          <cell r="F250" t="e">
            <v>#VALUE!</v>
          </cell>
          <cell r="G250" t="str">
            <v/>
          </cell>
          <cell r="H250" t="str">
            <v/>
          </cell>
          <cell r="I250" t="e">
            <v>#VALUE!</v>
          </cell>
        </row>
        <row r="251">
          <cell r="A251" t="str">
            <v/>
          </cell>
          <cell r="C251" t="str">
            <v/>
          </cell>
          <cell r="D251" t="str">
            <v/>
          </cell>
          <cell r="E251" t="e">
            <v>#VALUE!</v>
          </cell>
          <cell r="F251" t="e">
            <v>#VALUE!</v>
          </cell>
          <cell r="G251" t="str">
            <v/>
          </cell>
          <cell r="H251" t="str">
            <v/>
          </cell>
          <cell r="I251" t="e">
            <v>#VALUE!</v>
          </cell>
        </row>
        <row r="252">
          <cell r="A252" t="str">
            <v/>
          </cell>
          <cell r="C252" t="str">
            <v/>
          </cell>
          <cell r="D252" t="str">
            <v/>
          </cell>
          <cell r="E252" t="e">
            <v>#VALUE!</v>
          </cell>
          <cell r="F252" t="e">
            <v>#VALUE!</v>
          </cell>
          <cell r="G252" t="str">
            <v/>
          </cell>
          <cell r="H252" t="str">
            <v/>
          </cell>
          <cell r="I252" t="e">
            <v>#VALUE!</v>
          </cell>
        </row>
        <row r="253">
          <cell r="A253" t="str">
            <v/>
          </cell>
          <cell r="C253" t="str">
            <v/>
          </cell>
          <cell r="D253" t="str">
            <v/>
          </cell>
          <cell r="E253" t="e">
            <v>#VALUE!</v>
          </cell>
          <cell r="F253" t="e">
            <v>#VALUE!</v>
          </cell>
          <cell r="G253" t="str">
            <v/>
          </cell>
          <cell r="H253" t="str">
            <v/>
          </cell>
          <cell r="I253" t="e">
            <v>#VALUE!</v>
          </cell>
        </row>
        <row r="254">
          <cell r="A254" t="str">
            <v/>
          </cell>
          <cell r="C254" t="str">
            <v/>
          </cell>
          <cell r="D254" t="str">
            <v/>
          </cell>
          <cell r="E254" t="e">
            <v>#VALUE!</v>
          </cell>
          <cell r="F254" t="e">
            <v>#VALUE!</v>
          </cell>
          <cell r="G254" t="str">
            <v/>
          </cell>
          <cell r="H254" t="str">
            <v/>
          </cell>
          <cell r="I254" t="e">
            <v>#VALUE!</v>
          </cell>
        </row>
        <row r="255">
          <cell r="A255" t="str">
            <v/>
          </cell>
          <cell r="C255" t="str">
            <v/>
          </cell>
          <cell r="D255" t="str">
            <v/>
          </cell>
          <cell r="E255" t="e">
            <v>#VALUE!</v>
          </cell>
          <cell r="F255" t="e">
            <v>#VALUE!</v>
          </cell>
          <cell r="G255" t="str">
            <v/>
          </cell>
          <cell r="H255" t="str">
            <v/>
          </cell>
          <cell r="I255" t="e">
            <v>#VALUE!</v>
          </cell>
        </row>
        <row r="256">
          <cell r="A256" t="str">
            <v/>
          </cell>
          <cell r="C256" t="str">
            <v/>
          </cell>
          <cell r="D256" t="str">
            <v/>
          </cell>
          <cell r="E256" t="e">
            <v>#VALUE!</v>
          </cell>
          <cell r="F256" t="e">
            <v>#VALUE!</v>
          </cell>
          <cell r="G256" t="str">
            <v/>
          </cell>
          <cell r="H256" t="str">
            <v/>
          </cell>
          <cell r="I256" t="e">
            <v>#VALUE!</v>
          </cell>
        </row>
        <row r="257">
          <cell r="A257" t="str">
            <v/>
          </cell>
          <cell r="C257" t="str">
            <v/>
          </cell>
          <cell r="D257" t="str">
            <v/>
          </cell>
          <cell r="E257" t="e">
            <v>#VALUE!</v>
          </cell>
          <cell r="F257" t="e">
            <v>#VALUE!</v>
          </cell>
          <cell r="G257" t="str">
            <v/>
          </cell>
          <cell r="H257" t="str">
            <v/>
          </cell>
          <cell r="I257" t="e">
            <v>#VALUE!</v>
          </cell>
        </row>
        <row r="258">
          <cell r="A258" t="str">
            <v/>
          </cell>
          <cell r="C258" t="str">
            <v/>
          </cell>
          <cell r="D258" t="str">
            <v/>
          </cell>
          <cell r="E258" t="e">
            <v>#VALUE!</v>
          </cell>
          <cell r="F258" t="e">
            <v>#VALUE!</v>
          </cell>
          <cell r="G258" t="str">
            <v/>
          </cell>
          <cell r="H258" t="str">
            <v/>
          </cell>
          <cell r="I258" t="e">
            <v>#VALUE!</v>
          </cell>
        </row>
        <row r="259">
          <cell r="A259" t="str">
            <v/>
          </cell>
          <cell r="C259" t="str">
            <v/>
          </cell>
          <cell r="D259" t="str">
            <v/>
          </cell>
          <cell r="E259" t="e">
            <v>#VALUE!</v>
          </cell>
          <cell r="F259" t="e">
            <v>#VALUE!</v>
          </cell>
          <cell r="G259" t="str">
            <v/>
          </cell>
          <cell r="H259" t="str">
            <v/>
          </cell>
          <cell r="I259" t="e">
            <v>#VALUE!</v>
          </cell>
        </row>
        <row r="260">
          <cell r="A260" t="str">
            <v/>
          </cell>
          <cell r="C260" t="str">
            <v/>
          </cell>
          <cell r="D260" t="str">
            <v/>
          </cell>
          <cell r="E260" t="e">
            <v>#VALUE!</v>
          </cell>
          <cell r="F260" t="e">
            <v>#VALUE!</v>
          </cell>
          <cell r="G260" t="str">
            <v/>
          </cell>
          <cell r="H260" t="str">
            <v/>
          </cell>
          <cell r="I260" t="e">
            <v>#VALUE!</v>
          </cell>
        </row>
        <row r="261">
          <cell r="A261" t="str">
            <v/>
          </cell>
          <cell r="C261" t="str">
            <v/>
          </cell>
          <cell r="D261" t="str">
            <v/>
          </cell>
          <cell r="E261" t="e">
            <v>#VALUE!</v>
          </cell>
          <cell r="F261" t="e">
            <v>#VALUE!</v>
          </cell>
          <cell r="G261" t="str">
            <v/>
          </cell>
          <cell r="H261" t="str">
            <v/>
          </cell>
          <cell r="I261" t="e">
            <v>#VALUE!</v>
          </cell>
        </row>
        <row r="262">
          <cell r="A262" t="str">
            <v/>
          </cell>
          <cell r="C262" t="str">
            <v/>
          </cell>
          <cell r="D262" t="str">
            <v/>
          </cell>
          <cell r="E262" t="e">
            <v>#VALUE!</v>
          </cell>
          <cell r="F262" t="e">
            <v>#VALUE!</v>
          </cell>
          <cell r="G262" t="str">
            <v/>
          </cell>
          <cell r="H262" t="str">
            <v/>
          </cell>
          <cell r="I262" t="e">
            <v>#VALUE!</v>
          </cell>
        </row>
        <row r="263">
          <cell r="A263" t="str">
            <v/>
          </cell>
          <cell r="C263" t="str">
            <v/>
          </cell>
          <cell r="D263" t="str">
            <v/>
          </cell>
          <cell r="E263" t="e">
            <v>#VALUE!</v>
          </cell>
          <cell r="F263" t="e">
            <v>#VALUE!</v>
          </cell>
          <cell r="G263" t="str">
            <v/>
          </cell>
          <cell r="H263" t="str">
            <v/>
          </cell>
          <cell r="I263" t="e">
            <v>#VALUE!</v>
          </cell>
        </row>
        <row r="264">
          <cell r="A264" t="str">
            <v/>
          </cell>
          <cell r="C264" t="str">
            <v/>
          </cell>
          <cell r="D264" t="str">
            <v/>
          </cell>
          <cell r="E264" t="e">
            <v>#VALUE!</v>
          </cell>
          <cell r="F264" t="e">
            <v>#VALUE!</v>
          </cell>
          <cell r="G264" t="str">
            <v/>
          </cell>
          <cell r="H264" t="str">
            <v/>
          </cell>
          <cell r="I264" t="e">
            <v>#VALUE!</v>
          </cell>
        </row>
        <row r="265">
          <cell r="A265" t="str">
            <v/>
          </cell>
          <cell r="C265" t="str">
            <v/>
          </cell>
          <cell r="D265" t="str">
            <v/>
          </cell>
          <cell r="E265" t="e">
            <v>#VALUE!</v>
          </cell>
          <cell r="F265" t="e">
            <v>#VALUE!</v>
          </cell>
          <cell r="G265" t="str">
            <v/>
          </cell>
          <cell r="H265" t="str">
            <v/>
          </cell>
          <cell r="I265" t="e">
            <v>#VALUE!</v>
          </cell>
        </row>
        <row r="266">
          <cell r="A266" t="str">
            <v/>
          </cell>
          <cell r="C266" t="str">
            <v/>
          </cell>
          <cell r="D266" t="str">
            <v/>
          </cell>
          <cell r="E266" t="e">
            <v>#VALUE!</v>
          </cell>
          <cell r="F266" t="e">
            <v>#VALUE!</v>
          </cell>
          <cell r="G266" t="str">
            <v/>
          </cell>
          <cell r="H266" t="str">
            <v/>
          </cell>
          <cell r="I266" t="e">
            <v>#VALUE!</v>
          </cell>
        </row>
        <row r="267">
          <cell r="A267" t="str">
            <v/>
          </cell>
          <cell r="C267" t="str">
            <v/>
          </cell>
          <cell r="D267" t="str">
            <v/>
          </cell>
          <cell r="E267" t="e">
            <v>#VALUE!</v>
          </cell>
          <cell r="F267" t="e">
            <v>#VALUE!</v>
          </cell>
          <cell r="G267" t="str">
            <v/>
          </cell>
          <cell r="H267" t="str">
            <v/>
          </cell>
          <cell r="I267" t="e">
            <v>#VALUE!</v>
          </cell>
        </row>
        <row r="268">
          <cell r="A268" t="str">
            <v/>
          </cell>
          <cell r="C268" t="str">
            <v/>
          </cell>
          <cell r="D268" t="str">
            <v/>
          </cell>
          <cell r="E268" t="e">
            <v>#VALUE!</v>
          </cell>
          <cell r="F268" t="e">
            <v>#VALUE!</v>
          </cell>
          <cell r="G268" t="str">
            <v/>
          </cell>
          <cell r="H268" t="str">
            <v/>
          </cell>
          <cell r="I268" t="e">
            <v>#VALUE!</v>
          </cell>
        </row>
        <row r="269">
          <cell r="A269" t="str">
            <v/>
          </cell>
          <cell r="C269" t="str">
            <v/>
          </cell>
          <cell r="D269" t="str">
            <v/>
          </cell>
          <cell r="E269" t="e">
            <v>#VALUE!</v>
          </cell>
          <cell r="F269" t="e">
            <v>#VALUE!</v>
          </cell>
          <cell r="G269" t="str">
            <v/>
          </cell>
          <cell r="H269" t="str">
            <v/>
          </cell>
          <cell r="I269" t="e">
            <v>#VALUE!</v>
          </cell>
        </row>
        <row r="270">
          <cell r="A270" t="str">
            <v/>
          </cell>
          <cell r="C270" t="str">
            <v/>
          </cell>
          <cell r="D270" t="str">
            <v/>
          </cell>
          <cell r="E270" t="e">
            <v>#VALUE!</v>
          </cell>
          <cell r="F270" t="e">
            <v>#VALUE!</v>
          </cell>
          <cell r="G270" t="str">
            <v/>
          </cell>
          <cell r="H270" t="str">
            <v/>
          </cell>
          <cell r="I270" t="e">
            <v>#VALUE!</v>
          </cell>
        </row>
        <row r="271">
          <cell r="A271" t="str">
            <v/>
          </cell>
          <cell r="C271" t="str">
            <v/>
          </cell>
          <cell r="D271" t="str">
            <v/>
          </cell>
          <cell r="E271" t="e">
            <v>#VALUE!</v>
          </cell>
          <cell r="F271" t="e">
            <v>#VALUE!</v>
          </cell>
          <cell r="G271" t="str">
            <v/>
          </cell>
          <cell r="H271" t="str">
            <v/>
          </cell>
          <cell r="I271" t="e">
            <v>#VALUE!</v>
          </cell>
        </row>
        <row r="272">
          <cell r="A272" t="str">
            <v/>
          </cell>
          <cell r="C272" t="str">
            <v/>
          </cell>
          <cell r="D272" t="str">
            <v/>
          </cell>
          <cell r="E272" t="e">
            <v>#VALUE!</v>
          </cell>
          <cell r="F272" t="e">
            <v>#VALUE!</v>
          </cell>
          <cell r="G272" t="str">
            <v/>
          </cell>
          <cell r="H272" t="str">
            <v/>
          </cell>
          <cell r="I272" t="e">
            <v>#VALUE!</v>
          </cell>
        </row>
        <row r="273">
          <cell r="A273" t="str">
            <v/>
          </cell>
          <cell r="C273" t="str">
            <v/>
          </cell>
          <cell r="D273" t="str">
            <v/>
          </cell>
          <cell r="E273" t="e">
            <v>#VALUE!</v>
          </cell>
          <cell r="F273" t="e">
            <v>#VALUE!</v>
          </cell>
          <cell r="G273" t="str">
            <v/>
          </cell>
          <cell r="H273" t="str">
            <v/>
          </cell>
          <cell r="I273" t="e">
            <v>#VALUE!</v>
          </cell>
        </row>
        <row r="274">
          <cell r="A274" t="str">
            <v/>
          </cell>
          <cell r="C274" t="str">
            <v/>
          </cell>
          <cell r="D274" t="str">
            <v/>
          </cell>
          <cell r="E274" t="e">
            <v>#VALUE!</v>
          </cell>
          <cell r="F274" t="e">
            <v>#VALUE!</v>
          </cell>
          <cell r="G274" t="str">
            <v/>
          </cell>
          <cell r="H274" t="str">
            <v/>
          </cell>
          <cell r="I274" t="e">
            <v>#VALUE!</v>
          </cell>
        </row>
        <row r="275">
          <cell r="A275" t="str">
            <v/>
          </cell>
          <cell r="C275" t="str">
            <v/>
          </cell>
          <cell r="D275" t="str">
            <v/>
          </cell>
          <cell r="E275" t="e">
            <v>#VALUE!</v>
          </cell>
          <cell r="F275" t="e">
            <v>#VALUE!</v>
          </cell>
          <cell r="G275" t="str">
            <v/>
          </cell>
          <cell r="H275" t="str">
            <v/>
          </cell>
          <cell r="I275" t="e">
            <v>#VALUE!</v>
          </cell>
        </row>
        <row r="276">
          <cell r="A276" t="str">
            <v/>
          </cell>
          <cell r="C276" t="str">
            <v/>
          </cell>
          <cell r="D276" t="str">
            <v/>
          </cell>
          <cell r="E276" t="e">
            <v>#VALUE!</v>
          </cell>
          <cell r="F276" t="e">
            <v>#VALUE!</v>
          </cell>
          <cell r="G276" t="str">
            <v/>
          </cell>
          <cell r="H276" t="str">
            <v/>
          </cell>
          <cell r="I276" t="e">
            <v>#VALUE!</v>
          </cell>
        </row>
        <row r="277">
          <cell r="A277" t="str">
            <v/>
          </cell>
          <cell r="C277" t="str">
            <v/>
          </cell>
          <cell r="D277" t="str">
            <v/>
          </cell>
          <cell r="E277" t="e">
            <v>#VALUE!</v>
          </cell>
          <cell r="F277" t="e">
            <v>#VALUE!</v>
          </cell>
          <cell r="G277" t="str">
            <v/>
          </cell>
          <cell r="H277" t="str">
            <v/>
          </cell>
          <cell r="I277" t="e">
            <v>#VALUE!</v>
          </cell>
        </row>
        <row r="278">
          <cell r="A278" t="str">
            <v/>
          </cell>
          <cell r="C278" t="str">
            <v/>
          </cell>
          <cell r="D278" t="str">
            <v/>
          </cell>
          <cell r="E278" t="e">
            <v>#VALUE!</v>
          </cell>
          <cell r="F278" t="e">
            <v>#VALUE!</v>
          </cell>
          <cell r="G278" t="str">
            <v/>
          </cell>
          <cell r="H278" t="str">
            <v/>
          </cell>
          <cell r="I278" t="e">
            <v>#VALUE!</v>
          </cell>
        </row>
        <row r="279">
          <cell r="A279" t="str">
            <v/>
          </cell>
          <cell r="C279" t="str">
            <v/>
          </cell>
          <cell r="D279" t="str">
            <v/>
          </cell>
          <cell r="E279" t="e">
            <v>#VALUE!</v>
          </cell>
          <cell r="F279" t="e">
            <v>#VALUE!</v>
          </cell>
          <cell r="G279" t="str">
            <v/>
          </cell>
          <cell r="H279" t="str">
            <v/>
          </cell>
          <cell r="I279" t="e">
            <v>#VALUE!</v>
          </cell>
        </row>
        <row r="280">
          <cell r="A280" t="str">
            <v/>
          </cell>
          <cell r="C280" t="str">
            <v/>
          </cell>
          <cell r="D280" t="str">
            <v/>
          </cell>
          <cell r="E280" t="e">
            <v>#VALUE!</v>
          </cell>
          <cell r="F280" t="e">
            <v>#VALUE!</v>
          </cell>
          <cell r="G280" t="str">
            <v/>
          </cell>
          <cell r="H280" t="str">
            <v/>
          </cell>
          <cell r="I280" t="e">
            <v>#VALUE!</v>
          </cell>
        </row>
        <row r="281">
          <cell r="A281" t="str">
            <v/>
          </cell>
          <cell r="C281" t="str">
            <v/>
          </cell>
          <cell r="D281" t="str">
            <v/>
          </cell>
          <cell r="E281" t="e">
            <v>#VALUE!</v>
          </cell>
          <cell r="F281" t="e">
            <v>#VALUE!</v>
          </cell>
          <cell r="G281" t="str">
            <v/>
          </cell>
          <cell r="H281" t="str">
            <v/>
          </cell>
          <cell r="I281" t="e">
            <v>#VALUE!</v>
          </cell>
        </row>
        <row r="282">
          <cell r="A282" t="str">
            <v/>
          </cell>
          <cell r="C282" t="str">
            <v/>
          </cell>
          <cell r="D282" t="str">
            <v/>
          </cell>
          <cell r="E282" t="e">
            <v>#VALUE!</v>
          </cell>
          <cell r="F282" t="e">
            <v>#VALUE!</v>
          </cell>
          <cell r="G282" t="str">
            <v/>
          </cell>
          <cell r="H282" t="str">
            <v/>
          </cell>
          <cell r="I282" t="e">
            <v>#VALUE!</v>
          </cell>
        </row>
        <row r="283">
          <cell r="A283" t="str">
            <v/>
          </cell>
          <cell r="C283" t="str">
            <v/>
          </cell>
          <cell r="D283" t="str">
            <v/>
          </cell>
          <cell r="E283" t="e">
            <v>#VALUE!</v>
          </cell>
          <cell r="F283" t="e">
            <v>#VALUE!</v>
          </cell>
          <cell r="G283" t="str">
            <v/>
          </cell>
          <cell r="H283" t="str">
            <v/>
          </cell>
          <cell r="I283" t="e">
            <v>#VALUE!</v>
          </cell>
        </row>
        <row r="284">
          <cell r="A284" t="str">
            <v/>
          </cell>
          <cell r="C284" t="str">
            <v/>
          </cell>
          <cell r="D284" t="str">
            <v/>
          </cell>
          <cell r="E284" t="e">
            <v>#VALUE!</v>
          </cell>
          <cell r="F284" t="e">
            <v>#VALUE!</v>
          </cell>
          <cell r="G284" t="str">
            <v/>
          </cell>
          <cell r="H284" t="str">
            <v/>
          </cell>
          <cell r="I284" t="e">
            <v>#VALUE!</v>
          </cell>
        </row>
        <row r="285">
          <cell r="A285" t="str">
            <v/>
          </cell>
          <cell r="C285" t="str">
            <v/>
          </cell>
          <cell r="D285" t="str">
            <v/>
          </cell>
          <cell r="E285" t="e">
            <v>#VALUE!</v>
          </cell>
          <cell r="F285" t="e">
            <v>#VALUE!</v>
          </cell>
          <cell r="G285" t="str">
            <v/>
          </cell>
          <cell r="H285" t="str">
            <v/>
          </cell>
          <cell r="I285" t="e">
            <v>#VALUE!</v>
          </cell>
        </row>
        <row r="286">
          <cell r="A286" t="str">
            <v/>
          </cell>
          <cell r="C286" t="str">
            <v/>
          </cell>
          <cell r="D286" t="str">
            <v/>
          </cell>
          <cell r="E286" t="e">
            <v>#VALUE!</v>
          </cell>
          <cell r="F286" t="e">
            <v>#VALUE!</v>
          </cell>
          <cell r="G286" t="str">
            <v/>
          </cell>
          <cell r="H286" t="str">
            <v/>
          </cell>
          <cell r="I286" t="e">
            <v>#VALUE!</v>
          </cell>
        </row>
        <row r="287">
          <cell r="A287" t="str">
            <v/>
          </cell>
          <cell r="C287" t="str">
            <v/>
          </cell>
          <cell r="D287" t="str">
            <v/>
          </cell>
          <cell r="E287" t="e">
            <v>#VALUE!</v>
          </cell>
          <cell r="F287" t="e">
            <v>#VALUE!</v>
          </cell>
          <cell r="G287" t="str">
            <v/>
          </cell>
          <cell r="H287" t="str">
            <v/>
          </cell>
          <cell r="I287" t="e">
            <v>#VALUE!</v>
          </cell>
        </row>
        <row r="288">
          <cell r="A288" t="str">
            <v/>
          </cell>
          <cell r="C288" t="str">
            <v/>
          </cell>
          <cell r="D288" t="str">
            <v/>
          </cell>
          <cell r="E288" t="e">
            <v>#VALUE!</v>
          </cell>
          <cell r="F288" t="e">
            <v>#VALUE!</v>
          </cell>
          <cell r="G288" t="str">
            <v/>
          </cell>
          <cell r="H288" t="str">
            <v/>
          </cell>
          <cell r="I288" t="e">
            <v>#VALUE!</v>
          </cell>
        </row>
        <row r="289">
          <cell r="A289" t="str">
            <v/>
          </cell>
          <cell r="C289" t="str">
            <v/>
          </cell>
          <cell r="D289" t="str">
            <v/>
          </cell>
          <cell r="E289" t="e">
            <v>#VALUE!</v>
          </cell>
          <cell r="F289" t="e">
            <v>#VALUE!</v>
          </cell>
          <cell r="G289" t="str">
            <v/>
          </cell>
          <cell r="H289" t="str">
            <v/>
          </cell>
          <cell r="I289" t="e">
            <v>#VALUE!</v>
          </cell>
        </row>
        <row r="290">
          <cell r="A290" t="str">
            <v/>
          </cell>
          <cell r="C290" t="str">
            <v/>
          </cell>
          <cell r="D290" t="str">
            <v/>
          </cell>
          <cell r="E290" t="e">
            <v>#VALUE!</v>
          </cell>
          <cell r="F290" t="e">
            <v>#VALUE!</v>
          </cell>
          <cell r="G290" t="str">
            <v/>
          </cell>
          <cell r="H290" t="str">
            <v/>
          </cell>
          <cell r="I290" t="e">
            <v>#VALUE!</v>
          </cell>
        </row>
        <row r="291">
          <cell r="A291" t="str">
            <v/>
          </cell>
          <cell r="C291" t="str">
            <v/>
          </cell>
          <cell r="D291" t="str">
            <v/>
          </cell>
          <cell r="E291" t="e">
            <v>#VALUE!</v>
          </cell>
          <cell r="F291" t="e">
            <v>#VALUE!</v>
          </cell>
          <cell r="G291" t="str">
            <v/>
          </cell>
          <cell r="H291" t="str">
            <v/>
          </cell>
          <cell r="I291" t="e">
            <v>#VALUE!</v>
          </cell>
        </row>
        <row r="292">
          <cell r="A292" t="str">
            <v/>
          </cell>
          <cell r="C292" t="str">
            <v/>
          </cell>
          <cell r="D292" t="str">
            <v/>
          </cell>
          <cell r="E292" t="e">
            <v>#VALUE!</v>
          </cell>
          <cell r="F292" t="e">
            <v>#VALUE!</v>
          </cell>
          <cell r="G292" t="str">
            <v/>
          </cell>
          <cell r="H292" t="str">
            <v/>
          </cell>
          <cell r="I292" t="e">
            <v>#VALUE!</v>
          </cell>
        </row>
        <row r="293">
          <cell r="A293" t="str">
            <v/>
          </cell>
          <cell r="C293" t="str">
            <v/>
          </cell>
          <cell r="D293" t="str">
            <v/>
          </cell>
          <cell r="E293" t="e">
            <v>#VALUE!</v>
          </cell>
          <cell r="F293" t="e">
            <v>#VALUE!</v>
          </cell>
          <cell r="G293" t="str">
            <v/>
          </cell>
          <cell r="H293" t="str">
            <v/>
          </cell>
          <cell r="I293" t="e">
            <v>#VALUE!</v>
          </cell>
        </row>
        <row r="294">
          <cell r="A294" t="str">
            <v/>
          </cell>
          <cell r="C294" t="str">
            <v/>
          </cell>
          <cell r="D294" t="str">
            <v/>
          </cell>
          <cell r="E294" t="e">
            <v>#VALUE!</v>
          </cell>
          <cell r="F294" t="e">
            <v>#VALUE!</v>
          </cell>
          <cell r="G294" t="str">
            <v/>
          </cell>
          <cell r="H294" t="str">
            <v/>
          </cell>
          <cell r="I294" t="e">
            <v>#VALUE!</v>
          </cell>
        </row>
        <row r="295">
          <cell r="A295" t="str">
            <v/>
          </cell>
          <cell r="C295" t="str">
            <v/>
          </cell>
          <cell r="D295" t="str">
            <v/>
          </cell>
          <cell r="E295" t="e">
            <v>#VALUE!</v>
          </cell>
          <cell r="F295" t="e">
            <v>#VALUE!</v>
          </cell>
          <cell r="G295" t="str">
            <v/>
          </cell>
          <cell r="H295" t="str">
            <v/>
          </cell>
          <cell r="I295" t="e">
            <v>#VALUE!</v>
          </cell>
        </row>
        <row r="296">
          <cell r="A296" t="str">
            <v/>
          </cell>
          <cell r="C296" t="str">
            <v/>
          </cell>
          <cell r="D296" t="str">
            <v/>
          </cell>
          <cell r="E296" t="e">
            <v>#VALUE!</v>
          </cell>
          <cell r="F296" t="e">
            <v>#VALUE!</v>
          </cell>
          <cell r="G296" t="str">
            <v/>
          </cell>
          <cell r="H296" t="str">
            <v/>
          </cell>
          <cell r="I296" t="e">
            <v>#VALUE!</v>
          </cell>
        </row>
        <row r="297">
          <cell r="A297" t="str">
            <v/>
          </cell>
          <cell r="C297" t="str">
            <v/>
          </cell>
          <cell r="D297" t="str">
            <v/>
          </cell>
          <cell r="E297" t="e">
            <v>#VALUE!</v>
          </cell>
          <cell r="F297" t="e">
            <v>#VALUE!</v>
          </cell>
          <cell r="G297" t="str">
            <v/>
          </cell>
          <cell r="H297" t="str">
            <v/>
          </cell>
          <cell r="I297" t="e">
            <v>#VALUE!</v>
          </cell>
        </row>
        <row r="298">
          <cell r="A298" t="str">
            <v/>
          </cell>
          <cell r="C298" t="str">
            <v/>
          </cell>
          <cell r="D298" t="str">
            <v/>
          </cell>
          <cell r="E298" t="e">
            <v>#VALUE!</v>
          </cell>
          <cell r="F298" t="e">
            <v>#VALUE!</v>
          </cell>
          <cell r="G298" t="str">
            <v/>
          </cell>
          <cell r="H298" t="str">
            <v/>
          </cell>
          <cell r="I298" t="e">
            <v>#VALUE!</v>
          </cell>
        </row>
        <row r="299">
          <cell r="A299" t="str">
            <v/>
          </cell>
          <cell r="C299" t="str">
            <v/>
          </cell>
          <cell r="D299" t="str">
            <v/>
          </cell>
          <cell r="E299" t="e">
            <v>#VALUE!</v>
          </cell>
          <cell r="F299" t="e">
            <v>#VALUE!</v>
          </cell>
          <cell r="G299" t="str">
            <v/>
          </cell>
          <cell r="H299" t="str">
            <v/>
          </cell>
          <cell r="I299" t="e">
            <v>#VALUE!</v>
          </cell>
        </row>
        <row r="300">
          <cell r="A300" t="str">
            <v/>
          </cell>
          <cell r="C300" t="str">
            <v/>
          </cell>
          <cell r="D300" t="str">
            <v/>
          </cell>
          <cell r="E300" t="e">
            <v>#VALUE!</v>
          </cell>
          <cell r="F300" t="e">
            <v>#VALUE!</v>
          </cell>
          <cell r="G300" t="str">
            <v/>
          </cell>
          <cell r="H300" t="str">
            <v/>
          </cell>
          <cell r="I300" t="e">
            <v>#VALUE!</v>
          </cell>
        </row>
        <row r="301">
          <cell r="A301" t="str">
            <v/>
          </cell>
          <cell r="C301" t="str">
            <v/>
          </cell>
          <cell r="D301" t="str">
            <v/>
          </cell>
          <cell r="E301" t="e">
            <v>#VALUE!</v>
          </cell>
          <cell r="F301" t="e">
            <v>#VALUE!</v>
          </cell>
          <cell r="G301" t="str">
            <v/>
          </cell>
          <cell r="H301" t="str">
            <v/>
          </cell>
          <cell r="I301" t="e">
            <v>#VALUE!</v>
          </cell>
        </row>
        <row r="302">
          <cell r="A302" t="str">
            <v/>
          </cell>
          <cell r="C302" t="str">
            <v/>
          </cell>
          <cell r="D302" t="str">
            <v/>
          </cell>
          <cell r="E302" t="e">
            <v>#VALUE!</v>
          </cell>
          <cell r="F302" t="e">
            <v>#VALUE!</v>
          </cell>
          <cell r="G302" t="str">
            <v/>
          </cell>
          <cell r="H302" t="str">
            <v/>
          </cell>
          <cell r="I302" t="e">
            <v>#VALUE!</v>
          </cell>
        </row>
        <row r="303">
          <cell r="A303" t="str">
            <v/>
          </cell>
          <cell r="C303" t="str">
            <v/>
          </cell>
          <cell r="D303" t="str">
            <v/>
          </cell>
          <cell r="E303" t="e">
            <v>#VALUE!</v>
          </cell>
          <cell r="F303" t="e">
            <v>#VALUE!</v>
          </cell>
          <cell r="G303" t="str">
            <v/>
          </cell>
          <cell r="H303" t="str">
            <v/>
          </cell>
          <cell r="I303" t="e">
            <v>#VALUE!</v>
          </cell>
        </row>
        <row r="304">
          <cell r="A304" t="str">
            <v/>
          </cell>
          <cell r="C304" t="str">
            <v/>
          </cell>
          <cell r="D304" t="str">
            <v/>
          </cell>
          <cell r="E304" t="e">
            <v>#VALUE!</v>
          </cell>
          <cell r="F304" t="e">
            <v>#VALUE!</v>
          </cell>
          <cell r="G304" t="str">
            <v/>
          </cell>
          <cell r="H304" t="str">
            <v/>
          </cell>
          <cell r="I304" t="e">
            <v>#VALUE!</v>
          </cell>
        </row>
        <row r="305">
          <cell r="A305" t="str">
            <v/>
          </cell>
          <cell r="C305" t="str">
            <v/>
          </cell>
          <cell r="D305" t="str">
            <v/>
          </cell>
          <cell r="E305" t="e">
            <v>#VALUE!</v>
          </cell>
          <cell r="F305" t="e">
            <v>#VALUE!</v>
          </cell>
          <cell r="G305" t="str">
            <v/>
          </cell>
          <cell r="H305" t="str">
            <v/>
          </cell>
          <cell r="I305" t="e">
            <v>#VALUE!</v>
          </cell>
        </row>
        <row r="306">
          <cell r="A306" t="str">
            <v/>
          </cell>
          <cell r="C306" t="str">
            <v/>
          </cell>
          <cell r="D306" t="str">
            <v/>
          </cell>
          <cell r="E306" t="e">
            <v>#VALUE!</v>
          </cell>
          <cell r="F306" t="e">
            <v>#VALUE!</v>
          </cell>
          <cell r="G306" t="str">
            <v/>
          </cell>
          <cell r="H306" t="str">
            <v/>
          </cell>
          <cell r="I306" t="e">
            <v>#VALUE!</v>
          </cell>
        </row>
        <row r="307">
          <cell r="A307" t="str">
            <v/>
          </cell>
          <cell r="C307" t="str">
            <v/>
          </cell>
          <cell r="D307" t="str">
            <v/>
          </cell>
          <cell r="E307" t="e">
            <v>#VALUE!</v>
          </cell>
          <cell r="F307" t="e">
            <v>#VALUE!</v>
          </cell>
          <cell r="G307" t="str">
            <v/>
          </cell>
          <cell r="H307" t="str">
            <v/>
          </cell>
          <cell r="I307" t="e">
            <v>#VALUE!</v>
          </cell>
        </row>
        <row r="308">
          <cell r="A308" t="str">
            <v/>
          </cell>
          <cell r="C308" t="str">
            <v/>
          </cell>
          <cell r="D308" t="str">
            <v/>
          </cell>
          <cell r="E308" t="e">
            <v>#VALUE!</v>
          </cell>
          <cell r="F308" t="e">
            <v>#VALUE!</v>
          </cell>
          <cell r="G308" t="str">
            <v/>
          </cell>
          <cell r="H308" t="str">
            <v/>
          </cell>
          <cell r="I308" t="e">
            <v>#VALUE!</v>
          </cell>
        </row>
        <row r="309">
          <cell r="A309" t="str">
            <v/>
          </cell>
          <cell r="C309" t="str">
            <v/>
          </cell>
          <cell r="D309" t="str">
            <v/>
          </cell>
          <cell r="E309" t="e">
            <v>#VALUE!</v>
          </cell>
          <cell r="F309" t="e">
            <v>#VALUE!</v>
          </cell>
          <cell r="G309" t="str">
            <v/>
          </cell>
          <cell r="H309" t="str">
            <v/>
          </cell>
          <cell r="I309" t="e">
            <v>#VALUE!</v>
          </cell>
        </row>
        <row r="310">
          <cell r="A310" t="str">
            <v/>
          </cell>
          <cell r="C310" t="str">
            <v/>
          </cell>
          <cell r="D310" t="str">
            <v/>
          </cell>
          <cell r="E310" t="e">
            <v>#VALUE!</v>
          </cell>
          <cell r="F310" t="e">
            <v>#VALUE!</v>
          </cell>
          <cell r="G310" t="str">
            <v/>
          </cell>
          <cell r="H310" t="str">
            <v/>
          </cell>
          <cell r="I310" t="e">
            <v>#VALUE!</v>
          </cell>
        </row>
        <row r="311">
          <cell r="A311" t="str">
            <v/>
          </cell>
          <cell r="C311" t="str">
            <v/>
          </cell>
          <cell r="D311" t="str">
            <v/>
          </cell>
          <cell r="E311" t="e">
            <v>#VALUE!</v>
          </cell>
          <cell r="F311" t="e">
            <v>#VALUE!</v>
          </cell>
          <cell r="G311" t="str">
            <v/>
          </cell>
          <cell r="H311" t="str">
            <v/>
          </cell>
          <cell r="I311" t="e">
            <v>#VALUE!</v>
          </cell>
        </row>
        <row r="312">
          <cell r="A312" t="str">
            <v/>
          </cell>
          <cell r="C312" t="str">
            <v/>
          </cell>
          <cell r="D312" t="str">
            <v/>
          </cell>
          <cell r="E312" t="e">
            <v>#VALUE!</v>
          </cell>
          <cell r="F312" t="e">
            <v>#VALUE!</v>
          </cell>
          <cell r="G312" t="str">
            <v/>
          </cell>
          <cell r="H312" t="str">
            <v/>
          </cell>
          <cell r="I312" t="e">
            <v>#VALUE!</v>
          </cell>
        </row>
        <row r="313">
          <cell r="A313" t="str">
            <v/>
          </cell>
          <cell r="C313" t="str">
            <v/>
          </cell>
          <cell r="D313" t="str">
            <v/>
          </cell>
          <cell r="E313" t="e">
            <v>#VALUE!</v>
          </cell>
          <cell r="F313" t="e">
            <v>#VALUE!</v>
          </cell>
          <cell r="G313" t="str">
            <v/>
          </cell>
          <cell r="H313" t="str">
            <v/>
          </cell>
          <cell r="I313" t="e">
            <v>#VALUE!</v>
          </cell>
        </row>
        <row r="314">
          <cell r="A314" t="str">
            <v/>
          </cell>
          <cell r="C314" t="str">
            <v/>
          </cell>
          <cell r="D314" t="str">
            <v/>
          </cell>
          <cell r="E314" t="e">
            <v>#VALUE!</v>
          </cell>
          <cell r="F314" t="e">
            <v>#VALUE!</v>
          </cell>
          <cell r="G314" t="str">
            <v/>
          </cell>
          <cell r="H314" t="str">
            <v/>
          </cell>
          <cell r="I314" t="e">
            <v>#VALUE!</v>
          </cell>
        </row>
        <row r="315">
          <cell r="A315" t="str">
            <v/>
          </cell>
          <cell r="C315" t="str">
            <v/>
          </cell>
          <cell r="D315" t="str">
            <v/>
          </cell>
          <cell r="E315" t="e">
            <v>#VALUE!</v>
          </cell>
          <cell r="F315" t="e">
            <v>#VALUE!</v>
          </cell>
          <cell r="G315" t="str">
            <v/>
          </cell>
          <cell r="H315" t="str">
            <v/>
          </cell>
          <cell r="I315" t="e">
            <v>#VALUE!</v>
          </cell>
        </row>
        <row r="316">
          <cell r="A316" t="str">
            <v/>
          </cell>
          <cell r="C316" t="str">
            <v/>
          </cell>
          <cell r="D316" t="str">
            <v/>
          </cell>
          <cell r="E316" t="e">
            <v>#VALUE!</v>
          </cell>
          <cell r="F316" t="e">
            <v>#VALUE!</v>
          </cell>
          <cell r="G316" t="str">
            <v/>
          </cell>
          <cell r="H316" t="str">
            <v/>
          </cell>
          <cell r="I316" t="e">
            <v>#VALUE!</v>
          </cell>
        </row>
        <row r="317">
          <cell r="A317" t="str">
            <v/>
          </cell>
          <cell r="C317" t="str">
            <v/>
          </cell>
          <cell r="D317" t="str">
            <v/>
          </cell>
          <cell r="E317" t="e">
            <v>#VALUE!</v>
          </cell>
          <cell r="F317" t="e">
            <v>#VALUE!</v>
          </cell>
          <cell r="G317" t="str">
            <v/>
          </cell>
          <cell r="H317" t="str">
            <v/>
          </cell>
          <cell r="I317" t="e">
            <v>#VALUE!</v>
          </cell>
        </row>
        <row r="318">
          <cell r="A318" t="str">
            <v/>
          </cell>
          <cell r="C318" t="str">
            <v/>
          </cell>
          <cell r="D318" t="str">
            <v/>
          </cell>
          <cell r="E318" t="e">
            <v>#VALUE!</v>
          </cell>
          <cell r="F318" t="e">
            <v>#VALUE!</v>
          </cell>
          <cell r="G318" t="str">
            <v/>
          </cell>
          <cell r="H318" t="str">
            <v/>
          </cell>
          <cell r="I318" t="e">
            <v>#VALUE!</v>
          </cell>
        </row>
        <row r="319">
          <cell r="A319" t="str">
            <v/>
          </cell>
          <cell r="C319" t="str">
            <v/>
          </cell>
          <cell r="D319" t="str">
            <v/>
          </cell>
          <cell r="E319" t="e">
            <v>#VALUE!</v>
          </cell>
          <cell r="F319" t="e">
            <v>#VALUE!</v>
          </cell>
          <cell r="G319" t="str">
            <v/>
          </cell>
          <cell r="H319" t="str">
            <v/>
          </cell>
          <cell r="I319" t="e">
            <v>#VALUE!</v>
          </cell>
        </row>
        <row r="320">
          <cell r="A320" t="str">
            <v/>
          </cell>
          <cell r="C320" t="str">
            <v/>
          </cell>
          <cell r="D320" t="str">
            <v/>
          </cell>
          <cell r="E320" t="e">
            <v>#VALUE!</v>
          </cell>
          <cell r="F320" t="e">
            <v>#VALUE!</v>
          </cell>
          <cell r="G320" t="str">
            <v/>
          </cell>
          <cell r="H320" t="str">
            <v/>
          </cell>
          <cell r="I320" t="e">
            <v>#VALUE!</v>
          </cell>
        </row>
        <row r="321">
          <cell r="A321" t="str">
            <v/>
          </cell>
          <cell r="C321" t="str">
            <v/>
          </cell>
          <cell r="D321" t="str">
            <v/>
          </cell>
          <cell r="E321" t="e">
            <v>#VALUE!</v>
          </cell>
          <cell r="F321" t="e">
            <v>#VALUE!</v>
          </cell>
          <cell r="G321" t="str">
            <v/>
          </cell>
          <cell r="H321" t="str">
            <v/>
          </cell>
          <cell r="I321" t="e">
            <v>#VALUE!</v>
          </cell>
        </row>
        <row r="322">
          <cell r="A322" t="str">
            <v/>
          </cell>
          <cell r="C322" t="str">
            <v/>
          </cell>
          <cell r="D322" t="str">
            <v/>
          </cell>
          <cell r="E322" t="e">
            <v>#VALUE!</v>
          </cell>
          <cell r="F322" t="e">
            <v>#VALUE!</v>
          </cell>
          <cell r="G322" t="str">
            <v/>
          </cell>
          <cell r="H322" t="str">
            <v/>
          </cell>
          <cell r="I322" t="e">
            <v>#VALUE!</v>
          </cell>
        </row>
        <row r="323">
          <cell r="A323" t="str">
            <v/>
          </cell>
          <cell r="C323" t="str">
            <v/>
          </cell>
          <cell r="D323" t="str">
            <v/>
          </cell>
          <cell r="E323" t="e">
            <v>#VALUE!</v>
          </cell>
          <cell r="F323" t="e">
            <v>#VALUE!</v>
          </cell>
          <cell r="G323" t="str">
            <v/>
          </cell>
          <cell r="H323" t="str">
            <v/>
          </cell>
          <cell r="I323" t="e">
            <v>#VALUE!</v>
          </cell>
        </row>
        <row r="324">
          <cell r="A324" t="str">
            <v/>
          </cell>
          <cell r="C324" t="str">
            <v/>
          </cell>
          <cell r="D324" t="str">
            <v/>
          </cell>
          <cell r="E324" t="e">
            <v>#VALUE!</v>
          </cell>
          <cell r="F324" t="e">
            <v>#VALUE!</v>
          </cell>
          <cell r="G324" t="str">
            <v/>
          </cell>
          <cell r="H324" t="str">
            <v/>
          </cell>
          <cell r="I324" t="e">
            <v>#VALUE!</v>
          </cell>
        </row>
        <row r="325">
          <cell r="A325" t="str">
            <v/>
          </cell>
          <cell r="C325" t="str">
            <v/>
          </cell>
          <cell r="D325" t="str">
            <v/>
          </cell>
          <cell r="E325" t="e">
            <v>#VALUE!</v>
          </cell>
          <cell r="F325" t="e">
            <v>#VALUE!</v>
          </cell>
          <cell r="G325" t="str">
            <v/>
          </cell>
          <cell r="H325" t="str">
            <v/>
          </cell>
          <cell r="I325" t="e">
            <v>#VALUE!</v>
          </cell>
        </row>
        <row r="326">
          <cell r="A326" t="str">
            <v/>
          </cell>
          <cell r="C326" t="str">
            <v/>
          </cell>
          <cell r="D326" t="str">
            <v/>
          </cell>
          <cell r="E326" t="e">
            <v>#VALUE!</v>
          </cell>
          <cell r="F326" t="e">
            <v>#VALUE!</v>
          </cell>
          <cell r="G326" t="str">
            <v/>
          </cell>
          <cell r="H326" t="str">
            <v/>
          </cell>
          <cell r="I326" t="e">
            <v>#VALUE!</v>
          </cell>
        </row>
        <row r="327">
          <cell r="A327" t="str">
            <v/>
          </cell>
          <cell r="C327" t="str">
            <v/>
          </cell>
          <cell r="D327" t="str">
            <v/>
          </cell>
          <cell r="E327" t="e">
            <v>#VALUE!</v>
          </cell>
          <cell r="F327" t="e">
            <v>#VALUE!</v>
          </cell>
          <cell r="G327" t="str">
            <v/>
          </cell>
          <cell r="H327" t="str">
            <v/>
          </cell>
          <cell r="I327" t="e">
            <v>#VALUE!</v>
          </cell>
        </row>
        <row r="328">
          <cell r="A328" t="str">
            <v/>
          </cell>
          <cell r="C328" t="str">
            <v/>
          </cell>
          <cell r="D328" t="str">
            <v/>
          </cell>
          <cell r="E328" t="e">
            <v>#VALUE!</v>
          </cell>
          <cell r="F328" t="e">
            <v>#VALUE!</v>
          </cell>
          <cell r="G328" t="str">
            <v/>
          </cell>
          <cell r="H328" t="str">
            <v/>
          </cell>
          <cell r="I328" t="e">
            <v>#VALUE!</v>
          </cell>
        </row>
        <row r="329">
          <cell r="A329" t="str">
            <v/>
          </cell>
          <cell r="C329" t="str">
            <v/>
          </cell>
          <cell r="D329" t="str">
            <v/>
          </cell>
          <cell r="E329" t="e">
            <v>#VALUE!</v>
          </cell>
          <cell r="F329" t="e">
            <v>#VALUE!</v>
          </cell>
          <cell r="G329" t="str">
            <v/>
          </cell>
          <cell r="H329" t="str">
            <v/>
          </cell>
          <cell r="I329" t="e">
            <v>#VALUE!</v>
          </cell>
        </row>
        <row r="330">
          <cell r="A330" t="str">
            <v/>
          </cell>
          <cell r="C330" t="str">
            <v/>
          </cell>
          <cell r="D330" t="str">
            <v/>
          </cell>
          <cell r="E330" t="e">
            <v>#VALUE!</v>
          </cell>
          <cell r="F330" t="e">
            <v>#VALUE!</v>
          </cell>
          <cell r="G330" t="str">
            <v/>
          </cell>
          <cell r="H330" t="str">
            <v/>
          </cell>
          <cell r="I330" t="e">
            <v>#VALUE!</v>
          </cell>
        </row>
        <row r="331">
          <cell r="A331" t="str">
            <v/>
          </cell>
          <cell r="C331" t="str">
            <v/>
          </cell>
          <cell r="D331" t="str">
            <v/>
          </cell>
          <cell r="E331" t="e">
            <v>#VALUE!</v>
          </cell>
          <cell r="F331" t="e">
            <v>#VALUE!</v>
          </cell>
          <cell r="G331" t="str">
            <v/>
          </cell>
          <cell r="H331" t="str">
            <v/>
          </cell>
          <cell r="I331" t="e">
            <v>#VALUE!</v>
          </cell>
        </row>
        <row r="332">
          <cell r="A332" t="str">
            <v/>
          </cell>
          <cell r="C332" t="str">
            <v/>
          </cell>
          <cell r="D332" t="str">
            <v/>
          </cell>
          <cell r="E332" t="e">
            <v>#VALUE!</v>
          </cell>
          <cell r="F332" t="e">
            <v>#VALUE!</v>
          </cell>
          <cell r="G332" t="str">
            <v/>
          </cell>
          <cell r="H332" t="str">
            <v/>
          </cell>
          <cell r="I332" t="e">
            <v>#VALUE!</v>
          </cell>
        </row>
        <row r="333">
          <cell r="A333" t="str">
            <v/>
          </cell>
          <cell r="C333" t="str">
            <v/>
          </cell>
          <cell r="D333" t="str">
            <v/>
          </cell>
          <cell r="E333" t="e">
            <v>#VALUE!</v>
          </cell>
          <cell r="F333" t="e">
            <v>#VALUE!</v>
          </cell>
          <cell r="G333" t="str">
            <v/>
          </cell>
          <cell r="H333" t="str">
            <v/>
          </cell>
          <cell r="I333" t="e">
            <v>#VALUE!</v>
          </cell>
        </row>
        <row r="334">
          <cell r="A334" t="str">
            <v/>
          </cell>
          <cell r="C334" t="str">
            <v/>
          </cell>
          <cell r="D334" t="str">
            <v/>
          </cell>
          <cell r="E334" t="e">
            <v>#VALUE!</v>
          </cell>
          <cell r="F334" t="e">
            <v>#VALUE!</v>
          </cell>
          <cell r="G334" t="str">
            <v/>
          </cell>
          <cell r="H334" t="str">
            <v/>
          </cell>
          <cell r="I334" t="e">
            <v>#VALUE!</v>
          </cell>
        </row>
        <row r="335">
          <cell r="A335" t="str">
            <v/>
          </cell>
          <cell r="C335" t="str">
            <v/>
          </cell>
          <cell r="D335" t="str">
            <v/>
          </cell>
          <cell r="E335" t="e">
            <v>#VALUE!</v>
          </cell>
          <cell r="F335" t="e">
            <v>#VALUE!</v>
          </cell>
          <cell r="G335" t="str">
            <v/>
          </cell>
          <cell r="H335" t="str">
            <v/>
          </cell>
          <cell r="I335" t="e">
            <v>#VALUE!</v>
          </cell>
        </row>
        <row r="336">
          <cell r="A336" t="str">
            <v/>
          </cell>
          <cell r="C336" t="str">
            <v/>
          </cell>
          <cell r="D336" t="str">
            <v/>
          </cell>
          <cell r="E336" t="e">
            <v>#VALUE!</v>
          </cell>
          <cell r="F336" t="e">
            <v>#VALUE!</v>
          </cell>
          <cell r="G336" t="str">
            <v/>
          </cell>
          <cell r="H336" t="str">
            <v/>
          </cell>
          <cell r="I336" t="e">
            <v>#VALUE!</v>
          </cell>
        </row>
        <row r="337">
          <cell r="A337" t="str">
            <v/>
          </cell>
          <cell r="C337" t="str">
            <v/>
          </cell>
          <cell r="D337" t="str">
            <v/>
          </cell>
          <cell r="E337" t="e">
            <v>#VALUE!</v>
          </cell>
          <cell r="F337" t="e">
            <v>#VALUE!</v>
          </cell>
          <cell r="G337" t="str">
            <v/>
          </cell>
          <cell r="H337" t="str">
            <v/>
          </cell>
          <cell r="I337" t="e">
            <v>#VALUE!</v>
          </cell>
        </row>
        <row r="338">
          <cell r="A338" t="str">
            <v/>
          </cell>
          <cell r="C338" t="str">
            <v/>
          </cell>
          <cell r="D338" t="str">
            <v/>
          </cell>
          <cell r="E338" t="e">
            <v>#VALUE!</v>
          </cell>
          <cell r="F338" t="e">
            <v>#VALUE!</v>
          </cell>
          <cell r="G338" t="str">
            <v/>
          </cell>
          <cell r="H338" t="str">
            <v/>
          </cell>
          <cell r="I338" t="e">
            <v>#VALUE!</v>
          </cell>
        </row>
        <row r="339">
          <cell r="A339" t="str">
            <v/>
          </cell>
          <cell r="C339" t="str">
            <v/>
          </cell>
          <cell r="D339" t="str">
            <v/>
          </cell>
          <cell r="E339" t="e">
            <v>#VALUE!</v>
          </cell>
          <cell r="F339" t="e">
            <v>#VALUE!</v>
          </cell>
          <cell r="G339" t="str">
            <v/>
          </cell>
          <cell r="H339" t="str">
            <v/>
          </cell>
          <cell r="I339" t="e">
            <v>#VALUE!</v>
          </cell>
        </row>
        <row r="340">
          <cell r="A340" t="str">
            <v/>
          </cell>
          <cell r="C340" t="str">
            <v/>
          </cell>
          <cell r="D340" t="str">
            <v/>
          </cell>
          <cell r="E340" t="e">
            <v>#VALUE!</v>
          </cell>
          <cell r="F340" t="e">
            <v>#VALUE!</v>
          </cell>
          <cell r="G340" t="str">
            <v/>
          </cell>
          <cell r="H340" t="str">
            <v/>
          </cell>
          <cell r="I340" t="e">
            <v>#VALUE!</v>
          </cell>
        </row>
        <row r="341">
          <cell r="A341" t="str">
            <v/>
          </cell>
          <cell r="C341" t="str">
            <v/>
          </cell>
          <cell r="D341" t="str">
            <v/>
          </cell>
          <cell r="E341" t="e">
            <v>#VALUE!</v>
          </cell>
          <cell r="F341" t="e">
            <v>#VALUE!</v>
          </cell>
          <cell r="G341" t="str">
            <v/>
          </cell>
          <cell r="H341" t="str">
            <v/>
          </cell>
          <cell r="I341" t="e">
            <v>#VALUE!</v>
          </cell>
        </row>
        <row r="342">
          <cell r="A342" t="str">
            <v/>
          </cell>
          <cell r="C342" t="str">
            <v/>
          </cell>
          <cell r="D342" t="str">
            <v/>
          </cell>
          <cell r="E342" t="e">
            <v>#VALUE!</v>
          </cell>
          <cell r="F342" t="e">
            <v>#VALUE!</v>
          </cell>
          <cell r="G342" t="str">
            <v/>
          </cell>
          <cell r="H342" t="str">
            <v/>
          </cell>
          <cell r="I342" t="e">
            <v>#VALUE!</v>
          </cell>
        </row>
        <row r="343">
          <cell r="A343" t="str">
            <v/>
          </cell>
          <cell r="C343" t="str">
            <v/>
          </cell>
          <cell r="D343" t="str">
            <v/>
          </cell>
          <cell r="E343" t="e">
            <v>#VALUE!</v>
          </cell>
          <cell r="F343" t="e">
            <v>#VALUE!</v>
          </cell>
          <cell r="G343" t="str">
            <v/>
          </cell>
          <cell r="H343" t="str">
            <v/>
          </cell>
          <cell r="I343" t="e">
            <v>#VALUE!</v>
          </cell>
        </row>
        <row r="344">
          <cell r="A344" t="str">
            <v/>
          </cell>
          <cell r="C344" t="str">
            <v/>
          </cell>
          <cell r="D344" t="str">
            <v/>
          </cell>
          <cell r="E344" t="e">
            <v>#VALUE!</v>
          </cell>
          <cell r="F344" t="e">
            <v>#VALUE!</v>
          </cell>
          <cell r="G344" t="str">
            <v/>
          </cell>
          <cell r="H344" t="str">
            <v/>
          </cell>
          <cell r="I344" t="e">
            <v>#VALUE!</v>
          </cell>
        </row>
        <row r="345">
          <cell r="A345" t="str">
            <v/>
          </cell>
          <cell r="C345" t="str">
            <v/>
          </cell>
          <cell r="D345" t="str">
            <v/>
          </cell>
          <cell r="E345" t="e">
            <v>#VALUE!</v>
          </cell>
          <cell r="F345" t="e">
            <v>#VALUE!</v>
          </cell>
          <cell r="G345" t="str">
            <v/>
          </cell>
          <cell r="H345" t="str">
            <v/>
          </cell>
          <cell r="I345" t="e">
            <v>#VALUE!</v>
          </cell>
        </row>
        <row r="346">
          <cell r="A346" t="str">
            <v/>
          </cell>
          <cell r="C346" t="str">
            <v/>
          </cell>
          <cell r="D346" t="str">
            <v/>
          </cell>
          <cell r="E346" t="e">
            <v>#VALUE!</v>
          </cell>
          <cell r="F346" t="e">
            <v>#VALUE!</v>
          </cell>
          <cell r="G346" t="str">
            <v/>
          </cell>
          <cell r="H346" t="str">
            <v/>
          </cell>
          <cell r="I346" t="e">
            <v>#VALUE!</v>
          </cell>
        </row>
        <row r="347">
          <cell r="A347" t="str">
            <v/>
          </cell>
          <cell r="C347" t="str">
            <v/>
          </cell>
          <cell r="D347" t="str">
            <v/>
          </cell>
          <cell r="E347" t="e">
            <v>#VALUE!</v>
          </cell>
          <cell r="F347" t="e">
            <v>#VALUE!</v>
          </cell>
          <cell r="G347" t="str">
            <v/>
          </cell>
          <cell r="H347" t="str">
            <v/>
          </cell>
          <cell r="I347" t="e">
            <v>#VALUE!</v>
          </cell>
        </row>
        <row r="348">
          <cell r="A348" t="str">
            <v/>
          </cell>
          <cell r="C348" t="str">
            <v/>
          </cell>
          <cell r="D348" t="str">
            <v/>
          </cell>
          <cell r="E348" t="e">
            <v>#VALUE!</v>
          </cell>
          <cell r="F348" t="e">
            <v>#VALUE!</v>
          </cell>
          <cell r="G348" t="str">
            <v/>
          </cell>
          <cell r="H348" t="str">
            <v/>
          </cell>
          <cell r="I348" t="e">
            <v>#VALUE!</v>
          </cell>
        </row>
        <row r="349">
          <cell r="A349" t="str">
            <v/>
          </cell>
          <cell r="C349" t="str">
            <v/>
          </cell>
          <cell r="D349" t="str">
            <v/>
          </cell>
          <cell r="E349" t="e">
            <v>#VALUE!</v>
          </cell>
          <cell r="F349" t="e">
            <v>#VALUE!</v>
          </cell>
          <cell r="G349" t="str">
            <v/>
          </cell>
          <cell r="H349" t="str">
            <v/>
          </cell>
          <cell r="I349" t="e">
            <v>#VALUE!</v>
          </cell>
        </row>
        <row r="350">
          <cell r="A350" t="str">
            <v/>
          </cell>
          <cell r="C350" t="str">
            <v/>
          </cell>
          <cell r="D350" t="str">
            <v/>
          </cell>
          <cell r="E350" t="e">
            <v>#VALUE!</v>
          </cell>
          <cell r="F350" t="e">
            <v>#VALUE!</v>
          </cell>
          <cell r="G350" t="str">
            <v/>
          </cell>
          <cell r="H350" t="str">
            <v/>
          </cell>
          <cell r="I350" t="e">
            <v>#VALUE!</v>
          </cell>
        </row>
        <row r="351">
          <cell r="A351" t="str">
            <v/>
          </cell>
          <cell r="C351" t="str">
            <v/>
          </cell>
          <cell r="D351" t="str">
            <v/>
          </cell>
          <cell r="E351" t="e">
            <v>#VALUE!</v>
          </cell>
          <cell r="F351" t="e">
            <v>#VALUE!</v>
          </cell>
          <cell r="G351" t="str">
            <v/>
          </cell>
          <cell r="H351" t="str">
            <v/>
          </cell>
          <cell r="I351" t="e">
            <v>#VALUE!</v>
          </cell>
        </row>
        <row r="352">
          <cell r="A352" t="str">
            <v/>
          </cell>
          <cell r="C352" t="str">
            <v/>
          </cell>
          <cell r="D352" t="str">
            <v/>
          </cell>
          <cell r="E352" t="e">
            <v>#VALUE!</v>
          </cell>
          <cell r="F352" t="e">
            <v>#VALUE!</v>
          </cell>
          <cell r="G352" t="str">
            <v/>
          </cell>
          <cell r="H352" t="str">
            <v/>
          </cell>
          <cell r="I352" t="e">
            <v>#VALUE!</v>
          </cell>
        </row>
        <row r="353">
          <cell r="A353" t="str">
            <v/>
          </cell>
          <cell r="C353" t="str">
            <v/>
          </cell>
          <cell r="D353" t="str">
            <v/>
          </cell>
          <cell r="E353" t="e">
            <v>#VALUE!</v>
          </cell>
          <cell r="F353" t="e">
            <v>#VALUE!</v>
          </cell>
          <cell r="G353" t="str">
            <v/>
          </cell>
          <cell r="H353" t="str">
            <v/>
          </cell>
          <cell r="I353" t="e">
            <v>#VALUE!</v>
          </cell>
        </row>
        <row r="354">
          <cell r="A354" t="str">
            <v/>
          </cell>
          <cell r="C354" t="str">
            <v/>
          </cell>
          <cell r="D354" t="str">
            <v/>
          </cell>
          <cell r="E354" t="e">
            <v>#VALUE!</v>
          </cell>
          <cell r="F354" t="e">
            <v>#VALUE!</v>
          </cell>
          <cell r="G354" t="str">
            <v/>
          </cell>
          <cell r="H354" t="str">
            <v/>
          </cell>
          <cell r="I354" t="e">
            <v>#VALUE!</v>
          </cell>
        </row>
        <row r="355">
          <cell r="A355" t="str">
            <v/>
          </cell>
          <cell r="C355" t="str">
            <v/>
          </cell>
          <cell r="D355" t="str">
            <v/>
          </cell>
          <cell r="E355" t="e">
            <v>#VALUE!</v>
          </cell>
          <cell r="F355" t="e">
            <v>#VALUE!</v>
          </cell>
          <cell r="G355" t="str">
            <v/>
          </cell>
          <cell r="H355" t="str">
            <v/>
          </cell>
          <cell r="I355" t="e">
            <v>#VALUE!</v>
          </cell>
        </row>
        <row r="356">
          <cell r="A356" t="str">
            <v/>
          </cell>
          <cell r="C356" t="str">
            <v/>
          </cell>
          <cell r="D356" t="str">
            <v/>
          </cell>
          <cell r="E356" t="e">
            <v>#VALUE!</v>
          </cell>
          <cell r="F356" t="e">
            <v>#VALUE!</v>
          </cell>
          <cell r="G356" t="str">
            <v/>
          </cell>
          <cell r="H356" t="str">
            <v/>
          </cell>
          <cell r="I356" t="e">
            <v>#VALUE!</v>
          </cell>
        </row>
        <row r="357">
          <cell r="A357" t="str">
            <v/>
          </cell>
          <cell r="C357" t="str">
            <v/>
          </cell>
          <cell r="D357" t="str">
            <v/>
          </cell>
          <cell r="E357" t="e">
            <v>#VALUE!</v>
          </cell>
          <cell r="F357" t="e">
            <v>#VALUE!</v>
          </cell>
          <cell r="G357" t="str">
            <v/>
          </cell>
          <cell r="H357" t="str">
            <v/>
          </cell>
          <cell r="I357" t="e">
            <v>#VALUE!</v>
          </cell>
        </row>
        <row r="358">
          <cell r="A358" t="str">
            <v/>
          </cell>
          <cell r="C358" t="str">
            <v/>
          </cell>
          <cell r="D358" t="str">
            <v/>
          </cell>
          <cell r="E358" t="e">
            <v>#VALUE!</v>
          </cell>
          <cell r="F358" t="e">
            <v>#VALUE!</v>
          </cell>
          <cell r="G358" t="str">
            <v/>
          </cell>
          <cell r="H358" t="str">
            <v/>
          </cell>
          <cell r="I358" t="e">
            <v>#VALUE!</v>
          </cell>
        </row>
        <row r="359">
          <cell r="A359" t="str">
            <v/>
          </cell>
          <cell r="C359" t="str">
            <v/>
          </cell>
          <cell r="D359" t="str">
            <v/>
          </cell>
          <cell r="E359" t="e">
            <v>#VALUE!</v>
          </cell>
          <cell r="F359" t="e">
            <v>#VALUE!</v>
          </cell>
          <cell r="G359" t="str">
            <v/>
          </cell>
          <cell r="H359" t="str">
            <v/>
          </cell>
          <cell r="I359" t="e">
            <v>#VALUE!</v>
          </cell>
        </row>
        <row r="360">
          <cell r="A360" t="str">
            <v/>
          </cell>
          <cell r="C360" t="str">
            <v/>
          </cell>
          <cell r="D360" t="str">
            <v/>
          </cell>
          <cell r="E360" t="e">
            <v>#VALUE!</v>
          </cell>
          <cell r="F360" t="e">
            <v>#VALUE!</v>
          </cell>
          <cell r="G360" t="str">
            <v/>
          </cell>
          <cell r="H360" t="str">
            <v/>
          </cell>
          <cell r="I360" t="e">
            <v>#VALUE!</v>
          </cell>
        </row>
        <row r="361">
          <cell r="A361" t="str">
            <v/>
          </cell>
          <cell r="C361" t="str">
            <v/>
          </cell>
          <cell r="D361" t="str">
            <v/>
          </cell>
          <cell r="E361" t="e">
            <v>#VALUE!</v>
          </cell>
          <cell r="F361" t="e">
            <v>#VALUE!</v>
          </cell>
          <cell r="G361" t="str">
            <v/>
          </cell>
          <cell r="H361" t="str">
            <v/>
          </cell>
          <cell r="I361" t="e">
            <v>#VALUE!</v>
          </cell>
        </row>
        <row r="362">
          <cell r="A362" t="str">
            <v/>
          </cell>
          <cell r="C362" t="str">
            <v/>
          </cell>
          <cell r="D362" t="str">
            <v/>
          </cell>
          <cell r="E362" t="e">
            <v>#VALUE!</v>
          </cell>
          <cell r="F362" t="e">
            <v>#VALUE!</v>
          </cell>
          <cell r="G362" t="str">
            <v/>
          </cell>
          <cell r="H362" t="str">
            <v/>
          </cell>
          <cell r="I362" t="e">
            <v>#VALUE!</v>
          </cell>
        </row>
        <row r="363">
          <cell r="A363" t="str">
            <v/>
          </cell>
          <cell r="C363" t="str">
            <v/>
          </cell>
          <cell r="D363" t="str">
            <v/>
          </cell>
          <cell r="E363" t="e">
            <v>#VALUE!</v>
          </cell>
          <cell r="F363" t="e">
            <v>#VALUE!</v>
          </cell>
          <cell r="G363" t="str">
            <v/>
          </cell>
          <cell r="H363" t="str">
            <v/>
          </cell>
          <cell r="I363" t="e">
            <v>#VALUE!</v>
          </cell>
        </row>
        <row r="364">
          <cell r="A364" t="str">
            <v/>
          </cell>
          <cell r="C364" t="str">
            <v/>
          </cell>
          <cell r="D364" t="str">
            <v/>
          </cell>
          <cell r="E364" t="e">
            <v>#VALUE!</v>
          </cell>
          <cell r="F364" t="e">
            <v>#VALUE!</v>
          </cell>
          <cell r="G364" t="str">
            <v/>
          </cell>
          <cell r="H364" t="str">
            <v/>
          </cell>
          <cell r="I364" t="e">
            <v>#VALUE!</v>
          </cell>
        </row>
        <row r="365">
          <cell r="A365" t="str">
            <v/>
          </cell>
          <cell r="C365" t="str">
            <v/>
          </cell>
          <cell r="D365" t="str">
            <v/>
          </cell>
          <cell r="E365" t="e">
            <v>#VALUE!</v>
          </cell>
          <cell r="F365" t="e">
            <v>#VALUE!</v>
          </cell>
          <cell r="G365" t="str">
            <v/>
          </cell>
          <cell r="H365" t="str">
            <v/>
          </cell>
          <cell r="I365" t="e">
            <v>#VALUE!</v>
          </cell>
        </row>
        <row r="366">
          <cell r="A366" t="str">
            <v/>
          </cell>
          <cell r="C366" t="str">
            <v/>
          </cell>
          <cell r="D366" t="str">
            <v/>
          </cell>
          <cell r="E366" t="e">
            <v>#VALUE!</v>
          </cell>
          <cell r="F366" t="e">
            <v>#VALUE!</v>
          </cell>
          <cell r="G366" t="str">
            <v/>
          </cell>
          <cell r="H366" t="str">
            <v/>
          </cell>
          <cell r="I366" t="e">
            <v>#VALUE!</v>
          </cell>
        </row>
        <row r="367">
          <cell r="A367" t="str">
            <v/>
          </cell>
          <cell r="C367" t="str">
            <v/>
          </cell>
          <cell r="D367" t="str">
            <v/>
          </cell>
          <cell r="E367" t="e">
            <v>#VALUE!</v>
          </cell>
          <cell r="F367" t="e">
            <v>#VALUE!</v>
          </cell>
          <cell r="G367" t="str">
            <v/>
          </cell>
          <cell r="H367" t="str">
            <v/>
          </cell>
          <cell r="I367" t="e">
            <v>#VALUE!</v>
          </cell>
        </row>
        <row r="368">
          <cell r="A368" t="str">
            <v/>
          </cell>
          <cell r="C368" t="str">
            <v/>
          </cell>
          <cell r="D368" t="str">
            <v/>
          </cell>
          <cell r="E368" t="e">
            <v>#VALUE!</v>
          </cell>
          <cell r="F368" t="e">
            <v>#VALUE!</v>
          </cell>
          <cell r="G368" t="str">
            <v/>
          </cell>
          <cell r="H368" t="str">
            <v/>
          </cell>
          <cell r="I368" t="e">
            <v>#VALUE!</v>
          </cell>
        </row>
        <row r="369">
          <cell r="A369" t="str">
            <v/>
          </cell>
          <cell r="C369" t="str">
            <v/>
          </cell>
          <cell r="D369" t="str">
            <v/>
          </cell>
          <cell r="E369" t="e">
            <v>#VALUE!</v>
          </cell>
          <cell r="F369" t="e">
            <v>#VALUE!</v>
          </cell>
          <cell r="G369" t="str">
            <v/>
          </cell>
          <cell r="H369" t="str">
            <v/>
          </cell>
          <cell r="I369" t="e">
            <v>#VALUE!</v>
          </cell>
        </row>
        <row r="370">
          <cell r="A370" t="str">
            <v/>
          </cell>
          <cell r="C370" t="str">
            <v/>
          </cell>
          <cell r="D370" t="str">
            <v/>
          </cell>
          <cell r="E370" t="e">
            <v>#VALUE!</v>
          </cell>
          <cell r="F370" t="e">
            <v>#VALUE!</v>
          </cell>
          <cell r="G370" t="str">
            <v/>
          </cell>
          <cell r="H370" t="str">
            <v/>
          </cell>
          <cell r="I370" t="e">
            <v>#VALUE!</v>
          </cell>
        </row>
        <row r="371">
          <cell r="A371" t="str">
            <v/>
          </cell>
          <cell r="C371" t="str">
            <v/>
          </cell>
          <cell r="D371" t="str">
            <v/>
          </cell>
          <cell r="E371" t="e">
            <v>#VALUE!</v>
          </cell>
          <cell r="F371" t="e">
            <v>#VALUE!</v>
          </cell>
          <cell r="G371" t="str">
            <v/>
          </cell>
          <cell r="H371" t="str">
            <v/>
          </cell>
          <cell r="I371" t="e">
            <v>#VALUE!</v>
          </cell>
        </row>
        <row r="372">
          <cell r="A372" t="str">
            <v/>
          </cell>
          <cell r="C372" t="str">
            <v/>
          </cell>
          <cell r="D372" t="str">
            <v/>
          </cell>
          <cell r="E372" t="e">
            <v>#VALUE!</v>
          </cell>
          <cell r="F372" t="e">
            <v>#VALUE!</v>
          </cell>
          <cell r="G372" t="str">
            <v/>
          </cell>
          <cell r="H372" t="str">
            <v/>
          </cell>
          <cell r="I372" t="e">
            <v>#VALUE!</v>
          </cell>
        </row>
        <row r="373">
          <cell r="A373" t="str">
            <v/>
          </cell>
          <cell r="C373" t="str">
            <v/>
          </cell>
          <cell r="D373" t="str">
            <v/>
          </cell>
          <cell r="E373" t="e">
            <v>#VALUE!</v>
          </cell>
          <cell r="F373" t="e">
            <v>#VALUE!</v>
          </cell>
          <cell r="G373" t="str">
            <v/>
          </cell>
          <cell r="H373" t="str">
            <v/>
          </cell>
          <cell r="I373" t="e">
            <v>#VALUE!</v>
          </cell>
        </row>
        <row r="374">
          <cell r="A374" t="str">
            <v/>
          </cell>
          <cell r="C374" t="str">
            <v/>
          </cell>
          <cell r="D374" t="str">
            <v/>
          </cell>
          <cell r="E374" t="e">
            <v>#VALUE!</v>
          </cell>
          <cell r="F374" t="e">
            <v>#VALUE!</v>
          </cell>
          <cell r="G374" t="str">
            <v/>
          </cell>
          <cell r="H374" t="str">
            <v/>
          </cell>
          <cell r="I374" t="e">
            <v>#VALUE!</v>
          </cell>
        </row>
      </sheetData>
      <sheetData sheetId="4" refreshError="1">
        <row r="5">
          <cell r="B5">
            <v>0</v>
          </cell>
          <cell r="C5" t="e">
            <v>#DIV/0!</v>
          </cell>
          <cell r="D5" t="e">
            <v>#NUM!</v>
          </cell>
          <cell r="E5" t="e">
            <v>#NUM!</v>
          </cell>
          <cell r="F5" t="e">
            <v>#NUM!</v>
          </cell>
        </row>
        <row r="6">
          <cell r="B6" t="str">
            <v/>
          </cell>
          <cell r="C6" t="str">
            <v/>
          </cell>
          <cell r="D6" t="str">
            <v/>
          </cell>
          <cell r="E6" t="str">
            <v/>
          </cell>
          <cell r="F6" t="str">
            <v/>
          </cell>
        </row>
        <row r="7">
          <cell r="B7" t="str">
            <v/>
          </cell>
          <cell r="C7" t="str">
            <v/>
          </cell>
          <cell r="D7" t="str">
            <v/>
          </cell>
          <cell r="E7" t="str">
            <v/>
          </cell>
          <cell r="F7" t="str">
            <v/>
          </cell>
        </row>
        <row r="8">
          <cell r="B8" t="str">
            <v/>
          </cell>
          <cell r="C8" t="str">
            <v/>
          </cell>
          <cell r="D8" t="str">
            <v/>
          </cell>
          <cell r="E8" t="str">
            <v/>
          </cell>
          <cell r="F8" t="str">
            <v/>
          </cell>
        </row>
        <row r="9">
          <cell r="B9" t="str">
            <v/>
          </cell>
          <cell r="C9" t="str">
            <v/>
          </cell>
          <cell r="D9" t="str">
            <v/>
          </cell>
          <cell r="E9" t="str">
            <v/>
          </cell>
          <cell r="F9" t="str">
            <v/>
          </cell>
        </row>
        <row r="10">
          <cell r="B10" t="str">
            <v/>
          </cell>
          <cell r="C10" t="str">
            <v/>
          </cell>
          <cell r="D10" t="str">
            <v/>
          </cell>
          <cell r="E10" t="str">
            <v/>
          </cell>
          <cell r="F10" t="str">
            <v/>
          </cell>
        </row>
        <row r="11">
          <cell r="B11" t="str">
            <v/>
          </cell>
          <cell r="C11" t="str">
            <v/>
          </cell>
          <cell r="D11" t="str">
            <v/>
          </cell>
          <cell r="E11" t="str">
            <v/>
          </cell>
          <cell r="F11" t="str">
            <v/>
          </cell>
        </row>
        <row r="12">
          <cell r="B12" t="str">
            <v/>
          </cell>
          <cell r="C12" t="str">
            <v/>
          </cell>
          <cell r="D12" t="str">
            <v/>
          </cell>
          <cell r="E12" t="str">
            <v/>
          </cell>
          <cell r="F12" t="str">
            <v/>
          </cell>
        </row>
        <row r="13">
          <cell r="B13" t="str">
            <v/>
          </cell>
          <cell r="C13" t="str">
            <v/>
          </cell>
          <cell r="D13" t="str">
            <v/>
          </cell>
          <cell r="E13" t="str">
            <v/>
          </cell>
          <cell r="F13" t="str">
            <v/>
          </cell>
        </row>
        <row r="14">
          <cell r="B14" t="str">
            <v/>
          </cell>
          <cell r="C14" t="str">
            <v/>
          </cell>
          <cell r="D14" t="str">
            <v/>
          </cell>
          <cell r="E14" t="str">
            <v/>
          </cell>
          <cell r="F14" t="str">
            <v/>
          </cell>
        </row>
        <row r="15">
          <cell r="B15" t="str">
            <v/>
          </cell>
          <cell r="C15" t="str">
            <v/>
          </cell>
          <cell r="D15" t="str">
            <v/>
          </cell>
          <cell r="E15" t="str">
            <v/>
          </cell>
          <cell r="F15" t="str">
            <v/>
          </cell>
        </row>
        <row r="16">
          <cell r="B16" t="str">
            <v/>
          </cell>
          <cell r="C16" t="str">
            <v/>
          </cell>
          <cell r="D16" t="str">
            <v/>
          </cell>
          <cell r="E16" t="str">
            <v/>
          </cell>
          <cell r="F16" t="str">
            <v/>
          </cell>
        </row>
        <row r="17">
          <cell r="B17" t="str">
            <v/>
          </cell>
          <cell r="C17" t="str">
            <v/>
          </cell>
          <cell r="D17" t="str">
            <v/>
          </cell>
          <cell r="E17" t="str">
            <v/>
          </cell>
          <cell r="F17" t="str">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Infos client"/>
      <sheetName val="simulation_credit"/>
      <sheetName val="mensualites"/>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2.xml"/><Relationship Id="rId2" Type="http://schemas.openxmlformats.org/officeDocument/2006/relationships/printerSettings" Target="../printerSettings/printerSettings1.bin"/><Relationship Id="rId1" Type="http://schemas.openxmlformats.org/officeDocument/2006/relationships/hyperlink" Target="http://forum.excel-pratique.com/excel/probleme-execution-evenements-t72424.html" TargetMode="External"/><Relationship Id="rId6" Type="http://schemas.openxmlformats.org/officeDocument/2006/relationships/ctrlProp" Target="../ctrlProps/ctrlProp1.xml"/><Relationship Id="rId5" Type="http://schemas.openxmlformats.org/officeDocument/2006/relationships/vmlDrawing" Target="../drawings/vmlDrawing2.v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externalLinkPath" Target="/Users/Gilles/AppData/Local/Microsoft/Windows/INetCache/Content.Outlook/MBW02S06/simul%20fin%20style%20gilles.xlsx" TargetMode="External"/><Relationship Id="rId7" Type="http://schemas.openxmlformats.org/officeDocument/2006/relationships/vmlDrawing" Target="../drawings/vmlDrawing4.vml"/><Relationship Id="rId12" Type="http://schemas.openxmlformats.org/officeDocument/2006/relationships/ctrlProp" Target="../ctrlProps/ctrlProp7.xml"/><Relationship Id="rId2" Type="http://schemas.openxmlformats.org/officeDocument/2006/relationships/externalLinkPath" Target="/Users/Gilles/AppData/Local/Microsoft/Windows/INetCache/Content.Outlook/MBW02S06/simul%20fin%20style%20gilles.xlsx" TargetMode="External"/><Relationship Id="rId1" Type="http://schemas.openxmlformats.org/officeDocument/2006/relationships/externalLinkPath" Target="/Users/Michel/AppData/Local/Temp/Mod&#232;le%20comparatif%20-%20cr&#233;dit.xlsx" TargetMode="External"/><Relationship Id="rId6" Type="http://schemas.openxmlformats.org/officeDocument/2006/relationships/vmlDrawing" Target="../drawings/vmlDrawing3.vml"/><Relationship Id="rId11" Type="http://schemas.openxmlformats.org/officeDocument/2006/relationships/ctrlProp" Target="../ctrlProps/ctrlProp6.xml"/><Relationship Id="rId5" Type="http://schemas.openxmlformats.org/officeDocument/2006/relationships/drawing" Target="../drawings/drawing3.x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printerSettings" Target="../printerSettings/printerSettings3.bin"/><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U139"/>
  <sheetViews>
    <sheetView showGridLines="0" tabSelected="1" topLeftCell="B1" zoomScale="70" zoomScaleNormal="70" workbookViewId="0">
      <selection activeCell="AA11" sqref="AA11"/>
    </sheetView>
  </sheetViews>
  <sheetFormatPr baseColWidth="10" defaultColWidth="10.85546875" defaultRowHeight="15" x14ac:dyDescent="0.25"/>
  <cols>
    <col min="1" max="1" width="21.42578125" style="1" hidden="1" customWidth="1"/>
    <col min="2" max="2" width="4.42578125" style="1" customWidth="1"/>
    <col min="3" max="3" width="30.140625" style="1" customWidth="1"/>
    <col min="4" max="4" width="31.28515625" style="1" customWidth="1"/>
    <col min="5" max="5" width="1.85546875" style="1" customWidth="1"/>
    <col min="6" max="6" width="24.5703125" style="1" customWidth="1"/>
    <col min="7" max="7" width="18.5703125" style="1" customWidth="1"/>
    <col min="8" max="8" width="17.5703125" style="1" customWidth="1"/>
    <col min="9" max="9" width="18.7109375" style="1" customWidth="1"/>
    <col min="10" max="10" width="2.5703125" style="1" customWidth="1"/>
    <col min="11" max="11" width="2.42578125" style="1" customWidth="1"/>
    <col min="12" max="12" width="15.42578125" style="1" customWidth="1"/>
    <col min="13" max="14" width="14" style="1" customWidth="1"/>
    <col min="15" max="15" width="10.85546875" style="1" customWidth="1"/>
    <col min="16" max="16" width="3.85546875" style="1" customWidth="1"/>
    <col min="17" max="17" width="3.7109375" style="1" customWidth="1"/>
    <col min="18" max="18" width="26.140625" style="1" customWidth="1"/>
    <col min="19" max="16384" width="10.85546875" style="1"/>
  </cols>
  <sheetData>
    <row r="1" spans="3:21" x14ac:dyDescent="0.25">
      <c r="U1" s="294" t="s">
        <v>432</v>
      </c>
    </row>
    <row r="2" spans="3:21" ht="12" customHeight="1" x14ac:dyDescent="0.25"/>
    <row r="3" spans="3:21" ht="25.5" customHeight="1" x14ac:dyDescent="0.25">
      <c r="C3" s="193" t="s">
        <v>300</v>
      </c>
      <c r="D3" s="194"/>
      <c r="E3" s="194"/>
      <c r="F3" s="194"/>
      <c r="G3" s="194"/>
      <c r="H3" s="194"/>
      <c r="I3" s="195"/>
      <c r="L3" s="193" t="s">
        <v>403</v>
      </c>
      <c r="M3" s="194"/>
      <c r="N3" s="194"/>
      <c r="O3" s="194"/>
    </row>
    <row r="6" spans="3:21" ht="15.6" customHeight="1" x14ac:dyDescent="0.25">
      <c r="C6" s="193" t="s">
        <v>14</v>
      </c>
      <c r="D6" s="195"/>
      <c r="F6" s="193" t="s">
        <v>21</v>
      </c>
      <c r="G6" s="194"/>
      <c r="H6" s="194"/>
      <c r="I6" s="195"/>
      <c r="L6" s="193" t="s">
        <v>404</v>
      </c>
      <c r="M6" s="194"/>
      <c r="N6" s="194"/>
      <c r="O6" s="195"/>
    </row>
    <row r="7" spans="3:21" ht="5.45" customHeight="1" x14ac:dyDescent="0.25"/>
    <row r="8" spans="3:21" ht="30" customHeight="1" x14ac:dyDescent="0.25">
      <c r="C8" s="183" t="s">
        <v>389</v>
      </c>
      <c r="D8" s="10"/>
      <c r="E8" s="11"/>
      <c r="F8" s="8" t="s">
        <v>15</v>
      </c>
      <c r="G8" s="202"/>
      <c r="H8" s="203"/>
      <c r="I8" s="204"/>
    </row>
    <row r="9" spans="3:21" ht="21.95" customHeight="1" x14ac:dyDescent="0.25">
      <c r="C9" s="12" t="s">
        <v>22</v>
      </c>
      <c r="D9" s="13"/>
      <c r="E9" s="11"/>
      <c r="F9" s="14" t="s">
        <v>16</v>
      </c>
      <c r="G9" s="205"/>
      <c r="H9" s="206"/>
      <c r="I9" s="207"/>
    </row>
    <row r="10" spans="3:21" ht="19.5" customHeight="1" x14ac:dyDescent="0.25">
      <c r="C10" s="12" t="s">
        <v>0</v>
      </c>
      <c r="D10" s="13"/>
      <c r="E10" s="11"/>
      <c r="F10" s="14" t="s">
        <v>17</v>
      </c>
      <c r="G10" s="208"/>
      <c r="H10" s="209"/>
      <c r="I10" s="210"/>
      <c r="R10" s="230" t="s">
        <v>423</v>
      </c>
    </row>
    <row r="11" spans="3:21" ht="24.6" customHeight="1" x14ac:dyDescent="0.25">
      <c r="C11" s="7" t="s">
        <v>1</v>
      </c>
      <c r="D11" s="15" t="s">
        <v>9</v>
      </c>
      <c r="E11" s="11"/>
      <c r="F11" s="9" t="s">
        <v>383</v>
      </c>
      <c r="G11" s="211"/>
      <c r="H11" s="212"/>
      <c r="I11" s="213"/>
      <c r="R11" s="231"/>
    </row>
    <row r="12" spans="3:21" ht="16.5" x14ac:dyDescent="0.25">
      <c r="C12" s="16"/>
      <c r="D12" s="17"/>
      <c r="E12" s="11"/>
      <c r="F12" s="16"/>
      <c r="G12" s="17"/>
      <c r="H12" s="11"/>
      <c r="I12" s="11"/>
    </row>
    <row r="13" spans="3:21" ht="24.6" hidden="1" customHeight="1" x14ac:dyDescent="0.25">
      <c r="C13" s="6" t="s">
        <v>13</v>
      </c>
      <c r="D13" s="163"/>
      <c r="E13" s="11"/>
      <c r="F13" s="199" t="s">
        <v>289</v>
      </c>
      <c r="G13" s="250"/>
      <c r="H13" s="251"/>
      <c r="I13" s="252"/>
    </row>
    <row r="14" spans="3:21" ht="23.1" hidden="1" customHeight="1" x14ac:dyDescent="0.25">
      <c r="C14" s="12" t="s">
        <v>22</v>
      </c>
      <c r="D14" s="13"/>
      <c r="E14" s="11"/>
      <c r="F14" s="200"/>
      <c r="G14" s="253"/>
      <c r="H14" s="254"/>
      <c r="I14" s="255"/>
    </row>
    <row r="15" spans="3:21" ht="22.5" hidden="1" customHeight="1" x14ac:dyDescent="0.25">
      <c r="C15" s="12" t="s">
        <v>0</v>
      </c>
      <c r="D15" s="13"/>
      <c r="E15" s="11"/>
      <c r="F15" s="200"/>
      <c r="G15" s="253"/>
      <c r="H15" s="254"/>
      <c r="I15" s="255"/>
    </row>
    <row r="16" spans="3:21" ht="27.6" hidden="1" customHeight="1" x14ac:dyDescent="0.25">
      <c r="C16" s="7" t="s">
        <v>1</v>
      </c>
      <c r="D16" s="15"/>
      <c r="E16" s="11"/>
      <c r="F16" s="201"/>
      <c r="G16" s="256"/>
      <c r="H16" s="257"/>
      <c r="I16" s="258"/>
    </row>
    <row r="17" spans="1:15" ht="16.5" hidden="1" x14ac:dyDescent="0.25">
      <c r="C17" s="16"/>
      <c r="D17" s="17"/>
      <c r="E17" s="11"/>
      <c r="F17" s="16"/>
      <c r="G17" s="17"/>
      <c r="H17" s="11"/>
      <c r="I17" s="11"/>
    </row>
    <row r="18" spans="1:15" ht="14.1" hidden="1" customHeight="1" x14ac:dyDescent="0.25">
      <c r="C18" s="18" t="s">
        <v>12</v>
      </c>
      <c r="D18" s="19"/>
      <c r="E18" s="11"/>
      <c r="F18" s="20" t="s">
        <v>12</v>
      </c>
      <c r="G18" s="259"/>
      <c r="H18" s="260"/>
      <c r="I18" s="261"/>
    </row>
    <row r="19" spans="1:15" ht="14.1" hidden="1" customHeight="1" x14ac:dyDescent="0.25">
      <c r="C19" s="11"/>
      <c r="D19" s="11"/>
      <c r="E19" s="11"/>
      <c r="F19" s="11"/>
      <c r="G19" s="11"/>
      <c r="H19" s="11"/>
      <c r="I19" s="11"/>
    </row>
    <row r="20" spans="1:15" ht="17.100000000000001" customHeight="1" x14ac:dyDescent="0.25">
      <c r="A20" s="2"/>
      <c r="C20" s="193" t="s">
        <v>24</v>
      </c>
      <c r="D20" s="195"/>
      <c r="E20" s="11"/>
      <c r="F20" s="193" t="s">
        <v>34</v>
      </c>
      <c r="G20" s="194"/>
      <c r="H20" s="194"/>
      <c r="I20" s="195"/>
      <c r="L20" s="214"/>
      <c r="M20" s="214"/>
      <c r="N20" s="214"/>
      <c r="O20" s="214"/>
    </row>
    <row r="21" spans="1:15" ht="16.5" x14ac:dyDescent="0.25">
      <c r="C21" s="11"/>
      <c r="D21" s="11"/>
      <c r="E21" s="11"/>
      <c r="F21" s="11"/>
      <c r="G21" s="11"/>
      <c r="H21" s="11"/>
      <c r="I21" s="11"/>
    </row>
    <row r="22" spans="1:15" ht="24.6" customHeight="1" x14ac:dyDescent="0.25">
      <c r="C22" s="6" t="s">
        <v>25</v>
      </c>
      <c r="D22" s="170">
        <f>SUM(D25:D28)</f>
        <v>0</v>
      </c>
      <c r="E22" s="11"/>
      <c r="F22" s="8" t="s">
        <v>35</v>
      </c>
      <c r="G22" s="202"/>
      <c r="H22" s="203"/>
      <c r="I22" s="204"/>
    </row>
    <row r="23" spans="1:15" ht="21.95" customHeight="1" x14ac:dyDescent="0.25">
      <c r="C23" s="7" t="s">
        <v>33</v>
      </c>
      <c r="D23" s="171">
        <f>SUM(D30:D32)</f>
        <v>0</v>
      </c>
      <c r="E23" s="11"/>
      <c r="F23" s="9" t="s">
        <v>37</v>
      </c>
      <c r="G23" s="211"/>
      <c r="H23" s="212"/>
      <c r="I23" s="213"/>
    </row>
    <row r="24" spans="1:15" ht="16.5" x14ac:dyDescent="0.25">
      <c r="C24" s="16"/>
      <c r="D24" s="17"/>
      <c r="E24" s="11"/>
      <c r="F24" s="16"/>
      <c r="G24" s="17"/>
      <c r="H24" s="11"/>
      <c r="I24" s="11"/>
    </row>
    <row r="25" spans="1:15" ht="20.45" customHeight="1" x14ac:dyDescent="0.25">
      <c r="C25" s="21" t="s">
        <v>387</v>
      </c>
      <c r="D25" s="168"/>
      <c r="E25" s="11"/>
      <c r="F25" s="196" t="s">
        <v>293</v>
      </c>
      <c r="G25" s="22" t="s">
        <v>294</v>
      </c>
      <c r="H25" s="22" t="s">
        <v>295</v>
      </c>
      <c r="I25" s="22" t="s">
        <v>296</v>
      </c>
      <c r="L25" s="193" t="s">
        <v>405</v>
      </c>
      <c r="M25" s="194"/>
      <c r="N25" s="194"/>
      <c r="O25" s="195"/>
    </row>
    <row r="26" spans="1:15" ht="21" customHeight="1" x14ac:dyDescent="0.25">
      <c r="C26" s="23" t="s">
        <v>386</v>
      </c>
      <c r="D26" s="169"/>
      <c r="E26" s="11"/>
      <c r="F26" s="197"/>
      <c r="G26" s="24"/>
      <c r="H26" s="165"/>
      <c r="I26" s="166"/>
    </row>
    <row r="27" spans="1:15" ht="18.95" customHeight="1" x14ac:dyDescent="0.25">
      <c r="C27" s="23" t="s">
        <v>384</v>
      </c>
      <c r="D27" s="169"/>
      <c r="E27" s="11"/>
      <c r="F27" s="197"/>
      <c r="G27" s="24"/>
      <c r="H27" s="165"/>
      <c r="I27" s="166"/>
    </row>
    <row r="28" spans="1:15" ht="23.45" customHeight="1" x14ac:dyDescent="0.25">
      <c r="C28" s="25" t="s">
        <v>385</v>
      </c>
      <c r="D28" s="175"/>
      <c r="E28" s="11"/>
      <c r="F28" s="197"/>
      <c r="G28" s="24"/>
      <c r="H28" s="24"/>
      <c r="I28" s="166"/>
    </row>
    <row r="29" spans="1:15" ht="16.5" x14ac:dyDescent="0.25">
      <c r="C29" s="11"/>
      <c r="D29" s="11"/>
      <c r="E29" s="11"/>
      <c r="F29" s="197"/>
      <c r="G29" s="24"/>
      <c r="H29" s="24"/>
      <c r="I29" s="166"/>
    </row>
    <row r="30" spans="1:15" ht="20.45" customHeight="1" x14ac:dyDescent="0.25">
      <c r="C30" s="21" t="s">
        <v>290</v>
      </c>
      <c r="D30" s="172"/>
      <c r="E30" s="11"/>
      <c r="F30" s="197"/>
      <c r="G30" s="24"/>
      <c r="H30" s="24"/>
      <c r="I30" s="166"/>
    </row>
    <row r="31" spans="1:15" ht="20.45" customHeight="1" x14ac:dyDescent="0.25">
      <c r="C31" s="23" t="s">
        <v>291</v>
      </c>
      <c r="D31" s="173"/>
      <c r="E31" s="11"/>
      <c r="F31" s="197"/>
      <c r="G31" s="24"/>
      <c r="H31" s="24"/>
      <c r="I31" s="166"/>
    </row>
    <row r="32" spans="1:15" ht="20.45" customHeight="1" x14ac:dyDescent="0.25">
      <c r="C32" s="25" t="s">
        <v>292</v>
      </c>
      <c r="D32" s="174"/>
      <c r="E32" s="11"/>
      <c r="F32" s="198"/>
      <c r="G32" s="26"/>
      <c r="H32" s="26"/>
      <c r="I32" s="167">
        <f>SUM(I26:I31)</f>
        <v>0</v>
      </c>
    </row>
    <row r="33" spans="3:15" ht="16.5" x14ac:dyDescent="0.25">
      <c r="C33" s="11"/>
      <c r="D33" s="11"/>
      <c r="E33" s="11"/>
      <c r="F33" s="11"/>
      <c r="G33" s="11"/>
      <c r="H33" s="11"/>
      <c r="I33" s="11"/>
    </row>
    <row r="34" spans="3:15" ht="48.95" customHeight="1" x14ac:dyDescent="0.25">
      <c r="C34" s="232" t="s">
        <v>12</v>
      </c>
      <c r="D34" s="235"/>
      <c r="E34" s="11"/>
      <c r="F34" s="164" t="s">
        <v>388</v>
      </c>
      <c r="G34" s="247"/>
      <c r="H34" s="248"/>
      <c r="I34" s="249"/>
    </row>
    <row r="35" spans="3:15" ht="6.95" customHeight="1" x14ac:dyDescent="0.25">
      <c r="C35" s="233"/>
      <c r="D35" s="236"/>
      <c r="E35" s="11"/>
      <c r="F35" s="11"/>
      <c r="G35" s="11"/>
      <c r="H35" s="11"/>
      <c r="I35" s="11"/>
    </row>
    <row r="36" spans="3:15" ht="27" customHeight="1" x14ac:dyDescent="0.25">
      <c r="C36" s="233"/>
      <c r="D36" s="236"/>
      <c r="F36" s="164" t="s">
        <v>390</v>
      </c>
      <c r="G36" s="185"/>
      <c r="H36" s="184"/>
      <c r="I36" s="19"/>
      <c r="L36" s="6" t="s">
        <v>408</v>
      </c>
      <c r="M36" s="227"/>
      <c r="N36" s="228"/>
      <c r="O36" s="229"/>
    </row>
    <row r="37" spans="3:15" ht="7.5" customHeight="1" x14ac:dyDescent="0.25">
      <c r="C37" s="233"/>
      <c r="D37" s="236"/>
      <c r="L37" s="215" t="s">
        <v>12</v>
      </c>
      <c r="M37" s="218"/>
      <c r="N37" s="219"/>
      <c r="O37" s="220"/>
    </row>
    <row r="38" spans="3:15" x14ac:dyDescent="0.25">
      <c r="C38" s="233"/>
      <c r="D38" s="236"/>
      <c r="F38" s="232" t="s">
        <v>391</v>
      </c>
      <c r="G38" s="238"/>
      <c r="H38" s="239"/>
      <c r="I38" s="240"/>
      <c r="L38" s="216"/>
      <c r="M38" s="221"/>
      <c r="N38" s="222"/>
      <c r="O38" s="223"/>
    </row>
    <row r="39" spans="3:15" x14ac:dyDescent="0.25">
      <c r="C39" s="233"/>
      <c r="D39" s="236"/>
      <c r="F39" s="233"/>
      <c r="G39" s="241"/>
      <c r="H39" s="242"/>
      <c r="I39" s="243"/>
      <c r="L39" s="216"/>
      <c r="M39" s="221"/>
      <c r="N39" s="222"/>
      <c r="O39" s="223"/>
    </row>
    <row r="40" spans="3:15" x14ac:dyDescent="0.25">
      <c r="C40" s="233"/>
      <c r="D40" s="236"/>
      <c r="F40" s="233"/>
      <c r="G40" s="241"/>
      <c r="H40" s="242"/>
      <c r="I40" s="243"/>
      <c r="L40" s="216"/>
      <c r="M40" s="221"/>
      <c r="N40" s="222"/>
      <c r="O40" s="223"/>
    </row>
    <row r="41" spans="3:15" x14ac:dyDescent="0.25">
      <c r="C41" s="233"/>
      <c r="D41" s="236"/>
      <c r="F41" s="233"/>
      <c r="G41" s="241"/>
      <c r="H41" s="242"/>
      <c r="I41" s="243"/>
      <c r="L41" s="216"/>
      <c r="M41" s="221"/>
      <c r="N41" s="222"/>
      <c r="O41" s="223"/>
    </row>
    <row r="42" spans="3:15" x14ac:dyDescent="0.25">
      <c r="C42" s="234"/>
      <c r="D42" s="237"/>
      <c r="F42" s="234"/>
      <c r="G42" s="244"/>
      <c r="H42" s="245"/>
      <c r="I42" s="246"/>
      <c r="L42" s="217"/>
      <c r="M42" s="224"/>
      <c r="N42" s="225"/>
      <c r="O42" s="226"/>
    </row>
    <row r="46" spans="3:15" x14ac:dyDescent="0.25">
      <c r="F46" s="191"/>
      <c r="G46" s="192">
        <f>IF(AND(D11="Salarié(e)",G8&lt;&gt;"Financement international"),1,IF(AND(D11="Profession libérale",G8&lt;&gt;"Financement international"),2,IF(AND(D11="Chef d'entreprise",G8&lt;&gt;"Financement international"),3,IF(AND(D11="Salarié(e)",G8="Financement international"),4,IF(AND(D11="Profession libérale",G8&lt;&gt;"Financement international"),5,IF(AND(D11="Chef d'entreprise",G8="Financement international"),4,IF(AND(D11="Profession libérale",G8&lt;&gt;"Financement international"),6,IF(AND(D11="Retraité",G8&lt;&gt;"Financement international"),7,IF(AND(D11="Fonction publique"),7,IF(AND(D11="Chômeur"),7,IF(AND(D11="-"),7,"")))))))))))</f>
        <v>3</v>
      </c>
    </row>
    <row r="48" spans="3:15" x14ac:dyDescent="0.25">
      <c r="F48" s="190"/>
    </row>
    <row r="60" spans="6:7" x14ac:dyDescent="0.25">
      <c r="G60" s="189"/>
    </row>
    <row r="61" spans="6:7" x14ac:dyDescent="0.25">
      <c r="F61" s="186" t="s">
        <v>406</v>
      </c>
      <c r="G61" s="187" t="e">
        <f>100%-G62</f>
        <v>#DIV/0!</v>
      </c>
    </row>
    <row r="62" spans="6:7" x14ac:dyDescent="0.25">
      <c r="F62" s="186" t="s">
        <v>407</v>
      </c>
      <c r="G62" s="188" t="e">
        <f>I32/D23</f>
        <v>#DIV/0!</v>
      </c>
    </row>
    <row r="126" hidden="1" x14ac:dyDescent="0.25"/>
    <row r="127" hidden="1" x14ac:dyDescent="0.25"/>
    <row r="138" hidden="1" x14ac:dyDescent="0.25"/>
    <row r="139" hidden="1" x14ac:dyDescent="0.25"/>
  </sheetData>
  <mergeCells count="28">
    <mergeCell ref="R10:R11"/>
    <mergeCell ref="C34:C42"/>
    <mergeCell ref="D34:D42"/>
    <mergeCell ref="F38:F42"/>
    <mergeCell ref="G38:I42"/>
    <mergeCell ref="G34:I34"/>
    <mergeCell ref="F20:I20"/>
    <mergeCell ref="G13:I16"/>
    <mergeCell ref="G18:I18"/>
    <mergeCell ref="L3:O3"/>
    <mergeCell ref="L6:O6"/>
    <mergeCell ref="L20:O20"/>
    <mergeCell ref="L25:O25"/>
    <mergeCell ref="L37:L42"/>
    <mergeCell ref="M37:O42"/>
    <mergeCell ref="M36:O36"/>
    <mergeCell ref="C3:I3"/>
    <mergeCell ref="F25:F32"/>
    <mergeCell ref="C6:D6"/>
    <mergeCell ref="C20:D20"/>
    <mergeCell ref="F13:F16"/>
    <mergeCell ref="F6:I6"/>
    <mergeCell ref="G8:I8"/>
    <mergeCell ref="G9:I9"/>
    <mergeCell ref="G10:I10"/>
    <mergeCell ref="G11:I11"/>
    <mergeCell ref="G22:I22"/>
    <mergeCell ref="G23:I23"/>
  </mergeCells>
  <dataValidations count="1">
    <dataValidation type="list" allowBlank="1" showInputMessage="1" showErrorMessage="1" sqref="D17 D12 G17">
      <formula1>$A$16:$A$20</formula1>
    </dataValidation>
  </dataValidations>
  <hyperlinks>
    <hyperlink ref="U1" r:id="rId1"/>
  </hyperlinks>
  <pageMargins left="0.17" right="0.23" top="0.63" bottom="0.22" header="0.17" footer="0.31496062992125984"/>
  <pageSetup paperSize="9" scale="47" fitToHeight="0" orientation="portrait" r:id="rId2"/>
  <headerFooter>
    <oddHeader>&amp;L&amp;G</oddHeader>
  </headerFooter>
  <drawing r:id="rId3"/>
  <legacyDrawing r:id="rId4"/>
  <legacyDrawingHF r:id="rId5"/>
  <mc:AlternateContent xmlns:mc="http://schemas.openxmlformats.org/markup-compatibility/2006">
    <mc:Choice Requires="x14">
      <controls>
        <mc:AlternateContent xmlns:mc="http://schemas.openxmlformats.org/markup-compatibility/2006">
          <mc:Choice Requires="x14">
            <control shapeId="1031" r:id="rId6" name="Button 7">
              <controlPr defaultSize="0" print="0" autoFill="0" autoPict="0" macro="[0]!Bouton7_Cliquer">
                <anchor>
                  <from>
                    <xdr:col>17</xdr:col>
                    <xdr:colOff>19050</xdr:colOff>
                    <xdr:row>2</xdr:row>
                    <xdr:rowOff>123825</xdr:rowOff>
                  </from>
                  <to>
                    <xdr:col>18</xdr:col>
                    <xdr:colOff>19050</xdr:colOff>
                    <xdr:row>4</xdr:row>
                    <xdr:rowOff>142875</xdr:rowOff>
                  </to>
                </anchor>
              </controlPr>
            </control>
          </mc:Choice>
        </mc:AlternateContent>
        <mc:AlternateContent xmlns:mc="http://schemas.openxmlformats.org/markup-compatibility/2006">
          <mc:Choice Requires="x14">
            <control shapeId="1037" r:id="rId7" name="Button 13">
              <controlPr defaultSize="0" print="0" autoFill="0" autoPict="0" macro="[0]!Tst">
                <anchor>
                  <from>
                    <xdr:col>17</xdr:col>
                    <xdr:colOff>19050</xdr:colOff>
                    <xdr:row>5</xdr:row>
                    <xdr:rowOff>123825</xdr:rowOff>
                  </from>
                  <to>
                    <xdr:col>18</xdr:col>
                    <xdr:colOff>28575</xdr:colOff>
                    <xdr:row>8</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Listes!$F$1:$F$2</xm:f>
          </x14:formula1>
          <xm:sqref>G22:G24</xm:sqref>
        </x14:dataValidation>
        <x14:dataValidation type="list" allowBlank="1" showInputMessage="1" showErrorMessage="1">
          <x14:formula1>
            <xm:f>Listes!$G$1:$G$250</xm:f>
          </x14:formula1>
          <xm:sqref>D9 D14</xm:sqref>
        </x14:dataValidation>
        <x14:dataValidation type="list" allowBlank="1" showInputMessage="1" showErrorMessage="1">
          <x14:formula1>
            <xm:f>Listes!$A$1:$A$6</xm:f>
          </x14:formula1>
          <xm:sqref>D15</xm:sqref>
        </x14:dataValidation>
        <x14:dataValidation type="list" allowBlank="1" showInputMessage="1" showErrorMessage="1">
          <x14:formula1>
            <xm:f>Listes!$B$1:$B$5</xm:f>
          </x14:formula1>
          <xm:sqref>D16</xm:sqref>
        </x14:dataValidation>
        <x14:dataValidation type="list" allowBlank="1" showInputMessage="1" showErrorMessage="1">
          <x14:formula1>
            <xm:f>Listes!$H$1:$H$5</xm:f>
          </x14:formula1>
          <xm:sqref>G26:G31</xm:sqref>
        </x14:dataValidation>
        <x14:dataValidation type="list" allowBlank="1" showInputMessage="1" showErrorMessage="1">
          <x14:formula1>
            <xm:f>Listes!$J$2:$M$2</xm:f>
          </x14:formula1>
          <xm:sqref>G8</xm:sqref>
        </x14:dataValidation>
        <x14:dataValidation type="list" allowBlank="1" showInputMessage="1" showErrorMessage="1">
          <x14:formula1>
            <xm:f>Listes!$D$8:$D$18</xm:f>
          </x14:formula1>
          <xm:sqref>G36:I36</xm:sqref>
        </x14:dataValidation>
        <x14:dataValidation type="list" allowBlank="1" showInputMessage="1" showErrorMessage="1">
          <x14:formula1>
            <xm:f>Listes!$A$1:$A$7</xm:f>
          </x14:formula1>
          <xm:sqref>D10</xm:sqref>
        </x14:dataValidation>
        <x14:dataValidation type="list" allowBlank="1" showInputMessage="1" showErrorMessage="1">
          <x14:formula1>
            <xm:f>Listes!$C$13:$C$15</xm:f>
          </x14:formula1>
          <xm:sqref>G10:I10</xm:sqref>
        </x14:dataValidation>
        <x14:dataValidation type="list" allowBlank="1" showInputMessage="1" showErrorMessage="1">
          <x14:formula1>
            <xm:f>Listes!$I$8:$I$15</xm:f>
          </x14:formula1>
          <xm:sqref>M36:O36</xm:sqref>
        </x14:dataValidation>
        <x14:dataValidation type="list" allowBlank="1" showInputMessage="1" showErrorMessage="1">
          <x14:formula1>
            <xm:f>IF($D$10="N/A - Société",Listes!$B$10:$B$17,Listes!$B$1:$B$7)</xm:f>
          </x14:formula1>
          <xm:sqref>D11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20:G45"/>
  <sheetViews>
    <sheetView showGridLines="0" zoomScale="50" zoomScaleNormal="50" workbookViewId="0">
      <selection activeCell="K19" sqref="K19"/>
    </sheetView>
  </sheetViews>
  <sheetFormatPr baseColWidth="10" defaultRowHeight="15" x14ac:dyDescent="0.25"/>
  <sheetData>
    <row r="20" spans="3:7" ht="28.5" x14ac:dyDescent="0.4">
      <c r="C20" s="262" t="s">
        <v>301</v>
      </c>
      <c r="D20" s="262"/>
      <c r="E20" s="262"/>
      <c r="F20" s="262"/>
      <c r="G20" s="262"/>
    </row>
    <row r="22" spans="3:7" ht="14.45" customHeight="1" x14ac:dyDescent="0.25"/>
    <row r="45" spans="3:7" x14ac:dyDescent="0.25">
      <c r="C45" s="27"/>
      <c r="D45" s="27"/>
      <c r="E45" s="27"/>
      <c r="F45" s="27"/>
      <c r="G45" s="27"/>
    </row>
  </sheetData>
  <mergeCells count="1">
    <mergeCell ref="C20:G20"/>
  </mergeCells>
  <printOptions horizontalCentered="1"/>
  <pageMargins left="0.23622047244094491" right="0.23622047244094491" top="0.74803149606299213" bottom="0.74803149606299213" header="0.15748031496062992" footer="0.31496062992125984"/>
  <pageSetup paperSize="9" orientation="portrait" r:id="rId1"/>
  <headerFooter>
    <oddFooter>&amp;C&amp;8Ce document est une simulation qui ne saurait avoir de valeur contractuelle</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S146"/>
  <sheetViews>
    <sheetView showGridLines="0" topLeftCell="A7" zoomScale="50" zoomScaleNormal="50" workbookViewId="0">
      <selection activeCell="A128" sqref="A128"/>
    </sheetView>
  </sheetViews>
  <sheetFormatPr baseColWidth="10" defaultColWidth="10.85546875" defaultRowHeight="16.5" outlineLevelRow="1" x14ac:dyDescent="0.3"/>
  <cols>
    <col min="1" max="1" width="43.140625" style="29" bestFit="1" customWidth="1"/>
    <col min="2" max="2" width="35" style="29" customWidth="1"/>
    <col min="3" max="3" width="29.85546875" style="29" customWidth="1"/>
    <col min="4" max="4" width="28.140625" style="29" customWidth="1"/>
    <col min="5" max="5" width="4.42578125" style="29" customWidth="1"/>
    <col min="6" max="6" width="14.42578125" style="29" customWidth="1"/>
    <col min="7" max="7" width="15" style="29" customWidth="1"/>
    <col min="8" max="8" width="12.7109375" style="29" bestFit="1" customWidth="1"/>
    <col min="9" max="9" width="12.28515625" style="29" customWidth="1"/>
    <col min="10" max="10" width="12.140625" style="29" customWidth="1"/>
    <col min="11" max="11" width="11.85546875" style="29" bestFit="1" customWidth="1"/>
    <col min="12" max="12" width="16.85546875" style="29" bestFit="1" customWidth="1"/>
    <col min="13" max="13" width="13.5703125" style="29" customWidth="1"/>
    <col min="14" max="14" width="4.42578125" style="29" customWidth="1"/>
    <col min="15" max="15" width="13.28515625" style="29" bestFit="1" customWidth="1"/>
    <col min="16" max="16" width="11.5703125" style="29" bestFit="1" customWidth="1"/>
    <col min="17" max="17" width="12.5703125" style="29" bestFit="1" customWidth="1"/>
    <col min="18" max="18" width="10.85546875" style="29"/>
    <col min="19" max="19" width="12.5703125" style="29" bestFit="1" customWidth="1"/>
    <col min="20" max="16384" width="10.85546875" style="29"/>
  </cols>
  <sheetData>
    <row r="1" spans="1:19" ht="31.5" thickBot="1" x14ac:dyDescent="0.45">
      <c r="A1" s="284" t="s">
        <v>358</v>
      </c>
      <c r="B1" s="285"/>
      <c r="C1" s="285"/>
      <c r="D1" s="286"/>
      <c r="E1" s="28"/>
      <c r="F1" s="284" t="s">
        <v>359</v>
      </c>
      <c r="G1" s="285"/>
      <c r="H1" s="285"/>
      <c r="I1" s="285"/>
      <c r="J1" s="285"/>
      <c r="K1" s="285"/>
      <c r="L1" s="285"/>
      <c r="M1" s="285"/>
      <c r="N1" s="286"/>
    </row>
    <row r="2" spans="1:19" ht="6.95" customHeight="1" x14ac:dyDescent="0.35">
      <c r="A2" s="58"/>
      <c r="B2" s="58"/>
      <c r="C2" s="58"/>
      <c r="D2" s="58"/>
      <c r="E2" s="28"/>
      <c r="F2" s="28"/>
      <c r="G2" s="28"/>
    </row>
    <row r="3" spans="1:19" ht="18.75" x14ac:dyDescent="0.3">
      <c r="A3" s="146" t="s">
        <v>349</v>
      </c>
      <c r="B3" s="278"/>
      <c r="C3" s="278"/>
      <c r="D3" s="279"/>
      <c r="E3" s="30"/>
      <c r="F3" s="30"/>
      <c r="G3" s="30"/>
    </row>
    <row r="4" spans="1:19" ht="18.75" x14ac:dyDescent="0.3">
      <c r="A4" s="146" t="s">
        <v>356</v>
      </c>
      <c r="B4" s="148" t="str">
        <f>IF(Fiche!G8&lt;&gt;"",Fiche!G8,"")</f>
        <v/>
      </c>
      <c r="C4" s="283"/>
      <c r="D4" s="279"/>
      <c r="E4" s="30"/>
      <c r="F4" s="30"/>
      <c r="G4" s="30"/>
    </row>
    <row r="5" spans="1:19" ht="18.75" x14ac:dyDescent="0.3">
      <c r="A5" s="31"/>
      <c r="B5" s="30"/>
      <c r="C5" s="30"/>
      <c r="D5" s="30"/>
      <c r="E5" s="30"/>
      <c r="F5" s="30"/>
      <c r="G5" s="30"/>
    </row>
    <row r="6" spans="1:19" ht="20.25" x14ac:dyDescent="0.3">
      <c r="A6" s="147" t="s">
        <v>302</v>
      </c>
      <c r="B6" s="280">
        <f ca="1">TODAY()+60</f>
        <v>42436</v>
      </c>
      <c r="C6" s="281"/>
      <c r="D6" s="282"/>
      <c r="F6" s="30"/>
    </row>
    <row r="7" spans="1:19" x14ac:dyDescent="0.3">
      <c r="C7" s="32"/>
      <c r="F7" s="33"/>
    </row>
    <row r="8" spans="1:19" ht="18" x14ac:dyDescent="0.3">
      <c r="A8" s="272" t="s">
        <v>303</v>
      </c>
      <c r="B8" s="273"/>
      <c r="C8" s="273"/>
      <c r="D8" s="274"/>
      <c r="G8" s="33"/>
      <c r="H8" s="33"/>
      <c r="I8" s="33"/>
    </row>
    <row r="9" spans="1:19" ht="18.75" x14ac:dyDescent="0.3">
      <c r="A9" s="59" t="s">
        <v>352</v>
      </c>
      <c r="B9" s="60" t="s">
        <v>353</v>
      </c>
      <c r="C9" s="60" t="s">
        <v>354</v>
      </c>
      <c r="D9" s="60" t="s">
        <v>310</v>
      </c>
      <c r="G9" s="33"/>
      <c r="H9" s="33"/>
      <c r="I9" s="33"/>
    </row>
    <row r="10" spans="1:19" ht="18" x14ac:dyDescent="0.3">
      <c r="A10" s="51" t="s">
        <v>304</v>
      </c>
      <c r="B10" s="84"/>
      <c r="C10" s="157"/>
      <c r="D10" s="181">
        <f>SUM(B10:C10)</f>
        <v>0</v>
      </c>
      <c r="G10" s="33"/>
      <c r="H10" s="71"/>
      <c r="I10" s="71"/>
      <c r="N10" s="34"/>
      <c r="O10" s="34"/>
      <c r="P10" s="34"/>
      <c r="Q10" s="35"/>
      <c r="R10" s="35"/>
      <c r="S10" s="35"/>
    </row>
    <row r="11" spans="1:19" ht="18" x14ac:dyDescent="0.3">
      <c r="A11" s="51" t="s">
        <v>305</v>
      </c>
      <c r="B11" s="85"/>
      <c r="C11" s="158"/>
      <c r="D11" s="85">
        <f>IF(C11&lt;&gt;"",AVERAGE(B11:C11),B11)</f>
        <v>0</v>
      </c>
      <c r="G11" s="33"/>
      <c r="H11" s="33"/>
      <c r="I11" s="33"/>
    </row>
    <row r="12" spans="1:19" ht="18" x14ac:dyDescent="0.3">
      <c r="A12" s="51" t="s">
        <v>355</v>
      </c>
      <c r="B12" s="86"/>
      <c r="C12" s="159"/>
      <c r="D12" s="86">
        <f>IF(C12&lt;&gt;"",AVERAGE(B12:C12),B12)</f>
        <v>0</v>
      </c>
      <c r="G12" s="33"/>
      <c r="H12" s="33"/>
      <c r="I12" s="33"/>
    </row>
    <row r="13" spans="1:19" ht="18" x14ac:dyDescent="0.3">
      <c r="A13" s="51" t="s">
        <v>306</v>
      </c>
      <c r="B13" s="86"/>
      <c r="C13" s="159"/>
      <c r="D13" s="86">
        <f>IF(C13&lt;&gt;"",AVERAGE(B13:C13),B13)</f>
        <v>0</v>
      </c>
      <c r="G13" s="33"/>
      <c r="H13" s="33"/>
      <c r="I13" s="33"/>
    </row>
    <row r="14" spans="1:19" ht="18" x14ac:dyDescent="0.3">
      <c r="A14" s="63" t="str">
        <f ca="1">CONCATENATE("Capital restant dû au ",TEXT($B$6,"jj/mm/AAAA"))</f>
        <v>Capital restant dû au 07/03/2016</v>
      </c>
      <c r="B14" s="87"/>
      <c r="C14" s="87"/>
      <c r="D14" s="180">
        <f>SUM(B14:C14)</f>
        <v>0</v>
      </c>
      <c r="G14" s="71"/>
      <c r="H14" s="71"/>
      <c r="I14" s="71"/>
    </row>
    <row r="15" spans="1:19" ht="18" x14ac:dyDescent="0.3">
      <c r="A15" s="51" t="s">
        <v>307</v>
      </c>
      <c r="B15" s="88"/>
      <c r="C15" s="160"/>
      <c r="D15" s="182">
        <f>IF(C15&lt;&gt;"",AVERAGE(B15:C15),B15)</f>
        <v>0</v>
      </c>
      <c r="H15" s="36"/>
      <c r="M15" s="37"/>
    </row>
    <row r="16" spans="1:19" ht="14.1" customHeight="1" x14ac:dyDescent="0.3">
      <c r="A16" s="149"/>
      <c r="B16" s="150"/>
      <c r="C16" s="151"/>
      <c r="D16" s="150"/>
      <c r="H16" s="36"/>
      <c r="M16" s="37"/>
    </row>
    <row r="17" spans="1:13" ht="18" hidden="1" x14ac:dyDescent="0.3">
      <c r="A17" s="272" t="s">
        <v>303</v>
      </c>
      <c r="B17" s="273"/>
      <c r="C17" s="273"/>
      <c r="D17" s="274"/>
      <c r="H17" s="36"/>
      <c r="M17" s="37"/>
    </row>
    <row r="18" spans="1:13" ht="18.75" hidden="1" x14ac:dyDescent="0.3">
      <c r="A18" s="59" t="s">
        <v>352</v>
      </c>
      <c r="B18" s="60" t="s">
        <v>365</v>
      </c>
      <c r="C18" s="60" t="s">
        <v>366</v>
      </c>
      <c r="D18" s="60" t="s">
        <v>310</v>
      </c>
      <c r="H18" s="36"/>
      <c r="M18" s="37"/>
    </row>
    <row r="19" spans="1:13" ht="18" hidden="1" x14ac:dyDescent="0.3">
      <c r="A19" s="51" t="s">
        <v>304</v>
      </c>
      <c r="B19" s="84"/>
      <c r="C19" s="157"/>
      <c r="D19" s="181">
        <f>SUM(B19:C19)</f>
        <v>0</v>
      </c>
      <c r="H19" s="36"/>
      <c r="M19" s="37"/>
    </row>
    <row r="20" spans="1:13" ht="18" hidden="1" x14ac:dyDescent="0.3">
      <c r="A20" s="51" t="s">
        <v>305</v>
      </c>
      <c r="B20" s="85"/>
      <c r="C20" s="158"/>
      <c r="D20" s="85">
        <f>IF(C20&lt;&gt;"",AVERAGE(B20:C20),B20)</f>
        <v>0</v>
      </c>
      <c r="H20" s="36"/>
      <c r="M20" s="37"/>
    </row>
    <row r="21" spans="1:13" ht="18" hidden="1" x14ac:dyDescent="0.3">
      <c r="A21" s="51" t="s">
        <v>355</v>
      </c>
      <c r="B21" s="86"/>
      <c r="C21" s="159"/>
      <c r="D21" s="86">
        <f>IF(C21&lt;&gt;"",AVERAGE(B21:C21),B21)</f>
        <v>0</v>
      </c>
      <c r="H21" s="36"/>
      <c r="M21" s="37"/>
    </row>
    <row r="22" spans="1:13" ht="18" hidden="1" x14ac:dyDescent="0.3">
      <c r="A22" s="51" t="s">
        <v>306</v>
      </c>
      <c r="B22" s="86"/>
      <c r="C22" s="159"/>
      <c r="D22" s="86">
        <f>IF(C22&lt;&gt;"",AVERAGE(B22:C22),B22)</f>
        <v>0</v>
      </c>
      <c r="H22" s="36"/>
      <c r="M22" s="37"/>
    </row>
    <row r="23" spans="1:13" ht="18" hidden="1" x14ac:dyDescent="0.3">
      <c r="A23" s="63" t="str">
        <f ca="1">CONCATENATE("Capital restant dû au ",TEXT($B$6,"jj/mm/AAAA"))</f>
        <v>Capital restant dû au 07/03/2016</v>
      </c>
      <c r="B23" s="87"/>
      <c r="C23" s="87"/>
      <c r="D23" s="180">
        <f>SUM(B23:C23)</f>
        <v>0</v>
      </c>
      <c r="H23" s="36"/>
      <c r="M23" s="37"/>
    </row>
    <row r="24" spans="1:13" ht="18" hidden="1" x14ac:dyDescent="0.3">
      <c r="A24" s="51" t="s">
        <v>307</v>
      </c>
      <c r="B24" s="88"/>
      <c r="C24" s="160"/>
      <c r="D24" s="161">
        <f>IF(C24&lt;&gt;"",AVERAGE(B24:C24),B24)</f>
        <v>0</v>
      </c>
      <c r="H24" s="36"/>
      <c r="M24" s="37"/>
    </row>
    <row r="25" spans="1:13" ht="18" x14ac:dyDescent="0.3">
      <c r="A25" s="149"/>
      <c r="B25" s="150"/>
      <c r="C25" s="151"/>
      <c r="D25" s="150"/>
      <c r="H25" s="36"/>
      <c r="M25" s="37"/>
    </row>
    <row r="26" spans="1:13" ht="18" hidden="1" x14ac:dyDescent="0.3">
      <c r="A26" s="272" t="s">
        <v>303</v>
      </c>
      <c r="B26" s="273"/>
      <c r="C26" s="273"/>
      <c r="D26" s="274"/>
      <c r="H26" s="36"/>
      <c r="M26" s="37"/>
    </row>
    <row r="27" spans="1:13" ht="18.75" hidden="1" x14ac:dyDescent="0.3">
      <c r="A27" s="59" t="s">
        <v>352</v>
      </c>
      <c r="B27" s="60" t="s">
        <v>367</v>
      </c>
      <c r="C27" s="60" t="s">
        <v>368</v>
      </c>
      <c r="D27" s="60" t="s">
        <v>310</v>
      </c>
      <c r="H27" s="36"/>
      <c r="M27" s="37"/>
    </row>
    <row r="28" spans="1:13" ht="18" hidden="1" x14ac:dyDescent="0.3">
      <c r="A28" s="51" t="s">
        <v>304</v>
      </c>
      <c r="B28" s="84"/>
      <c r="C28" s="157"/>
      <c r="D28" s="181">
        <f>SUM(B28:C28)</f>
        <v>0</v>
      </c>
      <c r="H28" s="36"/>
      <c r="M28" s="37"/>
    </row>
    <row r="29" spans="1:13" ht="18" hidden="1" x14ac:dyDescent="0.3">
      <c r="A29" s="51" t="s">
        <v>305</v>
      </c>
      <c r="B29" s="85"/>
      <c r="C29" s="158"/>
      <c r="D29" s="85">
        <f>IF(C29&lt;&gt;"",AVERAGE(B29:C29),B29)</f>
        <v>0</v>
      </c>
      <c r="H29" s="36"/>
      <c r="M29" s="37"/>
    </row>
    <row r="30" spans="1:13" ht="18" hidden="1" x14ac:dyDescent="0.3">
      <c r="A30" s="51" t="s">
        <v>355</v>
      </c>
      <c r="B30" s="86"/>
      <c r="C30" s="159"/>
      <c r="D30" s="86">
        <f>IF(C30&lt;&gt;"",AVERAGE(B30:C30),B30)</f>
        <v>0</v>
      </c>
      <c r="H30" s="36"/>
      <c r="M30" s="37"/>
    </row>
    <row r="31" spans="1:13" ht="18" hidden="1" x14ac:dyDescent="0.3">
      <c r="A31" s="51" t="s">
        <v>306</v>
      </c>
      <c r="B31" s="86"/>
      <c r="C31" s="159"/>
      <c r="D31" s="86">
        <f>IF(C31&lt;&gt;"",AVERAGE(B31:C31),B31)</f>
        <v>0</v>
      </c>
      <c r="H31" s="36"/>
      <c r="M31" s="37"/>
    </row>
    <row r="32" spans="1:13" ht="18" hidden="1" x14ac:dyDescent="0.3">
      <c r="A32" s="63" t="str">
        <f ca="1">CONCATENATE("Capital restant dû au ",TEXT($B$6,"jj/mm/AAAA"))</f>
        <v>Capital restant dû au 07/03/2016</v>
      </c>
      <c r="B32" s="87"/>
      <c r="C32" s="87"/>
      <c r="D32" s="180">
        <f>SUM(B32:C32)</f>
        <v>0</v>
      </c>
      <c r="H32" s="36"/>
      <c r="M32" s="37"/>
    </row>
    <row r="33" spans="1:7" ht="18" hidden="1" x14ac:dyDescent="0.3">
      <c r="A33" s="51" t="s">
        <v>307</v>
      </c>
      <c r="B33" s="88"/>
      <c r="C33" s="160"/>
      <c r="D33" s="161">
        <f>IF(C33&lt;&gt;"",AVERAGE(B33:C33),B33)</f>
        <v>0</v>
      </c>
      <c r="E33" s="38"/>
      <c r="F33" s="38"/>
      <c r="G33" s="38"/>
    </row>
    <row r="34" spans="1:7" ht="10.5" customHeight="1" x14ac:dyDescent="0.3">
      <c r="A34" s="38"/>
      <c r="B34" s="38"/>
      <c r="C34" s="38"/>
      <c r="D34" s="38"/>
      <c r="E34" s="38"/>
      <c r="F34" s="38"/>
      <c r="G34" s="38"/>
    </row>
    <row r="35" spans="1:7" ht="18.75" x14ac:dyDescent="0.3">
      <c r="A35" s="275" t="s">
        <v>369</v>
      </c>
      <c r="B35" s="276"/>
      <c r="C35" s="276"/>
      <c r="D35" s="277"/>
    </row>
    <row r="36" spans="1:7" ht="15" customHeight="1" x14ac:dyDescent="0.3">
      <c r="A36" s="59" t="s">
        <v>308</v>
      </c>
      <c r="B36" s="60" t="s">
        <v>305</v>
      </c>
      <c r="C36" s="60" t="s">
        <v>309</v>
      </c>
      <c r="D36" s="60" t="s">
        <v>310</v>
      </c>
    </row>
    <row r="37" spans="1:7" ht="15" customHeight="1" x14ac:dyDescent="0.3">
      <c r="A37" s="53" t="s">
        <v>311</v>
      </c>
      <c r="B37" s="85"/>
      <c r="C37" s="89"/>
      <c r="D37" s="181">
        <f t="shared" ref="D37:D45" si="0">B37*C37</f>
        <v>0</v>
      </c>
    </row>
    <row r="38" spans="1:7" ht="15" hidden="1" customHeight="1" x14ac:dyDescent="0.3">
      <c r="A38" s="53" t="s">
        <v>312</v>
      </c>
      <c r="B38" s="85"/>
      <c r="C38" s="89"/>
      <c r="D38" s="181">
        <f t="shared" si="0"/>
        <v>0</v>
      </c>
    </row>
    <row r="39" spans="1:7" ht="15" hidden="1" customHeight="1" x14ac:dyDescent="0.3">
      <c r="A39" s="53" t="s">
        <v>376</v>
      </c>
      <c r="B39" s="85"/>
      <c r="C39" s="89"/>
      <c r="D39" s="181">
        <f t="shared" si="0"/>
        <v>0</v>
      </c>
    </row>
    <row r="40" spans="1:7" ht="15" hidden="1" customHeight="1" x14ac:dyDescent="0.3">
      <c r="A40" s="53" t="s">
        <v>377</v>
      </c>
      <c r="B40" s="85"/>
      <c r="C40" s="89"/>
      <c r="D40" s="181">
        <f t="shared" si="0"/>
        <v>0</v>
      </c>
    </row>
    <row r="41" spans="1:7" ht="15" hidden="1" customHeight="1" x14ac:dyDescent="0.3">
      <c r="A41" s="53" t="s">
        <v>378</v>
      </c>
      <c r="B41" s="85"/>
      <c r="C41" s="89"/>
      <c r="D41" s="181">
        <f t="shared" si="0"/>
        <v>0</v>
      </c>
    </row>
    <row r="42" spans="1:7" ht="15" hidden="1" customHeight="1" x14ac:dyDescent="0.3">
      <c r="A42" s="53" t="s">
        <v>379</v>
      </c>
      <c r="B42" s="85"/>
      <c r="C42" s="89"/>
      <c r="D42" s="181">
        <f t="shared" si="0"/>
        <v>0</v>
      </c>
    </row>
    <row r="43" spans="1:7" ht="15" hidden="1" customHeight="1" x14ac:dyDescent="0.3">
      <c r="A43" s="53" t="s">
        <v>380</v>
      </c>
      <c r="B43" s="85"/>
      <c r="C43" s="89"/>
      <c r="D43" s="181">
        <f t="shared" si="0"/>
        <v>0</v>
      </c>
    </row>
    <row r="44" spans="1:7" ht="15" hidden="1" customHeight="1" x14ac:dyDescent="0.3">
      <c r="A44" s="53" t="s">
        <v>381</v>
      </c>
      <c r="B44" s="85"/>
      <c r="C44" s="89"/>
      <c r="D44" s="181">
        <f t="shared" si="0"/>
        <v>0</v>
      </c>
    </row>
    <row r="45" spans="1:7" ht="15" hidden="1" customHeight="1" x14ac:dyDescent="0.3">
      <c r="A45" s="53" t="s">
        <v>382</v>
      </c>
      <c r="B45" s="85"/>
      <c r="C45" s="89"/>
      <c r="D45" s="181">
        <f t="shared" si="0"/>
        <v>0</v>
      </c>
    </row>
    <row r="46" spans="1:7" ht="18.75" hidden="1" x14ac:dyDescent="0.3">
      <c r="A46" s="53" t="s">
        <v>375</v>
      </c>
      <c r="B46" s="85"/>
      <c r="C46" s="89"/>
      <c r="D46" s="181">
        <f>B46*C46</f>
        <v>0</v>
      </c>
      <c r="F46" s="36"/>
      <c r="G46" s="36"/>
    </row>
    <row r="47" spans="1:7" ht="18.75" x14ac:dyDescent="0.3">
      <c r="A47" s="62" t="s">
        <v>310</v>
      </c>
      <c r="B47" s="162">
        <f>SUM(B37:B46)</f>
        <v>0</v>
      </c>
      <c r="C47" s="64">
        <f>SUM(C37:C46)</f>
        <v>0</v>
      </c>
      <c r="D47" s="64">
        <f>SUM(D37:D46)</f>
        <v>0</v>
      </c>
      <c r="F47" s="39"/>
    </row>
    <row r="48" spans="1:7" outlineLevel="1" x14ac:dyDescent="0.3">
      <c r="A48" s="40"/>
      <c r="B48" s="41"/>
      <c r="C48" s="41"/>
      <c r="D48" s="41"/>
      <c r="E48" s="41"/>
      <c r="F48" s="42"/>
      <c r="G48" s="42"/>
    </row>
    <row r="49" spans="1:4" ht="18.75" hidden="1" outlineLevel="1" x14ac:dyDescent="0.3">
      <c r="A49" s="275" t="s">
        <v>370</v>
      </c>
      <c r="B49" s="276"/>
      <c r="C49" s="276"/>
      <c r="D49" s="277"/>
    </row>
    <row r="50" spans="1:4" ht="18.75" hidden="1" outlineLevel="1" x14ac:dyDescent="0.3">
      <c r="A50" s="59" t="s">
        <v>308</v>
      </c>
      <c r="B50" s="60" t="s">
        <v>305</v>
      </c>
      <c r="C50" s="60" t="s">
        <v>309</v>
      </c>
      <c r="D50" s="60" t="s">
        <v>310</v>
      </c>
    </row>
    <row r="51" spans="1:4" ht="18.75" hidden="1" outlineLevel="1" x14ac:dyDescent="0.3">
      <c r="A51" s="53" t="s">
        <v>311</v>
      </c>
      <c r="B51" s="85"/>
      <c r="C51" s="89"/>
      <c r="D51" s="181">
        <f t="shared" ref="D51:D58" si="1">B51*C51</f>
        <v>0</v>
      </c>
    </row>
    <row r="52" spans="1:4" ht="18.75" hidden="1" outlineLevel="1" x14ac:dyDescent="0.3">
      <c r="A52" s="53" t="s">
        <v>312</v>
      </c>
      <c r="B52" s="85"/>
      <c r="C52" s="89"/>
      <c r="D52" s="181">
        <f t="shared" si="1"/>
        <v>0</v>
      </c>
    </row>
    <row r="53" spans="1:4" ht="18.75" hidden="1" outlineLevel="1" x14ac:dyDescent="0.3">
      <c r="A53" s="53" t="s">
        <v>376</v>
      </c>
      <c r="B53" s="85"/>
      <c r="C53" s="89"/>
      <c r="D53" s="181">
        <f t="shared" si="1"/>
        <v>0</v>
      </c>
    </row>
    <row r="54" spans="1:4" ht="18.75" hidden="1" outlineLevel="1" x14ac:dyDescent="0.3">
      <c r="A54" s="53" t="s">
        <v>377</v>
      </c>
      <c r="B54" s="85"/>
      <c r="C54" s="89"/>
      <c r="D54" s="181">
        <f t="shared" si="1"/>
        <v>0</v>
      </c>
    </row>
    <row r="55" spans="1:4" ht="18.75" hidden="1" outlineLevel="1" x14ac:dyDescent="0.3">
      <c r="A55" s="53" t="s">
        <v>378</v>
      </c>
      <c r="B55" s="85"/>
      <c r="C55" s="89"/>
      <c r="D55" s="181">
        <f t="shared" si="1"/>
        <v>0</v>
      </c>
    </row>
    <row r="56" spans="1:4" ht="18.75" hidden="1" outlineLevel="1" x14ac:dyDescent="0.3">
      <c r="A56" s="53" t="s">
        <v>379</v>
      </c>
      <c r="B56" s="85"/>
      <c r="C56" s="89"/>
      <c r="D56" s="181">
        <f t="shared" si="1"/>
        <v>0</v>
      </c>
    </row>
    <row r="57" spans="1:4" ht="18.75" hidden="1" outlineLevel="1" x14ac:dyDescent="0.3">
      <c r="A57" s="53" t="s">
        <v>380</v>
      </c>
      <c r="B57" s="85"/>
      <c r="C57" s="89"/>
      <c r="D57" s="181">
        <f t="shared" si="1"/>
        <v>0</v>
      </c>
    </row>
    <row r="58" spans="1:4" ht="18.75" hidden="1" outlineLevel="1" x14ac:dyDescent="0.3">
      <c r="A58" s="53" t="s">
        <v>381</v>
      </c>
      <c r="B58" s="85"/>
      <c r="C58" s="89"/>
      <c r="D58" s="181">
        <f t="shared" si="1"/>
        <v>0</v>
      </c>
    </row>
    <row r="59" spans="1:4" ht="18.75" hidden="1" outlineLevel="1" x14ac:dyDescent="0.3">
      <c r="A59" s="53" t="s">
        <v>382</v>
      </c>
      <c r="B59" s="85"/>
      <c r="C59" s="89"/>
      <c r="D59" s="181">
        <f>B59*C59</f>
        <v>0</v>
      </c>
    </row>
    <row r="60" spans="1:4" ht="18.75" hidden="1" outlineLevel="1" x14ac:dyDescent="0.3">
      <c r="A60" s="53" t="s">
        <v>375</v>
      </c>
      <c r="B60" s="85"/>
      <c r="C60" s="89"/>
      <c r="D60" s="181">
        <f>B60*C60</f>
        <v>0</v>
      </c>
    </row>
    <row r="61" spans="1:4" ht="18.75" hidden="1" outlineLevel="1" x14ac:dyDescent="0.3">
      <c r="A61" s="61" t="s">
        <v>310</v>
      </c>
      <c r="B61" s="162">
        <f>SUM(B51:B60)</f>
        <v>0</v>
      </c>
      <c r="C61" s="64">
        <f>SUM(C51:C60)</f>
        <v>0</v>
      </c>
      <c r="D61" s="64">
        <f>SUM(D51:D60)</f>
        <v>0</v>
      </c>
    </row>
    <row r="62" spans="1:4" ht="18.75" outlineLevel="1" x14ac:dyDescent="0.3">
      <c r="A62" s="152"/>
      <c r="B62" s="156"/>
      <c r="C62" s="156"/>
      <c r="D62" s="156"/>
    </row>
    <row r="63" spans="1:4" ht="18.75" hidden="1" outlineLevel="1" x14ac:dyDescent="0.3">
      <c r="A63" s="275" t="s">
        <v>371</v>
      </c>
      <c r="B63" s="276"/>
      <c r="C63" s="276"/>
      <c r="D63" s="277"/>
    </row>
    <row r="64" spans="1:4" ht="18.75" hidden="1" outlineLevel="1" x14ac:dyDescent="0.3">
      <c r="A64" s="59" t="s">
        <v>308</v>
      </c>
      <c r="B64" s="60" t="s">
        <v>305</v>
      </c>
      <c r="C64" s="60" t="s">
        <v>309</v>
      </c>
      <c r="D64" s="60" t="s">
        <v>310</v>
      </c>
    </row>
    <row r="65" spans="1:4" ht="18.75" hidden="1" outlineLevel="1" x14ac:dyDescent="0.3">
      <c r="A65" s="53" t="s">
        <v>311</v>
      </c>
      <c r="B65" s="85"/>
      <c r="C65" s="89"/>
      <c r="D65" s="181">
        <f t="shared" ref="D65:D72" si="2">B65*C65</f>
        <v>0</v>
      </c>
    </row>
    <row r="66" spans="1:4" ht="18.75" hidden="1" outlineLevel="1" x14ac:dyDescent="0.3">
      <c r="A66" s="53" t="s">
        <v>312</v>
      </c>
      <c r="B66" s="85"/>
      <c r="C66" s="89"/>
      <c r="D66" s="181">
        <f t="shared" si="2"/>
        <v>0</v>
      </c>
    </row>
    <row r="67" spans="1:4" ht="18.75" hidden="1" outlineLevel="1" x14ac:dyDescent="0.3">
      <c r="A67" s="53" t="s">
        <v>376</v>
      </c>
      <c r="B67" s="85"/>
      <c r="C67" s="89"/>
      <c r="D67" s="181">
        <f t="shared" si="2"/>
        <v>0</v>
      </c>
    </row>
    <row r="68" spans="1:4" ht="18.75" hidden="1" outlineLevel="1" x14ac:dyDescent="0.3">
      <c r="A68" s="53" t="s">
        <v>377</v>
      </c>
      <c r="B68" s="85"/>
      <c r="C68" s="89"/>
      <c r="D68" s="181">
        <f t="shared" si="2"/>
        <v>0</v>
      </c>
    </row>
    <row r="69" spans="1:4" ht="18.75" hidden="1" outlineLevel="1" x14ac:dyDescent="0.3">
      <c r="A69" s="53" t="s">
        <v>378</v>
      </c>
      <c r="B69" s="85"/>
      <c r="C69" s="89"/>
      <c r="D69" s="181">
        <f t="shared" si="2"/>
        <v>0</v>
      </c>
    </row>
    <row r="70" spans="1:4" ht="18.75" hidden="1" outlineLevel="1" x14ac:dyDescent="0.3">
      <c r="A70" s="53" t="s">
        <v>379</v>
      </c>
      <c r="B70" s="85"/>
      <c r="C70" s="89"/>
      <c r="D70" s="181">
        <f t="shared" si="2"/>
        <v>0</v>
      </c>
    </row>
    <row r="71" spans="1:4" ht="18.75" hidden="1" outlineLevel="1" x14ac:dyDescent="0.3">
      <c r="A71" s="53" t="s">
        <v>380</v>
      </c>
      <c r="B71" s="85"/>
      <c r="C71" s="89"/>
      <c r="D71" s="181">
        <f t="shared" si="2"/>
        <v>0</v>
      </c>
    </row>
    <row r="72" spans="1:4" ht="18.75" hidden="1" outlineLevel="1" x14ac:dyDescent="0.3">
      <c r="A72" s="53" t="s">
        <v>381</v>
      </c>
      <c r="B72" s="85"/>
      <c r="C72" s="89"/>
      <c r="D72" s="181">
        <f t="shared" si="2"/>
        <v>0</v>
      </c>
    </row>
    <row r="73" spans="1:4" ht="18.75" hidden="1" outlineLevel="1" x14ac:dyDescent="0.3">
      <c r="A73" s="53" t="s">
        <v>382</v>
      </c>
      <c r="B73" s="85"/>
      <c r="C73" s="89"/>
      <c r="D73" s="181">
        <f>B73*C73</f>
        <v>0</v>
      </c>
    </row>
    <row r="74" spans="1:4" ht="18.75" hidden="1" outlineLevel="1" x14ac:dyDescent="0.3">
      <c r="A74" s="53" t="s">
        <v>375</v>
      </c>
      <c r="B74" s="85"/>
      <c r="C74" s="89"/>
      <c r="D74" s="181">
        <f>B74*C74</f>
        <v>0</v>
      </c>
    </row>
    <row r="75" spans="1:4" ht="18.75" hidden="1" outlineLevel="1" x14ac:dyDescent="0.3">
      <c r="A75" s="61" t="s">
        <v>310</v>
      </c>
      <c r="B75" s="162">
        <f>SUM(B65:B74)</f>
        <v>0</v>
      </c>
      <c r="C75" s="64">
        <f>SUM(C65:C74)</f>
        <v>0</v>
      </c>
      <c r="D75" s="64">
        <f>SUM(D65:D74)</f>
        <v>0</v>
      </c>
    </row>
    <row r="76" spans="1:4" ht="18.75" outlineLevel="1" x14ac:dyDescent="0.3">
      <c r="A76" s="152"/>
      <c r="B76" s="156"/>
      <c r="C76" s="156"/>
      <c r="D76" s="156"/>
    </row>
    <row r="77" spans="1:4" ht="18.75" hidden="1" outlineLevel="1" x14ac:dyDescent="0.3">
      <c r="A77" s="275" t="s">
        <v>372</v>
      </c>
      <c r="B77" s="276"/>
      <c r="C77" s="276"/>
      <c r="D77" s="277"/>
    </row>
    <row r="78" spans="1:4" ht="18.75" hidden="1" outlineLevel="1" x14ac:dyDescent="0.3">
      <c r="A78" s="59" t="s">
        <v>308</v>
      </c>
      <c r="B78" s="60" t="s">
        <v>305</v>
      </c>
      <c r="C78" s="60" t="s">
        <v>309</v>
      </c>
      <c r="D78" s="60" t="s">
        <v>310</v>
      </c>
    </row>
    <row r="79" spans="1:4" ht="18.75" hidden="1" outlineLevel="1" x14ac:dyDescent="0.3">
      <c r="A79" s="53" t="s">
        <v>311</v>
      </c>
      <c r="B79" s="85"/>
      <c r="C79" s="89"/>
      <c r="D79" s="181">
        <f t="shared" ref="D79:D87" si="3">B79*C79</f>
        <v>0</v>
      </c>
    </row>
    <row r="80" spans="1:4" ht="18.75" hidden="1" outlineLevel="1" x14ac:dyDescent="0.3">
      <c r="A80" s="53" t="s">
        <v>312</v>
      </c>
      <c r="B80" s="85"/>
      <c r="C80" s="89"/>
      <c r="D80" s="181">
        <f t="shared" si="3"/>
        <v>0</v>
      </c>
    </row>
    <row r="81" spans="1:4" ht="18.75" hidden="1" outlineLevel="1" x14ac:dyDescent="0.3">
      <c r="A81" s="53" t="s">
        <v>376</v>
      </c>
      <c r="B81" s="85"/>
      <c r="C81" s="89"/>
      <c r="D81" s="181">
        <f t="shared" si="3"/>
        <v>0</v>
      </c>
    </row>
    <row r="82" spans="1:4" ht="18.75" hidden="1" outlineLevel="1" x14ac:dyDescent="0.3">
      <c r="A82" s="53" t="s">
        <v>377</v>
      </c>
      <c r="B82" s="85"/>
      <c r="C82" s="89"/>
      <c r="D82" s="181">
        <f t="shared" si="3"/>
        <v>0</v>
      </c>
    </row>
    <row r="83" spans="1:4" ht="18.75" hidden="1" outlineLevel="1" x14ac:dyDescent="0.3">
      <c r="A83" s="53" t="s">
        <v>378</v>
      </c>
      <c r="B83" s="85"/>
      <c r="C83" s="89"/>
      <c r="D83" s="181">
        <f t="shared" si="3"/>
        <v>0</v>
      </c>
    </row>
    <row r="84" spans="1:4" ht="18.75" hidden="1" outlineLevel="1" x14ac:dyDescent="0.3">
      <c r="A84" s="53" t="s">
        <v>379</v>
      </c>
      <c r="B84" s="85"/>
      <c r="C84" s="89"/>
      <c r="D84" s="181">
        <f t="shared" si="3"/>
        <v>0</v>
      </c>
    </row>
    <row r="85" spans="1:4" ht="18.75" hidden="1" outlineLevel="1" x14ac:dyDescent="0.3">
      <c r="A85" s="53" t="s">
        <v>380</v>
      </c>
      <c r="B85" s="85"/>
      <c r="C85" s="89"/>
      <c r="D85" s="181">
        <f t="shared" si="3"/>
        <v>0</v>
      </c>
    </row>
    <row r="86" spans="1:4" ht="18.75" hidden="1" outlineLevel="1" x14ac:dyDescent="0.3">
      <c r="A86" s="53" t="s">
        <v>381</v>
      </c>
      <c r="B86" s="85"/>
      <c r="C86" s="89"/>
      <c r="D86" s="181">
        <f t="shared" si="3"/>
        <v>0</v>
      </c>
    </row>
    <row r="87" spans="1:4" ht="18.75" hidden="1" outlineLevel="1" x14ac:dyDescent="0.3">
      <c r="A87" s="53" t="s">
        <v>382</v>
      </c>
      <c r="B87" s="85"/>
      <c r="C87" s="89"/>
      <c r="D87" s="181">
        <f t="shared" si="3"/>
        <v>0</v>
      </c>
    </row>
    <row r="88" spans="1:4" ht="18.75" hidden="1" outlineLevel="1" x14ac:dyDescent="0.3">
      <c r="A88" s="53" t="s">
        <v>375</v>
      </c>
      <c r="B88" s="85"/>
      <c r="C88" s="89"/>
      <c r="D88" s="181">
        <f>B88*C88</f>
        <v>0</v>
      </c>
    </row>
    <row r="89" spans="1:4" ht="18.75" hidden="1" outlineLevel="1" x14ac:dyDescent="0.3">
      <c r="A89" s="61" t="s">
        <v>310</v>
      </c>
      <c r="B89" s="162">
        <f>SUM(B79:B88)</f>
        <v>0</v>
      </c>
      <c r="C89" s="64">
        <f>SUM(C79:C88)</f>
        <v>0</v>
      </c>
      <c r="D89" s="64">
        <f>SUM(D79:D88)</f>
        <v>0</v>
      </c>
    </row>
    <row r="90" spans="1:4" ht="18.75" outlineLevel="1" x14ac:dyDescent="0.3">
      <c r="A90" s="152"/>
      <c r="B90" s="156"/>
      <c r="C90" s="156"/>
      <c r="D90" s="156"/>
    </row>
    <row r="91" spans="1:4" ht="18.75" hidden="1" outlineLevel="1" x14ac:dyDescent="0.3">
      <c r="A91" s="275" t="s">
        <v>373</v>
      </c>
      <c r="B91" s="276"/>
      <c r="C91" s="276"/>
      <c r="D91" s="277"/>
    </row>
    <row r="92" spans="1:4" ht="18.75" hidden="1" outlineLevel="1" x14ac:dyDescent="0.3">
      <c r="A92" s="59" t="s">
        <v>308</v>
      </c>
      <c r="B92" s="60" t="s">
        <v>305</v>
      </c>
      <c r="C92" s="60" t="s">
        <v>309</v>
      </c>
      <c r="D92" s="60" t="s">
        <v>310</v>
      </c>
    </row>
    <row r="93" spans="1:4" ht="18.75" hidden="1" outlineLevel="1" x14ac:dyDescent="0.3">
      <c r="A93" s="53" t="s">
        <v>311</v>
      </c>
      <c r="B93" s="85"/>
      <c r="C93" s="89"/>
      <c r="D93" s="181">
        <f t="shared" ref="D93:D102" si="4">B93*C93</f>
        <v>0</v>
      </c>
    </row>
    <row r="94" spans="1:4" ht="18.75" hidden="1" outlineLevel="1" x14ac:dyDescent="0.3">
      <c r="A94" s="53" t="s">
        <v>312</v>
      </c>
      <c r="B94" s="85"/>
      <c r="C94" s="89"/>
      <c r="D94" s="181">
        <f t="shared" si="4"/>
        <v>0</v>
      </c>
    </row>
    <row r="95" spans="1:4" ht="18.75" hidden="1" outlineLevel="1" x14ac:dyDescent="0.3">
      <c r="A95" s="53" t="s">
        <v>376</v>
      </c>
      <c r="B95" s="85"/>
      <c r="C95" s="89"/>
      <c r="D95" s="181">
        <f t="shared" si="4"/>
        <v>0</v>
      </c>
    </row>
    <row r="96" spans="1:4" ht="18.75" hidden="1" outlineLevel="1" x14ac:dyDescent="0.3">
      <c r="A96" s="53" t="s">
        <v>377</v>
      </c>
      <c r="B96" s="85"/>
      <c r="C96" s="89"/>
      <c r="D96" s="181">
        <f t="shared" si="4"/>
        <v>0</v>
      </c>
    </row>
    <row r="97" spans="1:4" ht="18.75" hidden="1" outlineLevel="1" x14ac:dyDescent="0.3">
      <c r="A97" s="53" t="s">
        <v>378</v>
      </c>
      <c r="B97" s="85"/>
      <c r="C97" s="89"/>
      <c r="D97" s="181">
        <f t="shared" si="4"/>
        <v>0</v>
      </c>
    </row>
    <row r="98" spans="1:4" ht="18.75" hidden="1" outlineLevel="1" x14ac:dyDescent="0.3">
      <c r="A98" s="53" t="s">
        <v>379</v>
      </c>
      <c r="B98" s="85"/>
      <c r="C98" s="89"/>
      <c r="D98" s="181">
        <f t="shared" si="4"/>
        <v>0</v>
      </c>
    </row>
    <row r="99" spans="1:4" ht="18.75" hidden="1" outlineLevel="1" x14ac:dyDescent="0.3">
      <c r="A99" s="53" t="s">
        <v>380</v>
      </c>
      <c r="B99" s="85"/>
      <c r="C99" s="89"/>
      <c r="D99" s="181">
        <f t="shared" si="4"/>
        <v>0</v>
      </c>
    </row>
    <row r="100" spans="1:4" ht="18.75" hidden="1" outlineLevel="1" x14ac:dyDescent="0.3">
      <c r="A100" s="53" t="s">
        <v>381</v>
      </c>
      <c r="B100" s="85"/>
      <c r="C100" s="89"/>
      <c r="D100" s="181">
        <f t="shared" si="4"/>
        <v>0</v>
      </c>
    </row>
    <row r="101" spans="1:4" ht="18.75" hidden="1" outlineLevel="1" x14ac:dyDescent="0.3">
      <c r="A101" s="53" t="s">
        <v>382</v>
      </c>
      <c r="B101" s="85"/>
      <c r="C101" s="89"/>
      <c r="D101" s="181">
        <f t="shared" si="4"/>
        <v>0</v>
      </c>
    </row>
    <row r="102" spans="1:4" ht="18.75" hidden="1" outlineLevel="1" x14ac:dyDescent="0.3">
      <c r="A102" s="53" t="s">
        <v>375</v>
      </c>
      <c r="B102" s="85"/>
      <c r="C102" s="89"/>
      <c r="D102" s="181">
        <f t="shared" si="4"/>
        <v>0</v>
      </c>
    </row>
    <row r="103" spans="1:4" ht="18.75" hidden="1" outlineLevel="1" x14ac:dyDescent="0.3">
      <c r="A103" s="61" t="s">
        <v>310</v>
      </c>
      <c r="B103" s="162">
        <f>SUM(B93:B102)</f>
        <v>0</v>
      </c>
      <c r="C103" s="64">
        <f>SUM(C93:C102)</f>
        <v>0</v>
      </c>
      <c r="D103" s="64">
        <f>SUM(D93:D102)</f>
        <v>0</v>
      </c>
    </row>
    <row r="104" spans="1:4" ht="18.75" outlineLevel="1" x14ac:dyDescent="0.3">
      <c r="A104" s="152"/>
      <c r="B104" s="156"/>
      <c r="C104" s="156"/>
      <c r="D104" s="156"/>
    </row>
    <row r="105" spans="1:4" ht="18.75" hidden="1" x14ac:dyDescent="0.3">
      <c r="A105" s="275" t="s">
        <v>374</v>
      </c>
      <c r="B105" s="276"/>
      <c r="C105" s="276"/>
      <c r="D105" s="277"/>
    </row>
    <row r="106" spans="1:4" ht="18.75" hidden="1" x14ac:dyDescent="0.3">
      <c r="A106" s="59" t="s">
        <v>308</v>
      </c>
      <c r="B106" s="60" t="s">
        <v>305</v>
      </c>
      <c r="C106" s="60" t="s">
        <v>309</v>
      </c>
      <c r="D106" s="60" t="s">
        <v>310</v>
      </c>
    </row>
    <row r="107" spans="1:4" ht="18.75" hidden="1" x14ac:dyDescent="0.3">
      <c r="A107" s="53" t="s">
        <v>311</v>
      </c>
      <c r="B107" s="85"/>
      <c r="C107" s="89"/>
      <c r="D107" s="181">
        <f t="shared" ref="D107:D115" si="5">B107*C107</f>
        <v>0</v>
      </c>
    </row>
    <row r="108" spans="1:4" ht="18.75" hidden="1" x14ac:dyDescent="0.3">
      <c r="A108" s="53" t="s">
        <v>312</v>
      </c>
      <c r="B108" s="85"/>
      <c r="C108" s="89"/>
      <c r="D108" s="181">
        <f t="shared" si="5"/>
        <v>0</v>
      </c>
    </row>
    <row r="109" spans="1:4" ht="18.75" hidden="1" x14ac:dyDescent="0.3">
      <c r="A109" s="53" t="s">
        <v>376</v>
      </c>
      <c r="B109" s="85"/>
      <c r="C109" s="89"/>
      <c r="D109" s="181">
        <f t="shared" si="5"/>
        <v>0</v>
      </c>
    </row>
    <row r="110" spans="1:4" ht="18.75" hidden="1" x14ac:dyDescent="0.3">
      <c r="A110" s="53" t="s">
        <v>377</v>
      </c>
      <c r="B110" s="85"/>
      <c r="C110" s="89"/>
      <c r="D110" s="181">
        <f t="shared" si="5"/>
        <v>0</v>
      </c>
    </row>
    <row r="111" spans="1:4" ht="18.75" hidden="1" x14ac:dyDescent="0.3">
      <c r="A111" s="53" t="s">
        <v>378</v>
      </c>
      <c r="B111" s="85"/>
      <c r="C111" s="89"/>
      <c r="D111" s="181">
        <f t="shared" si="5"/>
        <v>0</v>
      </c>
    </row>
    <row r="112" spans="1:4" ht="18.75" hidden="1" x14ac:dyDescent="0.3">
      <c r="A112" s="53" t="s">
        <v>379</v>
      </c>
      <c r="B112" s="85"/>
      <c r="C112" s="89"/>
      <c r="D112" s="181">
        <f t="shared" si="5"/>
        <v>0</v>
      </c>
    </row>
    <row r="113" spans="1:15" ht="18.75" hidden="1" x14ac:dyDescent="0.3">
      <c r="A113" s="53" t="s">
        <v>380</v>
      </c>
      <c r="B113" s="85"/>
      <c r="C113" s="89"/>
      <c r="D113" s="181">
        <f t="shared" si="5"/>
        <v>0</v>
      </c>
    </row>
    <row r="114" spans="1:15" ht="18.75" hidden="1" x14ac:dyDescent="0.3">
      <c r="A114" s="53" t="s">
        <v>381</v>
      </c>
      <c r="B114" s="85"/>
      <c r="C114" s="89"/>
      <c r="D114" s="181">
        <f t="shared" si="5"/>
        <v>0</v>
      </c>
    </row>
    <row r="115" spans="1:15" ht="18.75" hidden="1" x14ac:dyDescent="0.3">
      <c r="A115" s="53" t="s">
        <v>382</v>
      </c>
      <c r="B115" s="85"/>
      <c r="C115" s="89"/>
      <c r="D115" s="181">
        <f t="shared" si="5"/>
        <v>0</v>
      </c>
    </row>
    <row r="116" spans="1:15" ht="18.75" hidden="1" x14ac:dyDescent="0.3">
      <c r="A116" s="53" t="s">
        <v>375</v>
      </c>
      <c r="B116" s="85"/>
      <c r="C116" s="89"/>
      <c r="D116" s="181">
        <f>B116*C116</f>
        <v>0</v>
      </c>
    </row>
    <row r="117" spans="1:15" ht="18.75" hidden="1" x14ac:dyDescent="0.3">
      <c r="A117" s="62" t="s">
        <v>310</v>
      </c>
      <c r="B117" s="162">
        <f>SUM(B107:B116)</f>
        <v>0</v>
      </c>
      <c r="C117" s="64">
        <f>SUM(C107:C116)</f>
        <v>0</v>
      </c>
      <c r="D117" s="64">
        <f>SUM(D107:D116)</f>
        <v>0</v>
      </c>
    </row>
    <row r="119" spans="1:15" ht="18.75" x14ac:dyDescent="0.3">
      <c r="A119" s="61" t="s">
        <v>313</v>
      </c>
      <c r="B119" s="90"/>
      <c r="C119" s="91"/>
      <c r="D119" s="87"/>
    </row>
    <row r="120" spans="1:15" ht="18.75" x14ac:dyDescent="0.3">
      <c r="A120" s="152"/>
      <c r="B120" s="153"/>
      <c r="C120" s="154"/>
      <c r="D120" s="155"/>
    </row>
    <row r="121" spans="1:15" ht="20.25" x14ac:dyDescent="0.3">
      <c r="A121" s="287" t="s">
        <v>314</v>
      </c>
      <c r="B121" s="287"/>
      <c r="C121" s="287"/>
      <c r="D121" s="287"/>
    </row>
    <row r="122" spans="1:15" ht="6.6" customHeight="1" x14ac:dyDescent="0.3">
      <c r="A122" s="45"/>
    </row>
    <row r="123" spans="1:15" ht="6.95" customHeight="1" x14ac:dyDescent="0.3">
      <c r="A123" s="46"/>
      <c r="B123" s="56"/>
      <c r="C123" s="56"/>
      <c r="D123" s="56"/>
      <c r="I123" s="36"/>
      <c r="J123" s="36"/>
      <c r="K123" s="36"/>
      <c r="L123" s="36"/>
      <c r="M123" s="36"/>
    </row>
    <row r="124" spans="1:15" ht="18" x14ac:dyDescent="0.3">
      <c r="A124" s="65" t="s">
        <v>315</v>
      </c>
      <c r="B124" s="66" t="s">
        <v>350</v>
      </c>
      <c r="C124" s="66" t="s">
        <v>351</v>
      </c>
      <c r="D124" s="66"/>
      <c r="J124" s="36"/>
    </row>
    <row r="125" spans="1:15" ht="16.7" customHeight="1" x14ac:dyDescent="0.3">
      <c r="A125" s="63" t="s">
        <v>316</v>
      </c>
      <c r="B125" s="176">
        <f>+D14</f>
        <v>0</v>
      </c>
      <c r="C125" s="176">
        <f>+D14</f>
        <v>0</v>
      </c>
      <c r="D125" s="176"/>
    </row>
    <row r="126" spans="1:15" ht="18" hidden="1" x14ac:dyDescent="0.3">
      <c r="A126" s="51" t="s">
        <v>317</v>
      </c>
      <c r="B126" s="52"/>
      <c r="C126" s="52"/>
      <c r="D126" s="52"/>
    </row>
    <row r="127" spans="1:15" ht="18" hidden="1" x14ac:dyDescent="0.3">
      <c r="A127" s="51" t="s">
        <v>318</v>
      </c>
      <c r="B127" s="52"/>
      <c r="C127" s="52"/>
      <c r="D127" s="52"/>
      <c r="F127" s="47"/>
      <c r="O127" s="48"/>
    </row>
    <row r="128" spans="1:15" ht="18" x14ac:dyDescent="0.3">
      <c r="A128" s="51" t="s">
        <v>319</v>
      </c>
      <c r="B128" s="52"/>
      <c r="C128" s="52"/>
      <c r="D128" s="52"/>
      <c r="F128" s="49"/>
      <c r="J128" s="39"/>
    </row>
    <row r="129" spans="1:6" ht="18" x14ac:dyDescent="0.3">
      <c r="A129" s="63" t="s">
        <v>320</v>
      </c>
      <c r="B129" s="176">
        <f>+SUM(B125:B128)</f>
        <v>0</v>
      </c>
      <c r="C129" s="176">
        <f>+SUM(C125:C128)</f>
        <v>0</v>
      </c>
      <c r="D129" s="176"/>
    </row>
    <row r="130" spans="1:6" ht="18" x14ac:dyDescent="0.3">
      <c r="A130" s="51" t="s">
        <v>305</v>
      </c>
      <c r="B130" s="51"/>
      <c r="C130" s="51"/>
      <c r="D130" s="51"/>
      <c r="F130" s="48"/>
    </row>
    <row r="131" spans="1:6" ht="18" x14ac:dyDescent="0.3">
      <c r="A131" s="63" t="s">
        <v>321</v>
      </c>
      <c r="B131" s="70"/>
      <c r="C131" s="70"/>
      <c r="D131" s="70"/>
      <c r="F131" s="48"/>
    </row>
    <row r="132" spans="1:6" ht="18" x14ac:dyDescent="0.3">
      <c r="A132" s="51" t="s">
        <v>322</v>
      </c>
      <c r="B132" s="67"/>
      <c r="C132" s="67"/>
      <c r="D132" s="67"/>
    </row>
    <row r="133" spans="1:6" ht="36" x14ac:dyDescent="0.3">
      <c r="A133" s="68" t="s">
        <v>323</v>
      </c>
      <c r="B133" s="177" t="e">
        <f>-PMT(B131/12,B130,B129)+B132</f>
        <v>#NUM!</v>
      </c>
      <c r="C133" s="177" t="e">
        <f>-PMT(C131/12,C130,C129)+C132</f>
        <v>#NUM!</v>
      </c>
      <c r="D133" s="69"/>
    </row>
    <row r="134" spans="1:6" ht="18" x14ac:dyDescent="0.3">
      <c r="A134" s="63" t="s">
        <v>324</v>
      </c>
      <c r="B134" s="176" t="e">
        <f>B130*B133</f>
        <v>#NUM!</v>
      </c>
      <c r="C134" s="176" t="e">
        <f>C130*C133</f>
        <v>#NUM!</v>
      </c>
      <c r="D134" s="176"/>
    </row>
    <row r="135" spans="1:6" ht="18.75" x14ac:dyDescent="0.3">
      <c r="A135" s="43"/>
      <c r="B135" s="44"/>
      <c r="C135" s="44"/>
      <c r="D135" s="44"/>
    </row>
    <row r="136" spans="1:6" ht="18.75" x14ac:dyDescent="0.3">
      <c r="A136" s="288" t="s">
        <v>325</v>
      </c>
      <c r="B136" s="289"/>
      <c r="C136" s="289"/>
      <c r="D136" s="290"/>
    </row>
    <row r="137" spans="1:6" ht="18.75" x14ac:dyDescent="0.3">
      <c r="A137" s="54" t="s">
        <v>326</v>
      </c>
      <c r="B137" s="178" t="e">
        <f>D119-B134</f>
        <v>#NUM!</v>
      </c>
      <c r="C137" s="178" t="e">
        <f>$D$119-C134</f>
        <v>#NUM!</v>
      </c>
      <c r="D137" s="55"/>
    </row>
    <row r="138" spans="1:6" ht="18.75" x14ac:dyDescent="0.3">
      <c r="A138" s="54" t="s">
        <v>327</v>
      </c>
      <c r="B138" s="179"/>
      <c r="C138" s="179"/>
      <c r="D138" s="57"/>
    </row>
    <row r="140" spans="1:6" x14ac:dyDescent="0.3">
      <c r="A140" s="263" t="s">
        <v>328</v>
      </c>
      <c r="B140" s="264"/>
      <c r="C140" s="264"/>
      <c r="D140" s="265"/>
    </row>
    <row r="141" spans="1:6" x14ac:dyDescent="0.3">
      <c r="A141" s="266"/>
      <c r="B141" s="267"/>
      <c r="C141" s="267"/>
      <c r="D141" s="268"/>
    </row>
    <row r="142" spans="1:6" x14ac:dyDescent="0.3">
      <c r="A142" s="266"/>
      <c r="B142" s="267"/>
      <c r="C142" s="267"/>
      <c r="D142" s="268"/>
    </row>
    <row r="143" spans="1:6" x14ac:dyDescent="0.3">
      <c r="A143" s="266"/>
      <c r="B143" s="267"/>
      <c r="C143" s="267"/>
      <c r="D143" s="268"/>
    </row>
    <row r="144" spans="1:6" x14ac:dyDescent="0.3">
      <c r="A144" s="269"/>
      <c r="B144" s="270"/>
      <c r="C144" s="270"/>
      <c r="D144" s="271"/>
    </row>
    <row r="145" spans="1:4" x14ac:dyDescent="0.3">
      <c r="A145" s="50"/>
      <c r="B145" s="50"/>
      <c r="C145" s="50"/>
      <c r="D145" s="50"/>
    </row>
    <row r="146" spans="1:4" x14ac:dyDescent="0.3">
      <c r="A146" s="50"/>
      <c r="B146" s="50"/>
      <c r="C146" s="50"/>
      <c r="D146" s="50"/>
    </row>
  </sheetData>
  <dataConsolidate function="countNums" topLabels="1">
    <dataRefs count="3">
      <dataRef ref="C19:C379" sheet="Amortissement simulation" r:id="rId1"/>
      <dataRef ref="C19:C379" sheet="Amortissement simul 2" r:id="rId2"/>
      <dataRef ref="C19:C379" sheet="Amortissement simul 3" r:id="rId3"/>
    </dataRefs>
  </dataConsolidate>
  <mergeCells count="17">
    <mergeCell ref="F1:N1"/>
    <mergeCell ref="A1:D1"/>
    <mergeCell ref="A121:D121"/>
    <mergeCell ref="A136:D136"/>
    <mergeCell ref="A140:D144"/>
    <mergeCell ref="A8:D8"/>
    <mergeCell ref="A35:D35"/>
    <mergeCell ref="B3:D3"/>
    <mergeCell ref="B6:D6"/>
    <mergeCell ref="C4:D4"/>
    <mergeCell ref="A17:D17"/>
    <mergeCell ref="A26:D26"/>
    <mergeCell ref="A105:D105"/>
    <mergeCell ref="A49:D49"/>
    <mergeCell ref="A63:D63"/>
    <mergeCell ref="A77:D77"/>
    <mergeCell ref="A91:D91"/>
  </mergeCells>
  <dataValidations count="1">
    <dataValidation type="list" allowBlank="1" showInputMessage="1" showErrorMessage="1" sqref="C4">
      <formula1>IF(B4="Financement classique",Acq_class,IF(B4="Financement patrimonial",Patr_lom,IF(B4="Financement international",Pays_acq,"")))</formula1>
    </dataValidation>
  </dataValidations>
  <printOptions horizontalCentered="1"/>
  <pageMargins left="0.23622047244094491" right="0.23622047244094491" top="1.1417322834645669" bottom="0.74803149606299213" header="0.31496062992125984" footer="0.31496062992125984"/>
  <pageSetup paperSize="9" scale="58" orientation="portrait" r:id="rId4"/>
  <headerFooter>
    <oddHeader>&amp;L&amp;G</oddHeader>
  </headerFooter>
  <drawing r:id="rId5"/>
  <legacyDrawing r:id="rId6"/>
  <legacyDrawingHF r:id="rId7"/>
  <mc:AlternateContent xmlns:mc="http://schemas.openxmlformats.org/markup-compatibility/2006">
    <mc:Choice Requires="x14">
      <controls>
        <mc:AlternateContent xmlns:mc="http://schemas.openxmlformats.org/markup-compatibility/2006">
          <mc:Choice Requires="x14">
            <control shapeId="3077" r:id="rId8" name="Button 5">
              <controlPr defaultSize="0" print="0" autoFill="0" autoPict="0" macro="[0]!Penalty">
                <anchor>
                  <from>
                    <xdr:col>14</xdr:col>
                    <xdr:colOff>390525</xdr:colOff>
                    <xdr:row>118</xdr:row>
                    <xdr:rowOff>66675</xdr:rowOff>
                  </from>
                  <to>
                    <xdr:col>16</xdr:col>
                    <xdr:colOff>333375</xdr:colOff>
                    <xdr:row>120</xdr:row>
                    <xdr:rowOff>180975</xdr:rowOff>
                  </to>
                </anchor>
              </controlPr>
            </control>
          </mc:Choice>
        </mc:AlternateContent>
        <mc:AlternateContent xmlns:mc="http://schemas.openxmlformats.org/markup-compatibility/2006">
          <mc:Choice Requires="x14">
            <control shapeId="3092" r:id="rId9" name="Button 20">
              <controlPr defaultSize="0" print="0" autoFill="0" autoPict="0" macro="[0]!ShowUSF1">
                <anchor>
                  <from>
                    <xdr:col>14</xdr:col>
                    <xdr:colOff>352425</xdr:colOff>
                    <xdr:row>1</xdr:row>
                    <xdr:rowOff>47625</xdr:rowOff>
                  </from>
                  <to>
                    <xdr:col>16</xdr:col>
                    <xdr:colOff>285750</xdr:colOff>
                    <xdr:row>4</xdr:row>
                    <xdr:rowOff>76200</xdr:rowOff>
                  </to>
                </anchor>
              </controlPr>
            </control>
          </mc:Choice>
        </mc:AlternateContent>
        <mc:AlternateContent xmlns:mc="http://schemas.openxmlformats.org/markup-compatibility/2006">
          <mc:Choice Requires="x14">
            <control shapeId="3093" r:id="rId10" name="Button 21">
              <controlPr defaultSize="0" print="0" autoFill="0" autoPict="0" macro="[0]!ShowUSF2">
                <anchor>
                  <from>
                    <xdr:col>14</xdr:col>
                    <xdr:colOff>352425</xdr:colOff>
                    <xdr:row>6</xdr:row>
                    <xdr:rowOff>0</xdr:rowOff>
                  </from>
                  <to>
                    <xdr:col>16</xdr:col>
                    <xdr:colOff>285750</xdr:colOff>
                    <xdr:row>8</xdr:row>
                    <xdr:rowOff>152400</xdr:rowOff>
                  </to>
                </anchor>
              </controlPr>
            </control>
          </mc:Choice>
        </mc:AlternateContent>
        <mc:AlternateContent xmlns:mc="http://schemas.openxmlformats.org/markup-compatibility/2006">
          <mc:Choice Requires="x14">
            <control shapeId="3095" r:id="rId11" name="Button 23">
              <controlPr defaultSize="0" print="0" autoFill="0" autoPict="0" macro="[0]!ShowUSF3">
                <anchor>
                  <from>
                    <xdr:col>14</xdr:col>
                    <xdr:colOff>352425</xdr:colOff>
                    <xdr:row>9</xdr:row>
                    <xdr:rowOff>114300</xdr:rowOff>
                  </from>
                  <to>
                    <xdr:col>16</xdr:col>
                    <xdr:colOff>285750</xdr:colOff>
                    <xdr:row>11</xdr:row>
                    <xdr:rowOff>209550</xdr:rowOff>
                  </to>
                </anchor>
              </controlPr>
            </control>
          </mc:Choice>
        </mc:AlternateContent>
        <mc:AlternateContent xmlns:mc="http://schemas.openxmlformats.org/markup-compatibility/2006">
          <mc:Choice Requires="x14">
            <control shapeId="3096" r:id="rId12" name="Button 24">
              <controlPr defaultSize="0" print="0" autoFill="0" autoPict="0" macro="[0]!ShowUSF4">
                <anchor>
                  <from>
                    <xdr:col>14</xdr:col>
                    <xdr:colOff>352425</xdr:colOff>
                    <xdr:row>12</xdr:row>
                    <xdr:rowOff>180975</xdr:rowOff>
                  </from>
                  <to>
                    <xdr:col>16</xdr:col>
                    <xdr:colOff>285750</xdr:colOff>
                    <xdr:row>15</xdr:row>
                    <xdr:rowOff>47625</xdr:rowOff>
                  </to>
                </anchor>
              </controlPr>
            </control>
          </mc:Choice>
        </mc:AlternateContent>
        <mc:AlternateContent xmlns:mc="http://schemas.openxmlformats.org/markup-compatibility/2006">
          <mc:Choice Requires="x14">
            <control shapeId="3097" r:id="rId13" name="Button 25">
              <controlPr defaultSize="0" print="0" autoFill="0" autoPict="0" macro="[0]!ShowUSF5">
                <anchor>
                  <from>
                    <xdr:col>14</xdr:col>
                    <xdr:colOff>371475</xdr:colOff>
                    <xdr:row>24</xdr:row>
                    <xdr:rowOff>47625</xdr:rowOff>
                  </from>
                  <to>
                    <xdr:col>16</xdr:col>
                    <xdr:colOff>295275</xdr:colOff>
                    <xdr:row>35</xdr:row>
                    <xdr:rowOff>0</xdr:rowOff>
                  </to>
                </anchor>
              </controlPr>
            </control>
          </mc:Choice>
        </mc:AlternateContent>
        <mc:AlternateContent xmlns:mc="http://schemas.openxmlformats.org/markup-compatibility/2006">
          <mc:Choice Requires="x14">
            <control shapeId="3098" r:id="rId14" name="Button 26">
              <controlPr defaultSize="0" print="0" autoFill="0" autoPict="0" macro="[0]!ShowUSF6">
                <anchor>
                  <from>
                    <xdr:col>14</xdr:col>
                    <xdr:colOff>390525</xdr:colOff>
                    <xdr:row>36</xdr:row>
                    <xdr:rowOff>0</xdr:rowOff>
                  </from>
                  <to>
                    <xdr:col>16</xdr:col>
                    <xdr:colOff>323850</xdr:colOff>
                    <xdr:row>47</xdr:row>
                    <xdr:rowOff>123825</xdr:rowOff>
                  </to>
                </anchor>
              </controlPr>
            </control>
          </mc:Choice>
        </mc:AlternateContent>
        <mc:AlternateContent xmlns:mc="http://schemas.openxmlformats.org/markup-compatibility/2006">
          <mc:Choice Requires="x14">
            <control shapeId="3099" r:id="rId15" name="Button 27">
              <controlPr defaultSize="0" print="0" autoFill="0" autoPict="0" macro="[0]!ShowUSF7">
                <anchor>
                  <from>
                    <xdr:col>14</xdr:col>
                    <xdr:colOff>381000</xdr:colOff>
                    <xdr:row>61</xdr:row>
                    <xdr:rowOff>142875</xdr:rowOff>
                  </from>
                  <to>
                    <xdr:col>16</xdr:col>
                    <xdr:colOff>314325</xdr:colOff>
                    <xdr:row>90</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J66"/>
  <sheetViews>
    <sheetView showGridLines="0" zoomScale="50" zoomScaleNormal="50" workbookViewId="0">
      <selection activeCell="O14" sqref="O14"/>
    </sheetView>
  </sheetViews>
  <sheetFormatPr baseColWidth="10" defaultRowHeight="15" x14ac:dyDescent="0.25"/>
  <cols>
    <col min="2" max="2" width="15.5703125" customWidth="1"/>
    <col min="3" max="7" width="10.85546875" customWidth="1"/>
  </cols>
  <sheetData>
    <row r="1" spans="2:10" ht="31.5" thickBot="1" x14ac:dyDescent="0.45">
      <c r="B1" s="284" t="s">
        <v>359</v>
      </c>
      <c r="C1" s="285"/>
      <c r="D1" s="285"/>
      <c r="E1" s="285"/>
      <c r="F1" s="285"/>
      <c r="G1" s="285"/>
      <c r="H1" s="285"/>
      <c r="I1" s="285"/>
      <c r="J1" s="286"/>
    </row>
    <row r="2" spans="2:10" ht="22.5" x14ac:dyDescent="0.3">
      <c r="B2" s="28"/>
      <c r="C2" s="28"/>
      <c r="D2" s="29"/>
      <c r="E2" s="29"/>
      <c r="F2" s="29"/>
      <c r="G2" s="29"/>
      <c r="H2" s="29"/>
      <c r="I2" s="29"/>
      <c r="J2" s="29"/>
    </row>
    <row r="3" spans="2:10" ht="18.75" x14ac:dyDescent="0.3">
      <c r="B3" s="30"/>
      <c r="C3" s="30"/>
      <c r="D3" s="29"/>
      <c r="E3" s="29"/>
      <c r="F3" s="29"/>
      <c r="G3" s="29"/>
      <c r="H3" s="29"/>
      <c r="I3" s="29"/>
      <c r="J3" s="29"/>
    </row>
    <row r="4" spans="2:10" ht="18.75" x14ac:dyDescent="0.3">
      <c r="B4" s="30"/>
      <c r="C4" s="30"/>
      <c r="D4" s="29"/>
      <c r="E4" s="29"/>
      <c r="F4" s="29"/>
      <c r="G4" s="29"/>
      <c r="H4" s="29"/>
      <c r="I4" s="29"/>
      <c r="J4" s="29"/>
    </row>
    <row r="5" spans="2:10" ht="18.75" x14ac:dyDescent="0.3">
      <c r="B5" s="30"/>
      <c r="C5" s="30"/>
      <c r="D5" s="29"/>
      <c r="E5" s="29"/>
      <c r="F5" s="29"/>
      <c r="G5" s="29"/>
      <c r="H5" s="29"/>
      <c r="I5" s="29"/>
      <c r="J5" s="29"/>
    </row>
    <row r="6" spans="2:10" ht="18.75" x14ac:dyDescent="0.3">
      <c r="B6" s="30"/>
      <c r="C6" s="29"/>
      <c r="D6" s="29"/>
      <c r="E6" s="29"/>
      <c r="F6" s="29"/>
      <c r="G6" s="29"/>
      <c r="H6" s="29"/>
      <c r="I6" s="29"/>
      <c r="J6" s="29"/>
    </row>
    <row r="7" spans="2:10" ht="16.5" x14ac:dyDescent="0.3">
      <c r="B7" s="33"/>
      <c r="C7" s="29"/>
      <c r="D7" s="29"/>
      <c r="E7" s="29"/>
      <c r="F7" s="29"/>
      <c r="G7" s="29"/>
      <c r="H7" s="29"/>
      <c r="I7" s="29"/>
      <c r="J7" s="29"/>
    </row>
    <row r="8" spans="2:10" ht="16.5" x14ac:dyDescent="0.3">
      <c r="B8" s="29"/>
      <c r="C8" s="33"/>
      <c r="D8" s="33"/>
      <c r="E8" s="33"/>
      <c r="F8" s="29"/>
      <c r="G8" s="29"/>
      <c r="H8" s="29"/>
      <c r="I8" s="29"/>
      <c r="J8" s="29"/>
    </row>
    <row r="9" spans="2:10" ht="16.5" x14ac:dyDescent="0.3">
      <c r="B9" s="29"/>
      <c r="C9" s="33"/>
      <c r="D9" s="33"/>
      <c r="E9" s="33"/>
      <c r="F9" s="29"/>
      <c r="G9" s="29"/>
      <c r="H9" s="29"/>
      <c r="I9" s="29"/>
      <c r="J9" s="29"/>
    </row>
    <row r="10" spans="2:10" ht="16.5" x14ac:dyDescent="0.3">
      <c r="B10" s="29"/>
      <c r="C10" s="33"/>
      <c r="D10" s="71"/>
      <c r="E10" s="71"/>
      <c r="F10" s="29"/>
      <c r="G10" s="29"/>
      <c r="H10" s="29"/>
      <c r="I10" s="29"/>
      <c r="J10" s="34"/>
    </row>
    <row r="11" spans="2:10" ht="16.5" x14ac:dyDescent="0.3">
      <c r="B11" s="29"/>
      <c r="C11" s="33"/>
      <c r="D11" s="33"/>
      <c r="E11" s="33"/>
      <c r="F11" s="29"/>
      <c r="G11" s="29"/>
      <c r="H11" s="29"/>
      <c r="I11" s="29"/>
      <c r="J11" s="29"/>
    </row>
    <row r="12" spans="2:10" ht="16.5" x14ac:dyDescent="0.3">
      <c r="B12" s="29"/>
      <c r="C12" s="33"/>
      <c r="D12" s="33"/>
      <c r="E12" s="33"/>
      <c r="F12" s="29"/>
      <c r="G12" s="29"/>
      <c r="H12" s="29"/>
      <c r="I12" s="29"/>
      <c r="J12" s="29"/>
    </row>
    <row r="13" spans="2:10" ht="16.5" x14ac:dyDescent="0.3">
      <c r="B13" s="29"/>
      <c r="C13" s="33"/>
      <c r="D13" s="33"/>
      <c r="E13" s="33"/>
      <c r="F13" s="29"/>
      <c r="G13" s="29"/>
      <c r="H13" s="29"/>
      <c r="I13" s="29"/>
      <c r="J13" s="29"/>
    </row>
    <row r="14" spans="2:10" ht="16.5" x14ac:dyDescent="0.3">
      <c r="B14" s="29"/>
      <c r="C14" s="71"/>
      <c r="D14" s="71"/>
      <c r="E14" s="71"/>
      <c r="F14" s="29"/>
      <c r="G14" s="29"/>
      <c r="H14" s="29"/>
      <c r="I14" s="29"/>
      <c r="J14" s="29"/>
    </row>
    <row r="15" spans="2:10" ht="16.5" x14ac:dyDescent="0.3">
      <c r="B15" s="29"/>
      <c r="C15" s="29"/>
      <c r="D15" s="36"/>
      <c r="E15" s="29"/>
      <c r="F15" s="29"/>
      <c r="G15" s="29"/>
      <c r="H15" s="29"/>
      <c r="I15" s="37"/>
      <c r="J15" s="29"/>
    </row>
    <row r="16" spans="2:10" ht="16.5" x14ac:dyDescent="0.3">
      <c r="B16" s="38"/>
      <c r="C16" s="38"/>
      <c r="D16" s="29"/>
      <c r="E16" s="29"/>
      <c r="F16" s="29"/>
      <c r="G16" s="29"/>
      <c r="H16" s="29"/>
      <c r="I16" s="29"/>
      <c r="J16" s="29"/>
    </row>
    <row r="17" spans="2:10" ht="16.5" x14ac:dyDescent="0.3">
      <c r="B17" s="29"/>
      <c r="C17" s="29"/>
      <c r="D17" s="29"/>
      <c r="E17" s="29"/>
      <c r="F17" s="29"/>
      <c r="G17" s="29"/>
      <c r="H17" s="29"/>
      <c r="I17" s="29"/>
      <c r="J17" s="29"/>
    </row>
    <row r="18" spans="2:10" ht="16.5" x14ac:dyDescent="0.3">
      <c r="B18" s="29"/>
      <c r="C18" s="29"/>
      <c r="D18" s="29"/>
      <c r="E18" s="29"/>
      <c r="F18" s="29"/>
      <c r="G18" s="29"/>
      <c r="H18" s="29"/>
      <c r="I18" s="29"/>
      <c r="J18" s="29"/>
    </row>
    <row r="19" spans="2:10" ht="16.5" x14ac:dyDescent="0.3">
      <c r="B19" s="36"/>
      <c r="C19" s="36"/>
      <c r="D19" s="29"/>
      <c r="E19" s="29"/>
      <c r="F19" s="29"/>
      <c r="G19" s="29"/>
      <c r="H19" s="29"/>
      <c r="I19" s="29"/>
      <c r="J19" s="29"/>
    </row>
    <row r="20" spans="2:10" ht="16.5" x14ac:dyDescent="0.3">
      <c r="B20" s="36"/>
      <c r="C20" s="36"/>
      <c r="D20" s="29"/>
      <c r="E20" s="29"/>
      <c r="F20" s="29"/>
      <c r="G20" s="29"/>
      <c r="H20" s="29"/>
      <c r="I20" s="29"/>
      <c r="J20" s="29"/>
    </row>
    <row r="21" spans="2:10" ht="16.5" x14ac:dyDescent="0.3">
      <c r="B21" s="36"/>
      <c r="C21" s="36"/>
      <c r="D21" s="29"/>
      <c r="E21" s="29"/>
      <c r="F21" s="29"/>
      <c r="G21" s="29"/>
      <c r="H21" s="29"/>
      <c r="I21" s="29"/>
      <c r="J21" s="29"/>
    </row>
    <row r="22" spans="2:10" ht="16.5" x14ac:dyDescent="0.3">
      <c r="B22" s="39"/>
      <c r="C22" s="29"/>
      <c r="D22" s="29"/>
      <c r="E22" s="29"/>
      <c r="F22" s="29"/>
      <c r="G22" s="29"/>
      <c r="H22" s="29"/>
      <c r="I22" s="29"/>
      <c r="J22" s="29"/>
    </row>
    <row r="23" spans="2:10" ht="16.5" x14ac:dyDescent="0.3">
      <c r="B23" s="42"/>
      <c r="C23" s="42"/>
      <c r="D23" s="29"/>
      <c r="E23" s="29"/>
      <c r="F23" s="29"/>
      <c r="G23" s="29"/>
      <c r="H23" s="29"/>
      <c r="I23" s="29"/>
      <c r="J23" s="29"/>
    </row>
    <row r="24" spans="2:10" ht="16.5" x14ac:dyDescent="0.3">
      <c r="B24" s="29"/>
      <c r="C24" s="29"/>
      <c r="D24" s="29"/>
      <c r="E24" s="29"/>
      <c r="F24" s="29"/>
      <c r="G24" s="29"/>
      <c r="H24" s="29"/>
      <c r="I24" s="29"/>
      <c r="J24" s="29"/>
    </row>
    <row r="25" spans="2:10" ht="16.5" x14ac:dyDescent="0.3">
      <c r="B25" s="29"/>
      <c r="C25" s="29"/>
      <c r="D25" s="29"/>
      <c r="E25" s="29"/>
      <c r="F25" s="29"/>
      <c r="G25" s="29"/>
      <c r="H25" s="29"/>
      <c r="I25" s="29"/>
      <c r="J25" s="29"/>
    </row>
    <row r="26" spans="2:10" ht="16.5" x14ac:dyDescent="0.3">
      <c r="B26" s="29"/>
      <c r="C26" s="29"/>
      <c r="D26" s="29"/>
      <c r="E26" s="29"/>
      <c r="F26" s="29"/>
      <c r="G26" s="29"/>
      <c r="H26" s="29"/>
      <c r="I26" s="29"/>
      <c r="J26" s="29"/>
    </row>
    <row r="27" spans="2:10" ht="16.5" x14ac:dyDescent="0.3">
      <c r="B27" s="29"/>
      <c r="C27" s="29"/>
      <c r="D27" s="29"/>
      <c r="E27" s="29"/>
      <c r="F27" s="29"/>
      <c r="G27" s="29"/>
      <c r="H27" s="29"/>
      <c r="I27" s="29"/>
      <c r="J27" s="29"/>
    </row>
    <row r="28" spans="2:10" ht="16.5" x14ac:dyDescent="0.3">
      <c r="B28" s="29"/>
      <c r="C28" s="29"/>
      <c r="D28" s="29"/>
      <c r="E28" s="29"/>
      <c r="F28" s="29"/>
      <c r="G28" s="29"/>
      <c r="H28" s="29"/>
      <c r="I28" s="29"/>
      <c r="J28" s="29"/>
    </row>
    <row r="29" spans="2:10" ht="16.5" x14ac:dyDescent="0.3">
      <c r="B29" s="29"/>
      <c r="C29" s="29"/>
      <c r="D29" s="29"/>
      <c r="E29" s="29"/>
      <c r="F29" s="29"/>
      <c r="G29" s="29"/>
      <c r="H29" s="29"/>
      <c r="I29" s="29"/>
      <c r="J29" s="29"/>
    </row>
    <row r="30" spans="2:10" ht="16.5" x14ac:dyDescent="0.3">
      <c r="B30" s="29"/>
      <c r="C30" s="29"/>
      <c r="D30" s="29"/>
      <c r="E30" s="29"/>
      <c r="F30" s="29"/>
      <c r="G30" s="29"/>
      <c r="H30" s="29"/>
      <c r="I30" s="29"/>
      <c r="J30" s="29"/>
    </row>
    <row r="31" spans="2:10" ht="16.5" x14ac:dyDescent="0.3">
      <c r="B31" s="29"/>
      <c r="C31" s="29"/>
      <c r="D31" s="29"/>
      <c r="E31" s="29"/>
      <c r="F31" s="29"/>
      <c r="G31" s="29"/>
      <c r="H31" s="29"/>
      <c r="I31" s="29"/>
      <c r="J31" s="29"/>
    </row>
    <row r="32" spans="2:10" ht="16.5" x14ac:dyDescent="0.3">
      <c r="B32" s="29"/>
      <c r="C32" s="29"/>
      <c r="D32" s="29"/>
      <c r="E32" s="29"/>
      <c r="F32" s="29"/>
      <c r="G32" s="29"/>
      <c r="H32" s="29"/>
      <c r="I32" s="29"/>
      <c r="J32" s="29"/>
    </row>
    <row r="33" spans="2:10" ht="16.5" x14ac:dyDescent="0.3">
      <c r="B33" s="29"/>
      <c r="C33" s="29"/>
      <c r="D33" s="29"/>
      <c r="E33" s="29"/>
      <c r="F33" s="29"/>
      <c r="G33" s="29"/>
      <c r="H33" s="29"/>
      <c r="I33" s="29"/>
      <c r="J33" s="29"/>
    </row>
    <row r="34" spans="2:10" ht="16.5" x14ac:dyDescent="0.3">
      <c r="B34" s="29"/>
      <c r="C34" s="29"/>
      <c r="D34" s="29"/>
      <c r="E34" s="29"/>
      <c r="F34" s="29"/>
      <c r="G34" s="29"/>
      <c r="H34" s="29"/>
      <c r="I34" s="29"/>
      <c r="J34" s="29"/>
    </row>
    <row r="35" spans="2:10" ht="16.5" x14ac:dyDescent="0.3">
      <c r="B35" s="29"/>
      <c r="C35" s="29"/>
      <c r="D35" s="29"/>
      <c r="E35" s="29"/>
      <c r="F35" s="29"/>
      <c r="G35" s="29"/>
      <c r="H35" s="29"/>
      <c r="I35" s="29"/>
      <c r="J35" s="29"/>
    </row>
    <row r="36" spans="2:10" ht="16.5" x14ac:dyDescent="0.3">
      <c r="B36" s="29"/>
      <c r="C36" s="29"/>
      <c r="D36" s="29"/>
      <c r="E36" s="29"/>
      <c r="F36" s="29"/>
      <c r="G36" s="29"/>
      <c r="H36" s="29"/>
      <c r="I36" s="29"/>
      <c r="J36" s="29"/>
    </row>
    <row r="37" spans="2:10" ht="16.5" x14ac:dyDescent="0.3">
      <c r="B37" s="29"/>
      <c r="C37" s="29"/>
      <c r="D37" s="29"/>
      <c r="E37" s="29"/>
      <c r="F37" s="29"/>
      <c r="G37" s="29"/>
      <c r="H37" s="29"/>
      <c r="I37" s="29"/>
      <c r="J37" s="29"/>
    </row>
    <row r="38" spans="2:10" ht="16.5" x14ac:dyDescent="0.3">
      <c r="B38" s="29"/>
      <c r="C38" s="29"/>
      <c r="D38" s="29"/>
      <c r="E38" s="29"/>
      <c r="F38" s="29"/>
      <c r="G38" s="29"/>
      <c r="H38" s="29"/>
      <c r="I38" s="29"/>
      <c r="J38" s="29"/>
    </row>
    <row r="39" spans="2:10" ht="16.5" x14ac:dyDescent="0.3">
      <c r="B39" s="29"/>
      <c r="C39" s="29"/>
      <c r="D39" s="29"/>
      <c r="E39" s="29"/>
      <c r="F39" s="29"/>
      <c r="G39" s="29"/>
      <c r="H39" s="29"/>
      <c r="I39" s="29"/>
      <c r="J39" s="29"/>
    </row>
    <row r="40" spans="2:10" ht="16.5" x14ac:dyDescent="0.3">
      <c r="B40" s="29"/>
      <c r="C40" s="29"/>
      <c r="D40" s="29"/>
      <c r="E40" s="29"/>
      <c r="F40" s="29"/>
      <c r="G40" s="29"/>
      <c r="H40" s="29"/>
      <c r="I40" s="29"/>
      <c r="J40" s="29"/>
    </row>
    <row r="41" spans="2:10" ht="16.5" x14ac:dyDescent="0.3">
      <c r="B41" s="29"/>
      <c r="C41" s="29"/>
      <c r="D41" s="29"/>
      <c r="E41" s="29"/>
      <c r="F41" s="29"/>
      <c r="G41" s="29"/>
      <c r="H41" s="29"/>
      <c r="I41" s="29"/>
      <c r="J41" s="29"/>
    </row>
    <row r="42" spans="2:10" ht="16.5" x14ac:dyDescent="0.3">
      <c r="B42" s="29"/>
      <c r="C42" s="29"/>
      <c r="D42" s="29"/>
      <c r="E42" s="29"/>
      <c r="F42" s="29"/>
      <c r="G42" s="29"/>
      <c r="H42" s="29"/>
      <c r="I42" s="29"/>
      <c r="J42" s="29"/>
    </row>
    <row r="43" spans="2:10" ht="16.5" x14ac:dyDescent="0.3">
      <c r="B43" s="29"/>
      <c r="C43" s="29"/>
      <c r="D43" s="29"/>
      <c r="E43" s="29"/>
      <c r="F43" s="29"/>
      <c r="G43" s="29"/>
      <c r="H43" s="29"/>
      <c r="I43" s="29"/>
      <c r="J43" s="29"/>
    </row>
    <row r="44" spans="2:10" ht="16.5" x14ac:dyDescent="0.3">
      <c r="B44" s="29"/>
      <c r="C44" s="29"/>
      <c r="D44" s="29"/>
      <c r="E44" s="36"/>
      <c r="F44" s="36"/>
      <c r="G44" s="36"/>
      <c r="H44" s="36"/>
      <c r="I44" s="36"/>
      <c r="J44" s="29"/>
    </row>
    <row r="45" spans="2:10" ht="16.5" x14ac:dyDescent="0.3">
      <c r="B45" s="29"/>
      <c r="C45" s="29"/>
      <c r="D45" s="29"/>
      <c r="E45" s="29"/>
      <c r="F45" s="36"/>
      <c r="G45" s="29"/>
      <c r="H45" s="29"/>
      <c r="I45" s="29"/>
      <c r="J45" s="29"/>
    </row>
    <row r="46" spans="2:10" ht="16.5" x14ac:dyDescent="0.3">
      <c r="B46" s="29"/>
      <c r="C46" s="29"/>
      <c r="D46" s="29"/>
      <c r="E46" s="29"/>
      <c r="F46" s="29"/>
      <c r="G46" s="29"/>
      <c r="H46" s="29"/>
      <c r="I46" s="29"/>
      <c r="J46" s="29"/>
    </row>
    <row r="47" spans="2:10" ht="16.5" x14ac:dyDescent="0.3">
      <c r="B47" s="29"/>
      <c r="C47" s="29"/>
      <c r="D47" s="29"/>
      <c r="E47" s="29"/>
      <c r="F47" s="29"/>
      <c r="G47" s="29"/>
      <c r="H47" s="29"/>
      <c r="I47" s="29"/>
      <c r="J47" s="29"/>
    </row>
    <row r="48" spans="2:10" ht="16.5" x14ac:dyDescent="0.3">
      <c r="B48" s="47"/>
      <c r="C48" s="29"/>
      <c r="D48" s="29"/>
      <c r="E48" s="29"/>
      <c r="F48" s="29"/>
      <c r="G48" s="29"/>
      <c r="H48" s="29"/>
      <c r="I48" s="29"/>
      <c r="J48" s="29"/>
    </row>
    <row r="49" spans="2:10" ht="16.5" x14ac:dyDescent="0.3">
      <c r="B49" s="49"/>
      <c r="C49" s="29"/>
      <c r="D49" s="29"/>
      <c r="E49" s="29"/>
      <c r="F49" s="39"/>
      <c r="G49" s="29"/>
      <c r="H49" s="29"/>
      <c r="I49" s="29"/>
      <c r="J49" s="29"/>
    </row>
    <row r="50" spans="2:10" ht="16.5" x14ac:dyDescent="0.3">
      <c r="B50" s="29"/>
      <c r="C50" s="29"/>
      <c r="D50" s="29"/>
      <c r="E50" s="29"/>
      <c r="F50" s="29"/>
      <c r="G50" s="29"/>
      <c r="H50" s="29"/>
      <c r="I50" s="29"/>
      <c r="J50" s="29"/>
    </row>
    <row r="51" spans="2:10" ht="16.5" x14ac:dyDescent="0.3">
      <c r="B51" s="48"/>
      <c r="C51" s="29"/>
      <c r="D51" s="29"/>
      <c r="E51" s="29"/>
      <c r="F51" s="29"/>
      <c r="G51" s="29"/>
      <c r="H51" s="29"/>
      <c r="I51" s="29"/>
      <c r="J51" s="29"/>
    </row>
    <row r="52" spans="2:10" ht="16.5" x14ac:dyDescent="0.3">
      <c r="B52" s="48"/>
      <c r="C52" s="29"/>
      <c r="D52" s="29"/>
      <c r="E52" s="29"/>
      <c r="F52" s="29"/>
      <c r="G52" s="29"/>
      <c r="H52" s="29"/>
      <c r="I52" s="29"/>
      <c r="J52" s="29"/>
    </row>
    <row r="53" spans="2:10" ht="16.5" x14ac:dyDescent="0.3">
      <c r="B53" s="29"/>
      <c r="C53" s="29"/>
      <c r="D53" s="29"/>
      <c r="E53" s="29"/>
      <c r="F53" s="29"/>
      <c r="G53" s="29"/>
      <c r="H53" s="29"/>
      <c r="I53" s="29"/>
      <c r="J53" s="29"/>
    </row>
    <row r="54" spans="2:10" ht="16.5" x14ac:dyDescent="0.3">
      <c r="B54" s="29"/>
      <c r="C54" s="29"/>
      <c r="D54" s="29"/>
      <c r="E54" s="29"/>
      <c r="F54" s="29"/>
      <c r="G54" s="29"/>
      <c r="H54" s="29"/>
      <c r="I54" s="29"/>
      <c r="J54" s="29"/>
    </row>
    <row r="55" spans="2:10" ht="16.5" x14ac:dyDescent="0.3">
      <c r="B55" s="29"/>
      <c r="C55" s="29"/>
      <c r="D55" s="29"/>
      <c r="E55" s="29"/>
      <c r="F55" s="29"/>
      <c r="G55" s="29"/>
      <c r="H55" s="29"/>
      <c r="I55" s="29"/>
      <c r="J55" s="29"/>
    </row>
    <row r="56" spans="2:10" ht="16.5" x14ac:dyDescent="0.3">
      <c r="B56" s="29"/>
      <c r="C56" s="29"/>
      <c r="D56" s="29"/>
      <c r="E56" s="29"/>
      <c r="F56" s="29"/>
      <c r="G56" s="29"/>
      <c r="H56" s="29"/>
      <c r="I56" s="29"/>
      <c r="J56" s="29"/>
    </row>
    <row r="57" spans="2:10" ht="16.5" x14ac:dyDescent="0.3">
      <c r="B57" s="29"/>
      <c r="C57" s="29"/>
      <c r="D57" s="29"/>
      <c r="E57" s="29"/>
      <c r="F57" s="29"/>
      <c r="G57" s="29"/>
      <c r="H57" s="29"/>
      <c r="I57" s="29"/>
      <c r="J57" s="29"/>
    </row>
    <row r="58" spans="2:10" ht="16.5" x14ac:dyDescent="0.3">
      <c r="B58" s="29"/>
      <c r="C58" s="29"/>
      <c r="D58" s="29"/>
      <c r="E58" s="29"/>
      <c r="F58" s="29"/>
      <c r="G58" s="29"/>
      <c r="H58" s="29"/>
      <c r="I58" s="29"/>
      <c r="J58" s="29"/>
    </row>
    <row r="59" spans="2:10" ht="16.5" x14ac:dyDescent="0.3">
      <c r="B59" s="29"/>
      <c r="C59" s="29"/>
      <c r="D59" s="29"/>
      <c r="E59" s="29"/>
      <c r="F59" s="29"/>
      <c r="G59" s="29"/>
      <c r="H59" s="29"/>
      <c r="I59" s="29"/>
      <c r="J59" s="29"/>
    </row>
    <row r="60" spans="2:10" ht="16.5" x14ac:dyDescent="0.3">
      <c r="B60" s="29"/>
      <c r="C60" s="29"/>
      <c r="D60" s="29"/>
      <c r="E60" s="29"/>
      <c r="F60" s="29"/>
      <c r="G60" s="29"/>
      <c r="H60" s="29"/>
      <c r="I60" s="29"/>
      <c r="J60" s="29"/>
    </row>
    <row r="61" spans="2:10" ht="16.5" x14ac:dyDescent="0.3">
      <c r="B61" s="29"/>
      <c r="C61" s="29"/>
      <c r="D61" s="29"/>
      <c r="E61" s="29"/>
      <c r="F61" s="29"/>
      <c r="G61" s="29"/>
      <c r="H61" s="29"/>
      <c r="I61" s="29"/>
      <c r="J61" s="29"/>
    </row>
    <row r="62" spans="2:10" ht="16.5" x14ac:dyDescent="0.3">
      <c r="B62" s="29"/>
      <c r="C62" s="29"/>
      <c r="D62" s="29"/>
      <c r="E62" s="29"/>
      <c r="F62" s="29"/>
      <c r="G62" s="29"/>
      <c r="H62" s="29"/>
      <c r="I62" s="29"/>
      <c r="J62" s="29"/>
    </row>
    <row r="63" spans="2:10" ht="16.5" x14ac:dyDescent="0.3">
      <c r="B63" s="29"/>
      <c r="C63" s="29"/>
      <c r="D63" s="29"/>
      <c r="E63" s="29"/>
      <c r="F63" s="29"/>
      <c r="G63" s="29"/>
      <c r="H63" s="29"/>
      <c r="I63" s="29"/>
      <c r="J63" s="29"/>
    </row>
    <row r="64" spans="2:10" ht="16.5" x14ac:dyDescent="0.3">
      <c r="B64" s="29"/>
      <c r="C64" s="29"/>
      <c r="D64" s="29"/>
      <c r="E64" s="29"/>
      <c r="F64" s="29"/>
      <c r="G64" s="29"/>
      <c r="H64" s="29"/>
      <c r="I64" s="29"/>
      <c r="J64" s="29"/>
    </row>
    <row r="65" spans="2:10" ht="16.5" x14ac:dyDescent="0.3">
      <c r="B65" s="29"/>
      <c r="C65" s="29"/>
      <c r="D65" s="29"/>
      <c r="E65" s="29"/>
      <c r="F65" s="29"/>
      <c r="G65" s="29"/>
      <c r="H65" s="29"/>
      <c r="I65" s="29"/>
      <c r="J65" s="29"/>
    </row>
    <row r="66" spans="2:10" ht="16.5" x14ac:dyDescent="0.3">
      <c r="B66" s="29"/>
      <c r="C66" s="29"/>
      <c r="D66" s="29"/>
      <c r="E66" s="29"/>
      <c r="F66" s="29"/>
      <c r="G66" s="29"/>
      <c r="H66" s="29"/>
      <c r="I66" s="29"/>
      <c r="J66" s="29"/>
    </row>
  </sheetData>
  <mergeCells count="1">
    <mergeCell ref="B1:J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W399"/>
  <sheetViews>
    <sheetView showGridLines="0" zoomScale="70" zoomScaleNormal="70" workbookViewId="0">
      <selection activeCell="J10" sqref="J10"/>
    </sheetView>
  </sheetViews>
  <sheetFormatPr baseColWidth="10" defaultColWidth="11.5703125" defaultRowHeight="13.5" x14ac:dyDescent="0.25"/>
  <cols>
    <col min="1" max="1" width="16" style="72" customWidth="1"/>
    <col min="2" max="2" width="19.7109375" style="72" customWidth="1"/>
    <col min="3" max="3" width="20.28515625" style="72" customWidth="1"/>
    <col min="4" max="4" width="1.7109375" style="72" customWidth="1"/>
    <col min="5" max="5" width="17.140625" style="72" customWidth="1"/>
    <col min="6" max="6" width="17.7109375" style="72" customWidth="1"/>
    <col min="7" max="7" width="14.7109375" style="72" customWidth="1"/>
    <col min="8" max="8" width="1.5703125" style="72" customWidth="1"/>
    <col min="9" max="9" width="17.85546875" style="72" customWidth="1"/>
    <col min="10" max="10" width="13.5703125" style="72" customWidth="1"/>
    <col min="11" max="11" width="24.140625" style="72" customWidth="1"/>
    <col min="12" max="12" width="6.140625" style="72" customWidth="1"/>
    <col min="13" max="13" width="15.28515625" style="75" customWidth="1"/>
    <col min="14" max="16" width="10.140625" style="75" bestFit="1" customWidth="1"/>
    <col min="17" max="257" width="9.140625" style="75" customWidth="1"/>
    <col min="258" max="16384" width="11.5703125" style="81"/>
  </cols>
  <sheetData>
    <row r="1" spans="1:42" s="75" customFormat="1" ht="24" customHeight="1" x14ac:dyDescent="0.3">
      <c r="A1" s="293" t="s">
        <v>329</v>
      </c>
      <c r="B1" s="293"/>
      <c r="C1" s="293"/>
      <c r="D1" s="293"/>
      <c r="E1" s="293"/>
      <c r="F1" s="293"/>
      <c r="G1" s="293"/>
      <c r="H1" s="293"/>
      <c r="I1" s="293"/>
      <c r="J1" s="293"/>
      <c r="K1" s="293"/>
      <c r="L1" s="72"/>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4"/>
    </row>
    <row r="2" spans="1:42" s="75" customFormat="1" ht="12.75" customHeight="1" x14ac:dyDescent="0.25">
      <c r="A2" s="83"/>
      <c r="B2" s="83"/>
      <c r="C2" s="83"/>
      <c r="D2" s="83"/>
      <c r="E2" s="83"/>
      <c r="F2" s="83"/>
      <c r="G2" s="83"/>
      <c r="H2" s="83"/>
      <c r="I2" s="83"/>
      <c r="J2" s="83"/>
      <c r="K2" s="83"/>
      <c r="L2" s="72"/>
    </row>
    <row r="3" spans="1:42" s="75" customFormat="1" ht="6.75" customHeight="1" x14ac:dyDescent="0.25">
      <c r="A3" s="76"/>
      <c r="B3" s="76"/>
      <c r="C3" s="76"/>
      <c r="D3" s="76"/>
      <c r="E3" s="76"/>
      <c r="F3" s="76"/>
      <c r="G3" s="76"/>
      <c r="H3" s="76"/>
      <c r="I3" s="76"/>
      <c r="J3" s="76"/>
      <c r="K3" s="76"/>
      <c r="L3" s="72"/>
    </row>
    <row r="4" spans="1:42" s="75" customFormat="1" ht="14.25" customHeight="1" x14ac:dyDescent="0.25">
      <c r="A4" s="138" t="s">
        <v>357</v>
      </c>
      <c r="B4" s="139"/>
      <c r="C4" s="139"/>
      <c r="D4" s="129"/>
      <c r="E4" s="291" t="s">
        <v>330</v>
      </c>
      <c r="F4" s="291"/>
      <c r="G4" s="292"/>
      <c r="H4" s="129"/>
    </row>
    <row r="5" spans="1:42" s="75" customFormat="1" ht="14.45" customHeight="1" x14ac:dyDescent="0.25">
      <c r="A5" s="125" t="s">
        <v>331</v>
      </c>
      <c r="B5" s="126"/>
      <c r="C5" s="92">
        <f>Comparatif!B129</f>
        <v>0</v>
      </c>
      <c r="D5" s="142"/>
      <c r="E5" s="132" t="s">
        <v>332</v>
      </c>
      <c r="F5" s="133"/>
      <c r="G5" s="98" t="str">
        <f>IF(Values_Entered,-PMT(Interest_Rate/Num_Pmt_Per_Year,Loan_Years,Loan_Amount),"")</f>
        <v/>
      </c>
      <c r="H5" s="143"/>
    </row>
    <row r="6" spans="1:42" s="75" customFormat="1" ht="14.45" customHeight="1" x14ac:dyDescent="0.25">
      <c r="A6" s="125" t="s">
        <v>333</v>
      </c>
      <c r="B6" s="126"/>
      <c r="C6" s="93">
        <v>3.0499999999999999E-2</v>
      </c>
      <c r="D6" s="140"/>
      <c r="E6" s="134" t="s">
        <v>334</v>
      </c>
      <c r="F6" s="135"/>
      <c r="G6" s="97" t="str">
        <f>IF(Values_Entered,Loan_Years,"")</f>
        <v/>
      </c>
      <c r="H6" s="144"/>
    </row>
    <row r="7" spans="1:42" s="75" customFormat="1" ht="14.45" customHeight="1" x14ac:dyDescent="0.25">
      <c r="A7" s="125" t="s">
        <v>335</v>
      </c>
      <c r="B7" s="126"/>
      <c r="C7" s="94">
        <v>180</v>
      </c>
      <c r="D7" s="141"/>
      <c r="E7" s="134" t="s">
        <v>337</v>
      </c>
      <c r="F7" s="135"/>
      <c r="G7" s="99" t="str">
        <f>IF(Values_Entered,SUMIF(Beg_Bal,"&gt;0",Extra_Pay),"")</f>
        <v/>
      </c>
      <c r="H7" s="143"/>
    </row>
    <row r="8" spans="1:42" s="75" customFormat="1" ht="14.45" customHeight="1" x14ac:dyDescent="0.25">
      <c r="A8" s="125" t="s">
        <v>336</v>
      </c>
      <c r="B8" s="126"/>
      <c r="C8" s="94">
        <v>12</v>
      </c>
      <c r="D8" s="141"/>
      <c r="E8" s="136" t="s">
        <v>339</v>
      </c>
      <c r="F8" s="137"/>
      <c r="G8" s="100" t="str">
        <f>IF(Values_Entered,SUMIF(Beg_Bal,"&gt;0",Int),"")</f>
        <v/>
      </c>
      <c r="H8" s="143"/>
    </row>
    <row r="9" spans="1:42" s="75" customFormat="1" ht="14.45" customHeight="1" x14ac:dyDescent="0.25">
      <c r="A9" s="125" t="s">
        <v>338</v>
      </c>
      <c r="B9" s="126"/>
      <c r="C9" s="95">
        <f ca="1">Comparatif!B6</f>
        <v>42436</v>
      </c>
      <c r="D9" s="130"/>
      <c r="H9" s="145"/>
    </row>
    <row r="10" spans="1:42" s="75" customFormat="1" ht="14.45" customHeight="1" x14ac:dyDescent="0.25">
      <c r="A10" s="127" t="s">
        <v>340</v>
      </c>
      <c r="B10" s="128"/>
      <c r="C10" s="96">
        <v>0</v>
      </c>
      <c r="D10" s="131"/>
    </row>
    <row r="11" spans="1:42" s="75" customFormat="1" ht="13.5" customHeight="1" x14ac:dyDescent="0.25">
      <c r="A11" s="76"/>
      <c r="B11" s="76"/>
      <c r="C11" s="76"/>
      <c r="D11" s="76"/>
      <c r="E11" s="78"/>
      <c r="F11" s="78"/>
      <c r="G11" s="76"/>
      <c r="H11" s="76"/>
      <c r="I11" s="76"/>
      <c r="J11" s="76"/>
      <c r="K11" s="76"/>
      <c r="L11" s="77"/>
    </row>
    <row r="12" spans="1:42" s="75" customFormat="1" ht="3" customHeight="1" x14ac:dyDescent="0.25">
      <c r="A12" s="104"/>
      <c r="B12" s="105"/>
      <c r="C12" s="105"/>
      <c r="D12" s="105"/>
      <c r="E12" s="105"/>
      <c r="F12" s="105"/>
      <c r="G12" s="105"/>
      <c r="H12" s="105"/>
      <c r="I12" s="105"/>
      <c r="J12" s="105"/>
      <c r="K12" s="106"/>
      <c r="L12" s="77"/>
    </row>
    <row r="13" spans="1:42" s="80" customFormat="1" ht="31.5" customHeight="1" x14ac:dyDescent="0.25">
      <c r="A13" s="101" t="s">
        <v>341</v>
      </c>
      <c r="B13" s="102" t="s">
        <v>342</v>
      </c>
      <c r="C13" s="102" t="s">
        <v>343</v>
      </c>
      <c r="D13" s="102"/>
      <c r="E13" s="102" t="s">
        <v>332</v>
      </c>
      <c r="F13" s="102" t="s">
        <v>344</v>
      </c>
      <c r="G13" s="102" t="s">
        <v>345</v>
      </c>
      <c r="H13" s="102"/>
      <c r="I13" s="102" t="s">
        <v>346</v>
      </c>
      <c r="J13" s="102" t="s">
        <v>347</v>
      </c>
      <c r="K13" s="103" t="s">
        <v>348</v>
      </c>
      <c r="L13" s="79"/>
    </row>
    <row r="14" spans="1:42" s="80" customFormat="1" ht="3" customHeight="1" x14ac:dyDescent="0.25">
      <c r="A14" s="107"/>
      <c r="B14" s="108"/>
      <c r="C14" s="108"/>
      <c r="D14" s="108"/>
      <c r="E14" s="108"/>
      <c r="F14" s="108"/>
      <c r="G14" s="108"/>
      <c r="H14" s="108"/>
      <c r="I14" s="108"/>
      <c r="J14" s="108"/>
      <c r="K14" s="109"/>
      <c r="L14" s="79"/>
    </row>
    <row r="15" spans="1:42" s="80" customFormat="1" x14ac:dyDescent="0.25">
      <c r="A15" s="110" t="str">
        <f>IF(Values_Entered,1,"")</f>
        <v/>
      </c>
      <c r="B15" s="113" t="str">
        <f>IF(Pay_Num&lt;&gt;"",DATE(YEAR(Loan_Start),MONTH(Loan_Start)+(Pay_Num)*12/Num_Pmt_Per_Year,DAY(Loan_Start)),"")</f>
        <v/>
      </c>
      <c r="C15" s="116" t="str">
        <f>IF(Values_Entered,Loan_Amount,"")</f>
        <v/>
      </c>
      <c r="D15" s="116"/>
      <c r="E15" s="119" t="str">
        <f>IF(Pay_Num&lt;&gt;"",Scheduled_Monthly_Payment,"")</f>
        <v/>
      </c>
      <c r="F15" s="122" t="e">
        <f>IF(AND(Pay_Num&lt;&gt;"",Sched_Pay+Scheduled_Extra_Payments&lt;Beg_Bal),Scheduled_Extra_Payments,IF(AND(Pay_Num&lt;&gt;"",Beg_Bal-Sched_Pay&gt;0),Beg_Bal-Sched_Pay,IF(Pay_Num&lt;&gt;"",0,"")))</f>
        <v>#VALUE!</v>
      </c>
      <c r="G15" s="119" t="e">
        <f>IF(AND(Pay_Num&lt;&gt;"",Sched_Pay+Extra_Pay&lt;Beg_Bal),Sched_Pay+Extra_Pay,IF(Pay_Num&lt;&gt;"",Beg_Bal,""))</f>
        <v>#VALUE!</v>
      </c>
      <c r="H15" s="119"/>
      <c r="I15" s="119" t="str">
        <f>IF(Pay_Num&lt;&gt;"",Total_Pay-Int,"")</f>
        <v/>
      </c>
      <c r="J15" s="119" t="str">
        <f>IF(Pay_Num&lt;&gt;"",Beg_Bal*(Interest_Rate/Num_Pmt_Per_Year),"")</f>
        <v/>
      </c>
      <c r="K15" s="119" t="e">
        <f>IF(AND(Pay_Num&lt;&gt;"",Sched_Pay+Extra_Pay&lt;Beg_Bal),Beg_Bal-Princ,IF(Pay_Num&lt;&gt;"",0,""))</f>
        <v>#VALUE!</v>
      </c>
    </row>
    <row r="16" spans="1:42" s="80" customFormat="1" ht="12.75" customHeight="1" x14ac:dyDescent="0.25">
      <c r="A16" s="111" t="str">
        <f t="shared" ref="A16:A79" si="0">IF(Values_Entered,A15+1,"")</f>
        <v/>
      </c>
      <c r="B16" s="114" t="str">
        <f t="shared" ref="B16:B78" si="1">IF(Pay_Num&lt;&gt;"",DATE(YEAR(Loan_Start),MONTH(Loan_Start)+(Pay_Num)*12/Num_Pmt_Per_Year,DAY(Loan_Start)),"")</f>
        <v/>
      </c>
      <c r="C16" s="117" t="str">
        <f t="shared" ref="C16:C79" si="2">IF(Pay_Num&lt;&gt;"",K15,"")</f>
        <v/>
      </c>
      <c r="D16" s="117"/>
      <c r="E16" s="120" t="str">
        <f t="shared" ref="E16:E78" si="3">IF(Pay_Num&lt;&gt;"",Scheduled_Monthly_Payment,"")</f>
        <v/>
      </c>
      <c r="F16" s="123" t="e">
        <f t="shared" ref="F16:F194" si="4">IF(AND(Pay_Num&lt;&gt;"",Sched_Pay+Scheduled_Extra_Payments&lt;Beg_Bal),Scheduled_Extra_Payments,IF(AND(Pay_Num&lt;&gt;"",Beg_Bal-Sched_Pay&gt;0),Beg_Bal-Sched_Pay,IF(Pay_Num&lt;&gt;"",0,"")))</f>
        <v>#VALUE!</v>
      </c>
      <c r="G16" s="120" t="e">
        <f t="shared" ref="G16:G78" si="5">IF(AND(Pay_Num&lt;&gt;"",Sched_Pay+Extra_Pay&lt;Beg_Bal),Sched_Pay+Extra_Pay,IF(Pay_Num&lt;&gt;"",Beg_Bal,""))</f>
        <v>#VALUE!</v>
      </c>
      <c r="H16" s="120"/>
      <c r="I16" s="120" t="str">
        <f t="shared" ref="I16:I78" si="6">IF(Pay_Num&lt;&gt;"",Total_Pay-Int,"")</f>
        <v/>
      </c>
      <c r="J16" s="120" t="str">
        <f t="shared" ref="J16:J79" si="7">IF(Pay_Num&lt;&gt;"",Beg_Bal*Interest_Rate/Num_Pmt_Per_Year,"")</f>
        <v/>
      </c>
      <c r="K16" s="120" t="e">
        <f t="shared" ref="K16:K78" si="8">IF(AND(Pay_Num&lt;&gt;"",Sched_Pay+Extra_Pay&lt;Beg_Bal),Beg_Bal-Princ,IF(Pay_Num&lt;&gt;"",0,""))</f>
        <v>#VALUE!</v>
      </c>
    </row>
    <row r="17" spans="1:12" s="80" customFormat="1" ht="12.75" customHeight="1" x14ac:dyDescent="0.25">
      <c r="A17" s="111" t="str">
        <f t="shared" si="0"/>
        <v/>
      </c>
      <c r="B17" s="114" t="str">
        <f t="shared" si="1"/>
        <v/>
      </c>
      <c r="C17" s="117" t="str">
        <f t="shared" si="2"/>
        <v/>
      </c>
      <c r="D17" s="117"/>
      <c r="E17" s="120" t="str">
        <f t="shared" si="3"/>
        <v/>
      </c>
      <c r="F17" s="123" t="e">
        <f t="shared" si="4"/>
        <v>#VALUE!</v>
      </c>
      <c r="G17" s="120" t="e">
        <f t="shared" si="5"/>
        <v>#VALUE!</v>
      </c>
      <c r="H17" s="120"/>
      <c r="I17" s="120" t="str">
        <f t="shared" si="6"/>
        <v/>
      </c>
      <c r="J17" s="120" t="str">
        <f t="shared" si="7"/>
        <v/>
      </c>
      <c r="K17" s="120" t="e">
        <f t="shared" si="8"/>
        <v>#VALUE!</v>
      </c>
    </row>
    <row r="18" spans="1:12" s="80" customFormat="1" x14ac:dyDescent="0.25">
      <c r="A18" s="111" t="str">
        <f t="shared" si="0"/>
        <v/>
      </c>
      <c r="B18" s="114" t="str">
        <f t="shared" si="1"/>
        <v/>
      </c>
      <c r="C18" s="117" t="str">
        <f t="shared" si="2"/>
        <v/>
      </c>
      <c r="D18" s="117"/>
      <c r="E18" s="120" t="str">
        <f t="shared" si="3"/>
        <v/>
      </c>
      <c r="F18" s="123" t="e">
        <f t="shared" si="4"/>
        <v>#VALUE!</v>
      </c>
      <c r="G18" s="120" t="e">
        <f t="shared" si="5"/>
        <v>#VALUE!</v>
      </c>
      <c r="H18" s="120"/>
      <c r="I18" s="120" t="str">
        <f t="shared" si="6"/>
        <v/>
      </c>
      <c r="J18" s="120" t="str">
        <f t="shared" si="7"/>
        <v/>
      </c>
      <c r="K18" s="120" t="e">
        <f t="shared" si="8"/>
        <v>#VALUE!</v>
      </c>
    </row>
    <row r="19" spans="1:12" s="80" customFormat="1" x14ac:dyDescent="0.25">
      <c r="A19" s="111" t="str">
        <f t="shared" si="0"/>
        <v/>
      </c>
      <c r="B19" s="114" t="str">
        <f t="shared" si="1"/>
        <v/>
      </c>
      <c r="C19" s="117" t="str">
        <f t="shared" si="2"/>
        <v/>
      </c>
      <c r="D19" s="117"/>
      <c r="E19" s="120" t="str">
        <f t="shared" si="3"/>
        <v/>
      </c>
      <c r="F19" s="123" t="e">
        <f t="shared" si="4"/>
        <v>#VALUE!</v>
      </c>
      <c r="G19" s="120" t="e">
        <f t="shared" si="5"/>
        <v>#VALUE!</v>
      </c>
      <c r="H19" s="120"/>
      <c r="I19" s="120" t="str">
        <f t="shared" si="6"/>
        <v/>
      </c>
      <c r="J19" s="120" t="str">
        <f t="shared" si="7"/>
        <v/>
      </c>
      <c r="K19" s="120" t="e">
        <f t="shared" si="8"/>
        <v>#VALUE!</v>
      </c>
    </row>
    <row r="20" spans="1:12" s="75" customFormat="1" x14ac:dyDescent="0.25">
      <c r="A20" s="111" t="str">
        <f t="shared" si="0"/>
        <v/>
      </c>
      <c r="B20" s="114" t="str">
        <f t="shared" si="1"/>
        <v/>
      </c>
      <c r="C20" s="117" t="str">
        <f t="shared" si="2"/>
        <v/>
      </c>
      <c r="D20" s="117"/>
      <c r="E20" s="120" t="str">
        <f t="shared" si="3"/>
        <v/>
      </c>
      <c r="F20" s="123" t="e">
        <f t="shared" si="4"/>
        <v>#VALUE!</v>
      </c>
      <c r="G20" s="120" t="e">
        <f t="shared" si="5"/>
        <v>#VALUE!</v>
      </c>
      <c r="H20" s="120"/>
      <c r="I20" s="120" t="str">
        <f t="shared" si="6"/>
        <v/>
      </c>
      <c r="J20" s="120" t="str">
        <f t="shared" si="7"/>
        <v/>
      </c>
      <c r="K20" s="120" t="e">
        <f t="shared" si="8"/>
        <v>#VALUE!</v>
      </c>
      <c r="L20" s="80"/>
    </row>
    <row r="21" spans="1:12" s="75" customFormat="1" x14ac:dyDescent="0.25">
      <c r="A21" s="111" t="str">
        <f t="shared" si="0"/>
        <v/>
      </c>
      <c r="B21" s="114" t="str">
        <f t="shared" si="1"/>
        <v/>
      </c>
      <c r="C21" s="117" t="str">
        <f t="shared" si="2"/>
        <v/>
      </c>
      <c r="D21" s="117"/>
      <c r="E21" s="120" t="str">
        <f t="shared" si="3"/>
        <v/>
      </c>
      <c r="F21" s="123" t="e">
        <f t="shared" si="4"/>
        <v>#VALUE!</v>
      </c>
      <c r="G21" s="120" t="e">
        <f t="shared" si="5"/>
        <v>#VALUE!</v>
      </c>
      <c r="H21" s="120"/>
      <c r="I21" s="120" t="str">
        <f>IF(Pay_Num&lt;&gt;"",Total_Pay-Int,"")</f>
        <v/>
      </c>
      <c r="J21" s="120" t="str">
        <f t="shared" si="7"/>
        <v/>
      </c>
      <c r="K21" s="120" t="e">
        <f t="shared" si="8"/>
        <v>#VALUE!</v>
      </c>
      <c r="L21" s="80"/>
    </row>
    <row r="22" spans="1:12" s="75" customFormat="1" x14ac:dyDescent="0.25">
      <c r="A22" s="111" t="str">
        <f t="shared" si="0"/>
        <v/>
      </c>
      <c r="B22" s="114" t="str">
        <f t="shared" si="1"/>
        <v/>
      </c>
      <c r="C22" s="117" t="str">
        <f t="shared" si="2"/>
        <v/>
      </c>
      <c r="D22" s="117"/>
      <c r="E22" s="120" t="str">
        <f t="shared" si="3"/>
        <v/>
      </c>
      <c r="F22" s="123" t="e">
        <f t="shared" si="4"/>
        <v>#VALUE!</v>
      </c>
      <c r="G22" s="120" t="e">
        <f t="shared" si="5"/>
        <v>#VALUE!</v>
      </c>
      <c r="H22" s="120"/>
      <c r="I22" s="120" t="str">
        <f t="shared" si="6"/>
        <v/>
      </c>
      <c r="J22" s="120" t="str">
        <f t="shared" si="7"/>
        <v/>
      </c>
      <c r="K22" s="120" t="e">
        <f t="shared" si="8"/>
        <v>#VALUE!</v>
      </c>
      <c r="L22" s="80"/>
    </row>
    <row r="23" spans="1:12" s="75" customFormat="1" x14ac:dyDescent="0.25">
      <c r="A23" s="111" t="str">
        <f t="shared" si="0"/>
        <v/>
      </c>
      <c r="B23" s="114" t="str">
        <f t="shared" si="1"/>
        <v/>
      </c>
      <c r="C23" s="117" t="str">
        <f t="shared" si="2"/>
        <v/>
      </c>
      <c r="D23" s="117"/>
      <c r="E23" s="120" t="str">
        <f t="shared" si="3"/>
        <v/>
      </c>
      <c r="F23" s="123" t="e">
        <f t="shared" si="4"/>
        <v>#VALUE!</v>
      </c>
      <c r="G23" s="120" t="e">
        <f t="shared" si="5"/>
        <v>#VALUE!</v>
      </c>
      <c r="H23" s="120"/>
      <c r="I23" s="120" t="str">
        <f t="shared" si="6"/>
        <v/>
      </c>
      <c r="J23" s="120" t="str">
        <f t="shared" si="7"/>
        <v/>
      </c>
      <c r="K23" s="120" t="e">
        <f t="shared" si="8"/>
        <v>#VALUE!</v>
      </c>
      <c r="L23" s="80"/>
    </row>
    <row r="24" spans="1:12" s="75" customFormat="1" x14ac:dyDescent="0.25">
      <c r="A24" s="111" t="str">
        <f t="shared" si="0"/>
        <v/>
      </c>
      <c r="B24" s="114" t="str">
        <f t="shared" si="1"/>
        <v/>
      </c>
      <c r="C24" s="117" t="str">
        <f t="shared" si="2"/>
        <v/>
      </c>
      <c r="D24" s="117"/>
      <c r="E24" s="120" t="str">
        <f t="shared" si="3"/>
        <v/>
      </c>
      <c r="F24" s="123" t="e">
        <f t="shared" si="4"/>
        <v>#VALUE!</v>
      </c>
      <c r="G24" s="120" t="e">
        <f t="shared" si="5"/>
        <v>#VALUE!</v>
      </c>
      <c r="H24" s="120"/>
      <c r="I24" s="120" t="str">
        <f t="shared" si="6"/>
        <v/>
      </c>
      <c r="J24" s="120" t="str">
        <f t="shared" si="7"/>
        <v/>
      </c>
      <c r="K24" s="120" t="e">
        <f t="shared" si="8"/>
        <v>#VALUE!</v>
      </c>
      <c r="L24" s="80"/>
    </row>
    <row r="25" spans="1:12" s="75" customFormat="1" x14ac:dyDescent="0.25">
      <c r="A25" s="111" t="str">
        <f t="shared" si="0"/>
        <v/>
      </c>
      <c r="B25" s="114" t="str">
        <f t="shared" si="1"/>
        <v/>
      </c>
      <c r="C25" s="117" t="str">
        <f t="shared" si="2"/>
        <v/>
      </c>
      <c r="D25" s="117"/>
      <c r="E25" s="120" t="str">
        <f t="shared" si="3"/>
        <v/>
      </c>
      <c r="F25" s="123" t="e">
        <f t="shared" si="4"/>
        <v>#VALUE!</v>
      </c>
      <c r="G25" s="120" t="e">
        <f t="shared" si="5"/>
        <v>#VALUE!</v>
      </c>
      <c r="H25" s="120"/>
      <c r="I25" s="120" t="str">
        <f t="shared" si="6"/>
        <v/>
      </c>
      <c r="J25" s="120" t="str">
        <f t="shared" si="7"/>
        <v/>
      </c>
      <c r="K25" s="120" t="e">
        <f t="shared" si="8"/>
        <v>#VALUE!</v>
      </c>
      <c r="L25" s="80"/>
    </row>
    <row r="26" spans="1:12" s="75" customFormat="1" x14ac:dyDescent="0.25">
      <c r="A26" s="111" t="str">
        <f t="shared" si="0"/>
        <v/>
      </c>
      <c r="B26" s="114" t="str">
        <f t="shared" si="1"/>
        <v/>
      </c>
      <c r="C26" s="117" t="str">
        <f t="shared" si="2"/>
        <v/>
      </c>
      <c r="D26" s="117"/>
      <c r="E26" s="120" t="str">
        <f t="shared" si="3"/>
        <v/>
      </c>
      <c r="F26" s="123" t="e">
        <f t="shared" si="4"/>
        <v>#VALUE!</v>
      </c>
      <c r="G26" s="120" t="e">
        <f t="shared" si="5"/>
        <v>#VALUE!</v>
      </c>
      <c r="H26" s="120"/>
      <c r="I26" s="120" t="str">
        <f t="shared" si="6"/>
        <v/>
      </c>
      <c r="J26" s="120" t="str">
        <f t="shared" si="7"/>
        <v/>
      </c>
      <c r="K26" s="120" t="e">
        <f t="shared" si="8"/>
        <v>#VALUE!</v>
      </c>
      <c r="L26" s="80"/>
    </row>
    <row r="27" spans="1:12" s="75" customFormat="1" x14ac:dyDescent="0.25">
      <c r="A27" s="111" t="str">
        <f t="shared" si="0"/>
        <v/>
      </c>
      <c r="B27" s="114" t="str">
        <f t="shared" si="1"/>
        <v/>
      </c>
      <c r="C27" s="117" t="str">
        <f t="shared" si="2"/>
        <v/>
      </c>
      <c r="D27" s="117"/>
      <c r="E27" s="120" t="str">
        <f t="shared" si="3"/>
        <v/>
      </c>
      <c r="F27" s="123" t="e">
        <f t="shared" si="4"/>
        <v>#VALUE!</v>
      </c>
      <c r="G27" s="120" t="e">
        <f t="shared" si="5"/>
        <v>#VALUE!</v>
      </c>
      <c r="H27" s="120"/>
      <c r="I27" s="120" t="str">
        <f t="shared" si="6"/>
        <v/>
      </c>
      <c r="J27" s="120" t="str">
        <f t="shared" si="7"/>
        <v/>
      </c>
      <c r="K27" s="120" t="e">
        <f t="shared" si="8"/>
        <v>#VALUE!</v>
      </c>
      <c r="L27" s="80"/>
    </row>
    <row r="28" spans="1:12" s="75" customFormat="1" x14ac:dyDescent="0.25">
      <c r="A28" s="111" t="str">
        <f t="shared" si="0"/>
        <v/>
      </c>
      <c r="B28" s="114" t="str">
        <f t="shared" si="1"/>
        <v/>
      </c>
      <c r="C28" s="117" t="str">
        <f t="shared" si="2"/>
        <v/>
      </c>
      <c r="D28" s="117"/>
      <c r="E28" s="120" t="str">
        <f t="shared" si="3"/>
        <v/>
      </c>
      <c r="F28" s="123" t="e">
        <f t="shared" si="4"/>
        <v>#VALUE!</v>
      </c>
      <c r="G28" s="120" t="e">
        <f t="shared" si="5"/>
        <v>#VALUE!</v>
      </c>
      <c r="H28" s="120"/>
      <c r="I28" s="120" t="str">
        <f t="shared" si="6"/>
        <v/>
      </c>
      <c r="J28" s="120" t="str">
        <f t="shared" si="7"/>
        <v/>
      </c>
      <c r="K28" s="120" t="e">
        <f t="shared" si="8"/>
        <v>#VALUE!</v>
      </c>
      <c r="L28" s="80"/>
    </row>
    <row r="29" spans="1:12" s="75" customFormat="1" x14ac:dyDescent="0.25">
      <c r="A29" s="111" t="str">
        <f t="shared" si="0"/>
        <v/>
      </c>
      <c r="B29" s="114" t="str">
        <f t="shared" si="1"/>
        <v/>
      </c>
      <c r="C29" s="117" t="str">
        <f t="shared" si="2"/>
        <v/>
      </c>
      <c r="D29" s="117"/>
      <c r="E29" s="120" t="str">
        <f t="shared" si="3"/>
        <v/>
      </c>
      <c r="F29" s="123" t="e">
        <f t="shared" si="4"/>
        <v>#VALUE!</v>
      </c>
      <c r="G29" s="120" t="e">
        <f t="shared" si="5"/>
        <v>#VALUE!</v>
      </c>
      <c r="H29" s="120"/>
      <c r="I29" s="120" t="str">
        <f t="shared" si="6"/>
        <v/>
      </c>
      <c r="J29" s="120" t="str">
        <f t="shared" si="7"/>
        <v/>
      </c>
      <c r="K29" s="120" t="e">
        <f t="shared" si="8"/>
        <v>#VALUE!</v>
      </c>
      <c r="L29" s="80"/>
    </row>
    <row r="30" spans="1:12" s="75" customFormat="1" x14ac:dyDescent="0.25">
      <c r="A30" s="111" t="str">
        <f t="shared" si="0"/>
        <v/>
      </c>
      <c r="B30" s="114" t="str">
        <f t="shared" si="1"/>
        <v/>
      </c>
      <c r="C30" s="117" t="str">
        <f t="shared" si="2"/>
        <v/>
      </c>
      <c r="D30" s="117"/>
      <c r="E30" s="120" t="str">
        <f t="shared" si="3"/>
        <v/>
      </c>
      <c r="F30" s="123" t="e">
        <f t="shared" si="4"/>
        <v>#VALUE!</v>
      </c>
      <c r="G30" s="120" t="e">
        <f t="shared" si="5"/>
        <v>#VALUE!</v>
      </c>
      <c r="H30" s="120"/>
      <c r="I30" s="120" t="str">
        <f t="shared" si="6"/>
        <v/>
      </c>
      <c r="J30" s="120" t="str">
        <f t="shared" si="7"/>
        <v/>
      </c>
      <c r="K30" s="120" t="e">
        <f t="shared" si="8"/>
        <v>#VALUE!</v>
      </c>
      <c r="L30" s="80"/>
    </row>
    <row r="31" spans="1:12" s="75" customFormat="1" x14ac:dyDescent="0.25">
      <c r="A31" s="111" t="str">
        <f t="shared" si="0"/>
        <v/>
      </c>
      <c r="B31" s="114" t="str">
        <f t="shared" si="1"/>
        <v/>
      </c>
      <c r="C31" s="117" t="str">
        <f t="shared" si="2"/>
        <v/>
      </c>
      <c r="D31" s="117"/>
      <c r="E31" s="120" t="str">
        <f t="shared" si="3"/>
        <v/>
      </c>
      <c r="F31" s="123" t="e">
        <f t="shared" si="4"/>
        <v>#VALUE!</v>
      </c>
      <c r="G31" s="120" t="e">
        <f t="shared" si="5"/>
        <v>#VALUE!</v>
      </c>
      <c r="H31" s="120"/>
      <c r="I31" s="120" t="str">
        <f t="shared" si="6"/>
        <v/>
      </c>
      <c r="J31" s="120" t="str">
        <f t="shared" si="7"/>
        <v/>
      </c>
      <c r="K31" s="120" t="e">
        <f t="shared" si="8"/>
        <v>#VALUE!</v>
      </c>
      <c r="L31" s="80"/>
    </row>
    <row r="32" spans="1:12" s="75" customFormat="1" x14ac:dyDescent="0.25">
      <c r="A32" s="111" t="str">
        <f t="shared" si="0"/>
        <v/>
      </c>
      <c r="B32" s="114" t="str">
        <f t="shared" si="1"/>
        <v/>
      </c>
      <c r="C32" s="117" t="str">
        <f t="shared" si="2"/>
        <v/>
      </c>
      <c r="D32" s="117"/>
      <c r="E32" s="120" t="str">
        <f t="shared" si="3"/>
        <v/>
      </c>
      <c r="F32" s="123" t="e">
        <f t="shared" si="4"/>
        <v>#VALUE!</v>
      </c>
      <c r="G32" s="120" t="e">
        <f t="shared" si="5"/>
        <v>#VALUE!</v>
      </c>
      <c r="H32" s="120"/>
      <c r="I32" s="120" t="str">
        <f t="shared" si="6"/>
        <v/>
      </c>
      <c r="J32" s="120" t="str">
        <f t="shared" si="7"/>
        <v/>
      </c>
      <c r="K32" s="120" t="e">
        <f t="shared" si="8"/>
        <v>#VALUE!</v>
      </c>
      <c r="L32" s="80"/>
    </row>
    <row r="33" spans="1:12" s="75" customFormat="1" x14ac:dyDescent="0.25">
      <c r="A33" s="111" t="str">
        <f t="shared" si="0"/>
        <v/>
      </c>
      <c r="B33" s="114" t="str">
        <f t="shared" si="1"/>
        <v/>
      </c>
      <c r="C33" s="117" t="str">
        <f t="shared" si="2"/>
        <v/>
      </c>
      <c r="D33" s="117"/>
      <c r="E33" s="120" t="str">
        <f t="shared" si="3"/>
        <v/>
      </c>
      <c r="F33" s="123" t="e">
        <f t="shared" si="4"/>
        <v>#VALUE!</v>
      </c>
      <c r="G33" s="120" t="e">
        <f t="shared" si="5"/>
        <v>#VALUE!</v>
      </c>
      <c r="H33" s="120"/>
      <c r="I33" s="120" t="str">
        <f t="shared" si="6"/>
        <v/>
      </c>
      <c r="J33" s="120" t="str">
        <f t="shared" si="7"/>
        <v/>
      </c>
      <c r="K33" s="120" t="e">
        <f t="shared" si="8"/>
        <v>#VALUE!</v>
      </c>
      <c r="L33" s="80"/>
    </row>
    <row r="34" spans="1:12" s="75" customFormat="1" x14ac:dyDescent="0.25">
      <c r="A34" s="111" t="str">
        <f t="shared" si="0"/>
        <v/>
      </c>
      <c r="B34" s="114" t="str">
        <f t="shared" si="1"/>
        <v/>
      </c>
      <c r="C34" s="117" t="str">
        <f t="shared" si="2"/>
        <v/>
      </c>
      <c r="D34" s="117"/>
      <c r="E34" s="120" t="str">
        <f t="shared" si="3"/>
        <v/>
      </c>
      <c r="F34" s="123" t="e">
        <f t="shared" si="4"/>
        <v>#VALUE!</v>
      </c>
      <c r="G34" s="120" t="e">
        <f t="shared" si="5"/>
        <v>#VALUE!</v>
      </c>
      <c r="H34" s="120"/>
      <c r="I34" s="120" t="str">
        <f t="shared" si="6"/>
        <v/>
      </c>
      <c r="J34" s="120" t="str">
        <f t="shared" si="7"/>
        <v/>
      </c>
      <c r="K34" s="120" t="e">
        <f t="shared" si="8"/>
        <v>#VALUE!</v>
      </c>
      <c r="L34" s="80"/>
    </row>
    <row r="35" spans="1:12" s="75" customFormat="1" x14ac:dyDescent="0.25">
      <c r="A35" s="111" t="str">
        <f t="shared" si="0"/>
        <v/>
      </c>
      <c r="B35" s="114" t="str">
        <f t="shared" si="1"/>
        <v/>
      </c>
      <c r="C35" s="117" t="str">
        <f t="shared" si="2"/>
        <v/>
      </c>
      <c r="D35" s="117"/>
      <c r="E35" s="120" t="str">
        <f t="shared" si="3"/>
        <v/>
      </c>
      <c r="F35" s="123" t="e">
        <f t="shared" si="4"/>
        <v>#VALUE!</v>
      </c>
      <c r="G35" s="120" t="e">
        <f t="shared" si="5"/>
        <v>#VALUE!</v>
      </c>
      <c r="H35" s="120"/>
      <c r="I35" s="120" t="str">
        <f t="shared" si="6"/>
        <v/>
      </c>
      <c r="J35" s="120" t="str">
        <f t="shared" si="7"/>
        <v/>
      </c>
      <c r="K35" s="120" t="e">
        <f t="shared" si="8"/>
        <v>#VALUE!</v>
      </c>
      <c r="L35" s="80"/>
    </row>
    <row r="36" spans="1:12" s="75" customFormat="1" x14ac:dyDescent="0.25">
      <c r="A36" s="111" t="str">
        <f t="shared" si="0"/>
        <v/>
      </c>
      <c r="B36" s="114" t="str">
        <f t="shared" si="1"/>
        <v/>
      </c>
      <c r="C36" s="117" t="str">
        <f t="shared" si="2"/>
        <v/>
      </c>
      <c r="D36" s="117"/>
      <c r="E36" s="120" t="str">
        <f t="shared" si="3"/>
        <v/>
      </c>
      <c r="F36" s="123" t="e">
        <f t="shared" si="4"/>
        <v>#VALUE!</v>
      </c>
      <c r="G36" s="120" t="e">
        <f t="shared" si="5"/>
        <v>#VALUE!</v>
      </c>
      <c r="H36" s="120"/>
      <c r="I36" s="120" t="str">
        <f t="shared" si="6"/>
        <v/>
      </c>
      <c r="J36" s="120" t="str">
        <f t="shared" si="7"/>
        <v/>
      </c>
      <c r="K36" s="120" t="e">
        <f t="shared" si="8"/>
        <v>#VALUE!</v>
      </c>
      <c r="L36" s="80"/>
    </row>
    <row r="37" spans="1:12" s="75" customFormat="1" x14ac:dyDescent="0.25">
      <c r="A37" s="111" t="str">
        <f t="shared" si="0"/>
        <v/>
      </c>
      <c r="B37" s="114" t="str">
        <f t="shared" si="1"/>
        <v/>
      </c>
      <c r="C37" s="117" t="str">
        <f t="shared" si="2"/>
        <v/>
      </c>
      <c r="D37" s="117"/>
      <c r="E37" s="120" t="str">
        <f t="shared" si="3"/>
        <v/>
      </c>
      <c r="F37" s="123" t="e">
        <f t="shared" si="4"/>
        <v>#VALUE!</v>
      </c>
      <c r="G37" s="120" t="e">
        <f t="shared" si="5"/>
        <v>#VALUE!</v>
      </c>
      <c r="H37" s="120"/>
      <c r="I37" s="120" t="str">
        <f t="shared" si="6"/>
        <v/>
      </c>
      <c r="J37" s="120" t="str">
        <f t="shared" si="7"/>
        <v/>
      </c>
      <c r="K37" s="120" t="e">
        <f t="shared" si="8"/>
        <v>#VALUE!</v>
      </c>
      <c r="L37" s="80"/>
    </row>
    <row r="38" spans="1:12" s="75" customFormat="1" x14ac:dyDescent="0.25">
      <c r="A38" s="111" t="str">
        <f t="shared" si="0"/>
        <v/>
      </c>
      <c r="B38" s="114" t="str">
        <f t="shared" si="1"/>
        <v/>
      </c>
      <c r="C38" s="117" t="str">
        <f t="shared" si="2"/>
        <v/>
      </c>
      <c r="D38" s="117"/>
      <c r="E38" s="120" t="str">
        <f t="shared" si="3"/>
        <v/>
      </c>
      <c r="F38" s="123" t="e">
        <f t="shared" si="4"/>
        <v>#VALUE!</v>
      </c>
      <c r="G38" s="120" t="e">
        <f t="shared" si="5"/>
        <v>#VALUE!</v>
      </c>
      <c r="H38" s="120"/>
      <c r="I38" s="120" t="str">
        <f t="shared" si="6"/>
        <v/>
      </c>
      <c r="J38" s="120" t="str">
        <f t="shared" si="7"/>
        <v/>
      </c>
      <c r="K38" s="120" t="e">
        <f t="shared" si="8"/>
        <v>#VALUE!</v>
      </c>
      <c r="L38" s="80"/>
    </row>
    <row r="39" spans="1:12" s="75" customFormat="1" x14ac:dyDescent="0.25">
      <c r="A39" s="111" t="str">
        <f t="shared" si="0"/>
        <v/>
      </c>
      <c r="B39" s="114" t="str">
        <f t="shared" si="1"/>
        <v/>
      </c>
      <c r="C39" s="117" t="str">
        <f t="shared" si="2"/>
        <v/>
      </c>
      <c r="D39" s="117"/>
      <c r="E39" s="120" t="str">
        <f t="shared" si="3"/>
        <v/>
      </c>
      <c r="F39" s="123" t="e">
        <f t="shared" si="4"/>
        <v>#VALUE!</v>
      </c>
      <c r="G39" s="120" t="e">
        <f t="shared" si="5"/>
        <v>#VALUE!</v>
      </c>
      <c r="H39" s="120"/>
      <c r="I39" s="120" t="str">
        <f t="shared" si="6"/>
        <v/>
      </c>
      <c r="J39" s="120" t="str">
        <f t="shared" si="7"/>
        <v/>
      </c>
      <c r="K39" s="120" t="e">
        <f t="shared" si="8"/>
        <v>#VALUE!</v>
      </c>
      <c r="L39" s="80"/>
    </row>
    <row r="40" spans="1:12" s="75" customFormat="1" x14ac:dyDescent="0.25">
      <c r="A40" s="111" t="str">
        <f t="shared" si="0"/>
        <v/>
      </c>
      <c r="B40" s="114" t="str">
        <f t="shared" si="1"/>
        <v/>
      </c>
      <c r="C40" s="117" t="str">
        <f t="shared" si="2"/>
        <v/>
      </c>
      <c r="D40" s="117"/>
      <c r="E40" s="120" t="str">
        <f t="shared" si="3"/>
        <v/>
      </c>
      <c r="F40" s="123" t="e">
        <f t="shared" si="4"/>
        <v>#VALUE!</v>
      </c>
      <c r="G40" s="120" t="e">
        <f t="shared" si="5"/>
        <v>#VALUE!</v>
      </c>
      <c r="H40" s="120"/>
      <c r="I40" s="120" t="str">
        <f t="shared" si="6"/>
        <v/>
      </c>
      <c r="J40" s="120" t="str">
        <f t="shared" si="7"/>
        <v/>
      </c>
      <c r="K40" s="120" t="e">
        <f t="shared" si="8"/>
        <v>#VALUE!</v>
      </c>
      <c r="L40" s="80"/>
    </row>
    <row r="41" spans="1:12" s="75" customFormat="1" x14ac:dyDescent="0.25">
      <c r="A41" s="111" t="str">
        <f t="shared" si="0"/>
        <v/>
      </c>
      <c r="B41" s="114" t="str">
        <f t="shared" si="1"/>
        <v/>
      </c>
      <c r="C41" s="117" t="str">
        <f t="shared" si="2"/>
        <v/>
      </c>
      <c r="D41" s="117"/>
      <c r="E41" s="120" t="str">
        <f t="shared" si="3"/>
        <v/>
      </c>
      <c r="F41" s="123" t="e">
        <f t="shared" si="4"/>
        <v>#VALUE!</v>
      </c>
      <c r="G41" s="120" t="e">
        <f t="shared" si="5"/>
        <v>#VALUE!</v>
      </c>
      <c r="H41" s="120"/>
      <c r="I41" s="120" t="str">
        <f t="shared" si="6"/>
        <v/>
      </c>
      <c r="J41" s="120" t="str">
        <f t="shared" si="7"/>
        <v/>
      </c>
      <c r="K41" s="120" t="e">
        <f t="shared" si="8"/>
        <v>#VALUE!</v>
      </c>
      <c r="L41" s="80"/>
    </row>
    <row r="42" spans="1:12" s="75" customFormat="1" x14ac:dyDescent="0.25">
      <c r="A42" s="111" t="str">
        <f t="shared" si="0"/>
        <v/>
      </c>
      <c r="B42" s="114" t="str">
        <f t="shared" si="1"/>
        <v/>
      </c>
      <c r="C42" s="117" t="str">
        <f t="shared" si="2"/>
        <v/>
      </c>
      <c r="D42" s="117"/>
      <c r="E42" s="120" t="str">
        <f t="shared" si="3"/>
        <v/>
      </c>
      <c r="F42" s="123" t="e">
        <f t="shared" si="4"/>
        <v>#VALUE!</v>
      </c>
      <c r="G42" s="120" t="e">
        <f t="shared" si="5"/>
        <v>#VALUE!</v>
      </c>
      <c r="H42" s="120"/>
      <c r="I42" s="120" t="str">
        <f t="shared" si="6"/>
        <v/>
      </c>
      <c r="J42" s="120" t="str">
        <f t="shared" si="7"/>
        <v/>
      </c>
      <c r="K42" s="120" t="e">
        <f t="shared" si="8"/>
        <v>#VALUE!</v>
      </c>
      <c r="L42" s="80"/>
    </row>
    <row r="43" spans="1:12" s="75" customFormat="1" x14ac:dyDescent="0.25">
      <c r="A43" s="111" t="str">
        <f t="shared" si="0"/>
        <v/>
      </c>
      <c r="B43" s="114" t="str">
        <f t="shared" si="1"/>
        <v/>
      </c>
      <c r="C43" s="117" t="str">
        <f t="shared" si="2"/>
        <v/>
      </c>
      <c r="D43" s="117"/>
      <c r="E43" s="120" t="str">
        <f t="shared" si="3"/>
        <v/>
      </c>
      <c r="F43" s="123" t="e">
        <f t="shared" si="4"/>
        <v>#VALUE!</v>
      </c>
      <c r="G43" s="120" t="e">
        <f t="shared" si="5"/>
        <v>#VALUE!</v>
      </c>
      <c r="H43" s="120"/>
      <c r="I43" s="120" t="str">
        <f t="shared" si="6"/>
        <v/>
      </c>
      <c r="J43" s="120" t="str">
        <f t="shared" si="7"/>
        <v/>
      </c>
      <c r="K43" s="120" t="e">
        <f t="shared" si="8"/>
        <v>#VALUE!</v>
      </c>
      <c r="L43" s="80"/>
    </row>
    <row r="44" spans="1:12" s="75" customFormat="1" x14ac:dyDescent="0.25">
      <c r="A44" s="111" t="str">
        <f t="shared" si="0"/>
        <v/>
      </c>
      <c r="B44" s="114" t="str">
        <f t="shared" si="1"/>
        <v/>
      </c>
      <c r="C44" s="117" t="str">
        <f t="shared" si="2"/>
        <v/>
      </c>
      <c r="D44" s="117"/>
      <c r="E44" s="120" t="str">
        <f t="shared" si="3"/>
        <v/>
      </c>
      <c r="F44" s="123" t="e">
        <f t="shared" si="4"/>
        <v>#VALUE!</v>
      </c>
      <c r="G44" s="120" t="e">
        <f t="shared" si="5"/>
        <v>#VALUE!</v>
      </c>
      <c r="H44" s="120"/>
      <c r="I44" s="120" t="str">
        <f t="shared" si="6"/>
        <v/>
      </c>
      <c r="J44" s="120" t="str">
        <f t="shared" si="7"/>
        <v/>
      </c>
      <c r="K44" s="120" t="e">
        <f t="shared" si="8"/>
        <v>#VALUE!</v>
      </c>
      <c r="L44" s="80"/>
    </row>
    <row r="45" spans="1:12" s="75" customFormat="1" x14ac:dyDescent="0.25">
      <c r="A45" s="111" t="str">
        <f t="shared" si="0"/>
        <v/>
      </c>
      <c r="B45" s="114" t="str">
        <f t="shared" si="1"/>
        <v/>
      </c>
      <c r="C45" s="117" t="str">
        <f t="shared" si="2"/>
        <v/>
      </c>
      <c r="D45" s="117"/>
      <c r="E45" s="120" t="str">
        <f t="shared" si="3"/>
        <v/>
      </c>
      <c r="F45" s="123" t="e">
        <f t="shared" si="4"/>
        <v>#VALUE!</v>
      </c>
      <c r="G45" s="120" t="e">
        <f t="shared" si="5"/>
        <v>#VALUE!</v>
      </c>
      <c r="H45" s="120"/>
      <c r="I45" s="120" t="str">
        <f t="shared" si="6"/>
        <v/>
      </c>
      <c r="J45" s="120" t="str">
        <f t="shared" si="7"/>
        <v/>
      </c>
      <c r="K45" s="120" t="e">
        <f t="shared" si="8"/>
        <v>#VALUE!</v>
      </c>
      <c r="L45" s="80"/>
    </row>
    <row r="46" spans="1:12" s="75" customFormat="1" x14ac:dyDescent="0.25">
      <c r="A46" s="111" t="str">
        <f t="shared" si="0"/>
        <v/>
      </c>
      <c r="B46" s="114" t="str">
        <f t="shared" si="1"/>
        <v/>
      </c>
      <c r="C46" s="117" t="str">
        <f t="shared" si="2"/>
        <v/>
      </c>
      <c r="D46" s="117"/>
      <c r="E46" s="120" t="str">
        <f t="shared" si="3"/>
        <v/>
      </c>
      <c r="F46" s="123" t="e">
        <f t="shared" si="4"/>
        <v>#VALUE!</v>
      </c>
      <c r="G46" s="120" t="e">
        <f t="shared" si="5"/>
        <v>#VALUE!</v>
      </c>
      <c r="H46" s="120"/>
      <c r="I46" s="120" t="str">
        <f t="shared" si="6"/>
        <v/>
      </c>
      <c r="J46" s="120" t="str">
        <f t="shared" si="7"/>
        <v/>
      </c>
      <c r="K46" s="120" t="e">
        <f t="shared" si="8"/>
        <v>#VALUE!</v>
      </c>
      <c r="L46" s="80"/>
    </row>
    <row r="47" spans="1:12" s="75" customFormat="1" x14ac:dyDescent="0.25">
      <c r="A47" s="111" t="str">
        <f t="shared" si="0"/>
        <v/>
      </c>
      <c r="B47" s="114" t="str">
        <f t="shared" si="1"/>
        <v/>
      </c>
      <c r="C47" s="117" t="str">
        <f t="shared" si="2"/>
        <v/>
      </c>
      <c r="D47" s="117"/>
      <c r="E47" s="120" t="str">
        <f t="shared" si="3"/>
        <v/>
      </c>
      <c r="F47" s="123" t="e">
        <f t="shared" si="4"/>
        <v>#VALUE!</v>
      </c>
      <c r="G47" s="120" t="e">
        <f t="shared" si="5"/>
        <v>#VALUE!</v>
      </c>
      <c r="H47" s="120"/>
      <c r="I47" s="120" t="str">
        <f t="shared" si="6"/>
        <v/>
      </c>
      <c r="J47" s="120" t="str">
        <f t="shared" si="7"/>
        <v/>
      </c>
      <c r="K47" s="120" t="e">
        <f t="shared" si="8"/>
        <v>#VALUE!</v>
      </c>
      <c r="L47" s="80"/>
    </row>
    <row r="48" spans="1:12" s="75" customFormat="1" x14ac:dyDescent="0.25">
      <c r="A48" s="111" t="str">
        <f t="shared" si="0"/>
        <v/>
      </c>
      <c r="B48" s="114" t="str">
        <f t="shared" si="1"/>
        <v/>
      </c>
      <c r="C48" s="117" t="str">
        <f t="shared" si="2"/>
        <v/>
      </c>
      <c r="D48" s="117"/>
      <c r="E48" s="120" t="str">
        <f t="shared" si="3"/>
        <v/>
      </c>
      <c r="F48" s="123" t="e">
        <f t="shared" si="4"/>
        <v>#VALUE!</v>
      </c>
      <c r="G48" s="120" t="e">
        <f t="shared" si="5"/>
        <v>#VALUE!</v>
      </c>
      <c r="H48" s="120"/>
      <c r="I48" s="120" t="str">
        <f t="shared" si="6"/>
        <v/>
      </c>
      <c r="J48" s="120" t="str">
        <f t="shared" si="7"/>
        <v/>
      </c>
      <c r="K48" s="120" t="e">
        <f t="shared" si="8"/>
        <v>#VALUE!</v>
      </c>
      <c r="L48" s="80"/>
    </row>
    <row r="49" spans="1:12" s="75" customFormat="1" x14ac:dyDescent="0.25">
      <c r="A49" s="111" t="str">
        <f t="shared" si="0"/>
        <v/>
      </c>
      <c r="B49" s="114" t="str">
        <f t="shared" si="1"/>
        <v/>
      </c>
      <c r="C49" s="117" t="str">
        <f t="shared" si="2"/>
        <v/>
      </c>
      <c r="D49" s="117"/>
      <c r="E49" s="120" t="str">
        <f t="shared" si="3"/>
        <v/>
      </c>
      <c r="F49" s="123" t="e">
        <f t="shared" si="4"/>
        <v>#VALUE!</v>
      </c>
      <c r="G49" s="120" t="e">
        <f t="shared" si="5"/>
        <v>#VALUE!</v>
      </c>
      <c r="H49" s="120"/>
      <c r="I49" s="120" t="str">
        <f t="shared" si="6"/>
        <v/>
      </c>
      <c r="J49" s="120" t="str">
        <f t="shared" si="7"/>
        <v/>
      </c>
      <c r="K49" s="120" t="e">
        <f t="shared" si="8"/>
        <v>#VALUE!</v>
      </c>
      <c r="L49" s="80"/>
    </row>
    <row r="50" spans="1:12" s="75" customFormat="1" x14ac:dyDescent="0.25">
      <c r="A50" s="111" t="str">
        <f t="shared" si="0"/>
        <v/>
      </c>
      <c r="B50" s="114" t="str">
        <f t="shared" si="1"/>
        <v/>
      </c>
      <c r="C50" s="117" t="str">
        <f t="shared" si="2"/>
        <v/>
      </c>
      <c r="D50" s="117"/>
      <c r="E50" s="120" t="str">
        <f t="shared" si="3"/>
        <v/>
      </c>
      <c r="F50" s="123" t="e">
        <f t="shared" si="4"/>
        <v>#VALUE!</v>
      </c>
      <c r="G50" s="120" t="e">
        <f t="shared" si="5"/>
        <v>#VALUE!</v>
      </c>
      <c r="H50" s="120"/>
      <c r="I50" s="120" t="str">
        <f t="shared" si="6"/>
        <v/>
      </c>
      <c r="J50" s="120" t="str">
        <f t="shared" si="7"/>
        <v/>
      </c>
      <c r="K50" s="120" t="e">
        <f t="shared" si="8"/>
        <v>#VALUE!</v>
      </c>
      <c r="L50" s="80"/>
    </row>
    <row r="51" spans="1:12" s="75" customFormat="1" x14ac:dyDescent="0.25">
      <c r="A51" s="111" t="str">
        <f t="shared" si="0"/>
        <v/>
      </c>
      <c r="B51" s="114" t="str">
        <f t="shared" si="1"/>
        <v/>
      </c>
      <c r="C51" s="117" t="str">
        <f t="shared" si="2"/>
        <v/>
      </c>
      <c r="D51" s="117"/>
      <c r="E51" s="120" t="str">
        <f t="shared" si="3"/>
        <v/>
      </c>
      <c r="F51" s="123" t="e">
        <f t="shared" si="4"/>
        <v>#VALUE!</v>
      </c>
      <c r="G51" s="120" t="e">
        <f t="shared" si="5"/>
        <v>#VALUE!</v>
      </c>
      <c r="H51" s="120"/>
      <c r="I51" s="120" t="str">
        <f t="shared" si="6"/>
        <v/>
      </c>
      <c r="J51" s="120" t="str">
        <f t="shared" si="7"/>
        <v/>
      </c>
      <c r="K51" s="120" t="e">
        <f t="shared" si="8"/>
        <v>#VALUE!</v>
      </c>
      <c r="L51" s="80"/>
    </row>
    <row r="52" spans="1:12" s="75" customFormat="1" x14ac:dyDescent="0.25">
      <c r="A52" s="111" t="str">
        <f t="shared" si="0"/>
        <v/>
      </c>
      <c r="B52" s="114" t="str">
        <f t="shared" si="1"/>
        <v/>
      </c>
      <c r="C52" s="117" t="str">
        <f t="shared" si="2"/>
        <v/>
      </c>
      <c r="D52" s="117"/>
      <c r="E52" s="120" t="str">
        <f t="shared" si="3"/>
        <v/>
      </c>
      <c r="F52" s="123" t="e">
        <f t="shared" si="4"/>
        <v>#VALUE!</v>
      </c>
      <c r="G52" s="120" t="e">
        <f t="shared" si="5"/>
        <v>#VALUE!</v>
      </c>
      <c r="H52" s="120"/>
      <c r="I52" s="120" t="str">
        <f t="shared" si="6"/>
        <v/>
      </c>
      <c r="J52" s="120" t="str">
        <f t="shared" si="7"/>
        <v/>
      </c>
      <c r="K52" s="120" t="e">
        <f t="shared" si="8"/>
        <v>#VALUE!</v>
      </c>
      <c r="L52" s="80"/>
    </row>
    <row r="53" spans="1:12" s="75" customFormat="1" x14ac:dyDescent="0.25">
      <c r="A53" s="111" t="str">
        <f t="shared" si="0"/>
        <v/>
      </c>
      <c r="B53" s="114" t="str">
        <f t="shared" si="1"/>
        <v/>
      </c>
      <c r="C53" s="117" t="str">
        <f t="shared" si="2"/>
        <v/>
      </c>
      <c r="D53" s="117"/>
      <c r="E53" s="120" t="str">
        <f t="shared" si="3"/>
        <v/>
      </c>
      <c r="F53" s="123" t="e">
        <f t="shared" si="4"/>
        <v>#VALUE!</v>
      </c>
      <c r="G53" s="120" t="e">
        <f t="shared" si="5"/>
        <v>#VALUE!</v>
      </c>
      <c r="H53" s="120"/>
      <c r="I53" s="120" t="str">
        <f t="shared" si="6"/>
        <v/>
      </c>
      <c r="J53" s="120" t="str">
        <f t="shared" si="7"/>
        <v/>
      </c>
      <c r="K53" s="120" t="e">
        <f t="shared" si="8"/>
        <v>#VALUE!</v>
      </c>
      <c r="L53" s="80"/>
    </row>
    <row r="54" spans="1:12" s="75" customFormat="1" x14ac:dyDescent="0.25">
      <c r="A54" s="111" t="str">
        <f t="shared" si="0"/>
        <v/>
      </c>
      <c r="B54" s="114" t="str">
        <f t="shared" si="1"/>
        <v/>
      </c>
      <c r="C54" s="117" t="str">
        <f t="shared" si="2"/>
        <v/>
      </c>
      <c r="D54" s="117"/>
      <c r="E54" s="120" t="str">
        <f t="shared" si="3"/>
        <v/>
      </c>
      <c r="F54" s="123" t="e">
        <f t="shared" si="4"/>
        <v>#VALUE!</v>
      </c>
      <c r="G54" s="120" t="e">
        <f t="shared" si="5"/>
        <v>#VALUE!</v>
      </c>
      <c r="H54" s="120"/>
      <c r="I54" s="120" t="str">
        <f t="shared" si="6"/>
        <v/>
      </c>
      <c r="J54" s="120" t="str">
        <f t="shared" si="7"/>
        <v/>
      </c>
      <c r="K54" s="120" t="e">
        <f t="shared" si="8"/>
        <v>#VALUE!</v>
      </c>
      <c r="L54" s="80"/>
    </row>
    <row r="55" spans="1:12" s="75" customFormat="1" x14ac:dyDescent="0.25">
      <c r="A55" s="111" t="str">
        <f t="shared" si="0"/>
        <v/>
      </c>
      <c r="B55" s="114" t="str">
        <f t="shared" si="1"/>
        <v/>
      </c>
      <c r="C55" s="117" t="str">
        <f t="shared" si="2"/>
        <v/>
      </c>
      <c r="D55" s="117"/>
      <c r="E55" s="120" t="str">
        <f t="shared" si="3"/>
        <v/>
      </c>
      <c r="F55" s="123" t="e">
        <f t="shared" si="4"/>
        <v>#VALUE!</v>
      </c>
      <c r="G55" s="120" t="e">
        <f t="shared" si="5"/>
        <v>#VALUE!</v>
      </c>
      <c r="H55" s="120"/>
      <c r="I55" s="120" t="str">
        <f t="shared" si="6"/>
        <v/>
      </c>
      <c r="J55" s="120" t="str">
        <f t="shared" si="7"/>
        <v/>
      </c>
      <c r="K55" s="120" t="e">
        <f t="shared" si="8"/>
        <v>#VALUE!</v>
      </c>
      <c r="L55" s="80"/>
    </row>
    <row r="56" spans="1:12" s="75" customFormat="1" x14ac:dyDescent="0.25">
      <c r="A56" s="111" t="str">
        <f t="shared" si="0"/>
        <v/>
      </c>
      <c r="B56" s="114" t="str">
        <f t="shared" si="1"/>
        <v/>
      </c>
      <c r="C56" s="117" t="str">
        <f t="shared" si="2"/>
        <v/>
      </c>
      <c r="D56" s="117"/>
      <c r="E56" s="120" t="str">
        <f t="shared" si="3"/>
        <v/>
      </c>
      <c r="F56" s="123" t="e">
        <f t="shared" si="4"/>
        <v>#VALUE!</v>
      </c>
      <c r="G56" s="120" t="e">
        <f t="shared" si="5"/>
        <v>#VALUE!</v>
      </c>
      <c r="H56" s="120"/>
      <c r="I56" s="120" t="str">
        <f t="shared" si="6"/>
        <v/>
      </c>
      <c r="J56" s="120" t="str">
        <f t="shared" si="7"/>
        <v/>
      </c>
      <c r="K56" s="120" t="e">
        <f t="shared" si="8"/>
        <v>#VALUE!</v>
      </c>
      <c r="L56" s="80"/>
    </row>
    <row r="57" spans="1:12" s="75" customFormat="1" x14ac:dyDescent="0.25">
      <c r="A57" s="111" t="str">
        <f t="shared" si="0"/>
        <v/>
      </c>
      <c r="B57" s="114" t="str">
        <f t="shared" si="1"/>
        <v/>
      </c>
      <c r="C57" s="117" t="str">
        <f t="shared" si="2"/>
        <v/>
      </c>
      <c r="D57" s="117"/>
      <c r="E57" s="120" t="str">
        <f t="shared" si="3"/>
        <v/>
      </c>
      <c r="F57" s="123" t="e">
        <f t="shared" si="4"/>
        <v>#VALUE!</v>
      </c>
      <c r="G57" s="120" t="e">
        <f t="shared" si="5"/>
        <v>#VALUE!</v>
      </c>
      <c r="H57" s="120"/>
      <c r="I57" s="120" t="str">
        <f t="shared" si="6"/>
        <v/>
      </c>
      <c r="J57" s="120" t="str">
        <f t="shared" si="7"/>
        <v/>
      </c>
      <c r="K57" s="120" t="e">
        <f t="shared" si="8"/>
        <v>#VALUE!</v>
      </c>
      <c r="L57" s="80"/>
    </row>
    <row r="58" spans="1:12" s="75" customFormat="1" x14ac:dyDescent="0.25">
      <c r="A58" s="111" t="str">
        <f t="shared" si="0"/>
        <v/>
      </c>
      <c r="B58" s="114" t="str">
        <f t="shared" si="1"/>
        <v/>
      </c>
      <c r="C58" s="117" t="str">
        <f t="shared" si="2"/>
        <v/>
      </c>
      <c r="D58" s="117"/>
      <c r="E58" s="120" t="str">
        <f t="shared" si="3"/>
        <v/>
      </c>
      <c r="F58" s="123" t="e">
        <f t="shared" si="4"/>
        <v>#VALUE!</v>
      </c>
      <c r="G58" s="120" t="e">
        <f t="shared" si="5"/>
        <v>#VALUE!</v>
      </c>
      <c r="H58" s="120"/>
      <c r="I58" s="120" t="str">
        <f t="shared" si="6"/>
        <v/>
      </c>
      <c r="J58" s="120" t="str">
        <f t="shared" si="7"/>
        <v/>
      </c>
      <c r="K58" s="120" t="e">
        <f t="shared" si="8"/>
        <v>#VALUE!</v>
      </c>
      <c r="L58" s="80"/>
    </row>
    <row r="59" spans="1:12" s="75" customFormat="1" x14ac:dyDescent="0.25">
      <c r="A59" s="111" t="str">
        <f t="shared" si="0"/>
        <v/>
      </c>
      <c r="B59" s="114" t="str">
        <f t="shared" si="1"/>
        <v/>
      </c>
      <c r="C59" s="117" t="str">
        <f t="shared" si="2"/>
        <v/>
      </c>
      <c r="D59" s="117"/>
      <c r="E59" s="120" t="str">
        <f t="shared" si="3"/>
        <v/>
      </c>
      <c r="F59" s="123" t="e">
        <f t="shared" si="4"/>
        <v>#VALUE!</v>
      </c>
      <c r="G59" s="120" t="e">
        <f t="shared" si="5"/>
        <v>#VALUE!</v>
      </c>
      <c r="H59" s="120"/>
      <c r="I59" s="120" t="str">
        <f t="shared" si="6"/>
        <v/>
      </c>
      <c r="J59" s="120" t="str">
        <f t="shared" si="7"/>
        <v/>
      </c>
      <c r="K59" s="120" t="e">
        <f t="shared" si="8"/>
        <v>#VALUE!</v>
      </c>
      <c r="L59" s="80"/>
    </row>
    <row r="60" spans="1:12" s="75" customFormat="1" x14ac:dyDescent="0.25">
      <c r="A60" s="111" t="str">
        <f t="shared" si="0"/>
        <v/>
      </c>
      <c r="B60" s="114" t="str">
        <f t="shared" si="1"/>
        <v/>
      </c>
      <c r="C60" s="117" t="str">
        <f t="shared" si="2"/>
        <v/>
      </c>
      <c r="D60" s="117"/>
      <c r="E60" s="120" t="str">
        <f t="shared" si="3"/>
        <v/>
      </c>
      <c r="F60" s="123" t="e">
        <f t="shared" si="4"/>
        <v>#VALUE!</v>
      </c>
      <c r="G60" s="120" t="e">
        <f t="shared" si="5"/>
        <v>#VALUE!</v>
      </c>
      <c r="H60" s="120"/>
      <c r="I60" s="120" t="str">
        <f t="shared" si="6"/>
        <v/>
      </c>
      <c r="J60" s="120" t="str">
        <f t="shared" si="7"/>
        <v/>
      </c>
      <c r="K60" s="120" t="e">
        <f t="shared" si="8"/>
        <v>#VALUE!</v>
      </c>
      <c r="L60" s="80"/>
    </row>
    <row r="61" spans="1:12" s="75" customFormat="1" x14ac:dyDescent="0.25">
      <c r="A61" s="111" t="str">
        <f t="shared" si="0"/>
        <v/>
      </c>
      <c r="B61" s="114" t="str">
        <f t="shared" si="1"/>
        <v/>
      </c>
      <c r="C61" s="117" t="str">
        <f t="shared" si="2"/>
        <v/>
      </c>
      <c r="D61" s="117"/>
      <c r="E61" s="120" t="str">
        <f t="shared" si="3"/>
        <v/>
      </c>
      <c r="F61" s="123" t="e">
        <f t="shared" si="4"/>
        <v>#VALUE!</v>
      </c>
      <c r="G61" s="120" t="e">
        <f t="shared" si="5"/>
        <v>#VALUE!</v>
      </c>
      <c r="H61" s="120"/>
      <c r="I61" s="120" t="str">
        <f t="shared" si="6"/>
        <v/>
      </c>
      <c r="J61" s="120" t="str">
        <f t="shared" si="7"/>
        <v/>
      </c>
      <c r="K61" s="120" t="e">
        <f t="shared" si="8"/>
        <v>#VALUE!</v>
      </c>
      <c r="L61" s="80"/>
    </row>
    <row r="62" spans="1:12" s="75" customFormat="1" x14ac:dyDescent="0.25">
      <c r="A62" s="111" t="str">
        <f t="shared" si="0"/>
        <v/>
      </c>
      <c r="B62" s="114" t="str">
        <f t="shared" si="1"/>
        <v/>
      </c>
      <c r="C62" s="117" t="str">
        <f t="shared" si="2"/>
        <v/>
      </c>
      <c r="D62" s="117"/>
      <c r="E62" s="120" t="str">
        <f t="shared" si="3"/>
        <v/>
      </c>
      <c r="F62" s="123" t="e">
        <f t="shared" si="4"/>
        <v>#VALUE!</v>
      </c>
      <c r="G62" s="120" t="e">
        <f t="shared" si="5"/>
        <v>#VALUE!</v>
      </c>
      <c r="H62" s="120"/>
      <c r="I62" s="120" t="str">
        <f t="shared" si="6"/>
        <v/>
      </c>
      <c r="J62" s="120" t="str">
        <f t="shared" si="7"/>
        <v/>
      </c>
      <c r="K62" s="120" t="e">
        <f t="shared" si="8"/>
        <v>#VALUE!</v>
      </c>
      <c r="L62" s="80"/>
    </row>
    <row r="63" spans="1:12" s="75" customFormat="1" x14ac:dyDescent="0.25">
      <c r="A63" s="111" t="str">
        <f t="shared" si="0"/>
        <v/>
      </c>
      <c r="B63" s="114" t="str">
        <f t="shared" si="1"/>
        <v/>
      </c>
      <c r="C63" s="117" t="str">
        <f t="shared" si="2"/>
        <v/>
      </c>
      <c r="D63" s="117"/>
      <c r="E63" s="120" t="str">
        <f t="shared" si="3"/>
        <v/>
      </c>
      <c r="F63" s="123" t="e">
        <f t="shared" si="4"/>
        <v>#VALUE!</v>
      </c>
      <c r="G63" s="120" t="e">
        <f t="shared" si="5"/>
        <v>#VALUE!</v>
      </c>
      <c r="H63" s="120"/>
      <c r="I63" s="120" t="str">
        <f t="shared" si="6"/>
        <v/>
      </c>
      <c r="J63" s="120" t="str">
        <f t="shared" si="7"/>
        <v/>
      </c>
      <c r="K63" s="120" t="e">
        <f t="shared" si="8"/>
        <v>#VALUE!</v>
      </c>
      <c r="L63" s="80"/>
    </row>
    <row r="64" spans="1:12" s="75" customFormat="1" x14ac:dyDescent="0.25">
      <c r="A64" s="111" t="str">
        <f t="shared" si="0"/>
        <v/>
      </c>
      <c r="B64" s="114" t="str">
        <f t="shared" si="1"/>
        <v/>
      </c>
      <c r="C64" s="117" t="str">
        <f t="shared" si="2"/>
        <v/>
      </c>
      <c r="D64" s="117"/>
      <c r="E64" s="120" t="str">
        <f t="shared" si="3"/>
        <v/>
      </c>
      <c r="F64" s="123" t="e">
        <f t="shared" si="4"/>
        <v>#VALUE!</v>
      </c>
      <c r="G64" s="120" t="e">
        <f t="shared" si="5"/>
        <v>#VALUE!</v>
      </c>
      <c r="H64" s="120"/>
      <c r="I64" s="120" t="str">
        <f t="shared" si="6"/>
        <v/>
      </c>
      <c r="J64" s="120" t="str">
        <f t="shared" si="7"/>
        <v/>
      </c>
      <c r="K64" s="120" t="e">
        <f t="shared" si="8"/>
        <v>#VALUE!</v>
      </c>
      <c r="L64" s="80"/>
    </row>
    <row r="65" spans="1:12" s="75" customFormat="1" x14ac:dyDescent="0.25">
      <c r="A65" s="111" t="str">
        <f t="shared" si="0"/>
        <v/>
      </c>
      <c r="B65" s="114" t="str">
        <f t="shared" si="1"/>
        <v/>
      </c>
      <c r="C65" s="117" t="str">
        <f t="shared" si="2"/>
        <v/>
      </c>
      <c r="D65" s="117"/>
      <c r="E65" s="120" t="str">
        <f t="shared" si="3"/>
        <v/>
      </c>
      <c r="F65" s="123" t="e">
        <f t="shared" si="4"/>
        <v>#VALUE!</v>
      </c>
      <c r="G65" s="120" t="e">
        <f t="shared" si="5"/>
        <v>#VALUE!</v>
      </c>
      <c r="H65" s="120"/>
      <c r="I65" s="120" t="str">
        <f t="shared" si="6"/>
        <v/>
      </c>
      <c r="J65" s="120" t="str">
        <f t="shared" si="7"/>
        <v/>
      </c>
      <c r="K65" s="120" t="e">
        <f t="shared" si="8"/>
        <v>#VALUE!</v>
      </c>
      <c r="L65" s="80"/>
    </row>
    <row r="66" spans="1:12" s="75" customFormat="1" x14ac:dyDescent="0.25">
      <c r="A66" s="111" t="str">
        <f t="shared" si="0"/>
        <v/>
      </c>
      <c r="B66" s="114" t="str">
        <f t="shared" si="1"/>
        <v/>
      </c>
      <c r="C66" s="117" t="str">
        <f t="shared" si="2"/>
        <v/>
      </c>
      <c r="D66" s="117"/>
      <c r="E66" s="120" t="str">
        <f t="shared" si="3"/>
        <v/>
      </c>
      <c r="F66" s="123" t="e">
        <f t="shared" si="4"/>
        <v>#VALUE!</v>
      </c>
      <c r="G66" s="120" t="e">
        <f t="shared" si="5"/>
        <v>#VALUE!</v>
      </c>
      <c r="H66" s="120"/>
      <c r="I66" s="120" t="str">
        <f t="shared" si="6"/>
        <v/>
      </c>
      <c r="J66" s="120" t="str">
        <f t="shared" si="7"/>
        <v/>
      </c>
      <c r="K66" s="120" t="e">
        <f t="shared" si="8"/>
        <v>#VALUE!</v>
      </c>
      <c r="L66" s="80"/>
    </row>
    <row r="67" spans="1:12" s="75" customFormat="1" x14ac:dyDescent="0.25">
      <c r="A67" s="111" t="str">
        <f t="shared" si="0"/>
        <v/>
      </c>
      <c r="B67" s="114" t="str">
        <f t="shared" si="1"/>
        <v/>
      </c>
      <c r="C67" s="117" t="str">
        <f t="shared" si="2"/>
        <v/>
      </c>
      <c r="D67" s="117"/>
      <c r="E67" s="120" t="str">
        <f t="shared" si="3"/>
        <v/>
      </c>
      <c r="F67" s="123" t="e">
        <f t="shared" si="4"/>
        <v>#VALUE!</v>
      </c>
      <c r="G67" s="120" t="e">
        <f t="shared" si="5"/>
        <v>#VALUE!</v>
      </c>
      <c r="H67" s="120"/>
      <c r="I67" s="120" t="str">
        <f t="shared" si="6"/>
        <v/>
      </c>
      <c r="J67" s="120" t="str">
        <f t="shared" si="7"/>
        <v/>
      </c>
      <c r="K67" s="120" t="e">
        <f t="shared" si="8"/>
        <v>#VALUE!</v>
      </c>
      <c r="L67" s="80"/>
    </row>
    <row r="68" spans="1:12" s="75" customFormat="1" x14ac:dyDescent="0.25">
      <c r="A68" s="111" t="str">
        <f t="shared" si="0"/>
        <v/>
      </c>
      <c r="B68" s="114" t="str">
        <f t="shared" si="1"/>
        <v/>
      </c>
      <c r="C68" s="117" t="str">
        <f t="shared" si="2"/>
        <v/>
      </c>
      <c r="D68" s="117"/>
      <c r="E68" s="120" t="str">
        <f t="shared" si="3"/>
        <v/>
      </c>
      <c r="F68" s="123" t="e">
        <f t="shared" si="4"/>
        <v>#VALUE!</v>
      </c>
      <c r="G68" s="120" t="e">
        <f t="shared" si="5"/>
        <v>#VALUE!</v>
      </c>
      <c r="H68" s="120"/>
      <c r="I68" s="120" t="str">
        <f t="shared" si="6"/>
        <v/>
      </c>
      <c r="J68" s="120" t="str">
        <f t="shared" si="7"/>
        <v/>
      </c>
      <c r="K68" s="120" t="e">
        <f t="shared" si="8"/>
        <v>#VALUE!</v>
      </c>
      <c r="L68" s="80"/>
    </row>
    <row r="69" spans="1:12" s="75" customFormat="1" x14ac:dyDescent="0.25">
      <c r="A69" s="111" t="str">
        <f t="shared" si="0"/>
        <v/>
      </c>
      <c r="B69" s="114" t="str">
        <f t="shared" si="1"/>
        <v/>
      </c>
      <c r="C69" s="117" t="str">
        <f t="shared" si="2"/>
        <v/>
      </c>
      <c r="D69" s="117"/>
      <c r="E69" s="120" t="str">
        <f t="shared" si="3"/>
        <v/>
      </c>
      <c r="F69" s="123" t="e">
        <f t="shared" si="4"/>
        <v>#VALUE!</v>
      </c>
      <c r="G69" s="120" t="e">
        <f t="shared" si="5"/>
        <v>#VALUE!</v>
      </c>
      <c r="H69" s="120"/>
      <c r="I69" s="120" t="str">
        <f t="shared" si="6"/>
        <v/>
      </c>
      <c r="J69" s="120" t="str">
        <f t="shared" si="7"/>
        <v/>
      </c>
      <c r="K69" s="120" t="e">
        <f t="shared" si="8"/>
        <v>#VALUE!</v>
      </c>
      <c r="L69" s="80"/>
    </row>
    <row r="70" spans="1:12" s="75" customFormat="1" x14ac:dyDescent="0.25">
      <c r="A70" s="111" t="str">
        <f t="shared" si="0"/>
        <v/>
      </c>
      <c r="B70" s="114" t="str">
        <f t="shared" si="1"/>
        <v/>
      </c>
      <c r="C70" s="117" t="str">
        <f t="shared" si="2"/>
        <v/>
      </c>
      <c r="D70" s="117"/>
      <c r="E70" s="120" t="str">
        <f t="shared" si="3"/>
        <v/>
      </c>
      <c r="F70" s="123" t="e">
        <f t="shared" si="4"/>
        <v>#VALUE!</v>
      </c>
      <c r="G70" s="120" t="e">
        <f t="shared" si="5"/>
        <v>#VALUE!</v>
      </c>
      <c r="H70" s="120"/>
      <c r="I70" s="120" t="str">
        <f t="shared" si="6"/>
        <v/>
      </c>
      <c r="J70" s="120" t="str">
        <f t="shared" si="7"/>
        <v/>
      </c>
      <c r="K70" s="120" t="e">
        <f t="shared" si="8"/>
        <v>#VALUE!</v>
      </c>
      <c r="L70" s="80"/>
    </row>
    <row r="71" spans="1:12" s="75" customFormat="1" x14ac:dyDescent="0.25">
      <c r="A71" s="111" t="str">
        <f t="shared" si="0"/>
        <v/>
      </c>
      <c r="B71" s="114" t="str">
        <f t="shared" si="1"/>
        <v/>
      </c>
      <c r="C71" s="117" t="str">
        <f t="shared" si="2"/>
        <v/>
      </c>
      <c r="D71" s="117"/>
      <c r="E71" s="120" t="str">
        <f t="shared" si="3"/>
        <v/>
      </c>
      <c r="F71" s="123" t="e">
        <f t="shared" si="4"/>
        <v>#VALUE!</v>
      </c>
      <c r="G71" s="120" t="e">
        <f t="shared" si="5"/>
        <v>#VALUE!</v>
      </c>
      <c r="H71" s="120"/>
      <c r="I71" s="120" t="str">
        <f t="shared" si="6"/>
        <v/>
      </c>
      <c r="J71" s="120" t="str">
        <f t="shared" si="7"/>
        <v/>
      </c>
      <c r="K71" s="120" t="e">
        <f t="shared" si="8"/>
        <v>#VALUE!</v>
      </c>
      <c r="L71" s="80"/>
    </row>
    <row r="72" spans="1:12" s="75" customFormat="1" x14ac:dyDescent="0.25">
      <c r="A72" s="111" t="str">
        <f t="shared" si="0"/>
        <v/>
      </c>
      <c r="B72" s="114" t="str">
        <f t="shared" si="1"/>
        <v/>
      </c>
      <c r="C72" s="117" t="str">
        <f t="shared" si="2"/>
        <v/>
      </c>
      <c r="D72" s="117"/>
      <c r="E72" s="120" t="str">
        <f t="shared" si="3"/>
        <v/>
      </c>
      <c r="F72" s="123" t="e">
        <f t="shared" si="4"/>
        <v>#VALUE!</v>
      </c>
      <c r="G72" s="120" t="e">
        <f t="shared" si="5"/>
        <v>#VALUE!</v>
      </c>
      <c r="H72" s="120"/>
      <c r="I72" s="120" t="str">
        <f t="shared" si="6"/>
        <v/>
      </c>
      <c r="J72" s="120" t="str">
        <f t="shared" si="7"/>
        <v/>
      </c>
      <c r="K72" s="120" t="e">
        <f t="shared" si="8"/>
        <v>#VALUE!</v>
      </c>
      <c r="L72" s="80"/>
    </row>
    <row r="73" spans="1:12" s="75" customFormat="1" x14ac:dyDescent="0.25">
      <c r="A73" s="111" t="str">
        <f t="shared" si="0"/>
        <v/>
      </c>
      <c r="B73" s="114" t="str">
        <f t="shared" si="1"/>
        <v/>
      </c>
      <c r="C73" s="117" t="str">
        <f t="shared" si="2"/>
        <v/>
      </c>
      <c r="D73" s="117"/>
      <c r="E73" s="120" t="str">
        <f t="shared" si="3"/>
        <v/>
      </c>
      <c r="F73" s="123" t="e">
        <f t="shared" si="4"/>
        <v>#VALUE!</v>
      </c>
      <c r="G73" s="120" t="e">
        <f t="shared" si="5"/>
        <v>#VALUE!</v>
      </c>
      <c r="H73" s="120"/>
      <c r="I73" s="120" t="str">
        <f t="shared" si="6"/>
        <v/>
      </c>
      <c r="J73" s="120" t="str">
        <f t="shared" si="7"/>
        <v/>
      </c>
      <c r="K73" s="120" t="e">
        <f t="shared" si="8"/>
        <v>#VALUE!</v>
      </c>
      <c r="L73" s="80"/>
    </row>
    <row r="74" spans="1:12" s="75" customFormat="1" x14ac:dyDescent="0.25">
      <c r="A74" s="111" t="str">
        <f t="shared" si="0"/>
        <v/>
      </c>
      <c r="B74" s="114" t="str">
        <f t="shared" si="1"/>
        <v/>
      </c>
      <c r="C74" s="117" t="str">
        <f t="shared" si="2"/>
        <v/>
      </c>
      <c r="D74" s="117"/>
      <c r="E74" s="120" t="str">
        <f t="shared" si="3"/>
        <v/>
      </c>
      <c r="F74" s="123" t="e">
        <f t="shared" si="4"/>
        <v>#VALUE!</v>
      </c>
      <c r="G74" s="120" t="e">
        <f t="shared" si="5"/>
        <v>#VALUE!</v>
      </c>
      <c r="H74" s="120"/>
      <c r="I74" s="120" t="str">
        <f t="shared" si="6"/>
        <v/>
      </c>
      <c r="J74" s="120" t="str">
        <f t="shared" si="7"/>
        <v/>
      </c>
      <c r="K74" s="120" t="e">
        <f t="shared" si="8"/>
        <v>#VALUE!</v>
      </c>
      <c r="L74" s="80"/>
    </row>
    <row r="75" spans="1:12" s="75" customFormat="1" x14ac:dyDescent="0.25">
      <c r="A75" s="111" t="str">
        <f t="shared" si="0"/>
        <v/>
      </c>
      <c r="B75" s="114" t="str">
        <f t="shared" si="1"/>
        <v/>
      </c>
      <c r="C75" s="117" t="str">
        <f t="shared" si="2"/>
        <v/>
      </c>
      <c r="D75" s="117"/>
      <c r="E75" s="120" t="str">
        <f t="shared" si="3"/>
        <v/>
      </c>
      <c r="F75" s="123" t="e">
        <f t="shared" si="4"/>
        <v>#VALUE!</v>
      </c>
      <c r="G75" s="120" t="e">
        <f t="shared" si="5"/>
        <v>#VALUE!</v>
      </c>
      <c r="H75" s="120"/>
      <c r="I75" s="120" t="str">
        <f t="shared" si="6"/>
        <v/>
      </c>
      <c r="J75" s="120" t="str">
        <f t="shared" si="7"/>
        <v/>
      </c>
      <c r="K75" s="120" t="e">
        <f t="shared" si="8"/>
        <v>#VALUE!</v>
      </c>
      <c r="L75" s="80"/>
    </row>
    <row r="76" spans="1:12" s="75" customFormat="1" x14ac:dyDescent="0.25">
      <c r="A76" s="111" t="str">
        <f t="shared" si="0"/>
        <v/>
      </c>
      <c r="B76" s="114" t="str">
        <f t="shared" si="1"/>
        <v/>
      </c>
      <c r="C76" s="117" t="str">
        <f t="shared" si="2"/>
        <v/>
      </c>
      <c r="D76" s="117"/>
      <c r="E76" s="120" t="str">
        <f t="shared" si="3"/>
        <v/>
      </c>
      <c r="F76" s="123" t="e">
        <f t="shared" si="4"/>
        <v>#VALUE!</v>
      </c>
      <c r="G76" s="120" t="e">
        <f t="shared" si="5"/>
        <v>#VALUE!</v>
      </c>
      <c r="H76" s="120"/>
      <c r="I76" s="120" t="str">
        <f t="shared" si="6"/>
        <v/>
      </c>
      <c r="J76" s="120" t="str">
        <f t="shared" si="7"/>
        <v/>
      </c>
      <c r="K76" s="120" t="e">
        <f t="shared" si="8"/>
        <v>#VALUE!</v>
      </c>
      <c r="L76" s="80"/>
    </row>
    <row r="77" spans="1:12" s="75" customFormat="1" x14ac:dyDescent="0.25">
      <c r="A77" s="111" t="str">
        <f t="shared" si="0"/>
        <v/>
      </c>
      <c r="B77" s="114" t="str">
        <f t="shared" si="1"/>
        <v/>
      </c>
      <c r="C77" s="117" t="str">
        <f t="shared" si="2"/>
        <v/>
      </c>
      <c r="D77" s="117"/>
      <c r="E77" s="120" t="str">
        <f t="shared" si="3"/>
        <v/>
      </c>
      <c r="F77" s="123" t="e">
        <f t="shared" si="4"/>
        <v>#VALUE!</v>
      </c>
      <c r="G77" s="120" t="e">
        <f t="shared" si="5"/>
        <v>#VALUE!</v>
      </c>
      <c r="H77" s="120"/>
      <c r="I77" s="120" t="str">
        <f t="shared" si="6"/>
        <v/>
      </c>
      <c r="J77" s="120" t="str">
        <f t="shared" si="7"/>
        <v/>
      </c>
      <c r="K77" s="120" t="e">
        <f t="shared" si="8"/>
        <v>#VALUE!</v>
      </c>
      <c r="L77" s="80"/>
    </row>
    <row r="78" spans="1:12" s="75" customFormat="1" x14ac:dyDescent="0.25">
      <c r="A78" s="111" t="str">
        <f t="shared" si="0"/>
        <v/>
      </c>
      <c r="B78" s="114" t="str">
        <f t="shared" si="1"/>
        <v/>
      </c>
      <c r="C78" s="117" t="str">
        <f t="shared" si="2"/>
        <v/>
      </c>
      <c r="D78" s="117"/>
      <c r="E78" s="120" t="str">
        <f t="shared" si="3"/>
        <v/>
      </c>
      <c r="F78" s="123" t="e">
        <f t="shared" si="4"/>
        <v>#VALUE!</v>
      </c>
      <c r="G78" s="120" t="e">
        <f t="shared" si="5"/>
        <v>#VALUE!</v>
      </c>
      <c r="H78" s="120"/>
      <c r="I78" s="120" t="str">
        <f t="shared" si="6"/>
        <v/>
      </c>
      <c r="J78" s="120" t="str">
        <f t="shared" si="7"/>
        <v/>
      </c>
      <c r="K78" s="120" t="e">
        <f t="shared" si="8"/>
        <v>#VALUE!</v>
      </c>
      <c r="L78" s="80"/>
    </row>
    <row r="79" spans="1:12" s="75" customFormat="1" x14ac:dyDescent="0.25">
      <c r="A79" s="111" t="str">
        <f t="shared" si="0"/>
        <v/>
      </c>
      <c r="B79" s="114" t="str">
        <f t="shared" ref="B79:B142" si="9">IF(Pay_Num&lt;&gt;"",DATE(YEAR(Loan_Start),MONTH(Loan_Start)+(Pay_Num)*12/Num_Pmt_Per_Year,DAY(Loan_Start)),"")</f>
        <v/>
      </c>
      <c r="C79" s="117" t="str">
        <f t="shared" si="2"/>
        <v/>
      </c>
      <c r="D79" s="117"/>
      <c r="E79" s="120" t="str">
        <f t="shared" ref="E79:E142" si="10">IF(Pay_Num&lt;&gt;"",Scheduled_Monthly_Payment,"")</f>
        <v/>
      </c>
      <c r="F79" s="123" t="e">
        <f t="shared" si="4"/>
        <v>#VALUE!</v>
      </c>
      <c r="G79" s="120" t="e">
        <f t="shared" ref="G79:G142" si="11">IF(AND(Pay_Num&lt;&gt;"",Sched_Pay+Extra_Pay&lt;Beg_Bal),Sched_Pay+Extra_Pay,IF(Pay_Num&lt;&gt;"",Beg_Bal,""))</f>
        <v>#VALUE!</v>
      </c>
      <c r="H79" s="120"/>
      <c r="I79" s="120" t="str">
        <f t="shared" ref="I79:I142" si="12">IF(Pay_Num&lt;&gt;"",Total_Pay-Int,"")</f>
        <v/>
      </c>
      <c r="J79" s="120" t="str">
        <f t="shared" si="7"/>
        <v/>
      </c>
      <c r="K79" s="120" t="e">
        <f t="shared" ref="K79:K142" si="13">IF(AND(Pay_Num&lt;&gt;"",Sched_Pay+Extra_Pay&lt;Beg_Bal),Beg_Bal-Princ,IF(Pay_Num&lt;&gt;"",0,""))</f>
        <v>#VALUE!</v>
      </c>
      <c r="L79" s="80"/>
    </row>
    <row r="80" spans="1:12" s="75" customFormat="1" x14ac:dyDescent="0.25">
      <c r="A80" s="111" t="str">
        <f t="shared" ref="A80:A143" si="14">IF(Values_Entered,A79+1,"")</f>
        <v/>
      </c>
      <c r="B80" s="114" t="str">
        <f t="shared" si="9"/>
        <v/>
      </c>
      <c r="C80" s="117" t="str">
        <f t="shared" ref="C80:C143" si="15">IF(Pay_Num&lt;&gt;"",K79,"")</f>
        <v/>
      </c>
      <c r="D80" s="117"/>
      <c r="E80" s="120" t="str">
        <f t="shared" si="10"/>
        <v/>
      </c>
      <c r="F80" s="123" t="e">
        <f t="shared" si="4"/>
        <v>#VALUE!</v>
      </c>
      <c r="G80" s="120" t="e">
        <f t="shared" si="11"/>
        <v>#VALUE!</v>
      </c>
      <c r="H80" s="120"/>
      <c r="I80" s="120" t="str">
        <f t="shared" si="12"/>
        <v/>
      </c>
      <c r="J80" s="120" t="str">
        <f t="shared" ref="J80:J143" si="16">IF(Pay_Num&lt;&gt;"",Beg_Bal*Interest_Rate/Num_Pmt_Per_Year,"")</f>
        <v/>
      </c>
      <c r="K80" s="120" t="e">
        <f t="shared" si="13"/>
        <v>#VALUE!</v>
      </c>
      <c r="L80" s="80"/>
    </row>
    <row r="81" spans="1:12" s="75" customFormat="1" x14ac:dyDescent="0.25">
      <c r="A81" s="111" t="str">
        <f t="shared" si="14"/>
        <v/>
      </c>
      <c r="B81" s="114" t="str">
        <f t="shared" si="9"/>
        <v/>
      </c>
      <c r="C81" s="117" t="str">
        <f t="shared" si="15"/>
        <v/>
      </c>
      <c r="D81" s="117"/>
      <c r="E81" s="120" t="str">
        <f t="shared" si="10"/>
        <v/>
      </c>
      <c r="F81" s="123" t="e">
        <f t="shared" si="4"/>
        <v>#VALUE!</v>
      </c>
      <c r="G81" s="120" t="e">
        <f t="shared" si="11"/>
        <v>#VALUE!</v>
      </c>
      <c r="H81" s="120"/>
      <c r="I81" s="120" t="str">
        <f t="shared" si="12"/>
        <v/>
      </c>
      <c r="J81" s="120" t="str">
        <f t="shared" si="16"/>
        <v/>
      </c>
      <c r="K81" s="120" t="e">
        <f t="shared" si="13"/>
        <v>#VALUE!</v>
      </c>
      <c r="L81" s="80"/>
    </row>
    <row r="82" spans="1:12" s="75" customFormat="1" x14ac:dyDescent="0.25">
      <c r="A82" s="111" t="str">
        <f t="shared" si="14"/>
        <v/>
      </c>
      <c r="B82" s="114" t="str">
        <f t="shared" si="9"/>
        <v/>
      </c>
      <c r="C82" s="117" t="str">
        <f t="shared" si="15"/>
        <v/>
      </c>
      <c r="D82" s="117"/>
      <c r="E82" s="120" t="str">
        <f t="shared" si="10"/>
        <v/>
      </c>
      <c r="F82" s="123" t="e">
        <f t="shared" si="4"/>
        <v>#VALUE!</v>
      </c>
      <c r="G82" s="120" t="e">
        <f t="shared" si="11"/>
        <v>#VALUE!</v>
      </c>
      <c r="H82" s="120"/>
      <c r="I82" s="120" t="str">
        <f t="shared" si="12"/>
        <v/>
      </c>
      <c r="J82" s="120" t="str">
        <f t="shared" si="16"/>
        <v/>
      </c>
      <c r="K82" s="120" t="e">
        <f t="shared" si="13"/>
        <v>#VALUE!</v>
      </c>
      <c r="L82" s="80"/>
    </row>
    <row r="83" spans="1:12" s="75" customFormat="1" x14ac:dyDescent="0.25">
      <c r="A83" s="111" t="str">
        <f t="shared" si="14"/>
        <v/>
      </c>
      <c r="B83" s="114" t="str">
        <f t="shared" si="9"/>
        <v/>
      </c>
      <c r="C83" s="117" t="str">
        <f t="shared" si="15"/>
        <v/>
      </c>
      <c r="D83" s="117"/>
      <c r="E83" s="120" t="str">
        <f t="shared" si="10"/>
        <v/>
      </c>
      <c r="F83" s="123" t="e">
        <f t="shared" si="4"/>
        <v>#VALUE!</v>
      </c>
      <c r="G83" s="120" t="e">
        <f t="shared" si="11"/>
        <v>#VALUE!</v>
      </c>
      <c r="H83" s="120"/>
      <c r="I83" s="120" t="str">
        <f t="shared" si="12"/>
        <v/>
      </c>
      <c r="J83" s="120" t="str">
        <f t="shared" si="16"/>
        <v/>
      </c>
      <c r="K83" s="120" t="e">
        <f t="shared" si="13"/>
        <v>#VALUE!</v>
      </c>
      <c r="L83" s="80"/>
    </row>
    <row r="84" spans="1:12" s="75" customFormat="1" x14ac:dyDescent="0.25">
      <c r="A84" s="111" t="str">
        <f>IF(Values_Entered,A83+1,"")</f>
        <v/>
      </c>
      <c r="B84" s="114" t="str">
        <f t="shared" si="9"/>
        <v/>
      </c>
      <c r="C84" s="117" t="str">
        <f t="shared" si="15"/>
        <v/>
      </c>
      <c r="D84" s="117"/>
      <c r="E84" s="120" t="str">
        <f t="shared" si="10"/>
        <v/>
      </c>
      <c r="F84" s="123" t="e">
        <f t="shared" si="4"/>
        <v>#VALUE!</v>
      </c>
      <c r="G84" s="120" t="e">
        <f t="shared" si="11"/>
        <v>#VALUE!</v>
      </c>
      <c r="H84" s="120"/>
      <c r="I84" s="120" t="str">
        <f t="shared" si="12"/>
        <v/>
      </c>
      <c r="J84" s="120" t="str">
        <f t="shared" si="16"/>
        <v/>
      </c>
      <c r="K84" s="120" t="e">
        <f t="shared" si="13"/>
        <v>#VALUE!</v>
      </c>
      <c r="L84" s="80"/>
    </row>
    <row r="85" spans="1:12" s="75" customFormat="1" x14ac:dyDescent="0.25">
      <c r="A85" s="111" t="str">
        <f t="shared" si="14"/>
        <v/>
      </c>
      <c r="B85" s="114" t="str">
        <f t="shared" si="9"/>
        <v/>
      </c>
      <c r="C85" s="117" t="str">
        <f t="shared" si="15"/>
        <v/>
      </c>
      <c r="D85" s="117"/>
      <c r="E85" s="120" t="str">
        <f t="shared" si="10"/>
        <v/>
      </c>
      <c r="F85" s="123" t="e">
        <f t="shared" si="4"/>
        <v>#VALUE!</v>
      </c>
      <c r="G85" s="120" t="e">
        <f t="shared" si="11"/>
        <v>#VALUE!</v>
      </c>
      <c r="H85" s="120"/>
      <c r="I85" s="120" t="str">
        <f t="shared" si="12"/>
        <v/>
      </c>
      <c r="J85" s="120" t="str">
        <f t="shared" si="16"/>
        <v/>
      </c>
      <c r="K85" s="120" t="e">
        <f t="shared" si="13"/>
        <v>#VALUE!</v>
      </c>
      <c r="L85" s="80"/>
    </row>
    <row r="86" spans="1:12" s="75" customFormat="1" x14ac:dyDescent="0.25">
      <c r="A86" s="111" t="str">
        <f t="shared" si="14"/>
        <v/>
      </c>
      <c r="B86" s="114" t="str">
        <f t="shared" si="9"/>
        <v/>
      </c>
      <c r="C86" s="117" t="str">
        <f t="shared" si="15"/>
        <v/>
      </c>
      <c r="D86" s="117"/>
      <c r="E86" s="120" t="str">
        <f t="shared" si="10"/>
        <v/>
      </c>
      <c r="F86" s="123" t="e">
        <f t="shared" si="4"/>
        <v>#VALUE!</v>
      </c>
      <c r="G86" s="120" t="e">
        <f t="shared" si="11"/>
        <v>#VALUE!</v>
      </c>
      <c r="H86" s="120"/>
      <c r="I86" s="120" t="str">
        <f t="shared" si="12"/>
        <v/>
      </c>
      <c r="J86" s="120" t="str">
        <f t="shared" si="16"/>
        <v/>
      </c>
      <c r="K86" s="120" t="e">
        <f t="shared" si="13"/>
        <v>#VALUE!</v>
      </c>
      <c r="L86" s="80"/>
    </row>
    <row r="87" spans="1:12" s="75" customFormat="1" x14ac:dyDescent="0.25">
      <c r="A87" s="111" t="str">
        <f t="shared" si="14"/>
        <v/>
      </c>
      <c r="B87" s="114" t="str">
        <f t="shared" si="9"/>
        <v/>
      </c>
      <c r="C87" s="117" t="str">
        <f t="shared" si="15"/>
        <v/>
      </c>
      <c r="D87" s="117"/>
      <c r="E87" s="120" t="str">
        <f t="shared" si="10"/>
        <v/>
      </c>
      <c r="F87" s="123" t="e">
        <f t="shared" si="4"/>
        <v>#VALUE!</v>
      </c>
      <c r="G87" s="120" t="e">
        <f t="shared" si="11"/>
        <v>#VALUE!</v>
      </c>
      <c r="H87" s="120"/>
      <c r="I87" s="120" t="str">
        <f t="shared" si="12"/>
        <v/>
      </c>
      <c r="J87" s="120" t="str">
        <f t="shared" si="16"/>
        <v/>
      </c>
      <c r="K87" s="120" t="e">
        <f t="shared" si="13"/>
        <v>#VALUE!</v>
      </c>
      <c r="L87" s="80"/>
    </row>
    <row r="88" spans="1:12" s="75" customFormat="1" x14ac:dyDescent="0.25">
      <c r="A88" s="111" t="str">
        <f t="shared" si="14"/>
        <v/>
      </c>
      <c r="B88" s="114" t="str">
        <f t="shared" si="9"/>
        <v/>
      </c>
      <c r="C88" s="117" t="str">
        <f t="shared" si="15"/>
        <v/>
      </c>
      <c r="D88" s="117"/>
      <c r="E88" s="120" t="str">
        <f t="shared" si="10"/>
        <v/>
      </c>
      <c r="F88" s="123" t="e">
        <f t="shared" si="4"/>
        <v>#VALUE!</v>
      </c>
      <c r="G88" s="120" t="e">
        <f t="shared" si="11"/>
        <v>#VALUE!</v>
      </c>
      <c r="H88" s="120"/>
      <c r="I88" s="120" t="str">
        <f t="shared" si="12"/>
        <v/>
      </c>
      <c r="J88" s="120" t="str">
        <f t="shared" si="16"/>
        <v/>
      </c>
      <c r="K88" s="120" t="e">
        <f t="shared" si="13"/>
        <v>#VALUE!</v>
      </c>
      <c r="L88" s="80"/>
    </row>
    <row r="89" spans="1:12" s="75" customFormat="1" x14ac:dyDescent="0.25">
      <c r="A89" s="111" t="str">
        <f t="shared" si="14"/>
        <v/>
      </c>
      <c r="B89" s="114" t="str">
        <f t="shared" si="9"/>
        <v/>
      </c>
      <c r="C89" s="117" t="str">
        <f t="shared" si="15"/>
        <v/>
      </c>
      <c r="D89" s="117"/>
      <c r="E89" s="120" t="str">
        <f t="shared" si="10"/>
        <v/>
      </c>
      <c r="F89" s="123" t="e">
        <f t="shared" si="4"/>
        <v>#VALUE!</v>
      </c>
      <c r="G89" s="120" t="e">
        <f t="shared" si="11"/>
        <v>#VALUE!</v>
      </c>
      <c r="H89" s="120"/>
      <c r="I89" s="120" t="str">
        <f t="shared" si="12"/>
        <v/>
      </c>
      <c r="J89" s="120" t="str">
        <f t="shared" si="16"/>
        <v/>
      </c>
      <c r="K89" s="120" t="e">
        <f t="shared" si="13"/>
        <v>#VALUE!</v>
      </c>
      <c r="L89" s="80"/>
    </row>
    <row r="90" spans="1:12" s="75" customFormat="1" x14ac:dyDescent="0.25">
      <c r="A90" s="111" t="str">
        <f t="shared" si="14"/>
        <v/>
      </c>
      <c r="B90" s="114" t="str">
        <f t="shared" si="9"/>
        <v/>
      </c>
      <c r="C90" s="117" t="str">
        <f t="shared" si="15"/>
        <v/>
      </c>
      <c r="D90" s="117"/>
      <c r="E90" s="120" t="str">
        <f t="shared" si="10"/>
        <v/>
      </c>
      <c r="F90" s="123" t="e">
        <f t="shared" si="4"/>
        <v>#VALUE!</v>
      </c>
      <c r="G90" s="120" t="e">
        <f t="shared" si="11"/>
        <v>#VALUE!</v>
      </c>
      <c r="H90" s="120"/>
      <c r="I90" s="120" t="str">
        <f t="shared" si="12"/>
        <v/>
      </c>
      <c r="J90" s="120" t="str">
        <f t="shared" si="16"/>
        <v/>
      </c>
      <c r="K90" s="120" t="e">
        <f t="shared" si="13"/>
        <v>#VALUE!</v>
      </c>
      <c r="L90" s="80"/>
    </row>
    <row r="91" spans="1:12" s="75" customFormat="1" x14ac:dyDescent="0.25">
      <c r="A91" s="111" t="str">
        <f t="shared" si="14"/>
        <v/>
      </c>
      <c r="B91" s="114" t="str">
        <f t="shared" si="9"/>
        <v/>
      </c>
      <c r="C91" s="117" t="str">
        <f t="shared" si="15"/>
        <v/>
      </c>
      <c r="D91" s="117"/>
      <c r="E91" s="120" t="str">
        <f t="shared" si="10"/>
        <v/>
      </c>
      <c r="F91" s="123" t="e">
        <f t="shared" si="4"/>
        <v>#VALUE!</v>
      </c>
      <c r="G91" s="120" t="e">
        <f t="shared" si="11"/>
        <v>#VALUE!</v>
      </c>
      <c r="H91" s="120"/>
      <c r="I91" s="120" t="str">
        <f t="shared" si="12"/>
        <v/>
      </c>
      <c r="J91" s="120" t="str">
        <f t="shared" si="16"/>
        <v/>
      </c>
      <c r="K91" s="120" t="e">
        <f t="shared" si="13"/>
        <v>#VALUE!</v>
      </c>
      <c r="L91" s="80"/>
    </row>
    <row r="92" spans="1:12" s="75" customFormat="1" x14ac:dyDescent="0.25">
      <c r="A92" s="111" t="str">
        <f t="shared" si="14"/>
        <v/>
      </c>
      <c r="B92" s="114" t="str">
        <f t="shared" si="9"/>
        <v/>
      </c>
      <c r="C92" s="117" t="str">
        <f t="shared" si="15"/>
        <v/>
      </c>
      <c r="D92" s="117"/>
      <c r="E92" s="120" t="str">
        <f t="shared" si="10"/>
        <v/>
      </c>
      <c r="F92" s="123" t="e">
        <f t="shared" si="4"/>
        <v>#VALUE!</v>
      </c>
      <c r="G92" s="120" t="e">
        <f t="shared" si="11"/>
        <v>#VALUE!</v>
      </c>
      <c r="H92" s="120"/>
      <c r="I92" s="120" t="str">
        <f t="shared" si="12"/>
        <v/>
      </c>
      <c r="J92" s="120" t="str">
        <f t="shared" si="16"/>
        <v/>
      </c>
      <c r="K92" s="120" t="e">
        <f t="shared" si="13"/>
        <v>#VALUE!</v>
      </c>
      <c r="L92" s="80"/>
    </row>
    <row r="93" spans="1:12" s="75" customFormat="1" x14ac:dyDescent="0.25">
      <c r="A93" s="111" t="str">
        <f t="shared" si="14"/>
        <v/>
      </c>
      <c r="B93" s="114" t="str">
        <f t="shared" si="9"/>
        <v/>
      </c>
      <c r="C93" s="117" t="str">
        <f t="shared" si="15"/>
        <v/>
      </c>
      <c r="D93" s="117"/>
      <c r="E93" s="120" t="str">
        <f t="shared" si="10"/>
        <v/>
      </c>
      <c r="F93" s="123" t="e">
        <f t="shared" si="4"/>
        <v>#VALUE!</v>
      </c>
      <c r="G93" s="120" t="e">
        <f t="shared" si="11"/>
        <v>#VALUE!</v>
      </c>
      <c r="H93" s="120"/>
      <c r="I93" s="120" t="str">
        <f t="shared" si="12"/>
        <v/>
      </c>
      <c r="J93" s="120" t="str">
        <f t="shared" si="16"/>
        <v/>
      </c>
      <c r="K93" s="120" t="e">
        <f t="shared" si="13"/>
        <v>#VALUE!</v>
      </c>
      <c r="L93" s="80"/>
    </row>
    <row r="94" spans="1:12" s="75" customFormat="1" x14ac:dyDescent="0.25">
      <c r="A94" s="111" t="str">
        <f t="shared" si="14"/>
        <v/>
      </c>
      <c r="B94" s="114" t="str">
        <f t="shared" si="9"/>
        <v/>
      </c>
      <c r="C94" s="117" t="str">
        <f t="shared" si="15"/>
        <v/>
      </c>
      <c r="D94" s="117"/>
      <c r="E94" s="120" t="str">
        <f t="shared" si="10"/>
        <v/>
      </c>
      <c r="F94" s="123" t="e">
        <f t="shared" si="4"/>
        <v>#VALUE!</v>
      </c>
      <c r="G94" s="120" t="e">
        <f t="shared" si="11"/>
        <v>#VALUE!</v>
      </c>
      <c r="H94" s="120"/>
      <c r="I94" s="120" t="str">
        <f t="shared" si="12"/>
        <v/>
      </c>
      <c r="J94" s="120" t="str">
        <f t="shared" si="16"/>
        <v/>
      </c>
      <c r="K94" s="120" t="e">
        <f t="shared" si="13"/>
        <v>#VALUE!</v>
      </c>
      <c r="L94" s="80"/>
    </row>
    <row r="95" spans="1:12" s="75" customFormat="1" x14ac:dyDescent="0.25">
      <c r="A95" s="111" t="str">
        <f t="shared" si="14"/>
        <v/>
      </c>
      <c r="B95" s="114" t="str">
        <f t="shared" si="9"/>
        <v/>
      </c>
      <c r="C95" s="117" t="str">
        <f t="shared" si="15"/>
        <v/>
      </c>
      <c r="D95" s="117"/>
      <c r="E95" s="120" t="str">
        <f t="shared" si="10"/>
        <v/>
      </c>
      <c r="F95" s="123" t="e">
        <f t="shared" si="4"/>
        <v>#VALUE!</v>
      </c>
      <c r="G95" s="120" t="e">
        <f t="shared" si="11"/>
        <v>#VALUE!</v>
      </c>
      <c r="H95" s="120"/>
      <c r="I95" s="120" t="str">
        <f t="shared" si="12"/>
        <v/>
      </c>
      <c r="J95" s="120" t="str">
        <f t="shared" si="16"/>
        <v/>
      </c>
      <c r="K95" s="120" t="e">
        <f t="shared" si="13"/>
        <v>#VALUE!</v>
      </c>
      <c r="L95" s="80"/>
    </row>
    <row r="96" spans="1:12" s="75" customFormat="1" x14ac:dyDescent="0.25">
      <c r="A96" s="111" t="str">
        <f t="shared" si="14"/>
        <v/>
      </c>
      <c r="B96" s="114" t="str">
        <f t="shared" si="9"/>
        <v/>
      </c>
      <c r="C96" s="117" t="str">
        <f t="shared" si="15"/>
        <v/>
      </c>
      <c r="D96" s="117"/>
      <c r="E96" s="120" t="str">
        <f t="shared" si="10"/>
        <v/>
      </c>
      <c r="F96" s="123" t="e">
        <f t="shared" si="4"/>
        <v>#VALUE!</v>
      </c>
      <c r="G96" s="120" t="e">
        <f t="shared" si="11"/>
        <v>#VALUE!</v>
      </c>
      <c r="H96" s="120"/>
      <c r="I96" s="120" t="str">
        <f t="shared" si="12"/>
        <v/>
      </c>
      <c r="J96" s="120" t="str">
        <f t="shared" si="16"/>
        <v/>
      </c>
      <c r="K96" s="120" t="e">
        <f t="shared" si="13"/>
        <v>#VALUE!</v>
      </c>
      <c r="L96" s="80"/>
    </row>
    <row r="97" spans="1:12" s="75" customFormat="1" x14ac:dyDescent="0.25">
      <c r="A97" s="111" t="str">
        <f t="shared" si="14"/>
        <v/>
      </c>
      <c r="B97" s="114" t="str">
        <f t="shared" si="9"/>
        <v/>
      </c>
      <c r="C97" s="117" t="str">
        <f t="shared" si="15"/>
        <v/>
      </c>
      <c r="D97" s="117"/>
      <c r="E97" s="120" t="str">
        <f t="shared" si="10"/>
        <v/>
      </c>
      <c r="F97" s="123" t="e">
        <f t="shared" si="4"/>
        <v>#VALUE!</v>
      </c>
      <c r="G97" s="120" t="e">
        <f t="shared" si="11"/>
        <v>#VALUE!</v>
      </c>
      <c r="H97" s="120"/>
      <c r="I97" s="120" t="str">
        <f t="shared" si="12"/>
        <v/>
      </c>
      <c r="J97" s="120" t="str">
        <f t="shared" si="16"/>
        <v/>
      </c>
      <c r="K97" s="120" t="e">
        <f t="shared" si="13"/>
        <v>#VALUE!</v>
      </c>
      <c r="L97" s="80"/>
    </row>
    <row r="98" spans="1:12" s="75" customFormat="1" x14ac:dyDescent="0.25">
      <c r="A98" s="111" t="str">
        <f t="shared" si="14"/>
        <v/>
      </c>
      <c r="B98" s="114" t="str">
        <f t="shared" si="9"/>
        <v/>
      </c>
      <c r="C98" s="117" t="str">
        <f t="shared" si="15"/>
        <v/>
      </c>
      <c r="D98" s="117"/>
      <c r="E98" s="120" t="str">
        <f t="shared" si="10"/>
        <v/>
      </c>
      <c r="F98" s="123" t="e">
        <f t="shared" si="4"/>
        <v>#VALUE!</v>
      </c>
      <c r="G98" s="120" t="e">
        <f t="shared" si="11"/>
        <v>#VALUE!</v>
      </c>
      <c r="H98" s="120"/>
      <c r="I98" s="120" t="str">
        <f t="shared" si="12"/>
        <v/>
      </c>
      <c r="J98" s="120" t="str">
        <f t="shared" si="16"/>
        <v/>
      </c>
      <c r="K98" s="120" t="e">
        <f t="shared" si="13"/>
        <v>#VALUE!</v>
      </c>
      <c r="L98" s="80"/>
    </row>
    <row r="99" spans="1:12" s="75" customFormat="1" x14ac:dyDescent="0.25">
      <c r="A99" s="111" t="str">
        <f t="shared" si="14"/>
        <v/>
      </c>
      <c r="B99" s="114" t="str">
        <f t="shared" si="9"/>
        <v/>
      </c>
      <c r="C99" s="117" t="str">
        <f t="shared" si="15"/>
        <v/>
      </c>
      <c r="D99" s="117"/>
      <c r="E99" s="120" t="str">
        <f t="shared" si="10"/>
        <v/>
      </c>
      <c r="F99" s="123" t="e">
        <f t="shared" si="4"/>
        <v>#VALUE!</v>
      </c>
      <c r="G99" s="120" t="e">
        <f t="shared" si="11"/>
        <v>#VALUE!</v>
      </c>
      <c r="H99" s="120"/>
      <c r="I99" s="120" t="str">
        <f t="shared" si="12"/>
        <v/>
      </c>
      <c r="J99" s="120" t="str">
        <f t="shared" si="16"/>
        <v/>
      </c>
      <c r="K99" s="120" t="e">
        <f t="shared" si="13"/>
        <v>#VALUE!</v>
      </c>
      <c r="L99" s="80"/>
    </row>
    <row r="100" spans="1:12" s="75" customFormat="1" x14ac:dyDescent="0.25">
      <c r="A100" s="111" t="str">
        <f t="shared" si="14"/>
        <v/>
      </c>
      <c r="B100" s="114" t="str">
        <f t="shared" si="9"/>
        <v/>
      </c>
      <c r="C100" s="117" t="str">
        <f t="shared" si="15"/>
        <v/>
      </c>
      <c r="D100" s="117"/>
      <c r="E100" s="120" t="str">
        <f t="shared" si="10"/>
        <v/>
      </c>
      <c r="F100" s="123" t="e">
        <f t="shared" si="4"/>
        <v>#VALUE!</v>
      </c>
      <c r="G100" s="120" t="e">
        <f t="shared" si="11"/>
        <v>#VALUE!</v>
      </c>
      <c r="H100" s="120"/>
      <c r="I100" s="120" t="str">
        <f t="shared" si="12"/>
        <v/>
      </c>
      <c r="J100" s="120" t="str">
        <f t="shared" si="16"/>
        <v/>
      </c>
      <c r="K100" s="120" t="e">
        <f t="shared" si="13"/>
        <v>#VALUE!</v>
      </c>
      <c r="L100" s="80"/>
    </row>
    <row r="101" spans="1:12" s="75" customFormat="1" x14ac:dyDescent="0.25">
      <c r="A101" s="111" t="str">
        <f t="shared" si="14"/>
        <v/>
      </c>
      <c r="B101" s="114" t="str">
        <f t="shared" si="9"/>
        <v/>
      </c>
      <c r="C101" s="117" t="str">
        <f t="shared" si="15"/>
        <v/>
      </c>
      <c r="D101" s="117"/>
      <c r="E101" s="120" t="str">
        <f t="shared" si="10"/>
        <v/>
      </c>
      <c r="F101" s="123" t="e">
        <f t="shared" si="4"/>
        <v>#VALUE!</v>
      </c>
      <c r="G101" s="120" t="e">
        <f t="shared" si="11"/>
        <v>#VALUE!</v>
      </c>
      <c r="H101" s="120"/>
      <c r="I101" s="120" t="str">
        <f t="shared" si="12"/>
        <v/>
      </c>
      <c r="J101" s="120" t="str">
        <f t="shared" si="16"/>
        <v/>
      </c>
      <c r="K101" s="120" t="e">
        <f t="shared" si="13"/>
        <v>#VALUE!</v>
      </c>
      <c r="L101" s="80"/>
    </row>
    <row r="102" spans="1:12" s="75" customFormat="1" x14ac:dyDescent="0.25">
      <c r="A102" s="111" t="str">
        <f t="shared" si="14"/>
        <v/>
      </c>
      <c r="B102" s="114" t="str">
        <f t="shared" si="9"/>
        <v/>
      </c>
      <c r="C102" s="117" t="str">
        <f t="shared" si="15"/>
        <v/>
      </c>
      <c r="D102" s="117"/>
      <c r="E102" s="120" t="str">
        <f t="shared" si="10"/>
        <v/>
      </c>
      <c r="F102" s="123" t="e">
        <f t="shared" si="4"/>
        <v>#VALUE!</v>
      </c>
      <c r="G102" s="120" t="e">
        <f t="shared" si="11"/>
        <v>#VALUE!</v>
      </c>
      <c r="H102" s="120"/>
      <c r="I102" s="120" t="str">
        <f t="shared" si="12"/>
        <v/>
      </c>
      <c r="J102" s="120" t="str">
        <f t="shared" si="16"/>
        <v/>
      </c>
      <c r="K102" s="120" t="e">
        <f t="shared" si="13"/>
        <v>#VALUE!</v>
      </c>
      <c r="L102" s="80"/>
    </row>
    <row r="103" spans="1:12" s="75" customFormat="1" x14ac:dyDescent="0.25">
      <c r="A103" s="111" t="str">
        <f t="shared" si="14"/>
        <v/>
      </c>
      <c r="B103" s="114" t="str">
        <f t="shared" si="9"/>
        <v/>
      </c>
      <c r="C103" s="117" t="str">
        <f t="shared" si="15"/>
        <v/>
      </c>
      <c r="D103" s="117"/>
      <c r="E103" s="120" t="str">
        <f t="shared" si="10"/>
        <v/>
      </c>
      <c r="F103" s="123" t="e">
        <f t="shared" si="4"/>
        <v>#VALUE!</v>
      </c>
      <c r="G103" s="120" t="e">
        <f t="shared" si="11"/>
        <v>#VALUE!</v>
      </c>
      <c r="H103" s="120"/>
      <c r="I103" s="120" t="str">
        <f t="shared" si="12"/>
        <v/>
      </c>
      <c r="J103" s="120" t="str">
        <f t="shared" si="16"/>
        <v/>
      </c>
      <c r="K103" s="120" t="e">
        <f t="shared" si="13"/>
        <v>#VALUE!</v>
      </c>
      <c r="L103" s="80"/>
    </row>
    <row r="104" spans="1:12" s="75" customFormat="1" x14ac:dyDescent="0.25">
      <c r="A104" s="111" t="str">
        <f t="shared" si="14"/>
        <v/>
      </c>
      <c r="B104" s="114" t="str">
        <f t="shared" si="9"/>
        <v/>
      </c>
      <c r="C104" s="117" t="str">
        <f t="shared" si="15"/>
        <v/>
      </c>
      <c r="D104" s="117"/>
      <c r="E104" s="120" t="str">
        <f t="shared" si="10"/>
        <v/>
      </c>
      <c r="F104" s="123" t="e">
        <f t="shared" si="4"/>
        <v>#VALUE!</v>
      </c>
      <c r="G104" s="120" t="e">
        <f t="shared" si="11"/>
        <v>#VALUE!</v>
      </c>
      <c r="H104" s="120"/>
      <c r="I104" s="120" t="str">
        <f t="shared" si="12"/>
        <v/>
      </c>
      <c r="J104" s="120" t="str">
        <f t="shared" si="16"/>
        <v/>
      </c>
      <c r="K104" s="120" t="e">
        <f t="shared" si="13"/>
        <v>#VALUE!</v>
      </c>
      <c r="L104" s="80"/>
    </row>
    <row r="105" spans="1:12" s="75" customFormat="1" x14ac:dyDescent="0.25">
      <c r="A105" s="111" t="str">
        <f t="shared" si="14"/>
        <v/>
      </c>
      <c r="B105" s="114" t="str">
        <f t="shared" si="9"/>
        <v/>
      </c>
      <c r="C105" s="117" t="str">
        <f t="shared" si="15"/>
        <v/>
      </c>
      <c r="D105" s="117"/>
      <c r="E105" s="120" t="str">
        <f t="shared" si="10"/>
        <v/>
      </c>
      <c r="F105" s="123" t="e">
        <f t="shared" si="4"/>
        <v>#VALUE!</v>
      </c>
      <c r="G105" s="120" t="e">
        <f t="shared" si="11"/>
        <v>#VALUE!</v>
      </c>
      <c r="H105" s="120"/>
      <c r="I105" s="120" t="str">
        <f t="shared" si="12"/>
        <v/>
      </c>
      <c r="J105" s="120" t="str">
        <f t="shared" si="16"/>
        <v/>
      </c>
      <c r="K105" s="120" t="e">
        <f t="shared" si="13"/>
        <v>#VALUE!</v>
      </c>
      <c r="L105" s="80"/>
    </row>
    <row r="106" spans="1:12" s="75" customFormat="1" x14ac:dyDescent="0.25">
      <c r="A106" s="111" t="str">
        <f t="shared" si="14"/>
        <v/>
      </c>
      <c r="B106" s="114" t="str">
        <f t="shared" si="9"/>
        <v/>
      </c>
      <c r="C106" s="117" t="str">
        <f t="shared" si="15"/>
        <v/>
      </c>
      <c r="D106" s="117"/>
      <c r="E106" s="120" t="str">
        <f t="shared" si="10"/>
        <v/>
      </c>
      <c r="F106" s="123" t="e">
        <f t="shared" si="4"/>
        <v>#VALUE!</v>
      </c>
      <c r="G106" s="120" t="e">
        <f t="shared" si="11"/>
        <v>#VALUE!</v>
      </c>
      <c r="H106" s="120"/>
      <c r="I106" s="120" t="str">
        <f t="shared" si="12"/>
        <v/>
      </c>
      <c r="J106" s="120" t="str">
        <f t="shared" si="16"/>
        <v/>
      </c>
      <c r="K106" s="120" t="e">
        <f t="shared" si="13"/>
        <v>#VALUE!</v>
      </c>
      <c r="L106" s="80"/>
    </row>
    <row r="107" spans="1:12" s="75" customFormat="1" x14ac:dyDescent="0.25">
      <c r="A107" s="111" t="str">
        <f t="shared" si="14"/>
        <v/>
      </c>
      <c r="B107" s="114" t="str">
        <f t="shared" si="9"/>
        <v/>
      </c>
      <c r="C107" s="117" t="str">
        <f t="shared" si="15"/>
        <v/>
      </c>
      <c r="D107" s="117"/>
      <c r="E107" s="120" t="str">
        <f t="shared" si="10"/>
        <v/>
      </c>
      <c r="F107" s="123" t="e">
        <f t="shared" si="4"/>
        <v>#VALUE!</v>
      </c>
      <c r="G107" s="120" t="e">
        <f t="shared" si="11"/>
        <v>#VALUE!</v>
      </c>
      <c r="H107" s="120"/>
      <c r="I107" s="120" t="str">
        <f t="shared" si="12"/>
        <v/>
      </c>
      <c r="J107" s="120" t="str">
        <f t="shared" si="16"/>
        <v/>
      </c>
      <c r="K107" s="120" t="e">
        <f t="shared" si="13"/>
        <v>#VALUE!</v>
      </c>
      <c r="L107" s="80"/>
    </row>
    <row r="108" spans="1:12" s="75" customFormat="1" x14ac:dyDescent="0.25">
      <c r="A108" s="111" t="str">
        <f t="shared" si="14"/>
        <v/>
      </c>
      <c r="B108" s="114" t="str">
        <f t="shared" si="9"/>
        <v/>
      </c>
      <c r="C108" s="117" t="str">
        <f t="shared" si="15"/>
        <v/>
      </c>
      <c r="D108" s="117"/>
      <c r="E108" s="120" t="str">
        <f t="shared" si="10"/>
        <v/>
      </c>
      <c r="F108" s="123" t="e">
        <f t="shared" si="4"/>
        <v>#VALUE!</v>
      </c>
      <c r="G108" s="120" t="e">
        <f t="shared" si="11"/>
        <v>#VALUE!</v>
      </c>
      <c r="H108" s="120"/>
      <c r="I108" s="120" t="str">
        <f t="shared" si="12"/>
        <v/>
      </c>
      <c r="J108" s="120" t="str">
        <f t="shared" si="16"/>
        <v/>
      </c>
      <c r="K108" s="120" t="e">
        <f t="shared" si="13"/>
        <v>#VALUE!</v>
      </c>
      <c r="L108" s="80"/>
    </row>
    <row r="109" spans="1:12" s="75" customFormat="1" x14ac:dyDescent="0.25">
      <c r="A109" s="111" t="str">
        <f t="shared" si="14"/>
        <v/>
      </c>
      <c r="B109" s="114" t="str">
        <f t="shared" si="9"/>
        <v/>
      </c>
      <c r="C109" s="117" t="str">
        <f t="shared" si="15"/>
        <v/>
      </c>
      <c r="D109" s="117"/>
      <c r="E109" s="120" t="str">
        <f t="shared" si="10"/>
        <v/>
      </c>
      <c r="F109" s="123" t="e">
        <f t="shared" si="4"/>
        <v>#VALUE!</v>
      </c>
      <c r="G109" s="120" t="e">
        <f t="shared" si="11"/>
        <v>#VALUE!</v>
      </c>
      <c r="H109" s="120"/>
      <c r="I109" s="120" t="str">
        <f t="shared" si="12"/>
        <v/>
      </c>
      <c r="J109" s="120" t="str">
        <f t="shared" si="16"/>
        <v/>
      </c>
      <c r="K109" s="120" t="e">
        <f t="shared" si="13"/>
        <v>#VALUE!</v>
      </c>
      <c r="L109" s="80"/>
    </row>
    <row r="110" spans="1:12" s="75" customFormat="1" x14ac:dyDescent="0.25">
      <c r="A110" s="111" t="str">
        <f t="shared" si="14"/>
        <v/>
      </c>
      <c r="B110" s="114" t="str">
        <f t="shared" si="9"/>
        <v/>
      </c>
      <c r="C110" s="117" t="str">
        <f t="shared" si="15"/>
        <v/>
      </c>
      <c r="D110" s="117"/>
      <c r="E110" s="120" t="str">
        <f t="shared" si="10"/>
        <v/>
      </c>
      <c r="F110" s="123" t="e">
        <f t="shared" si="4"/>
        <v>#VALUE!</v>
      </c>
      <c r="G110" s="120" t="e">
        <f t="shared" si="11"/>
        <v>#VALUE!</v>
      </c>
      <c r="H110" s="120"/>
      <c r="I110" s="120" t="str">
        <f t="shared" si="12"/>
        <v/>
      </c>
      <c r="J110" s="120" t="str">
        <f t="shared" si="16"/>
        <v/>
      </c>
      <c r="K110" s="120" t="e">
        <f t="shared" si="13"/>
        <v>#VALUE!</v>
      </c>
      <c r="L110" s="80"/>
    </row>
    <row r="111" spans="1:12" s="75" customFormat="1" x14ac:dyDescent="0.25">
      <c r="A111" s="111" t="str">
        <f t="shared" si="14"/>
        <v/>
      </c>
      <c r="B111" s="114" t="str">
        <f t="shared" si="9"/>
        <v/>
      </c>
      <c r="C111" s="117" t="str">
        <f t="shared" si="15"/>
        <v/>
      </c>
      <c r="D111" s="117"/>
      <c r="E111" s="120" t="str">
        <f t="shared" si="10"/>
        <v/>
      </c>
      <c r="F111" s="123" t="e">
        <f t="shared" si="4"/>
        <v>#VALUE!</v>
      </c>
      <c r="G111" s="120" t="e">
        <f t="shared" si="11"/>
        <v>#VALUE!</v>
      </c>
      <c r="H111" s="120"/>
      <c r="I111" s="120" t="str">
        <f t="shared" si="12"/>
        <v/>
      </c>
      <c r="J111" s="120" t="str">
        <f t="shared" si="16"/>
        <v/>
      </c>
      <c r="K111" s="120" t="e">
        <f t="shared" si="13"/>
        <v>#VALUE!</v>
      </c>
      <c r="L111" s="80"/>
    </row>
    <row r="112" spans="1:12" s="75" customFormat="1" x14ac:dyDescent="0.25">
      <c r="A112" s="111" t="str">
        <f t="shared" si="14"/>
        <v/>
      </c>
      <c r="B112" s="114" t="str">
        <f t="shared" si="9"/>
        <v/>
      </c>
      <c r="C112" s="117" t="str">
        <f t="shared" si="15"/>
        <v/>
      </c>
      <c r="D112" s="117"/>
      <c r="E112" s="120" t="str">
        <f t="shared" si="10"/>
        <v/>
      </c>
      <c r="F112" s="123" t="e">
        <f t="shared" si="4"/>
        <v>#VALUE!</v>
      </c>
      <c r="G112" s="120" t="e">
        <f t="shared" si="11"/>
        <v>#VALUE!</v>
      </c>
      <c r="H112" s="120"/>
      <c r="I112" s="120" t="str">
        <f t="shared" si="12"/>
        <v/>
      </c>
      <c r="J112" s="120" t="str">
        <f t="shared" si="16"/>
        <v/>
      </c>
      <c r="K112" s="120" t="e">
        <f t="shared" si="13"/>
        <v>#VALUE!</v>
      </c>
      <c r="L112" s="80"/>
    </row>
    <row r="113" spans="1:12" s="75" customFormat="1" x14ac:dyDescent="0.25">
      <c r="A113" s="111" t="str">
        <f t="shared" si="14"/>
        <v/>
      </c>
      <c r="B113" s="114" t="str">
        <f t="shared" si="9"/>
        <v/>
      </c>
      <c r="C113" s="117" t="str">
        <f t="shared" si="15"/>
        <v/>
      </c>
      <c r="D113" s="117"/>
      <c r="E113" s="120" t="str">
        <f t="shared" si="10"/>
        <v/>
      </c>
      <c r="F113" s="123" t="e">
        <f t="shared" si="4"/>
        <v>#VALUE!</v>
      </c>
      <c r="G113" s="120" t="e">
        <f t="shared" si="11"/>
        <v>#VALUE!</v>
      </c>
      <c r="H113" s="120"/>
      <c r="I113" s="120" t="str">
        <f t="shared" si="12"/>
        <v/>
      </c>
      <c r="J113" s="120" t="str">
        <f t="shared" si="16"/>
        <v/>
      </c>
      <c r="K113" s="120" t="e">
        <f t="shared" si="13"/>
        <v>#VALUE!</v>
      </c>
      <c r="L113" s="80"/>
    </row>
    <row r="114" spans="1:12" s="75" customFormat="1" x14ac:dyDescent="0.25">
      <c r="A114" s="111" t="str">
        <f t="shared" si="14"/>
        <v/>
      </c>
      <c r="B114" s="114" t="str">
        <f t="shared" si="9"/>
        <v/>
      </c>
      <c r="C114" s="117" t="str">
        <f t="shared" si="15"/>
        <v/>
      </c>
      <c r="D114" s="117"/>
      <c r="E114" s="120" t="str">
        <f t="shared" si="10"/>
        <v/>
      </c>
      <c r="F114" s="123" t="e">
        <f t="shared" si="4"/>
        <v>#VALUE!</v>
      </c>
      <c r="G114" s="120" t="e">
        <f t="shared" si="11"/>
        <v>#VALUE!</v>
      </c>
      <c r="H114" s="120"/>
      <c r="I114" s="120" t="str">
        <f t="shared" si="12"/>
        <v/>
      </c>
      <c r="J114" s="120" t="str">
        <f t="shared" si="16"/>
        <v/>
      </c>
      <c r="K114" s="120" t="e">
        <f t="shared" si="13"/>
        <v>#VALUE!</v>
      </c>
      <c r="L114" s="80"/>
    </row>
    <row r="115" spans="1:12" s="75" customFormat="1" x14ac:dyDescent="0.25">
      <c r="A115" s="111" t="str">
        <f t="shared" si="14"/>
        <v/>
      </c>
      <c r="B115" s="114" t="str">
        <f t="shared" si="9"/>
        <v/>
      </c>
      <c r="C115" s="117" t="str">
        <f t="shared" si="15"/>
        <v/>
      </c>
      <c r="D115" s="117"/>
      <c r="E115" s="120" t="str">
        <f t="shared" si="10"/>
        <v/>
      </c>
      <c r="F115" s="123" t="e">
        <f t="shared" si="4"/>
        <v>#VALUE!</v>
      </c>
      <c r="G115" s="120" t="e">
        <f t="shared" si="11"/>
        <v>#VALUE!</v>
      </c>
      <c r="H115" s="120"/>
      <c r="I115" s="120" t="str">
        <f t="shared" si="12"/>
        <v/>
      </c>
      <c r="J115" s="120" t="str">
        <f t="shared" si="16"/>
        <v/>
      </c>
      <c r="K115" s="120" t="e">
        <f t="shared" si="13"/>
        <v>#VALUE!</v>
      </c>
      <c r="L115" s="80"/>
    </row>
    <row r="116" spans="1:12" s="75" customFormat="1" x14ac:dyDescent="0.25">
      <c r="A116" s="111" t="str">
        <f t="shared" si="14"/>
        <v/>
      </c>
      <c r="B116" s="114" t="str">
        <f t="shared" si="9"/>
        <v/>
      </c>
      <c r="C116" s="117" t="str">
        <f t="shared" si="15"/>
        <v/>
      </c>
      <c r="D116" s="117"/>
      <c r="E116" s="120" t="str">
        <f t="shared" si="10"/>
        <v/>
      </c>
      <c r="F116" s="123" t="e">
        <f t="shared" si="4"/>
        <v>#VALUE!</v>
      </c>
      <c r="G116" s="120" t="e">
        <f t="shared" si="11"/>
        <v>#VALUE!</v>
      </c>
      <c r="H116" s="120"/>
      <c r="I116" s="120" t="str">
        <f t="shared" si="12"/>
        <v/>
      </c>
      <c r="J116" s="120" t="str">
        <f t="shared" si="16"/>
        <v/>
      </c>
      <c r="K116" s="120" t="e">
        <f t="shared" si="13"/>
        <v>#VALUE!</v>
      </c>
      <c r="L116" s="80"/>
    </row>
    <row r="117" spans="1:12" s="75" customFormat="1" x14ac:dyDescent="0.25">
      <c r="A117" s="111" t="str">
        <f t="shared" si="14"/>
        <v/>
      </c>
      <c r="B117" s="114" t="str">
        <f t="shared" si="9"/>
        <v/>
      </c>
      <c r="C117" s="117" t="str">
        <f t="shared" si="15"/>
        <v/>
      </c>
      <c r="D117" s="117"/>
      <c r="E117" s="120" t="str">
        <f t="shared" si="10"/>
        <v/>
      </c>
      <c r="F117" s="123" t="e">
        <f t="shared" si="4"/>
        <v>#VALUE!</v>
      </c>
      <c r="G117" s="120" t="e">
        <f t="shared" si="11"/>
        <v>#VALUE!</v>
      </c>
      <c r="H117" s="120"/>
      <c r="I117" s="120" t="str">
        <f t="shared" si="12"/>
        <v/>
      </c>
      <c r="J117" s="120" t="str">
        <f t="shared" si="16"/>
        <v/>
      </c>
      <c r="K117" s="120" t="e">
        <f t="shared" si="13"/>
        <v>#VALUE!</v>
      </c>
      <c r="L117" s="80"/>
    </row>
    <row r="118" spans="1:12" s="75" customFormat="1" x14ac:dyDescent="0.25">
      <c r="A118" s="111" t="str">
        <f t="shared" si="14"/>
        <v/>
      </c>
      <c r="B118" s="114" t="str">
        <f t="shared" si="9"/>
        <v/>
      </c>
      <c r="C118" s="117" t="str">
        <f t="shared" si="15"/>
        <v/>
      </c>
      <c r="D118" s="117"/>
      <c r="E118" s="120" t="str">
        <f t="shared" si="10"/>
        <v/>
      </c>
      <c r="F118" s="123" t="e">
        <f t="shared" si="4"/>
        <v>#VALUE!</v>
      </c>
      <c r="G118" s="120" t="e">
        <f t="shared" si="11"/>
        <v>#VALUE!</v>
      </c>
      <c r="H118" s="120"/>
      <c r="I118" s="120" t="str">
        <f t="shared" si="12"/>
        <v/>
      </c>
      <c r="J118" s="120" t="str">
        <f t="shared" si="16"/>
        <v/>
      </c>
      <c r="K118" s="120" t="e">
        <f t="shared" si="13"/>
        <v>#VALUE!</v>
      </c>
      <c r="L118" s="80"/>
    </row>
    <row r="119" spans="1:12" s="75" customFormat="1" x14ac:dyDescent="0.25">
      <c r="A119" s="111" t="str">
        <f t="shared" si="14"/>
        <v/>
      </c>
      <c r="B119" s="114" t="str">
        <f t="shared" si="9"/>
        <v/>
      </c>
      <c r="C119" s="117" t="str">
        <f t="shared" si="15"/>
        <v/>
      </c>
      <c r="D119" s="117"/>
      <c r="E119" s="120" t="str">
        <f t="shared" si="10"/>
        <v/>
      </c>
      <c r="F119" s="123" t="e">
        <f t="shared" si="4"/>
        <v>#VALUE!</v>
      </c>
      <c r="G119" s="120" t="e">
        <f t="shared" si="11"/>
        <v>#VALUE!</v>
      </c>
      <c r="H119" s="120"/>
      <c r="I119" s="120" t="str">
        <f t="shared" si="12"/>
        <v/>
      </c>
      <c r="J119" s="120" t="str">
        <f t="shared" si="16"/>
        <v/>
      </c>
      <c r="K119" s="120" t="e">
        <f t="shared" si="13"/>
        <v>#VALUE!</v>
      </c>
      <c r="L119" s="80"/>
    </row>
    <row r="120" spans="1:12" s="75" customFormat="1" x14ac:dyDescent="0.25">
      <c r="A120" s="111" t="str">
        <f t="shared" si="14"/>
        <v/>
      </c>
      <c r="B120" s="114" t="str">
        <f t="shared" si="9"/>
        <v/>
      </c>
      <c r="C120" s="117" t="str">
        <f t="shared" si="15"/>
        <v/>
      </c>
      <c r="D120" s="117"/>
      <c r="E120" s="120" t="str">
        <f t="shared" si="10"/>
        <v/>
      </c>
      <c r="F120" s="123" t="e">
        <f t="shared" si="4"/>
        <v>#VALUE!</v>
      </c>
      <c r="G120" s="120" t="e">
        <f t="shared" si="11"/>
        <v>#VALUE!</v>
      </c>
      <c r="H120" s="120"/>
      <c r="I120" s="120" t="str">
        <f t="shared" si="12"/>
        <v/>
      </c>
      <c r="J120" s="120" t="str">
        <f t="shared" si="16"/>
        <v/>
      </c>
      <c r="K120" s="120" t="e">
        <f t="shared" si="13"/>
        <v>#VALUE!</v>
      </c>
      <c r="L120" s="80"/>
    </row>
    <row r="121" spans="1:12" s="75" customFormat="1" x14ac:dyDescent="0.25">
      <c r="A121" s="111" t="str">
        <f t="shared" si="14"/>
        <v/>
      </c>
      <c r="B121" s="114" t="str">
        <f t="shared" si="9"/>
        <v/>
      </c>
      <c r="C121" s="117" t="str">
        <f t="shared" si="15"/>
        <v/>
      </c>
      <c r="D121" s="117"/>
      <c r="E121" s="120" t="str">
        <f t="shared" si="10"/>
        <v/>
      </c>
      <c r="F121" s="123" t="e">
        <f t="shared" si="4"/>
        <v>#VALUE!</v>
      </c>
      <c r="G121" s="120" t="e">
        <f t="shared" si="11"/>
        <v>#VALUE!</v>
      </c>
      <c r="H121" s="120"/>
      <c r="I121" s="120" t="str">
        <f t="shared" si="12"/>
        <v/>
      </c>
      <c r="J121" s="120" t="str">
        <f t="shared" si="16"/>
        <v/>
      </c>
      <c r="K121" s="120" t="e">
        <f t="shared" si="13"/>
        <v>#VALUE!</v>
      </c>
      <c r="L121" s="80"/>
    </row>
    <row r="122" spans="1:12" s="75" customFormat="1" x14ac:dyDescent="0.25">
      <c r="A122" s="111" t="str">
        <f t="shared" si="14"/>
        <v/>
      </c>
      <c r="B122" s="114" t="str">
        <f t="shared" si="9"/>
        <v/>
      </c>
      <c r="C122" s="117" t="str">
        <f t="shared" si="15"/>
        <v/>
      </c>
      <c r="D122" s="117"/>
      <c r="E122" s="120" t="str">
        <f t="shared" si="10"/>
        <v/>
      </c>
      <c r="F122" s="123" t="e">
        <f t="shared" si="4"/>
        <v>#VALUE!</v>
      </c>
      <c r="G122" s="120" t="e">
        <f t="shared" si="11"/>
        <v>#VALUE!</v>
      </c>
      <c r="H122" s="120"/>
      <c r="I122" s="120" t="str">
        <f t="shared" si="12"/>
        <v/>
      </c>
      <c r="J122" s="120" t="str">
        <f t="shared" si="16"/>
        <v/>
      </c>
      <c r="K122" s="120" t="e">
        <f t="shared" si="13"/>
        <v>#VALUE!</v>
      </c>
      <c r="L122" s="80"/>
    </row>
    <row r="123" spans="1:12" s="75" customFormat="1" x14ac:dyDescent="0.25">
      <c r="A123" s="111" t="str">
        <f t="shared" si="14"/>
        <v/>
      </c>
      <c r="B123" s="114" t="str">
        <f t="shared" si="9"/>
        <v/>
      </c>
      <c r="C123" s="117" t="str">
        <f t="shared" si="15"/>
        <v/>
      </c>
      <c r="D123" s="117"/>
      <c r="E123" s="120" t="str">
        <f t="shared" si="10"/>
        <v/>
      </c>
      <c r="F123" s="123" t="e">
        <f t="shared" si="4"/>
        <v>#VALUE!</v>
      </c>
      <c r="G123" s="120" t="e">
        <f t="shared" si="11"/>
        <v>#VALUE!</v>
      </c>
      <c r="H123" s="120"/>
      <c r="I123" s="120" t="str">
        <f t="shared" si="12"/>
        <v/>
      </c>
      <c r="J123" s="120" t="str">
        <f t="shared" si="16"/>
        <v/>
      </c>
      <c r="K123" s="120" t="e">
        <f t="shared" si="13"/>
        <v>#VALUE!</v>
      </c>
      <c r="L123" s="80"/>
    </row>
    <row r="124" spans="1:12" s="75" customFormat="1" x14ac:dyDescent="0.25">
      <c r="A124" s="111" t="str">
        <f t="shared" si="14"/>
        <v/>
      </c>
      <c r="B124" s="114" t="str">
        <f t="shared" si="9"/>
        <v/>
      </c>
      <c r="C124" s="117" t="str">
        <f t="shared" si="15"/>
        <v/>
      </c>
      <c r="D124" s="117"/>
      <c r="E124" s="120" t="str">
        <f t="shared" si="10"/>
        <v/>
      </c>
      <c r="F124" s="123" t="e">
        <f t="shared" si="4"/>
        <v>#VALUE!</v>
      </c>
      <c r="G124" s="120" t="e">
        <f t="shared" si="11"/>
        <v>#VALUE!</v>
      </c>
      <c r="H124" s="120"/>
      <c r="I124" s="120" t="str">
        <f t="shared" si="12"/>
        <v/>
      </c>
      <c r="J124" s="120" t="str">
        <f t="shared" si="16"/>
        <v/>
      </c>
      <c r="K124" s="120" t="e">
        <f t="shared" si="13"/>
        <v>#VALUE!</v>
      </c>
      <c r="L124" s="80"/>
    </row>
    <row r="125" spans="1:12" s="75" customFormat="1" x14ac:dyDescent="0.25">
      <c r="A125" s="111" t="str">
        <f t="shared" si="14"/>
        <v/>
      </c>
      <c r="B125" s="114" t="str">
        <f t="shared" si="9"/>
        <v/>
      </c>
      <c r="C125" s="117" t="str">
        <f t="shared" si="15"/>
        <v/>
      </c>
      <c r="D125" s="117"/>
      <c r="E125" s="120" t="str">
        <f t="shared" si="10"/>
        <v/>
      </c>
      <c r="F125" s="123" t="e">
        <f t="shared" si="4"/>
        <v>#VALUE!</v>
      </c>
      <c r="G125" s="120" t="e">
        <f t="shared" si="11"/>
        <v>#VALUE!</v>
      </c>
      <c r="H125" s="120"/>
      <c r="I125" s="120" t="str">
        <f t="shared" si="12"/>
        <v/>
      </c>
      <c r="J125" s="120" t="str">
        <f t="shared" si="16"/>
        <v/>
      </c>
      <c r="K125" s="120" t="e">
        <f t="shared" si="13"/>
        <v>#VALUE!</v>
      </c>
      <c r="L125" s="80"/>
    </row>
    <row r="126" spans="1:12" s="75" customFormat="1" x14ac:dyDescent="0.25">
      <c r="A126" s="111" t="str">
        <f t="shared" si="14"/>
        <v/>
      </c>
      <c r="B126" s="114" t="str">
        <f t="shared" si="9"/>
        <v/>
      </c>
      <c r="C126" s="117" t="str">
        <f t="shared" si="15"/>
        <v/>
      </c>
      <c r="D126" s="117"/>
      <c r="E126" s="120" t="str">
        <f t="shared" si="10"/>
        <v/>
      </c>
      <c r="F126" s="123" t="e">
        <f t="shared" si="4"/>
        <v>#VALUE!</v>
      </c>
      <c r="G126" s="120" t="e">
        <f t="shared" si="11"/>
        <v>#VALUE!</v>
      </c>
      <c r="H126" s="120"/>
      <c r="I126" s="120" t="str">
        <f t="shared" si="12"/>
        <v/>
      </c>
      <c r="J126" s="120" t="str">
        <f t="shared" si="16"/>
        <v/>
      </c>
      <c r="K126" s="120" t="e">
        <f t="shared" si="13"/>
        <v>#VALUE!</v>
      </c>
      <c r="L126" s="80"/>
    </row>
    <row r="127" spans="1:12" s="75" customFormat="1" x14ac:dyDescent="0.25">
      <c r="A127" s="111" t="str">
        <f t="shared" si="14"/>
        <v/>
      </c>
      <c r="B127" s="114" t="str">
        <f t="shared" si="9"/>
        <v/>
      </c>
      <c r="C127" s="117" t="str">
        <f t="shared" si="15"/>
        <v/>
      </c>
      <c r="D127" s="117"/>
      <c r="E127" s="120" t="str">
        <f t="shared" si="10"/>
        <v/>
      </c>
      <c r="F127" s="123" t="e">
        <f t="shared" si="4"/>
        <v>#VALUE!</v>
      </c>
      <c r="G127" s="120" t="e">
        <f t="shared" si="11"/>
        <v>#VALUE!</v>
      </c>
      <c r="H127" s="120"/>
      <c r="I127" s="120" t="str">
        <f t="shared" si="12"/>
        <v/>
      </c>
      <c r="J127" s="120" t="str">
        <f t="shared" si="16"/>
        <v/>
      </c>
      <c r="K127" s="120" t="e">
        <f t="shared" si="13"/>
        <v>#VALUE!</v>
      </c>
      <c r="L127" s="80"/>
    </row>
    <row r="128" spans="1:12" s="75" customFormat="1" x14ac:dyDescent="0.25">
      <c r="A128" s="111" t="str">
        <f t="shared" si="14"/>
        <v/>
      </c>
      <c r="B128" s="114" t="str">
        <f t="shared" si="9"/>
        <v/>
      </c>
      <c r="C128" s="117" t="str">
        <f t="shared" si="15"/>
        <v/>
      </c>
      <c r="D128" s="117"/>
      <c r="E128" s="120" t="str">
        <f t="shared" si="10"/>
        <v/>
      </c>
      <c r="F128" s="123" t="e">
        <f t="shared" si="4"/>
        <v>#VALUE!</v>
      </c>
      <c r="G128" s="120" t="e">
        <f t="shared" si="11"/>
        <v>#VALUE!</v>
      </c>
      <c r="H128" s="120"/>
      <c r="I128" s="120" t="str">
        <f t="shared" si="12"/>
        <v/>
      </c>
      <c r="J128" s="120" t="str">
        <f t="shared" si="16"/>
        <v/>
      </c>
      <c r="K128" s="120" t="e">
        <f t="shared" si="13"/>
        <v>#VALUE!</v>
      </c>
      <c r="L128" s="80"/>
    </row>
    <row r="129" spans="1:12" s="75" customFormat="1" x14ac:dyDescent="0.25">
      <c r="A129" s="111" t="str">
        <f t="shared" si="14"/>
        <v/>
      </c>
      <c r="B129" s="114" t="str">
        <f t="shared" si="9"/>
        <v/>
      </c>
      <c r="C129" s="117" t="str">
        <f t="shared" si="15"/>
        <v/>
      </c>
      <c r="D129" s="117"/>
      <c r="E129" s="120" t="str">
        <f t="shared" si="10"/>
        <v/>
      </c>
      <c r="F129" s="123" t="e">
        <f t="shared" si="4"/>
        <v>#VALUE!</v>
      </c>
      <c r="G129" s="120" t="e">
        <f t="shared" si="11"/>
        <v>#VALUE!</v>
      </c>
      <c r="H129" s="120"/>
      <c r="I129" s="120" t="str">
        <f t="shared" si="12"/>
        <v/>
      </c>
      <c r="J129" s="120" t="str">
        <f t="shared" si="16"/>
        <v/>
      </c>
      <c r="K129" s="120" t="e">
        <f t="shared" si="13"/>
        <v>#VALUE!</v>
      </c>
      <c r="L129" s="80"/>
    </row>
    <row r="130" spans="1:12" s="75" customFormat="1" x14ac:dyDescent="0.25">
      <c r="A130" s="111" t="str">
        <f t="shared" si="14"/>
        <v/>
      </c>
      <c r="B130" s="114" t="str">
        <f t="shared" si="9"/>
        <v/>
      </c>
      <c r="C130" s="117" t="str">
        <f t="shared" si="15"/>
        <v/>
      </c>
      <c r="D130" s="117"/>
      <c r="E130" s="120" t="str">
        <f t="shared" si="10"/>
        <v/>
      </c>
      <c r="F130" s="123" t="e">
        <f t="shared" si="4"/>
        <v>#VALUE!</v>
      </c>
      <c r="G130" s="120" t="e">
        <f t="shared" si="11"/>
        <v>#VALUE!</v>
      </c>
      <c r="H130" s="120"/>
      <c r="I130" s="120" t="str">
        <f t="shared" si="12"/>
        <v/>
      </c>
      <c r="J130" s="120" t="str">
        <f t="shared" si="16"/>
        <v/>
      </c>
      <c r="K130" s="120" t="e">
        <f t="shared" si="13"/>
        <v>#VALUE!</v>
      </c>
      <c r="L130" s="80"/>
    </row>
    <row r="131" spans="1:12" s="75" customFormat="1" x14ac:dyDescent="0.25">
      <c r="A131" s="111" t="str">
        <f t="shared" si="14"/>
        <v/>
      </c>
      <c r="B131" s="114" t="str">
        <f t="shared" si="9"/>
        <v/>
      </c>
      <c r="C131" s="117" t="str">
        <f t="shared" si="15"/>
        <v/>
      </c>
      <c r="D131" s="117"/>
      <c r="E131" s="120" t="str">
        <f t="shared" si="10"/>
        <v/>
      </c>
      <c r="F131" s="123" t="e">
        <f t="shared" si="4"/>
        <v>#VALUE!</v>
      </c>
      <c r="G131" s="120" t="e">
        <f t="shared" si="11"/>
        <v>#VALUE!</v>
      </c>
      <c r="H131" s="120"/>
      <c r="I131" s="120" t="str">
        <f t="shared" si="12"/>
        <v/>
      </c>
      <c r="J131" s="120" t="str">
        <f t="shared" si="16"/>
        <v/>
      </c>
      <c r="K131" s="120" t="e">
        <f t="shared" si="13"/>
        <v>#VALUE!</v>
      </c>
      <c r="L131" s="80"/>
    </row>
    <row r="132" spans="1:12" s="75" customFormat="1" x14ac:dyDescent="0.25">
      <c r="A132" s="111" t="str">
        <f t="shared" si="14"/>
        <v/>
      </c>
      <c r="B132" s="114" t="str">
        <f t="shared" si="9"/>
        <v/>
      </c>
      <c r="C132" s="117" t="str">
        <f t="shared" si="15"/>
        <v/>
      </c>
      <c r="D132" s="117"/>
      <c r="E132" s="120" t="str">
        <f t="shared" si="10"/>
        <v/>
      </c>
      <c r="F132" s="123" t="e">
        <f t="shared" si="4"/>
        <v>#VALUE!</v>
      </c>
      <c r="G132" s="120" t="e">
        <f t="shared" si="11"/>
        <v>#VALUE!</v>
      </c>
      <c r="H132" s="120"/>
      <c r="I132" s="120" t="str">
        <f t="shared" si="12"/>
        <v/>
      </c>
      <c r="J132" s="120" t="str">
        <f t="shared" si="16"/>
        <v/>
      </c>
      <c r="K132" s="120" t="e">
        <f t="shared" si="13"/>
        <v>#VALUE!</v>
      </c>
      <c r="L132" s="80"/>
    </row>
    <row r="133" spans="1:12" s="75" customFormat="1" x14ac:dyDescent="0.25">
      <c r="A133" s="111" t="str">
        <f t="shared" si="14"/>
        <v/>
      </c>
      <c r="B133" s="114" t="str">
        <f t="shared" si="9"/>
        <v/>
      </c>
      <c r="C133" s="117" t="str">
        <f t="shared" si="15"/>
        <v/>
      </c>
      <c r="D133" s="117"/>
      <c r="E133" s="120" t="str">
        <f t="shared" si="10"/>
        <v/>
      </c>
      <c r="F133" s="123" t="e">
        <f t="shared" si="4"/>
        <v>#VALUE!</v>
      </c>
      <c r="G133" s="120" t="e">
        <f t="shared" si="11"/>
        <v>#VALUE!</v>
      </c>
      <c r="H133" s="120"/>
      <c r="I133" s="120" t="str">
        <f t="shared" si="12"/>
        <v/>
      </c>
      <c r="J133" s="120" t="str">
        <f t="shared" si="16"/>
        <v/>
      </c>
      <c r="K133" s="120" t="e">
        <f t="shared" si="13"/>
        <v>#VALUE!</v>
      </c>
      <c r="L133" s="80"/>
    </row>
    <row r="134" spans="1:12" s="75" customFormat="1" x14ac:dyDescent="0.25">
      <c r="A134" s="111" t="str">
        <f t="shared" si="14"/>
        <v/>
      </c>
      <c r="B134" s="114" t="str">
        <f t="shared" si="9"/>
        <v/>
      </c>
      <c r="C134" s="117" t="str">
        <f t="shared" si="15"/>
        <v/>
      </c>
      <c r="D134" s="117"/>
      <c r="E134" s="120" t="str">
        <f t="shared" si="10"/>
        <v/>
      </c>
      <c r="F134" s="123" t="e">
        <f t="shared" si="4"/>
        <v>#VALUE!</v>
      </c>
      <c r="G134" s="120" t="e">
        <f t="shared" si="11"/>
        <v>#VALUE!</v>
      </c>
      <c r="H134" s="120"/>
      <c r="I134" s="120" t="str">
        <f t="shared" si="12"/>
        <v/>
      </c>
      <c r="J134" s="120" t="str">
        <f t="shared" si="16"/>
        <v/>
      </c>
      <c r="K134" s="120" t="e">
        <f t="shared" si="13"/>
        <v>#VALUE!</v>
      </c>
      <c r="L134" s="80"/>
    </row>
    <row r="135" spans="1:12" s="75" customFormat="1" x14ac:dyDescent="0.25">
      <c r="A135" s="111" t="str">
        <f t="shared" si="14"/>
        <v/>
      </c>
      <c r="B135" s="114" t="str">
        <f t="shared" si="9"/>
        <v/>
      </c>
      <c r="C135" s="117" t="str">
        <f t="shared" si="15"/>
        <v/>
      </c>
      <c r="D135" s="117"/>
      <c r="E135" s="120" t="str">
        <f t="shared" si="10"/>
        <v/>
      </c>
      <c r="F135" s="123" t="e">
        <f t="shared" si="4"/>
        <v>#VALUE!</v>
      </c>
      <c r="G135" s="120" t="e">
        <f t="shared" si="11"/>
        <v>#VALUE!</v>
      </c>
      <c r="H135" s="120"/>
      <c r="I135" s="120" t="str">
        <f t="shared" si="12"/>
        <v/>
      </c>
      <c r="J135" s="120" t="str">
        <f t="shared" si="16"/>
        <v/>
      </c>
      <c r="K135" s="120" t="e">
        <f t="shared" si="13"/>
        <v>#VALUE!</v>
      </c>
      <c r="L135" s="80"/>
    </row>
    <row r="136" spans="1:12" s="75" customFormat="1" x14ac:dyDescent="0.25">
      <c r="A136" s="111" t="str">
        <f t="shared" si="14"/>
        <v/>
      </c>
      <c r="B136" s="114" t="str">
        <f t="shared" si="9"/>
        <v/>
      </c>
      <c r="C136" s="117" t="str">
        <f t="shared" si="15"/>
        <v/>
      </c>
      <c r="D136" s="117"/>
      <c r="E136" s="120" t="str">
        <f t="shared" si="10"/>
        <v/>
      </c>
      <c r="F136" s="123" t="e">
        <f t="shared" si="4"/>
        <v>#VALUE!</v>
      </c>
      <c r="G136" s="120" t="e">
        <f t="shared" si="11"/>
        <v>#VALUE!</v>
      </c>
      <c r="H136" s="120"/>
      <c r="I136" s="120" t="str">
        <f t="shared" si="12"/>
        <v/>
      </c>
      <c r="J136" s="120" t="str">
        <f t="shared" si="16"/>
        <v/>
      </c>
      <c r="K136" s="120" t="e">
        <f t="shared" si="13"/>
        <v>#VALUE!</v>
      </c>
      <c r="L136" s="80"/>
    </row>
    <row r="137" spans="1:12" s="75" customFormat="1" x14ac:dyDescent="0.25">
      <c r="A137" s="111" t="str">
        <f t="shared" si="14"/>
        <v/>
      </c>
      <c r="B137" s="114" t="str">
        <f t="shared" si="9"/>
        <v/>
      </c>
      <c r="C137" s="117" t="str">
        <f t="shared" si="15"/>
        <v/>
      </c>
      <c r="D137" s="117"/>
      <c r="E137" s="120" t="str">
        <f t="shared" si="10"/>
        <v/>
      </c>
      <c r="F137" s="123" t="e">
        <f t="shared" si="4"/>
        <v>#VALUE!</v>
      </c>
      <c r="G137" s="120" t="e">
        <f t="shared" si="11"/>
        <v>#VALUE!</v>
      </c>
      <c r="H137" s="120"/>
      <c r="I137" s="120" t="str">
        <f t="shared" si="12"/>
        <v/>
      </c>
      <c r="J137" s="120" t="str">
        <f t="shared" si="16"/>
        <v/>
      </c>
      <c r="K137" s="120" t="e">
        <f t="shared" si="13"/>
        <v>#VALUE!</v>
      </c>
      <c r="L137" s="80"/>
    </row>
    <row r="138" spans="1:12" s="75" customFormat="1" x14ac:dyDescent="0.25">
      <c r="A138" s="111" t="str">
        <f t="shared" si="14"/>
        <v/>
      </c>
      <c r="B138" s="114" t="str">
        <f t="shared" si="9"/>
        <v/>
      </c>
      <c r="C138" s="117" t="str">
        <f t="shared" si="15"/>
        <v/>
      </c>
      <c r="D138" s="117"/>
      <c r="E138" s="120" t="str">
        <f t="shared" si="10"/>
        <v/>
      </c>
      <c r="F138" s="123" t="e">
        <f t="shared" si="4"/>
        <v>#VALUE!</v>
      </c>
      <c r="G138" s="120" t="e">
        <f t="shared" si="11"/>
        <v>#VALUE!</v>
      </c>
      <c r="H138" s="120"/>
      <c r="I138" s="120" t="str">
        <f t="shared" si="12"/>
        <v/>
      </c>
      <c r="J138" s="120" t="str">
        <f t="shared" si="16"/>
        <v/>
      </c>
      <c r="K138" s="120" t="e">
        <f t="shared" si="13"/>
        <v>#VALUE!</v>
      </c>
      <c r="L138" s="80"/>
    </row>
    <row r="139" spans="1:12" s="75" customFormat="1" x14ac:dyDescent="0.25">
      <c r="A139" s="111" t="str">
        <f t="shared" si="14"/>
        <v/>
      </c>
      <c r="B139" s="114" t="str">
        <f t="shared" si="9"/>
        <v/>
      </c>
      <c r="C139" s="117" t="str">
        <f t="shared" si="15"/>
        <v/>
      </c>
      <c r="D139" s="117"/>
      <c r="E139" s="120" t="str">
        <f t="shared" si="10"/>
        <v/>
      </c>
      <c r="F139" s="123" t="e">
        <f t="shared" si="4"/>
        <v>#VALUE!</v>
      </c>
      <c r="G139" s="120" t="e">
        <f t="shared" si="11"/>
        <v>#VALUE!</v>
      </c>
      <c r="H139" s="120"/>
      <c r="I139" s="120" t="str">
        <f t="shared" si="12"/>
        <v/>
      </c>
      <c r="J139" s="120" t="str">
        <f t="shared" si="16"/>
        <v/>
      </c>
      <c r="K139" s="120" t="e">
        <f t="shared" si="13"/>
        <v>#VALUE!</v>
      </c>
      <c r="L139" s="80"/>
    </row>
    <row r="140" spans="1:12" s="75" customFormat="1" x14ac:dyDescent="0.25">
      <c r="A140" s="111" t="str">
        <f t="shared" si="14"/>
        <v/>
      </c>
      <c r="B140" s="114" t="str">
        <f t="shared" si="9"/>
        <v/>
      </c>
      <c r="C140" s="117" t="str">
        <f t="shared" si="15"/>
        <v/>
      </c>
      <c r="D140" s="117"/>
      <c r="E140" s="120" t="str">
        <f t="shared" si="10"/>
        <v/>
      </c>
      <c r="F140" s="123" t="e">
        <f t="shared" si="4"/>
        <v>#VALUE!</v>
      </c>
      <c r="G140" s="120" t="e">
        <f t="shared" si="11"/>
        <v>#VALUE!</v>
      </c>
      <c r="H140" s="120"/>
      <c r="I140" s="120" t="str">
        <f t="shared" si="12"/>
        <v/>
      </c>
      <c r="J140" s="120" t="str">
        <f t="shared" si="16"/>
        <v/>
      </c>
      <c r="K140" s="120" t="e">
        <f t="shared" si="13"/>
        <v>#VALUE!</v>
      </c>
      <c r="L140" s="80"/>
    </row>
    <row r="141" spans="1:12" s="75" customFormat="1" x14ac:dyDescent="0.25">
      <c r="A141" s="111" t="str">
        <f t="shared" si="14"/>
        <v/>
      </c>
      <c r="B141" s="114" t="str">
        <f t="shared" si="9"/>
        <v/>
      </c>
      <c r="C141" s="117" t="str">
        <f t="shared" si="15"/>
        <v/>
      </c>
      <c r="D141" s="117"/>
      <c r="E141" s="120" t="str">
        <f t="shared" si="10"/>
        <v/>
      </c>
      <c r="F141" s="123" t="e">
        <f t="shared" si="4"/>
        <v>#VALUE!</v>
      </c>
      <c r="G141" s="120" t="e">
        <f t="shared" si="11"/>
        <v>#VALUE!</v>
      </c>
      <c r="H141" s="120"/>
      <c r="I141" s="120" t="str">
        <f t="shared" si="12"/>
        <v/>
      </c>
      <c r="J141" s="120" t="str">
        <f t="shared" si="16"/>
        <v/>
      </c>
      <c r="K141" s="120" t="e">
        <f t="shared" si="13"/>
        <v>#VALUE!</v>
      </c>
      <c r="L141" s="80"/>
    </row>
    <row r="142" spans="1:12" s="75" customFormat="1" x14ac:dyDescent="0.25">
      <c r="A142" s="111" t="str">
        <f t="shared" si="14"/>
        <v/>
      </c>
      <c r="B142" s="114" t="str">
        <f t="shared" si="9"/>
        <v/>
      </c>
      <c r="C142" s="117" t="str">
        <f t="shared" si="15"/>
        <v/>
      </c>
      <c r="D142" s="117"/>
      <c r="E142" s="120" t="str">
        <f t="shared" si="10"/>
        <v/>
      </c>
      <c r="F142" s="123" t="e">
        <f t="shared" si="4"/>
        <v>#VALUE!</v>
      </c>
      <c r="G142" s="120" t="e">
        <f t="shared" si="11"/>
        <v>#VALUE!</v>
      </c>
      <c r="H142" s="120"/>
      <c r="I142" s="120" t="str">
        <f t="shared" si="12"/>
        <v/>
      </c>
      <c r="J142" s="120" t="str">
        <f t="shared" si="16"/>
        <v/>
      </c>
      <c r="K142" s="120" t="e">
        <f t="shared" si="13"/>
        <v>#VALUE!</v>
      </c>
      <c r="L142" s="80"/>
    </row>
    <row r="143" spans="1:12" s="75" customFormat="1" x14ac:dyDescent="0.25">
      <c r="A143" s="111" t="str">
        <f t="shared" si="14"/>
        <v/>
      </c>
      <c r="B143" s="114" t="str">
        <f t="shared" ref="B143:B206" si="17">IF(Pay_Num&lt;&gt;"",DATE(YEAR(Loan_Start),MONTH(Loan_Start)+(Pay_Num)*12/Num_Pmt_Per_Year,DAY(Loan_Start)),"")</f>
        <v/>
      </c>
      <c r="C143" s="117" t="str">
        <f t="shared" si="15"/>
        <v/>
      </c>
      <c r="D143" s="117"/>
      <c r="E143" s="120" t="str">
        <f t="shared" ref="E143:E206" si="18">IF(Pay_Num&lt;&gt;"",Scheduled_Monthly_Payment,"")</f>
        <v/>
      </c>
      <c r="F143" s="123" t="e">
        <f t="shared" si="4"/>
        <v>#VALUE!</v>
      </c>
      <c r="G143" s="120" t="e">
        <f t="shared" ref="G143:G206" si="19">IF(AND(Pay_Num&lt;&gt;"",Sched_Pay+Extra_Pay&lt;Beg_Bal),Sched_Pay+Extra_Pay,IF(Pay_Num&lt;&gt;"",Beg_Bal,""))</f>
        <v>#VALUE!</v>
      </c>
      <c r="H143" s="120"/>
      <c r="I143" s="120" t="str">
        <f t="shared" ref="I143:I206" si="20">IF(Pay_Num&lt;&gt;"",Total_Pay-Int,"")</f>
        <v/>
      </c>
      <c r="J143" s="120" t="str">
        <f t="shared" si="16"/>
        <v/>
      </c>
      <c r="K143" s="120" t="e">
        <f t="shared" ref="K143:K206" si="21">IF(AND(Pay_Num&lt;&gt;"",Sched_Pay+Extra_Pay&lt;Beg_Bal),Beg_Bal-Princ,IF(Pay_Num&lt;&gt;"",0,""))</f>
        <v>#VALUE!</v>
      </c>
      <c r="L143" s="80"/>
    </row>
    <row r="144" spans="1:12" s="75" customFormat="1" x14ac:dyDescent="0.25">
      <c r="A144" s="111" t="str">
        <f t="shared" ref="A144:A207" si="22">IF(Values_Entered,A143+1,"")</f>
        <v/>
      </c>
      <c r="B144" s="114" t="str">
        <f t="shared" si="17"/>
        <v/>
      </c>
      <c r="C144" s="117" t="str">
        <f>IF(Pay_Num&lt;&gt;"",K143,"")</f>
        <v/>
      </c>
      <c r="D144" s="117"/>
      <c r="E144" s="120" t="str">
        <f t="shared" si="18"/>
        <v/>
      </c>
      <c r="F144" s="123" t="e">
        <f t="shared" si="4"/>
        <v>#VALUE!</v>
      </c>
      <c r="G144" s="120" t="e">
        <f t="shared" si="19"/>
        <v>#VALUE!</v>
      </c>
      <c r="H144" s="120"/>
      <c r="I144" s="120" t="str">
        <f t="shared" si="20"/>
        <v/>
      </c>
      <c r="J144" s="120" t="str">
        <f t="shared" ref="J144:J207" si="23">IF(Pay_Num&lt;&gt;"",Beg_Bal*Interest_Rate/Num_Pmt_Per_Year,"")</f>
        <v/>
      </c>
      <c r="K144" s="120" t="e">
        <f t="shared" si="21"/>
        <v>#VALUE!</v>
      </c>
      <c r="L144" s="80"/>
    </row>
    <row r="145" spans="1:12" s="75" customFormat="1" x14ac:dyDescent="0.25">
      <c r="A145" s="111" t="str">
        <f t="shared" si="22"/>
        <v/>
      </c>
      <c r="B145" s="114" t="str">
        <f t="shared" si="17"/>
        <v/>
      </c>
      <c r="C145" s="117" t="str">
        <f t="shared" ref="C145:C207" si="24">IF(Pay_Num&lt;&gt;"",K144,"")</f>
        <v/>
      </c>
      <c r="D145" s="117"/>
      <c r="E145" s="120" t="str">
        <f t="shared" si="18"/>
        <v/>
      </c>
      <c r="F145" s="123" t="e">
        <f t="shared" si="4"/>
        <v>#VALUE!</v>
      </c>
      <c r="G145" s="120" t="e">
        <f t="shared" si="19"/>
        <v>#VALUE!</v>
      </c>
      <c r="H145" s="120"/>
      <c r="I145" s="120" t="str">
        <f t="shared" si="20"/>
        <v/>
      </c>
      <c r="J145" s="120" t="str">
        <f t="shared" si="23"/>
        <v/>
      </c>
      <c r="K145" s="120" t="e">
        <f t="shared" si="21"/>
        <v>#VALUE!</v>
      </c>
      <c r="L145" s="80"/>
    </row>
    <row r="146" spans="1:12" s="75" customFormat="1" x14ac:dyDescent="0.25">
      <c r="A146" s="111" t="str">
        <f t="shared" si="22"/>
        <v/>
      </c>
      <c r="B146" s="114" t="str">
        <f t="shared" si="17"/>
        <v/>
      </c>
      <c r="C146" s="117" t="str">
        <f t="shared" si="24"/>
        <v/>
      </c>
      <c r="D146" s="117"/>
      <c r="E146" s="120" t="str">
        <f t="shared" si="18"/>
        <v/>
      </c>
      <c r="F146" s="123" t="e">
        <f t="shared" si="4"/>
        <v>#VALUE!</v>
      </c>
      <c r="G146" s="120" t="e">
        <f t="shared" si="19"/>
        <v>#VALUE!</v>
      </c>
      <c r="H146" s="120"/>
      <c r="I146" s="120" t="str">
        <f t="shared" si="20"/>
        <v/>
      </c>
      <c r="J146" s="120" t="str">
        <f t="shared" si="23"/>
        <v/>
      </c>
      <c r="K146" s="120" t="e">
        <f t="shared" si="21"/>
        <v>#VALUE!</v>
      </c>
      <c r="L146" s="80"/>
    </row>
    <row r="147" spans="1:12" s="75" customFormat="1" x14ac:dyDescent="0.25">
      <c r="A147" s="111" t="str">
        <f t="shared" si="22"/>
        <v/>
      </c>
      <c r="B147" s="114" t="str">
        <f t="shared" si="17"/>
        <v/>
      </c>
      <c r="C147" s="117" t="str">
        <f t="shared" si="24"/>
        <v/>
      </c>
      <c r="D147" s="117"/>
      <c r="E147" s="120" t="str">
        <f t="shared" si="18"/>
        <v/>
      </c>
      <c r="F147" s="123" t="e">
        <f t="shared" si="4"/>
        <v>#VALUE!</v>
      </c>
      <c r="G147" s="120" t="e">
        <f t="shared" si="19"/>
        <v>#VALUE!</v>
      </c>
      <c r="H147" s="120"/>
      <c r="I147" s="120" t="str">
        <f t="shared" si="20"/>
        <v/>
      </c>
      <c r="J147" s="120" t="str">
        <f t="shared" si="23"/>
        <v/>
      </c>
      <c r="K147" s="120" t="e">
        <f t="shared" si="21"/>
        <v>#VALUE!</v>
      </c>
      <c r="L147" s="80"/>
    </row>
    <row r="148" spans="1:12" s="75" customFormat="1" x14ac:dyDescent="0.25">
      <c r="A148" s="111" t="str">
        <f t="shared" si="22"/>
        <v/>
      </c>
      <c r="B148" s="114" t="str">
        <f t="shared" si="17"/>
        <v/>
      </c>
      <c r="C148" s="117" t="str">
        <f t="shared" si="24"/>
        <v/>
      </c>
      <c r="D148" s="117"/>
      <c r="E148" s="120" t="str">
        <f t="shared" si="18"/>
        <v/>
      </c>
      <c r="F148" s="123" t="e">
        <f t="shared" si="4"/>
        <v>#VALUE!</v>
      </c>
      <c r="G148" s="120" t="e">
        <f t="shared" si="19"/>
        <v>#VALUE!</v>
      </c>
      <c r="H148" s="120"/>
      <c r="I148" s="120" t="str">
        <f t="shared" si="20"/>
        <v/>
      </c>
      <c r="J148" s="120" t="str">
        <f t="shared" si="23"/>
        <v/>
      </c>
      <c r="K148" s="120" t="e">
        <f t="shared" si="21"/>
        <v>#VALUE!</v>
      </c>
      <c r="L148" s="80"/>
    </row>
    <row r="149" spans="1:12" s="75" customFormat="1" x14ac:dyDescent="0.25">
      <c r="A149" s="111" t="str">
        <f t="shared" si="22"/>
        <v/>
      </c>
      <c r="B149" s="114" t="str">
        <f t="shared" si="17"/>
        <v/>
      </c>
      <c r="C149" s="117" t="str">
        <f t="shared" si="24"/>
        <v/>
      </c>
      <c r="D149" s="117"/>
      <c r="E149" s="120" t="str">
        <f t="shared" si="18"/>
        <v/>
      </c>
      <c r="F149" s="123" t="e">
        <f t="shared" si="4"/>
        <v>#VALUE!</v>
      </c>
      <c r="G149" s="120" t="e">
        <f t="shared" si="19"/>
        <v>#VALUE!</v>
      </c>
      <c r="H149" s="120"/>
      <c r="I149" s="120" t="str">
        <f t="shared" si="20"/>
        <v/>
      </c>
      <c r="J149" s="120" t="str">
        <f t="shared" si="23"/>
        <v/>
      </c>
      <c r="K149" s="120" t="e">
        <f t="shared" si="21"/>
        <v>#VALUE!</v>
      </c>
      <c r="L149" s="80"/>
    </row>
    <row r="150" spans="1:12" s="75" customFormat="1" x14ac:dyDescent="0.25">
      <c r="A150" s="111" t="str">
        <f t="shared" si="22"/>
        <v/>
      </c>
      <c r="B150" s="114" t="str">
        <f t="shared" si="17"/>
        <v/>
      </c>
      <c r="C150" s="117" t="str">
        <f t="shared" si="24"/>
        <v/>
      </c>
      <c r="D150" s="117"/>
      <c r="E150" s="120" t="str">
        <f t="shared" si="18"/>
        <v/>
      </c>
      <c r="F150" s="123" t="e">
        <f t="shared" si="4"/>
        <v>#VALUE!</v>
      </c>
      <c r="G150" s="120" t="e">
        <f t="shared" si="19"/>
        <v>#VALUE!</v>
      </c>
      <c r="H150" s="120"/>
      <c r="I150" s="120" t="str">
        <f t="shared" si="20"/>
        <v/>
      </c>
      <c r="J150" s="120" t="str">
        <f t="shared" si="23"/>
        <v/>
      </c>
      <c r="K150" s="120" t="e">
        <f t="shared" si="21"/>
        <v>#VALUE!</v>
      </c>
      <c r="L150" s="80"/>
    </row>
    <row r="151" spans="1:12" s="75" customFormat="1" x14ac:dyDescent="0.25">
      <c r="A151" s="111" t="str">
        <f t="shared" si="22"/>
        <v/>
      </c>
      <c r="B151" s="114" t="str">
        <f t="shared" si="17"/>
        <v/>
      </c>
      <c r="C151" s="117" t="str">
        <f t="shared" si="24"/>
        <v/>
      </c>
      <c r="D151" s="117"/>
      <c r="E151" s="120" t="str">
        <f t="shared" si="18"/>
        <v/>
      </c>
      <c r="F151" s="123" t="e">
        <f t="shared" si="4"/>
        <v>#VALUE!</v>
      </c>
      <c r="G151" s="120" t="e">
        <f t="shared" si="19"/>
        <v>#VALUE!</v>
      </c>
      <c r="H151" s="120"/>
      <c r="I151" s="120" t="str">
        <f t="shared" si="20"/>
        <v/>
      </c>
      <c r="J151" s="120" t="str">
        <f t="shared" si="23"/>
        <v/>
      </c>
      <c r="K151" s="120" t="e">
        <f t="shared" si="21"/>
        <v>#VALUE!</v>
      </c>
      <c r="L151" s="80"/>
    </row>
    <row r="152" spans="1:12" s="75" customFormat="1" x14ac:dyDescent="0.25">
      <c r="A152" s="111" t="str">
        <f t="shared" si="22"/>
        <v/>
      </c>
      <c r="B152" s="114" t="str">
        <f t="shared" si="17"/>
        <v/>
      </c>
      <c r="C152" s="117" t="str">
        <f t="shared" si="24"/>
        <v/>
      </c>
      <c r="D152" s="117"/>
      <c r="E152" s="120" t="str">
        <f t="shared" si="18"/>
        <v/>
      </c>
      <c r="F152" s="123" t="e">
        <f t="shared" si="4"/>
        <v>#VALUE!</v>
      </c>
      <c r="G152" s="120" t="e">
        <f t="shared" si="19"/>
        <v>#VALUE!</v>
      </c>
      <c r="H152" s="120"/>
      <c r="I152" s="120" t="str">
        <f t="shared" si="20"/>
        <v/>
      </c>
      <c r="J152" s="120" t="str">
        <f t="shared" si="23"/>
        <v/>
      </c>
      <c r="K152" s="120" t="e">
        <f t="shared" si="21"/>
        <v>#VALUE!</v>
      </c>
      <c r="L152" s="80"/>
    </row>
    <row r="153" spans="1:12" s="75" customFormat="1" x14ac:dyDescent="0.25">
      <c r="A153" s="111" t="str">
        <f t="shared" si="22"/>
        <v/>
      </c>
      <c r="B153" s="114" t="str">
        <f t="shared" si="17"/>
        <v/>
      </c>
      <c r="C153" s="117" t="str">
        <f t="shared" si="24"/>
        <v/>
      </c>
      <c r="D153" s="117"/>
      <c r="E153" s="120" t="str">
        <f t="shared" si="18"/>
        <v/>
      </c>
      <c r="F153" s="123" t="e">
        <f t="shared" si="4"/>
        <v>#VALUE!</v>
      </c>
      <c r="G153" s="120" t="e">
        <f t="shared" si="19"/>
        <v>#VALUE!</v>
      </c>
      <c r="H153" s="120"/>
      <c r="I153" s="120" t="str">
        <f t="shared" si="20"/>
        <v/>
      </c>
      <c r="J153" s="120" t="str">
        <f t="shared" si="23"/>
        <v/>
      </c>
      <c r="K153" s="120" t="e">
        <f t="shared" si="21"/>
        <v>#VALUE!</v>
      </c>
      <c r="L153" s="80"/>
    </row>
    <row r="154" spans="1:12" s="75" customFormat="1" x14ac:dyDescent="0.25">
      <c r="A154" s="111" t="str">
        <f t="shared" si="22"/>
        <v/>
      </c>
      <c r="B154" s="114" t="str">
        <f t="shared" si="17"/>
        <v/>
      </c>
      <c r="C154" s="117" t="str">
        <f t="shared" si="24"/>
        <v/>
      </c>
      <c r="D154" s="117"/>
      <c r="E154" s="120" t="str">
        <f t="shared" si="18"/>
        <v/>
      </c>
      <c r="F154" s="123" t="e">
        <f t="shared" si="4"/>
        <v>#VALUE!</v>
      </c>
      <c r="G154" s="120" t="e">
        <f t="shared" si="19"/>
        <v>#VALUE!</v>
      </c>
      <c r="H154" s="120"/>
      <c r="I154" s="120" t="str">
        <f t="shared" si="20"/>
        <v/>
      </c>
      <c r="J154" s="120" t="str">
        <f t="shared" si="23"/>
        <v/>
      </c>
      <c r="K154" s="120" t="e">
        <f t="shared" si="21"/>
        <v>#VALUE!</v>
      </c>
      <c r="L154" s="80"/>
    </row>
    <row r="155" spans="1:12" s="75" customFormat="1" x14ac:dyDescent="0.25">
      <c r="A155" s="111" t="str">
        <f t="shared" si="22"/>
        <v/>
      </c>
      <c r="B155" s="114" t="str">
        <f t="shared" si="17"/>
        <v/>
      </c>
      <c r="C155" s="117" t="str">
        <f t="shared" si="24"/>
        <v/>
      </c>
      <c r="D155" s="117"/>
      <c r="E155" s="120" t="str">
        <f t="shared" si="18"/>
        <v/>
      </c>
      <c r="F155" s="123" t="e">
        <f t="shared" si="4"/>
        <v>#VALUE!</v>
      </c>
      <c r="G155" s="120" t="e">
        <f t="shared" si="19"/>
        <v>#VALUE!</v>
      </c>
      <c r="H155" s="120"/>
      <c r="I155" s="120" t="str">
        <f t="shared" si="20"/>
        <v/>
      </c>
      <c r="J155" s="120" t="str">
        <f t="shared" si="23"/>
        <v/>
      </c>
      <c r="K155" s="120" t="e">
        <f t="shared" si="21"/>
        <v>#VALUE!</v>
      </c>
      <c r="L155" s="80"/>
    </row>
    <row r="156" spans="1:12" s="75" customFormat="1" x14ac:dyDescent="0.25">
      <c r="A156" s="111" t="str">
        <f t="shared" si="22"/>
        <v/>
      </c>
      <c r="B156" s="114" t="str">
        <f t="shared" si="17"/>
        <v/>
      </c>
      <c r="C156" s="117" t="str">
        <f t="shared" si="24"/>
        <v/>
      </c>
      <c r="D156" s="117"/>
      <c r="E156" s="120" t="str">
        <f t="shared" si="18"/>
        <v/>
      </c>
      <c r="F156" s="123" t="e">
        <f t="shared" si="4"/>
        <v>#VALUE!</v>
      </c>
      <c r="G156" s="120" t="e">
        <f t="shared" si="19"/>
        <v>#VALUE!</v>
      </c>
      <c r="H156" s="120"/>
      <c r="I156" s="120" t="str">
        <f t="shared" si="20"/>
        <v/>
      </c>
      <c r="J156" s="120" t="str">
        <f t="shared" si="23"/>
        <v/>
      </c>
      <c r="K156" s="120" t="e">
        <f t="shared" si="21"/>
        <v>#VALUE!</v>
      </c>
      <c r="L156" s="80"/>
    </row>
    <row r="157" spans="1:12" s="75" customFormat="1" x14ac:dyDescent="0.25">
      <c r="A157" s="111" t="str">
        <f t="shared" si="22"/>
        <v/>
      </c>
      <c r="B157" s="114" t="str">
        <f t="shared" si="17"/>
        <v/>
      </c>
      <c r="C157" s="117" t="str">
        <f t="shared" si="24"/>
        <v/>
      </c>
      <c r="D157" s="117"/>
      <c r="E157" s="120" t="str">
        <f t="shared" si="18"/>
        <v/>
      </c>
      <c r="F157" s="123" t="e">
        <f t="shared" si="4"/>
        <v>#VALUE!</v>
      </c>
      <c r="G157" s="120" t="e">
        <f t="shared" si="19"/>
        <v>#VALUE!</v>
      </c>
      <c r="H157" s="120"/>
      <c r="I157" s="120" t="str">
        <f t="shared" si="20"/>
        <v/>
      </c>
      <c r="J157" s="120" t="str">
        <f t="shared" si="23"/>
        <v/>
      </c>
      <c r="K157" s="120" t="e">
        <f t="shared" si="21"/>
        <v>#VALUE!</v>
      </c>
      <c r="L157" s="80"/>
    </row>
    <row r="158" spans="1:12" s="75" customFormat="1" x14ac:dyDescent="0.25">
      <c r="A158" s="111" t="str">
        <f t="shared" si="22"/>
        <v/>
      </c>
      <c r="B158" s="114" t="str">
        <f t="shared" si="17"/>
        <v/>
      </c>
      <c r="C158" s="117" t="str">
        <f t="shared" si="24"/>
        <v/>
      </c>
      <c r="D158" s="117"/>
      <c r="E158" s="120" t="str">
        <f t="shared" si="18"/>
        <v/>
      </c>
      <c r="F158" s="123" t="e">
        <f t="shared" si="4"/>
        <v>#VALUE!</v>
      </c>
      <c r="G158" s="120" t="e">
        <f t="shared" si="19"/>
        <v>#VALUE!</v>
      </c>
      <c r="H158" s="120"/>
      <c r="I158" s="120" t="str">
        <f t="shared" si="20"/>
        <v/>
      </c>
      <c r="J158" s="120" t="str">
        <f t="shared" si="23"/>
        <v/>
      </c>
      <c r="K158" s="120" t="e">
        <f t="shared" si="21"/>
        <v>#VALUE!</v>
      </c>
      <c r="L158" s="80"/>
    </row>
    <row r="159" spans="1:12" s="75" customFormat="1" x14ac:dyDescent="0.25">
      <c r="A159" s="111" t="str">
        <f t="shared" si="22"/>
        <v/>
      </c>
      <c r="B159" s="114" t="str">
        <f t="shared" si="17"/>
        <v/>
      </c>
      <c r="C159" s="117" t="str">
        <f t="shared" si="24"/>
        <v/>
      </c>
      <c r="D159" s="117"/>
      <c r="E159" s="120" t="str">
        <f t="shared" si="18"/>
        <v/>
      </c>
      <c r="F159" s="123" t="e">
        <f t="shared" si="4"/>
        <v>#VALUE!</v>
      </c>
      <c r="G159" s="120" t="e">
        <f t="shared" si="19"/>
        <v>#VALUE!</v>
      </c>
      <c r="H159" s="120"/>
      <c r="I159" s="120" t="str">
        <f t="shared" si="20"/>
        <v/>
      </c>
      <c r="J159" s="120" t="str">
        <f t="shared" si="23"/>
        <v/>
      </c>
      <c r="K159" s="120" t="e">
        <f t="shared" si="21"/>
        <v>#VALUE!</v>
      </c>
      <c r="L159" s="80"/>
    </row>
    <row r="160" spans="1:12" s="75" customFormat="1" x14ac:dyDescent="0.25">
      <c r="A160" s="111" t="str">
        <f t="shared" si="22"/>
        <v/>
      </c>
      <c r="B160" s="114" t="str">
        <f t="shared" si="17"/>
        <v/>
      </c>
      <c r="C160" s="117" t="str">
        <f t="shared" si="24"/>
        <v/>
      </c>
      <c r="D160" s="117"/>
      <c r="E160" s="120" t="str">
        <f t="shared" si="18"/>
        <v/>
      </c>
      <c r="F160" s="123" t="e">
        <f t="shared" si="4"/>
        <v>#VALUE!</v>
      </c>
      <c r="G160" s="120" t="e">
        <f t="shared" si="19"/>
        <v>#VALUE!</v>
      </c>
      <c r="H160" s="120"/>
      <c r="I160" s="120" t="str">
        <f t="shared" si="20"/>
        <v/>
      </c>
      <c r="J160" s="120" t="str">
        <f t="shared" si="23"/>
        <v/>
      </c>
      <c r="K160" s="120" t="e">
        <f t="shared" si="21"/>
        <v>#VALUE!</v>
      </c>
      <c r="L160" s="80"/>
    </row>
    <row r="161" spans="1:12" s="75" customFormat="1" x14ac:dyDescent="0.25">
      <c r="A161" s="111" t="str">
        <f t="shared" si="22"/>
        <v/>
      </c>
      <c r="B161" s="114" t="str">
        <f t="shared" si="17"/>
        <v/>
      </c>
      <c r="C161" s="117" t="str">
        <f t="shared" si="24"/>
        <v/>
      </c>
      <c r="D161" s="117"/>
      <c r="E161" s="120" t="str">
        <f t="shared" si="18"/>
        <v/>
      </c>
      <c r="F161" s="123" t="e">
        <f t="shared" si="4"/>
        <v>#VALUE!</v>
      </c>
      <c r="G161" s="120" t="e">
        <f t="shared" si="19"/>
        <v>#VALUE!</v>
      </c>
      <c r="H161" s="120"/>
      <c r="I161" s="120" t="str">
        <f t="shared" si="20"/>
        <v/>
      </c>
      <c r="J161" s="120" t="str">
        <f t="shared" si="23"/>
        <v/>
      </c>
      <c r="K161" s="120" t="e">
        <f t="shared" si="21"/>
        <v>#VALUE!</v>
      </c>
      <c r="L161" s="80"/>
    </row>
    <row r="162" spans="1:12" s="75" customFormat="1" x14ac:dyDescent="0.25">
      <c r="A162" s="111" t="str">
        <f t="shared" si="22"/>
        <v/>
      </c>
      <c r="B162" s="114" t="str">
        <f t="shared" si="17"/>
        <v/>
      </c>
      <c r="C162" s="117" t="str">
        <f t="shared" si="24"/>
        <v/>
      </c>
      <c r="D162" s="117"/>
      <c r="E162" s="120" t="str">
        <f t="shared" si="18"/>
        <v/>
      </c>
      <c r="F162" s="123" t="e">
        <f t="shared" si="4"/>
        <v>#VALUE!</v>
      </c>
      <c r="G162" s="120" t="e">
        <f t="shared" si="19"/>
        <v>#VALUE!</v>
      </c>
      <c r="H162" s="120"/>
      <c r="I162" s="120" t="str">
        <f t="shared" si="20"/>
        <v/>
      </c>
      <c r="J162" s="120" t="str">
        <f t="shared" si="23"/>
        <v/>
      </c>
      <c r="K162" s="120" t="e">
        <f t="shared" si="21"/>
        <v>#VALUE!</v>
      </c>
      <c r="L162" s="80"/>
    </row>
    <row r="163" spans="1:12" s="75" customFormat="1" x14ac:dyDescent="0.25">
      <c r="A163" s="111" t="str">
        <f t="shared" si="22"/>
        <v/>
      </c>
      <c r="B163" s="114" t="str">
        <f t="shared" si="17"/>
        <v/>
      </c>
      <c r="C163" s="117" t="str">
        <f t="shared" si="24"/>
        <v/>
      </c>
      <c r="D163" s="117"/>
      <c r="E163" s="120" t="str">
        <f t="shared" si="18"/>
        <v/>
      </c>
      <c r="F163" s="123" t="e">
        <f t="shared" si="4"/>
        <v>#VALUE!</v>
      </c>
      <c r="G163" s="120" t="e">
        <f t="shared" si="19"/>
        <v>#VALUE!</v>
      </c>
      <c r="H163" s="120"/>
      <c r="I163" s="120" t="str">
        <f t="shared" si="20"/>
        <v/>
      </c>
      <c r="J163" s="120" t="str">
        <f t="shared" si="23"/>
        <v/>
      </c>
      <c r="K163" s="120" t="e">
        <f t="shared" si="21"/>
        <v>#VALUE!</v>
      </c>
      <c r="L163" s="80"/>
    </row>
    <row r="164" spans="1:12" s="75" customFormat="1" x14ac:dyDescent="0.25">
      <c r="A164" s="111" t="str">
        <f t="shared" si="22"/>
        <v/>
      </c>
      <c r="B164" s="114" t="str">
        <f t="shared" si="17"/>
        <v/>
      </c>
      <c r="C164" s="117" t="str">
        <f t="shared" si="24"/>
        <v/>
      </c>
      <c r="D164" s="117"/>
      <c r="E164" s="120" t="str">
        <f t="shared" si="18"/>
        <v/>
      </c>
      <c r="F164" s="123" t="e">
        <f t="shared" si="4"/>
        <v>#VALUE!</v>
      </c>
      <c r="G164" s="120" t="e">
        <f t="shared" si="19"/>
        <v>#VALUE!</v>
      </c>
      <c r="H164" s="120"/>
      <c r="I164" s="120" t="str">
        <f t="shared" si="20"/>
        <v/>
      </c>
      <c r="J164" s="120" t="str">
        <f t="shared" si="23"/>
        <v/>
      </c>
      <c r="K164" s="120" t="e">
        <f t="shared" si="21"/>
        <v>#VALUE!</v>
      </c>
      <c r="L164" s="80"/>
    </row>
    <row r="165" spans="1:12" s="75" customFormat="1" x14ac:dyDescent="0.25">
      <c r="A165" s="111" t="str">
        <f t="shared" si="22"/>
        <v/>
      </c>
      <c r="B165" s="114" t="str">
        <f t="shared" si="17"/>
        <v/>
      </c>
      <c r="C165" s="117" t="str">
        <f t="shared" si="24"/>
        <v/>
      </c>
      <c r="D165" s="117"/>
      <c r="E165" s="120" t="str">
        <f t="shared" si="18"/>
        <v/>
      </c>
      <c r="F165" s="123" t="e">
        <f t="shared" si="4"/>
        <v>#VALUE!</v>
      </c>
      <c r="G165" s="120" t="e">
        <f t="shared" si="19"/>
        <v>#VALUE!</v>
      </c>
      <c r="H165" s="120"/>
      <c r="I165" s="120" t="str">
        <f t="shared" si="20"/>
        <v/>
      </c>
      <c r="J165" s="120" t="str">
        <f t="shared" si="23"/>
        <v/>
      </c>
      <c r="K165" s="120" t="e">
        <f t="shared" si="21"/>
        <v>#VALUE!</v>
      </c>
      <c r="L165" s="80"/>
    </row>
    <row r="166" spans="1:12" s="75" customFormat="1" x14ac:dyDescent="0.25">
      <c r="A166" s="111" t="str">
        <f t="shared" si="22"/>
        <v/>
      </c>
      <c r="B166" s="114" t="str">
        <f t="shared" si="17"/>
        <v/>
      </c>
      <c r="C166" s="117" t="str">
        <f t="shared" si="24"/>
        <v/>
      </c>
      <c r="D166" s="117"/>
      <c r="E166" s="120" t="str">
        <f t="shared" si="18"/>
        <v/>
      </c>
      <c r="F166" s="123" t="e">
        <f t="shared" si="4"/>
        <v>#VALUE!</v>
      </c>
      <c r="G166" s="120" t="e">
        <f t="shared" si="19"/>
        <v>#VALUE!</v>
      </c>
      <c r="H166" s="120"/>
      <c r="I166" s="120" t="str">
        <f t="shared" si="20"/>
        <v/>
      </c>
      <c r="J166" s="120" t="str">
        <f t="shared" si="23"/>
        <v/>
      </c>
      <c r="K166" s="120" t="e">
        <f t="shared" si="21"/>
        <v>#VALUE!</v>
      </c>
      <c r="L166" s="80"/>
    </row>
    <row r="167" spans="1:12" s="75" customFormat="1" x14ac:dyDescent="0.25">
      <c r="A167" s="111" t="str">
        <f t="shared" si="22"/>
        <v/>
      </c>
      <c r="B167" s="114" t="str">
        <f t="shared" si="17"/>
        <v/>
      </c>
      <c r="C167" s="117" t="str">
        <f t="shared" si="24"/>
        <v/>
      </c>
      <c r="D167" s="117"/>
      <c r="E167" s="120" t="str">
        <f t="shared" si="18"/>
        <v/>
      </c>
      <c r="F167" s="123" t="e">
        <f t="shared" si="4"/>
        <v>#VALUE!</v>
      </c>
      <c r="G167" s="120" t="e">
        <f t="shared" si="19"/>
        <v>#VALUE!</v>
      </c>
      <c r="H167" s="120"/>
      <c r="I167" s="120" t="str">
        <f t="shared" si="20"/>
        <v/>
      </c>
      <c r="J167" s="120" t="str">
        <f t="shared" si="23"/>
        <v/>
      </c>
      <c r="K167" s="120" t="e">
        <f t="shared" si="21"/>
        <v>#VALUE!</v>
      </c>
      <c r="L167" s="80"/>
    </row>
    <row r="168" spans="1:12" s="75" customFormat="1" x14ac:dyDescent="0.25">
      <c r="A168" s="111" t="str">
        <f t="shared" si="22"/>
        <v/>
      </c>
      <c r="B168" s="114" t="str">
        <f t="shared" si="17"/>
        <v/>
      </c>
      <c r="C168" s="117" t="str">
        <f t="shared" si="24"/>
        <v/>
      </c>
      <c r="D168" s="117"/>
      <c r="E168" s="120" t="str">
        <f t="shared" si="18"/>
        <v/>
      </c>
      <c r="F168" s="123" t="e">
        <f t="shared" si="4"/>
        <v>#VALUE!</v>
      </c>
      <c r="G168" s="120" t="e">
        <f t="shared" si="19"/>
        <v>#VALUE!</v>
      </c>
      <c r="H168" s="120"/>
      <c r="I168" s="120" t="str">
        <f t="shared" si="20"/>
        <v/>
      </c>
      <c r="J168" s="120" t="str">
        <f t="shared" si="23"/>
        <v/>
      </c>
      <c r="K168" s="120" t="e">
        <f t="shared" si="21"/>
        <v>#VALUE!</v>
      </c>
      <c r="L168" s="80"/>
    </row>
    <row r="169" spans="1:12" s="75" customFormat="1" x14ac:dyDescent="0.25">
      <c r="A169" s="111" t="str">
        <f t="shared" si="22"/>
        <v/>
      </c>
      <c r="B169" s="114" t="str">
        <f t="shared" si="17"/>
        <v/>
      </c>
      <c r="C169" s="117" t="str">
        <f t="shared" si="24"/>
        <v/>
      </c>
      <c r="D169" s="117"/>
      <c r="E169" s="120" t="str">
        <f t="shared" si="18"/>
        <v/>
      </c>
      <c r="F169" s="123" t="e">
        <f t="shared" si="4"/>
        <v>#VALUE!</v>
      </c>
      <c r="G169" s="120" t="e">
        <f t="shared" si="19"/>
        <v>#VALUE!</v>
      </c>
      <c r="H169" s="120"/>
      <c r="I169" s="120" t="str">
        <f t="shared" si="20"/>
        <v/>
      </c>
      <c r="J169" s="120" t="str">
        <f t="shared" si="23"/>
        <v/>
      </c>
      <c r="K169" s="120" t="e">
        <f t="shared" si="21"/>
        <v>#VALUE!</v>
      </c>
      <c r="L169" s="80"/>
    </row>
    <row r="170" spans="1:12" s="75" customFormat="1" x14ac:dyDescent="0.25">
      <c r="A170" s="111" t="str">
        <f t="shared" si="22"/>
        <v/>
      </c>
      <c r="B170" s="114" t="str">
        <f t="shared" si="17"/>
        <v/>
      </c>
      <c r="C170" s="117" t="str">
        <f t="shared" si="24"/>
        <v/>
      </c>
      <c r="D170" s="117"/>
      <c r="E170" s="120" t="str">
        <f t="shared" si="18"/>
        <v/>
      </c>
      <c r="F170" s="123" t="e">
        <f t="shared" si="4"/>
        <v>#VALUE!</v>
      </c>
      <c r="G170" s="120" t="e">
        <f t="shared" si="19"/>
        <v>#VALUE!</v>
      </c>
      <c r="H170" s="120"/>
      <c r="I170" s="120" t="str">
        <f t="shared" si="20"/>
        <v/>
      </c>
      <c r="J170" s="120" t="str">
        <f t="shared" si="23"/>
        <v/>
      </c>
      <c r="K170" s="120" t="e">
        <f t="shared" si="21"/>
        <v>#VALUE!</v>
      </c>
      <c r="L170" s="80"/>
    </row>
    <row r="171" spans="1:12" s="75" customFormat="1" x14ac:dyDescent="0.25">
      <c r="A171" s="111" t="str">
        <f t="shared" si="22"/>
        <v/>
      </c>
      <c r="B171" s="114" t="str">
        <f t="shared" si="17"/>
        <v/>
      </c>
      <c r="C171" s="117" t="str">
        <f t="shared" si="24"/>
        <v/>
      </c>
      <c r="D171" s="117"/>
      <c r="E171" s="120" t="str">
        <f t="shared" si="18"/>
        <v/>
      </c>
      <c r="F171" s="123" t="e">
        <f t="shared" si="4"/>
        <v>#VALUE!</v>
      </c>
      <c r="G171" s="120" t="e">
        <f t="shared" si="19"/>
        <v>#VALUE!</v>
      </c>
      <c r="H171" s="120"/>
      <c r="I171" s="120" t="str">
        <f t="shared" si="20"/>
        <v/>
      </c>
      <c r="J171" s="120" t="str">
        <f t="shared" si="23"/>
        <v/>
      </c>
      <c r="K171" s="120" t="e">
        <f t="shared" si="21"/>
        <v>#VALUE!</v>
      </c>
      <c r="L171" s="80"/>
    </row>
    <row r="172" spans="1:12" s="75" customFormat="1" x14ac:dyDescent="0.25">
      <c r="A172" s="111" t="str">
        <f t="shared" si="22"/>
        <v/>
      </c>
      <c r="B172" s="114" t="str">
        <f t="shared" si="17"/>
        <v/>
      </c>
      <c r="C172" s="117" t="str">
        <f t="shared" si="24"/>
        <v/>
      </c>
      <c r="D172" s="117"/>
      <c r="E172" s="120" t="str">
        <f t="shared" si="18"/>
        <v/>
      </c>
      <c r="F172" s="123" t="e">
        <f t="shared" si="4"/>
        <v>#VALUE!</v>
      </c>
      <c r="G172" s="120" t="e">
        <f t="shared" si="19"/>
        <v>#VALUE!</v>
      </c>
      <c r="H172" s="120"/>
      <c r="I172" s="120" t="str">
        <f t="shared" si="20"/>
        <v/>
      </c>
      <c r="J172" s="120" t="str">
        <f t="shared" si="23"/>
        <v/>
      </c>
      <c r="K172" s="120" t="e">
        <f t="shared" si="21"/>
        <v>#VALUE!</v>
      </c>
      <c r="L172" s="80"/>
    </row>
    <row r="173" spans="1:12" s="75" customFormat="1" x14ac:dyDescent="0.25">
      <c r="A173" s="111" t="str">
        <f t="shared" si="22"/>
        <v/>
      </c>
      <c r="B173" s="114" t="str">
        <f t="shared" si="17"/>
        <v/>
      </c>
      <c r="C173" s="117" t="str">
        <f t="shared" si="24"/>
        <v/>
      </c>
      <c r="D173" s="117"/>
      <c r="E173" s="120" t="str">
        <f t="shared" si="18"/>
        <v/>
      </c>
      <c r="F173" s="123" t="e">
        <f t="shared" si="4"/>
        <v>#VALUE!</v>
      </c>
      <c r="G173" s="120" t="e">
        <f t="shared" si="19"/>
        <v>#VALUE!</v>
      </c>
      <c r="H173" s="120"/>
      <c r="I173" s="120" t="str">
        <f t="shared" si="20"/>
        <v/>
      </c>
      <c r="J173" s="120" t="str">
        <f t="shared" si="23"/>
        <v/>
      </c>
      <c r="K173" s="120" t="e">
        <f t="shared" si="21"/>
        <v>#VALUE!</v>
      </c>
      <c r="L173" s="80"/>
    </row>
    <row r="174" spans="1:12" s="75" customFormat="1" x14ac:dyDescent="0.25">
      <c r="A174" s="111" t="str">
        <f t="shared" si="22"/>
        <v/>
      </c>
      <c r="B174" s="114" t="str">
        <f t="shared" si="17"/>
        <v/>
      </c>
      <c r="C174" s="117" t="str">
        <f t="shared" si="24"/>
        <v/>
      </c>
      <c r="D174" s="117"/>
      <c r="E174" s="120" t="str">
        <f t="shared" si="18"/>
        <v/>
      </c>
      <c r="F174" s="123" t="e">
        <f t="shared" si="4"/>
        <v>#VALUE!</v>
      </c>
      <c r="G174" s="120" t="e">
        <f t="shared" si="19"/>
        <v>#VALUE!</v>
      </c>
      <c r="H174" s="120"/>
      <c r="I174" s="120" t="str">
        <f t="shared" si="20"/>
        <v/>
      </c>
      <c r="J174" s="120" t="str">
        <f t="shared" si="23"/>
        <v/>
      </c>
      <c r="K174" s="120" t="e">
        <f t="shared" si="21"/>
        <v>#VALUE!</v>
      </c>
      <c r="L174" s="80"/>
    </row>
    <row r="175" spans="1:12" s="75" customFormat="1" x14ac:dyDescent="0.25">
      <c r="A175" s="111" t="str">
        <f t="shared" si="22"/>
        <v/>
      </c>
      <c r="B175" s="114" t="str">
        <f t="shared" si="17"/>
        <v/>
      </c>
      <c r="C175" s="117" t="str">
        <f t="shared" si="24"/>
        <v/>
      </c>
      <c r="D175" s="117"/>
      <c r="E175" s="120" t="str">
        <f t="shared" si="18"/>
        <v/>
      </c>
      <c r="F175" s="123" t="e">
        <f t="shared" si="4"/>
        <v>#VALUE!</v>
      </c>
      <c r="G175" s="120" t="e">
        <f t="shared" si="19"/>
        <v>#VALUE!</v>
      </c>
      <c r="H175" s="120"/>
      <c r="I175" s="120" t="str">
        <f t="shared" si="20"/>
        <v/>
      </c>
      <c r="J175" s="120" t="str">
        <f t="shared" si="23"/>
        <v/>
      </c>
      <c r="K175" s="120" t="e">
        <f t="shared" si="21"/>
        <v>#VALUE!</v>
      </c>
      <c r="L175" s="80"/>
    </row>
    <row r="176" spans="1:12" s="75" customFormat="1" x14ac:dyDescent="0.25">
      <c r="A176" s="111" t="str">
        <f t="shared" si="22"/>
        <v/>
      </c>
      <c r="B176" s="114" t="str">
        <f t="shared" si="17"/>
        <v/>
      </c>
      <c r="C176" s="117" t="str">
        <f t="shared" si="24"/>
        <v/>
      </c>
      <c r="D176" s="117"/>
      <c r="E176" s="120" t="str">
        <f t="shared" si="18"/>
        <v/>
      </c>
      <c r="F176" s="123" t="e">
        <f t="shared" si="4"/>
        <v>#VALUE!</v>
      </c>
      <c r="G176" s="120" t="e">
        <f t="shared" si="19"/>
        <v>#VALUE!</v>
      </c>
      <c r="H176" s="120"/>
      <c r="I176" s="120" t="str">
        <f t="shared" si="20"/>
        <v/>
      </c>
      <c r="J176" s="120" t="str">
        <f t="shared" si="23"/>
        <v/>
      </c>
      <c r="K176" s="120" t="e">
        <f t="shared" si="21"/>
        <v>#VALUE!</v>
      </c>
      <c r="L176" s="80"/>
    </row>
    <row r="177" spans="1:12" s="75" customFormat="1" x14ac:dyDescent="0.25">
      <c r="A177" s="111" t="str">
        <f t="shared" si="22"/>
        <v/>
      </c>
      <c r="B177" s="114" t="str">
        <f t="shared" si="17"/>
        <v/>
      </c>
      <c r="C177" s="117" t="str">
        <f t="shared" si="24"/>
        <v/>
      </c>
      <c r="D177" s="117"/>
      <c r="E177" s="120" t="str">
        <f t="shared" si="18"/>
        <v/>
      </c>
      <c r="F177" s="123" t="e">
        <f t="shared" si="4"/>
        <v>#VALUE!</v>
      </c>
      <c r="G177" s="120" t="e">
        <f t="shared" si="19"/>
        <v>#VALUE!</v>
      </c>
      <c r="H177" s="120"/>
      <c r="I177" s="120" t="str">
        <f t="shared" si="20"/>
        <v/>
      </c>
      <c r="J177" s="120" t="str">
        <f t="shared" si="23"/>
        <v/>
      </c>
      <c r="K177" s="120" t="e">
        <f t="shared" si="21"/>
        <v>#VALUE!</v>
      </c>
      <c r="L177" s="80"/>
    </row>
    <row r="178" spans="1:12" s="75" customFormat="1" x14ac:dyDescent="0.25">
      <c r="A178" s="111" t="str">
        <f t="shared" si="22"/>
        <v/>
      </c>
      <c r="B178" s="114" t="str">
        <f t="shared" si="17"/>
        <v/>
      </c>
      <c r="C178" s="117" t="str">
        <f t="shared" si="24"/>
        <v/>
      </c>
      <c r="D178" s="117"/>
      <c r="E178" s="120" t="str">
        <f t="shared" si="18"/>
        <v/>
      </c>
      <c r="F178" s="123" t="e">
        <f t="shared" si="4"/>
        <v>#VALUE!</v>
      </c>
      <c r="G178" s="120" t="e">
        <f t="shared" si="19"/>
        <v>#VALUE!</v>
      </c>
      <c r="H178" s="120"/>
      <c r="I178" s="120" t="str">
        <f t="shared" si="20"/>
        <v/>
      </c>
      <c r="J178" s="120" t="str">
        <f t="shared" si="23"/>
        <v/>
      </c>
      <c r="K178" s="120" t="e">
        <f t="shared" si="21"/>
        <v>#VALUE!</v>
      </c>
      <c r="L178" s="80"/>
    </row>
    <row r="179" spans="1:12" s="75" customFormat="1" x14ac:dyDescent="0.25">
      <c r="A179" s="111" t="str">
        <f t="shared" si="22"/>
        <v/>
      </c>
      <c r="B179" s="114" t="str">
        <f t="shared" si="17"/>
        <v/>
      </c>
      <c r="C179" s="117" t="str">
        <f t="shared" si="24"/>
        <v/>
      </c>
      <c r="D179" s="117"/>
      <c r="E179" s="120" t="str">
        <f t="shared" si="18"/>
        <v/>
      </c>
      <c r="F179" s="123" t="e">
        <f t="shared" si="4"/>
        <v>#VALUE!</v>
      </c>
      <c r="G179" s="120" t="e">
        <f t="shared" si="19"/>
        <v>#VALUE!</v>
      </c>
      <c r="H179" s="120"/>
      <c r="I179" s="120" t="str">
        <f t="shared" si="20"/>
        <v/>
      </c>
      <c r="J179" s="120" t="str">
        <f t="shared" si="23"/>
        <v/>
      </c>
      <c r="K179" s="120" t="e">
        <f t="shared" si="21"/>
        <v>#VALUE!</v>
      </c>
      <c r="L179" s="80"/>
    </row>
    <row r="180" spans="1:12" s="75" customFormat="1" x14ac:dyDescent="0.25">
      <c r="A180" s="111" t="str">
        <f t="shared" si="22"/>
        <v/>
      </c>
      <c r="B180" s="114" t="str">
        <f t="shared" si="17"/>
        <v/>
      </c>
      <c r="C180" s="117" t="str">
        <f t="shared" si="24"/>
        <v/>
      </c>
      <c r="D180" s="117"/>
      <c r="E180" s="120" t="str">
        <f t="shared" si="18"/>
        <v/>
      </c>
      <c r="F180" s="123" t="e">
        <f t="shared" si="4"/>
        <v>#VALUE!</v>
      </c>
      <c r="G180" s="120" t="e">
        <f t="shared" si="19"/>
        <v>#VALUE!</v>
      </c>
      <c r="H180" s="120"/>
      <c r="I180" s="120" t="str">
        <f t="shared" si="20"/>
        <v/>
      </c>
      <c r="J180" s="120" t="str">
        <f t="shared" si="23"/>
        <v/>
      </c>
      <c r="K180" s="120" t="e">
        <f t="shared" si="21"/>
        <v>#VALUE!</v>
      </c>
      <c r="L180" s="80"/>
    </row>
    <row r="181" spans="1:12" s="75" customFormat="1" x14ac:dyDescent="0.25">
      <c r="A181" s="111" t="str">
        <f t="shared" si="22"/>
        <v/>
      </c>
      <c r="B181" s="114" t="str">
        <f t="shared" si="17"/>
        <v/>
      </c>
      <c r="C181" s="117" t="str">
        <f t="shared" si="24"/>
        <v/>
      </c>
      <c r="D181" s="117"/>
      <c r="E181" s="120" t="str">
        <f t="shared" si="18"/>
        <v/>
      </c>
      <c r="F181" s="123" t="e">
        <f t="shared" si="4"/>
        <v>#VALUE!</v>
      </c>
      <c r="G181" s="120" t="e">
        <f t="shared" si="19"/>
        <v>#VALUE!</v>
      </c>
      <c r="H181" s="120"/>
      <c r="I181" s="120" t="str">
        <f t="shared" si="20"/>
        <v/>
      </c>
      <c r="J181" s="120" t="str">
        <f t="shared" si="23"/>
        <v/>
      </c>
      <c r="K181" s="120" t="e">
        <f t="shared" si="21"/>
        <v>#VALUE!</v>
      </c>
      <c r="L181" s="80"/>
    </row>
    <row r="182" spans="1:12" s="75" customFormat="1" x14ac:dyDescent="0.25">
      <c r="A182" s="111" t="str">
        <f t="shared" si="22"/>
        <v/>
      </c>
      <c r="B182" s="114" t="str">
        <f t="shared" si="17"/>
        <v/>
      </c>
      <c r="C182" s="117" t="str">
        <f t="shared" si="24"/>
        <v/>
      </c>
      <c r="D182" s="117"/>
      <c r="E182" s="120" t="str">
        <f t="shared" si="18"/>
        <v/>
      </c>
      <c r="F182" s="123" t="e">
        <f t="shared" si="4"/>
        <v>#VALUE!</v>
      </c>
      <c r="G182" s="120" t="e">
        <f t="shared" si="19"/>
        <v>#VALUE!</v>
      </c>
      <c r="H182" s="120"/>
      <c r="I182" s="120" t="str">
        <f t="shared" si="20"/>
        <v/>
      </c>
      <c r="J182" s="120" t="str">
        <f t="shared" si="23"/>
        <v/>
      </c>
      <c r="K182" s="120" t="e">
        <f t="shared" si="21"/>
        <v>#VALUE!</v>
      </c>
      <c r="L182" s="80"/>
    </row>
    <row r="183" spans="1:12" s="75" customFormat="1" x14ac:dyDescent="0.25">
      <c r="A183" s="111" t="str">
        <f t="shared" si="22"/>
        <v/>
      </c>
      <c r="B183" s="114" t="str">
        <f t="shared" si="17"/>
        <v/>
      </c>
      <c r="C183" s="117" t="str">
        <f t="shared" si="24"/>
        <v/>
      </c>
      <c r="D183" s="117"/>
      <c r="E183" s="120" t="str">
        <f t="shared" si="18"/>
        <v/>
      </c>
      <c r="F183" s="123" t="e">
        <f t="shared" si="4"/>
        <v>#VALUE!</v>
      </c>
      <c r="G183" s="120" t="e">
        <f t="shared" si="19"/>
        <v>#VALUE!</v>
      </c>
      <c r="H183" s="120"/>
      <c r="I183" s="120" t="str">
        <f t="shared" si="20"/>
        <v/>
      </c>
      <c r="J183" s="120" t="str">
        <f t="shared" si="23"/>
        <v/>
      </c>
      <c r="K183" s="120" t="e">
        <f t="shared" si="21"/>
        <v>#VALUE!</v>
      </c>
      <c r="L183" s="80"/>
    </row>
    <row r="184" spans="1:12" s="75" customFormat="1" x14ac:dyDescent="0.25">
      <c r="A184" s="111" t="str">
        <f t="shared" si="22"/>
        <v/>
      </c>
      <c r="B184" s="114" t="str">
        <f t="shared" si="17"/>
        <v/>
      </c>
      <c r="C184" s="117" t="str">
        <f t="shared" si="24"/>
        <v/>
      </c>
      <c r="D184" s="117"/>
      <c r="E184" s="120" t="str">
        <f t="shared" si="18"/>
        <v/>
      </c>
      <c r="F184" s="123" t="e">
        <f t="shared" si="4"/>
        <v>#VALUE!</v>
      </c>
      <c r="G184" s="120" t="e">
        <f t="shared" si="19"/>
        <v>#VALUE!</v>
      </c>
      <c r="H184" s="120"/>
      <c r="I184" s="120" t="str">
        <f t="shared" si="20"/>
        <v/>
      </c>
      <c r="J184" s="120" t="str">
        <f t="shared" si="23"/>
        <v/>
      </c>
      <c r="K184" s="120" t="e">
        <f t="shared" si="21"/>
        <v>#VALUE!</v>
      </c>
      <c r="L184" s="80"/>
    </row>
    <row r="185" spans="1:12" s="75" customFormat="1" x14ac:dyDescent="0.25">
      <c r="A185" s="111" t="str">
        <f t="shared" si="22"/>
        <v/>
      </c>
      <c r="B185" s="114" t="str">
        <f t="shared" si="17"/>
        <v/>
      </c>
      <c r="C185" s="117" t="str">
        <f t="shared" si="24"/>
        <v/>
      </c>
      <c r="D185" s="117"/>
      <c r="E185" s="120" t="str">
        <f t="shared" si="18"/>
        <v/>
      </c>
      <c r="F185" s="123" t="e">
        <f t="shared" si="4"/>
        <v>#VALUE!</v>
      </c>
      <c r="G185" s="120" t="e">
        <f t="shared" si="19"/>
        <v>#VALUE!</v>
      </c>
      <c r="H185" s="120"/>
      <c r="I185" s="120" t="str">
        <f t="shared" si="20"/>
        <v/>
      </c>
      <c r="J185" s="120" t="str">
        <f t="shared" si="23"/>
        <v/>
      </c>
      <c r="K185" s="120" t="e">
        <f t="shared" si="21"/>
        <v>#VALUE!</v>
      </c>
      <c r="L185" s="80"/>
    </row>
    <row r="186" spans="1:12" s="75" customFormat="1" x14ac:dyDescent="0.25">
      <c r="A186" s="111" t="str">
        <f t="shared" si="22"/>
        <v/>
      </c>
      <c r="B186" s="114" t="str">
        <f t="shared" si="17"/>
        <v/>
      </c>
      <c r="C186" s="117" t="str">
        <f t="shared" si="24"/>
        <v/>
      </c>
      <c r="D186" s="117"/>
      <c r="E186" s="120" t="str">
        <f t="shared" si="18"/>
        <v/>
      </c>
      <c r="F186" s="123" t="e">
        <f t="shared" si="4"/>
        <v>#VALUE!</v>
      </c>
      <c r="G186" s="120" t="e">
        <f t="shared" si="19"/>
        <v>#VALUE!</v>
      </c>
      <c r="H186" s="120"/>
      <c r="I186" s="120" t="str">
        <f t="shared" si="20"/>
        <v/>
      </c>
      <c r="J186" s="120" t="str">
        <f t="shared" si="23"/>
        <v/>
      </c>
      <c r="K186" s="120" t="e">
        <f t="shared" si="21"/>
        <v>#VALUE!</v>
      </c>
      <c r="L186" s="80"/>
    </row>
    <row r="187" spans="1:12" s="75" customFormat="1" x14ac:dyDescent="0.25">
      <c r="A187" s="111" t="str">
        <f t="shared" si="22"/>
        <v/>
      </c>
      <c r="B187" s="114" t="str">
        <f t="shared" si="17"/>
        <v/>
      </c>
      <c r="C187" s="117" t="str">
        <f t="shared" si="24"/>
        <v/>
      </c>
      <c r="D187" s="117"/>
      <c r="E187" s="120" t="str">
        <f t="shared" si="18"/>
        <v/>
      </c>
      <c r="F187" s="123" t="e">
        <f t="shared" si="4"/>
        <v>#VALUE!</v>
      </c>
      <c r="G187" s="120" t="e">
        <f t="shared" si="19"/>
        <v>#VALUE!</v>
      </c>
      <c r="H187" s="120"/>
      <c r="I187" s="120" t="str">
        <f t="shared" si="20"/>
        <v/>
      </c>
      <c r="J187" s="120" t="str">
        <f t="shared" si="23"/>
        <v/>
      </c>
      <c r="K187" s="120" t="e">
        <f t="shared" si="21"/>
        <v>#VALUE!</v>
      </c>
      <c r="L187" s="80"/>
    </row>
    <row r="188" spans="1:12" s="75" customFormat="1" x14ac:dyDescent="0.25">
      <c r="A188" s="111" t="str">
        <f t="shared" si="22"/>
        <v/>
      </c>
      <c r="B188" s="114" t="str">
        <f t="shared" si="17"/>
        <v/>
      </c>
      <c r="C188" s="117" t="str">
        <f t="shared" si="24"/>
        <v/>
      </c>
      <c r="D188" s="117"/>
      <c r="E188" s="120" t="str">
        <f t="shared" si="18"/>
        <v/>
      </c>
      <c r="F188" s="123" t="e">
        <f t="shared" si="4"/>
        <v>#VALUE!</v>
      </c>
      <c r="G188" s="120" t="e">
        <f t="shared" si="19"/>
        <v>#VALUE!</v>
      </c>
      <c r="H188" s="120"/>
      <c r="I188" s="120" t="str">
        <f t="shared" si="20"/>
        <v/>
      </c>
      <c r="J188" s="120" t="str">
        <f t="shared" si="23"/>
        <v/>
      </c>
      <c r="K188" s="120" t="e">
        <f t="shared" si="21"/>
        <v>#VALUE!</v>
      </c>
      <c r="L188" s="80"/>
    </row>
    <row r="189" spans="1:12" s="75" customFormat="1" x14ac:dyDescent="0.25">
      <c r="A189" s="111" t="str">
        <f t="shared" si="22"/>
        <v/>
      </c>
      <c r="B189" s="114" t="str">
        <f t="shared" si="17"/>
        <v/>
      </c>
      <c r="C189" s="117" t="str">
        <f t="shared" si="24"/>
        <v/>
      </c>
      <c r="D189" s="117"/>
      <c r="E189" s="120" t="str">
        <f t="shared" si="18"/>
        <v/>
      </c>
      <c r="F189" s="123" t="e">
        <f t="shared" si="4"/>
        <v>#VALUE!</v>
      </c>
      <c r="G189" s="120" t="e">
        <f t="shared" si="19"/>
        <v>#VALUE!</v>
      </c>
      <c r="H189" s="120"/>
      <c r="I189" s="120" t="str">
        <f t="shared" si="20"/>
        <v/>
      </c>
      <c r="J189" s="120" t="str">
        <f t="shared" si="23"/>
        <v/>
      </c>
      <c r="K189" s="120" t="e">
        <f t="shared" si="21"/>
        <v>#VALUE!</v>
      </c>
      <c r="L189" s="80"/>
    </row>
    <row r="190" spans="1:12" s="75" customFormat="1" x14ac:dyDescent="0.25">
      <c r="A190" s="111" t="str">
        <f t="shared" si="22"/>
        <v/>
      </c>
      <c r="B190" s="114" t="str">
        <f t="shared" si="17"/>
        <v/>
      </c>
      <c r="C190" s="117" t="str">
        <f t="shared" si="24"/>
        <v/>
      </c>
      <c r="D190" s="117"/>
      <c r="E190" s="120" t="str">
        <f t="shared" si="18"/>
        <v/>
      </c>
      <c r="F190" s="123" t="e">
        <f t="shared" si="4"/>
        <v>#VALUE!</v>
      </c>
      <c r="G190" s="120" t="e">
        <f t="shared" si="19"/>
        <v>#VALUE!</v>
      </c>
      <c r="H190" s="120"/>
      <c r="I190" s="120" t="str">
        <f t="shared" si="20"/>
        <v/>
      </c>
      <c r="J190" s="120" t="str">
        <f t="shared" si="23"/>
        <v/>
      </c>
      <c r="K190" s="120" t="e">
        <f t="shared" si="21"/>
        <v>#VALUE!</v>
      </c>
      <c r="L190" s="80"/>
    </row>
    <row r="191" spans="1:12" s="75" customFormat="1" x14ac:dyDescent="0.25">
      <c r="A191" s="111" t="str">
        <f t="shared" si="22"/>
        <v/>
      </c>
      <c r="B191" s="114" t="str">
        <f t="shared" si="17"/>
        <v/>
      </c>
      <c r="C191" s="117" t="str">
        <f t="shared" si="24"/>
        <v/>
      </c>
      <c r="D191" s="117"/>
      <c r="E191" s="120" t="str">
        <f t="shared" si="18"/>
        <v/>
      </c>
      <c r="F191" s="123" t="e">
        <f t="shared" si="4"/>
        <v>#VALUE!</v>
      </c>
      <c r="G191" s="120" t="e">
        <f t="shared" si="19"/>
        <v>#VALUE!</v>
      </c>
      <c r="H191" s="120"/>
      <c r="I191" s="120" t="str">
        <f t="shared" si="20"/>
        <v/>
      </c>
      <c r="J191" s="120" t="str">
        <f t="shared" si="23"/>
        <v/>
      </c>
      <c r="K191" s="120" t="e">
        <f t="shared" si="21"/>
        <v>#VALUE!</v>
      </c>
      <c r="L191" s="80"/>
    </row>
    <row r="192" spans="1:12" s="75" customFormat="1" x14ac:dyDescent="0.25">
      <c r="A192" s="111" t="str">
        <f t="shared" si="22"/>
        <v/>
      </c>
      <c r="B192" s="114" t="str">
        <f t="shared" si="17"/>
        <v/>
      </c>
      <c r="C192" s="117" t="str">
        <f t="shared" si="24"/>
        <v/>
      </c>
      <c r="D192" s="117"/>
      <c r="E192" s="120" t="str">
        <f t="shared" si="18"/>
        <v/>
      </c>
      <c r="F192" s="123" t="e">
        <f t="shared" si="4"/>
        <v>#VALUE!</v>
      </c>
      <c r="G192" s="120" t="e">
        <f t="shared" si="19"/>
        <v>#VALUE!</v>
      </c>
      <c r="H192" s="120"/>
      <c r="I192" s="120" t="str">
        <f t="shared" si="20"/>
        <v/>
      </c>
      <c r="J192" s="120" t="str">
        <f t="shared" si="23"/>
        <v/>
      </c>
      <c r="K192" s="120" t="e">
        <f t="shared" si="21"/>
        <v>#VALUE!</v>
      </c>
      <c r="L192" s="80"/>
    </row>
    <row r="193" spans="1:12" s="75" customFormat="1" x14ac:dyDescent="0.25">
      <c r="A193" s="111" t="str">
        <f t="shared" si="22"/>
        <v/>
      </c>
      <c r="B193" s="114" t="str">
        <f t="shared" si="17"/>
        <v/>
      </c>
      <c r="C193" s="117" t="str">
        <f t="shared" si="24"/>
        <v/>
      </c>
      <c r="D193" s="117"/>
      <c r="E193" s="120" t="str">
        <f t="shared" si="18"/>
        <v/>
      </c>
      <c r="F193" s="123" t="e">
        <f t="shared" si="4"/>
        <v>#VALUE!</v>
      </c>
      <c r="G193" s="120" t="e">
        <f t="shared" si="19"/>
        <v>#VALUE!</v>
      </c>
      <c r="H193" s="120"/>
      <c r="I193" s="120" t="str">
        <f t="shared" si="20"/>
        <v/>
      </c>
      <c r="J193" s="120" t="str">
        <f t="shared" si="23"/>
        <v/>
      </c>
      <c r="K193" s="120" t="e">
        <f t="shared" si="21"/>
        <v>#VALUE!</v>
      </c>
      <c r="L193" s="80"/>
    </row>
    <row r="194" spans="1:12" s="75" customFormat="1" x14ac:dyDescent="0.25">
      <c r="A194" s="111" t="str">
        <f t="shared" si="22"/>
        <v/>
      </c>
      <c r="B194" s="114" t="str">
        <f t="shared" si="17"/>
        <v/>
      </c>
      <c r="C194" s="117" t="str">
        <f t="shared" si="24"/>
        <v/>
      </c>
      <c r="D194" s="117"/>
      <c r="E194" s="120" t="str">
        <f t="shared" si="18"/>
        <v/>
      </c>
      <c r="F194" s="123" t="e">
        <f t="shared" si="4"/>
        <v>#VALUE!</v>
      </c>
      <c r="G194" s="120" t="e">
        <f t="shared" si="19"/>
        <v>#VALUE!</v>
      </c>
      <c r="H194" s="120"/>
      <c r="I194" s="120" t="str">
        <f t="shared" si="20"/>
        <v/>
      </c>
      <c r="J194" s="120" t="str">
        <f t="shared" si="23"/>
        <v/>
      </c>
      <c r="K194" s="120" t="e">
        <f t="shared" si="21"/>
        <v>#VALUE!</v>
      </c>
      <c r="L194" s="80"/>
    </row>
    <row r="195" spans="1:12" s="75" customFormat="1" x14ac:dyDescent="0.25">
      <c r="A195" s="111" t="str">
        <f t="shared" si="22"/>
        <v/>
      </c>
      <c r="B195" s="114" t="str">
        <f t="shared" si="17"/>
        <v/>
      </c>
      <c r="C195" s="117" t="str">
        <f t="shared" si="24"/>
        <v/>
      </c>
      <c r="D195" s="117"/>
      <c r="E195" s="120" t="str">
        <f t="shared" si="18"/>
        <v/>
      </c>
      <c r="F195" s="123" t="e">
        <f t="shared" ref="F195:F206" si="25">IF(AND(Pay_Num&lt;&gt;"",Sched_Pay+Scheduled_Extra_Payments&lt;Beg_Bal),Scheduled_Extra_Payments,IF(AND(Pay_Num&lt;&gt;"",Beg_Bal-Sched_Pay&gt;0),Beg_Bal-Sched_Pay,IF(Pay_Num&lt;&gt;"",0,"")))</f>
        <v>#VALUE!</v>
      </c>
      <c r="G195" s="120" t="e">
        <f t="shared" si="19"/>
        <v>#VALUE!</v>
      </c>
      <c r="H195" s="120"/>
      <c r="I195" s="120" t="str">
        <f t="shared" si="20"/>
        <v/>
      </c>
      <c r="J195" s="120" t="str">
        <f t="shared" si="23"/>
        <v/>
      </c>
      <c r="K195" s="120" t="e">
        <f t="shared" si="21"/>
        <v>#VALUE!</v>
      </c>
      <c r="L195" s="80"/>
    </row>
    <row r="196" spans="1:12" s="75" customFormat="1" x14ac:dyDescent="0.25">
      <c r="A196" s="111" t="str">
        <f t="shared" si="22"/>
        <v/>
      </c>
      <c r="B196" s="114" t="str">
        <f t="shared" si="17"/>
        <v/>
      </c>
      <c r="C196" s="117" t="str">
        <f t="shared" si="24"/>
        <v/>
      </c>
      <c r="D196" s="117"/>
      <c r="E196" s="120" t="str">
        <f t="shared" si="18"/>
        <v/>
      </c>
      <c r="F196" s="123" t="e">
        <f t="shared" si="25"/>
        <v>#VALUE!</v>
      </c>
      <c r="G196" s="120" t="e">
        <f t="shared" si="19"/>
        <v>#VALUE!</v>
      </c>
      <c r="H196" s="120"/>
      <c r="I196" s="120" t="str">
        <f t="shared" si="20"/>
        <v/>
      </c>
      <c r="J196" s="120" t="str">
        <f t="shared" si="23"/>
        <v/>
      </c>
      <c r="K196" s="120" t="e">
        <f t="shared" si="21"/>
        <v>#VALUE!</v>
      </c>
      <c r="L196" s="80"/>
    </row>
    <row r="197" spans="1:12" s="75" customFormat="1" x14ac:dyDescent="0.25">
      <c r="A197" s="111" t="str">
        <f t="shared" si="22"/>
        <v/>
      </c>
      <c r="B197" s="114" t="str">
        <f t="shared" si="17"/>
        <v/>
      </c>
      <c r="C197" s="117" t="str">
        <f t="shared" si="24"/>
        <v/>
      </c>
      <c r="D197" s="117"/>
      <c r="E197" s="120" t="str">
        <f t="shared" si="18"/>
        <v/>
      </c>
      <c r="F197" s="123" t="e">
        <f t="shared" si="25"/>
        <v>#VALUE!</v>
      </c>
      <c r="G197" s="120" t="e">
        <f t="shared" si="19"/>
        <v>#VALUE!</v>
      </c>
      <c r="H197" s="120"/>
      <c r="I197" s="120" t="str">
        <f t="shared" si="20"/>
        <v/>
      </c>
      <c r="J197" s="120" t="str">
        <f t="shared" si="23"/>
        <v/>
      </c>
      <c r="K197" s="120" t="e">
        <f t="shared" si="21"/>
        <v>#VALUE!</v>
      </c>
      <c r="L197" s="80"/>
    </row>
    <row r="198" spans="1:12" s="75" customFormat="1" x14ac:dyDescent="0.25">
      <c r="A198" s="111" t="str">
        <f t="shared" si="22"/>
        <v/>
      </c>
      <c r="B198" s="114" t="str">
        <f t="shared" si="17"/>
        <v/>
      </c>
      <c r="C198" s="117" t="str">
        <f t="shared" si="24"/>
        <v/>
      </c>
      <c r="D198" s="117"/>
      <c r="E198" s="120" t="str">
        <f t="shared" si="18"/>
        <v/>
      </c>
      <c r="F198" s="123" t="e">
        <f t="shared" si="25"/>
        <v>#VALUE!</v>
      </c>
      <c r="G198" s="120" t="e">
        <f t="shared" si="19"/>
        <v>#VALUE!</v>
      </c>
      <c r="H198" s="120"/>
      <c r="I198" s="120" t="str">
        <f t="shared" si="20"/>
        <v/>
      </c>
      <c r="J198" s="120" t="str">
        <f t="shared" si="23"/>
        <v/>
      </c>
      <c r="K198" s="120" t="e">
        <f t="shared" si="21"/>
        <v>#VALUE!</v>
      </c>
      <c r="L198" s="80"/>
    </row>
    <row r="199" spans="1:12" s="75" customFormat="1" x14ac:dyDescent="0.25">
      <c r="A199" s="111" t="str">
        <f t="shared" si="22"/>
        <v/>
      </c>
      <c r="B199" s="114" t="str">
        <f t="shared" si="17"/>
        <v/>
      </c>
      <c r="C199" s="117" t="str">
        <f t="shared" si="24"/>
        <v/>
      </c>
      <c r="D199" s="117"/>
      <c r="E199" s="120" t="str">
        <f t="shared" si="18"/>
        <v/>
      </c>
      <c r="F199" s="123" t="e">
        <f t="shared" si="25"/>
        <v>#VALUE!</v>
      </c>
      <c r="G199" s="120" t="e">
        <f t="shared" si="19"/>
        <v>#VALUE!</v>
      </c>
      <c r="H199" s="120"/>
      <c r="I199" s="120" t="str">
        <f t="shared" si="20"/>
        <v/>
      </c>
      <c r="J199" s="120" t="str">
        <f t="shared" si="23"/>
        <v/>
      </c>
      <c r="K199" s="120" t="e">
        <f t="shared" si="21"/>
        <v>#VALUE!</v>
      </c>
      <c r="L199" s="80"/>
    </row>
    <row r="200" spans="1:12" s="75" customFormat="1" x14ac:dyDescent="0.25">
      <c r="A200" s="111" t="str">
        <f t="shared" si="22"/>
        <v/>
      </c>
      <c r="B200" s="114" t="str">
        <f t="shared" si="17"/>
        <v/>
      </c>
      <c r="C200" s="117" t="str">
        <f t="shared" si="24"/>
        <v/>
      </c>
      <c r="D200" s="117"/>
      <c r="E200" s="120" t="str">
        <f t="shared" si="18"/>
        <v/>
      </c>
      <c r="F200" s="123" t="e">
        <f t="shared" si="25"/>
        <v>#VALUE!</v>
      </c>
      <c r="G200" s="120" t="e">
        <f t="shared" si="19"/>
        <v>#VALUE!</v>
      </c>
      <c r="H200" s="120"/>
      <c r="I200" s="120" t="str">
        <f t="shared" si="20"/>
        <v/>
      </c>
      <c r="J200" s="120" t="str">
        <f t="shared" si="23"/>
        <v/>
      </c>
      <c r="K200" s="120" t="e">
        <f t="shared" si="21"/>
        <v>#VALUE!</v>
      </c>
      <c r="L200" s="80"/>
    </row>
    <row r="201" spans="1:12" s="75" customFormat="1" x14ac:dyDescent="0.25">
      <c r="A201" s="111" t="str">
        <f t="shared" si="22"/>
        <v/>
      </c>
      <c r="B201" s="114" t="str">
        <f t="shared" si="17"/>
        <v/>
      </c>
      <c r="C201" s="117" t="str">
        <f t="shared" si="24"/>
        <v/>
      </c>
      <c r="D201" s="117"/>
      <c r="E201" s="120" t="str">
        <f t="shared" si="18"/>
        <v/>
      </c>
      <c r="F201" s="123" t="e">
        <f t="shared" si="25"/>
        <v>#VALUE!</v>
      </c>
      <c r="G201" s="120" t="e">
        <f t="shared" si="19"/>
        <v>#VALUE!</v>
      </c>
      <c r="H201" s="120"/>
      <c r="I201" s="120" t="str">
        <f t="shared" si="20"/>
        <v/>
      </c>
      <c r="J201" s="120" t="str">
        <f t="shared" si="23"/>
        <v/>
      </c>
      <c r="K201" s="120" t="e">
        <f t="shared" si="21"/>
        <v>#VALUE!</v>
      </c>
      <c r="L201" s="80"/>
    </row>
    <row r="202" spans="1:12" s="75" customFormat="1" x14ac:dyDescent="0.25">
      <c r="A202" s="111" t="str">
        <f t="shared" si="22"/>
        <v/>
      </c>
      <c r="B202" s="114" t="str">
        <f t="shared" si="17"/>
        <v/>
      </c>
      <c r="C202" s="117" t="str">
        <f t="shared" si="24"/>
        <v/>
      </c>
      <c r="D202" s="117"/>
      <c r="E202" s="120" t="str">
        <f t="shared" si="18"/>
        <v/>
      </c>
      <c r="F202" s="123" t="e">
        <f t="shared" si="25"/>
        <v>#VALUE!</v>
      </c>
      <c r="G202" s="120" t="e">
        <f t="shared" si="19"/>
        <v>#VALUE!</v>
      </c>
      <c r="H202" s="120"/>
      <c r="I202" s="120" t="str">
        <f t="shared" si="20"/>
        <v/>
      </c>
      <c r="J202" s="120" t="str">
        <f t="shared" si="23"/>
        <v/>
      </c>
      <c r="K202" s="120" t="e">
        <f t="shared" si="21"/>
        <v>#VALUE!</v>
      </c>
      <c r="L202" s="80"/>
    </row>
    <row r="203" spans="1:12" s="75" customFormat="1" x14ac:dyDescent="0.25">
      <c r="A203" s="111" t="str">
        <f t="shared" si="22"/>
        <v/>
      </c>
      <c r="B203" s="114" t="str">
        <f t="shared" si="17"/>
        <v/>
      </c>
      <c r="C203" s="117" t="str">
        <f t="shared" si="24"/>
        <v/>
      </c>
      <c r="D203" s="117"/>
      <c r="E203" s="120" t="str">
        <f t="shared" si="18"/>
        <v/>
      </c>
      <c r="F203" s="123" t="e">
        <f t="shared" si="25"/>
        <v>#VALUE!</v>
      </c>
      <c r="G203" s="120" t="e">
        <f t="shared" si="19"/>
        <v>#VALUE!</v>
      </c>
      <c r="H203" s="120"/>
      <c r="I203" s="120" t="str">
        <f t="shared" si="20"/>
        <v/>
      </c>
      <c r="J203" s="120" t="str">
        <f t="shared" si="23"/>
        <v/>
      </c>
      <c r="K203" s="120" t="e">
        <f t="shared" si="21"/>
        <v>#VALUE!</v>
      </c>
      <c r="L203" s="80"/>
    </row>
    <row r="204" spans="1:12" s="75" customFormat="1" x14ac:dyDescent="0.25">
      <c r="A204" s="111" t="str">
        <f t="shared" si="22"/>
        <v/>
      </c>
      <c r="B204" s="114" t="str">
        <f t="shared" si="17"/>
        <v/>
      </c>
      <c r="C204" s="117" t="str">
        <f t="shared" si="24"/>
        <v/>
      </c>
      <c r="D204" s="117"/>
      <c r="E204" s="120" t="str">
        <f t="shared" si="18"/>
        <v/>
      </c>
      <c r="F204" s="123" t="e">
        <f t="shared" si="25"/>
        <v>#VALUE!</v>
      </c>
      <c r="G204" s="120" t="e">
        <f t="shared" si="19"/>
        <v>#VALUE!</v>
      </c>
      <c r="H204" s="120"/>
      <c r="I204" s="120" t="str">
        <f t="shared" si="20"/>
        <v/>
      </c>
      <c r="J204" s="120" t="str">
        <f t="shared" si="23"/>
        <v/>
      </c>
      <c r="K204" s="120" t="e">
        <f t="shared" si="21"/>
        <v>#VALUE!</v>
      </c>
      <c r="L204" s="80"/>
    </row>
    <row r="205" spans="1:12" s="75" customFormat="1" x14ac:dyDescent="0.25">
      <c r="A205" s="111" t="str">
        <f t="shared" si="22"/>
        <v/>
      </c>
      <c r="B205" s="114" t="str">
        <f t="shared" si="17"/>
        <v/>
      </c>
      <c r="C205" s="117" t="str">
        <f t="shared" si="24"/>
        <v/>
      </c>
      <c r="D205" s="117"/>
      <c r="E205" s="120" t="str">
        <f t="shared" si="18"/>
        <v/>
      </c>
      <c r="F205" s="123" t="e">
        <f t="shared" si="25"/>
        <v>#VALUE!</v>
      </c>
      <c r="G205" s="120" t="e">
        <f t="shared" si="19"/>
        <v>#VALUE!</v>
      </c>
      <c r="H205" s="120"/>
      <c r="I205" s="120" t="str">
        <f t="shared" si="20"/>
        <v/>
      </c>
      <c r="J205" s="120" t="str">
        <f t="shared" si="23"/>
        <v/>
      </c>
      <c r="K205" s="120" t="e">
        <f t="shared" si="21"/>
        <v>#VALUE!</v>
      </c>
      <c r="L205" s="80"/>
    </row>
    <row r="206" spans="1:12" s="75" customFormat="1" x14ac:dyDescent="0.25">
      <c r="A206" s="111" t="str">
        <f t="shared" si="22"/>
        <v/>
      </c>
      <c r="B206" s="114" t="str">
        <f t="shared" si="17"/>
        <v/>
      </c>
      <c r="C206" s="117" t="str">
        <f t="shared" si="24"/>
        <v/>
      </c>
      <c r="D206" s="117"/>
      <c r="E206" s="120" t="str">
        <f t="shared" si="18"/>
        <v/>
      </c>
      <c r="F206" s="123" t="e">
        <f t="shared" si="25"/>
        <v>#VALUE!</v>
      </c>
      <c r="G206" s="120" t="e">
        <f t="shared" si="19"/>
        <v>#VALUE!</v>
      </c>
      <c r="H206" s="120"/>
      <c r="I206" s="120" t="str">
        <f t="shared" si="20"/>
        <v/>
      </c>
      <c r="J206" s="120" t="str">
        <f t="shared" si="23"/>
        <v/>
      </c>
      <c r="K206" s="120" t="e">
        <f t="shared" si="21"/>
        <v>#VALUE!</v>
      </c>
      <c r="L206" s="80"/>
    </row>
    <row r="207" spans="1:12" s="75" customFormat="1" x14ac:dyDescent="0.25">
      <c r="A207" s="111" t="str">
        <f t="shared" si="22"/>
        <v/>
      </c>
      <c r="B207" s="114" t="str">
        <f t="shared" ref="B207:B270" si="26">IF(Pay_Num&lt;&gt;"",DATE(YEAR(Loan_Start),MONTH(Loan_Start)+(Pay_Num)*12/Num_Pmt_Per_Year,DAY(Loan_Start)),"")</f>
        <v/>
      </c>
      <c r="C207" s="117" t="str">
        <f t="shared" si="24"/>
        <v/>
      </c>
      <c r="D207" s="117"/>
      <c r="E207" s="120" t="str">
        <f t="shared" ref="E207:E270" si="27">IF(Pay_Num&lt;&gt;"",Scheduled_Monthly_Payment,"")</f>
        <v/>
      </c>
      <c r="F207" s="123" t="e">
        <f t="shared" ref="F207:F270" si="28">IF(AND(Pay_Num&lt;&gt;"",Sched_Pay+Scheduled_Extra_Payments&lt;Beg_Bal),Scheduled_Extra_Payments,IF(AND(Pay_Num&lt;&gt;"",Beg_Bal-Sched_Pay&gt;0),Beg_Bal-Sched_Pay,IF(Pay_Num&lt;&gt;"",0,"")))</f>
        <v>#VALUE!</v>
      </c>
      <c r="G207" s="120" t="e">
        <f t="shared" ref="G207:G270" si="29">IF(AND(Pay_Num&lt;&gt;"",Sched_Pay+Extra_Pay&lt;Beg_Bal),Sched_Pay+Extra_Pay,IF(Pay_Num&lt;&gt;"",Beg_Bal,""))</f>
        <v>#VALUE!</v>
      </c>
      <c r="H207" s="120"/>
      <c r="I207" s="120" t="str">
        <f t="shared" ref="I207:I270" si="30">IF(Pay_Num&lt;&gt;"",Total_Pay-Int,"")</f>
        <v/>
      </c>
      <c r="J207" s="120" t="str">
        <f t="shared" si="23"/>
        <v/>
      </c>
      <c r="K207" s="120" t="e">
        <f t="shared" ref="K207:K270" si="31">IF(AND(Pay_Num&lt;&gt;"",Sched_Pay+Extra_Pay&lt;Beg_Bal),Beg_Bal-Princ,IF(Pay_Num&lt;&gt;"",0,""))</f>
        <v>#VALUE!</v>
      </c>
      <c r="L207" s="80"/>
    </row>
    <row r="208" spans="1:12" s="75" customFormat="1" x14ac:dyDescent="0.25">
      <c r="A208" s="111" t="str">
        <f t="shared" ref="A208:A271" si="32">IF(Values_Entered,A207+1,"")</f>
        <v/>
      </c>
      <c r="B208" s="114" t="str">
        <f t="shared" si="26"/>
        <v/>
      </c>
      <c r="C208" s="117" t="str">
        <f t="shared" ref="C208:C271" si="33">IF(Pay_Num&lt;&gt;"",K207,"")</f>
        <v/>
      </c>
      <c r="D208" s="117"/>
      <c r="E208" s="120" t="str">
        <f t="shared" si="27"/>
        <v/>
      </c>
      <c r="F208" s="123" t="e">
        <f t="shared" si="28"/>
        <v>#VALUE!</v>
      </c>
      <c r="G208" s="120" t="e">
        <f t="shared" si="29"/>
        <v>#VALUE!</v>
      </c>
      <c r="H208" s="120"/>
      <c r="I208" s="120" t="str">
        <f t="shared" si="30"/>
        <v/>
      </c>
      <c r="J208" s="120" t="str">
        <f t="shared" ref="J208:J271" si="34">IF(Pay_Num&lt;&gt;"",Beg_Bal*Interest_Rate/Num_Pmt_Per_Year,"")</f>
        <v/>
      </c>
      <c r="K208" s="120" t="e">
        <f t="shared" si="31"/>
        <v>#VALUE!</v>
      </c>
      <c r="L208" s="80"/>
    </row>
    <row r="209" spans="1:12" s="75" customFormat="1" x14ac:dyDescent="0.25">
      <c r="A209" s="111" t="str">
        <f t="shared" si="32"/>
        <v/>
      </c>
      <c r="B209" s="114" t="str">
        <f t="shared" si="26"/>
        <v/>
      </c>
      <c r="C209" s="117" t="str">
        <f t="shared" si="33"/>
        <v/>
      </c>
      <c r="D209" s="117"/>
      <c r="E209" s="120" t="str">
        <f t="shared" si="27"/>
        <v/>
      </c>
      <c r="F209" s="123" t="e">
        <f t="shared" si="28"/>
        <v>#VALUE!</v>
      </c>
      <c r="G209" s="120" t="e">
        <f t="shared" si="29"/>
        <v>#VALUE!</v>
      </c>
      <c r="H209" s="120"/>
      <c r="I209" s="120" t="str">
        <f t="shared" si="30"/>
        <v/>
      </c>
      <c r="J209" s="120" t="str">
        <f t="shared" si="34"/>
        <v/>
      </c>
      <c r="K209" s="120" t="e">
        <f t="shared" si="31"/>
        <v>#VALUE!</v>
      </c>
      <c r="L209" s="80"/>
    </row>
    <row r="210" spans="1:12" s="75" customFormat="1" x14ac:dyDescent="0.25">
      <c r="A210" s="111" t="str">
        <f t="shared" si="32"/>
        <v/>
      </c>
      <c r="B210" s="114" t="str">
        <f t="shared" si="26"/>
        <v/>
      </c>
      <c r="C210" s="117" t="str">
        <f t="shared" si="33"/>
        <v/>
      </c>
      <c r="D210" s="117"/>
      <c r="E210" s="120" t="str">
        <f t="shared" si="27"/>
        <v/>
      </c>
      <c r="F210" s="123" t="e">
        <f t="shared" si="28"/>
        <v>#VALUE!</v>
      </c>
      <c r="G210" s="120" t="e">
        <f t="shared" si="29"/>
        <v>#VALUE!</v>
      </c>
      <c r="H210" s="120"/>
      <c r="I210" s="120" t="str">
        <f t="shared" si="30"/>
        <v/>
      </c>
      <c r="J210" s="120" t="str">
        <f t="shared" si="34"/>
        <v/>
      </c>
      <c r="K210" s="120" t="e">
        <f t="shared" si="31"/>
        <v>#VALUE!</v>
      </c>
      <c r="L210" s="80"/>
    </row>
    <row r="211" spans="1:12" s="75" customFormat="1" x14ac:dyDescent="0.25">
      <c r="A211" s="111" t="str">
        <f t="shared" si="32"/>
        <v/>
      </c>
      <c r="B211" s="114" t="str">
        <f t="shared" si="26"/>
        <v/>
      </c>
      <c r="C211" s="117" t="str">
        <f t="shared" si="33"/>
        <v/>
      </c>
      <c r="D211" s="117"/>
      <c r="E211" s="120" t="str">
        <f t="shared" si="27"/>
        <v/>
      </c>
      <c r="F211" s="123" t="e">
        <f t="shared" si="28"/>
        <v>#VALUE!</v>
      </c>
      <c r="G211" s="120" t="e">
        <f t="shared" si="29"/>
        <v>#VALUE!</v>
      </c>
      <c r="H211" s="120"/>
      <c r="I211" s="120" t="str">
        <f t="shared" si="30"/>
        <v/>
      </c>
      <c r="J211" s="120" t="str">
        <f t="shared" si="34"/>
        <v/>
      </c>
      <c r="K211" s="120" t="e">
        <f t="shared" si="31"/>
        <v>#VALUE!</v>
      </c>
      <c r="L211" s="80"/>
    </row>
    <row r="212" spans="1:12" s="75" customFormat="1" x14ac:dyDescent="0.25">
      <c r="A212" s="111" t="str">
        <f t="shared" si="32"/>
        <v/>
      </c>
      <c r="B212" s="114" t="str">
        <f t="shared" si="26"/>
        <v/>
      </c>
      <c r="C212" s="117" t="str">
        <f t="shared" si="33"/>
        <v/>
      </c>
      <c r="D212" s="117"/>
      <c r="E212" s="120" t="str">
        <f t="shared" si="27"/>
        <v/>
      </c>
      <c r="F212" s="123" t="e">
        <f t="shared" si="28"/>
        <v>#VALUE!</v>
      </c>
      <c r="G212" s="120" t="e">
        <f t="shared" si="29"/>
        <v>#VALUE!</v>
      </c>
      <c r="H212" s="120"/>
      <c r="I212" s="120" t="str">
        <f t="shared" si="30"/>
        <v/>
      </c>
      <c r="J212" s="120" t="str">
        <f t="shared" si="34"/>
        <v/>
      </c>
      <c r="K212" s="120" t="e">
        <f t="shared" si="31"/>
        <v>#VALUE!</v>
      </c>
      <c r="L212" s="80"/>
    </row>
    <row r="213" spans="1:12" s="75" customFormat="1" x14ac:dyDescent="0.25">
      <c r="A213" s="111" t="str">
        <f t="shared" si="32"/>
        <v/>
      </c>
      <c r="B213" s="114" t="str">
        <f t="shared" si="26"/>
        <v/>
      </c>
      <c r="C213" s="117" t="str">
        <f t="shared" si="33"/>
        <v/>
      </c>
      <c r="D213" s="117"/>
      <c r="E213" s="120" t="str">
        <f t="shared" si="27"/>
        <v/>
      </c>
      <c r="F213" s="123" t="e">
        <f t="shared" si="28"/>
        <v>#VALUE!</v>
      </c>
      <c r="G213" s="120" t="e">
        <f t="shared" si="29"/>
        <v>#VALUE!</v>
      </c>
      <c r="H213" s="120"/>
      <c r="I213" s="120" t="str">
        <f t="shared" si="30"/>
        <v/>
      </c>
      <c r="J213" s="120" t="str">
        <f t="shared" si="34"/>
        <v/>
      </c>
      <c r="K213" s="120" t="e">
        <f t="shared" si="31"/>
        <v>#VALUE!</v>
      </c>
      <c r="L213" s="80"/>
    </row>
    <row r="214" spans="1:12" s="75" customFormat="1" x14ac:dyDescent="0.25">
      <c r="A214" s="111" t="str">
        <f t="shared" si="32"/>
        <v/>
      </c>
      <c r="B214" s="114" t="str">
        <f t="shared" si="26"/>
        <v/>
      </c>
      <c r="C214" s="117" t="str">
        <f t="shared" si="33"/>
        <v/>
      </c>
      <c r="D214" s="117"/>
      <c r="E214" s="120" t="str">
        <f t="shared" si="27"/>
        <v/>
      </c>
      <c r="F214" s="123" t="e">
        <f t="shared" si="28"/>
        <v>#VALUE!</v>
      </c>
      <c r="G214" s="120" t="e">
        <f t="shared" si="29"/>
        <v>#VALUE!</v>
      </c>
      <c r="H214" s="120"/>
      <c r="I214" s="120" t="str">
        <f t="shared" si="30"/>
        <v/>
      </c>
      <c r="J214" s="120" t="str">
        <f t="shared" si="34"/>
        <v/>
      </c>
      <c r="K214" s="120" t="e">
        <f t="shared" si="31"/>
        <v>#VALUE!</v>
      </c>
      <c r="L214" s="80"/>
    </row>
    <row r="215" spans="1:12" s="75" customFormat="1" x14ac:dyDescent="0.25">
      <c r="A215" s="111" t="str">
        <f t="shared" si="32"/>
        <v/>
      </c>
      <c r="B215" s="114" t="str">
        <f t="shared" si="26"/>
        <v/>
      </c>
      <c r="C215" s="117" t="str">
        <f t="shared" si="33"/>
        <v/>
      </c>
      <c r="D215" s="117"/>
      <c r="E215" s="120" t="str">
        <f t="shared" si="27"/>
        <v/>
      </c>
      <c r="F215" s="123" t="e">
        <f t="shared" si="28"/>
        <v>#VALUE!</v>
      </c>
      <c r="G215" s="120" t="e">
        <f t="shared" si="29"/>
        <v>#VALUE!</v>
      </c>
      <c r="H215" s="120"/>
      <c r="I215" s="120" t="str">
        <f t="shared" si="30"/>
        <v/>
      </c>
      <c r="J215" s="120" t="str">
        <f t="shared" si="34"/>
        <v/>
      </c>
      <c r="K215" s="120" t="e">
        <f t="shared" si="31"/>
        <v>#VALUE!</v>
      </c>
      <c r="L215" s="80"/>
    </row>
    <row r="216" spans="1:12" s="75" customFormat="1" x14ac:dyDescent="0.25">
      <c r="A216" s="111" t="str">
        <f t="shared" si="32"/>
        <v/>
      </c>
      <c r="B216" s="114" t="str">
        <f t="shared" si="26"/>
        <v/>
      </c>
      <c r="C216" s="117" t="str">
        <f t="shared" si="33"/>
        <v/>
      </c>
      <c r="D216" s="117"/>
      <c r="E216" s="120" t="str">
        <f t="shared" si="27"/>
        <v/>
      </c>
      <c r="F216" s="123" t="e">
        <f t="shared" si="28"/>
        <v>#VALUE!</v>
      </c>
      <c r="G216" s="120" t="e">
        <f t="shared" si="29"/>
        <v>#VALUE!</v>
      </c>
      <c r="H216" s="120"/>
      <c r="I216" s="120" t="str">
        <f t="shared" si="30"/>
        <v/>
      </c>
      <c r="J216" s="120" t="str">
        <f t="shared" si="34"/>
        <v/>
      </c>
      <c r="K216" s="120" t="e">
        <f t="shared" si="31"/>
        <v>#VALUE!</v>
      </c>
      <c r="L216" s="80"/>
    </row>
    <row r="217" spans="1:12" s="75" customFormat="1" x14ac:dyDescent="0.25">
      <c r="A217" s="111" t="str">
        <f t="shared" si="32"/>
        <v/>
      </c>
      <c r="B217" s="114" t="str">
        <f t="shared" si="26"/>
        <v/>
      </c>
      <c r="C217" s="117" t="str">
        <f t="shared" si="33"/>
        <v/>
      </c>
      <c r="D217" s="117"/>
      <c r="E217" s="120" t="str">
        <f t="shared" si="27"/>
        <v/>
      </c>
      <c r="F217" s="123" t="e">
        <f t="shared" si="28"/>
        <v>#VALUE!</v>
      </c>
      <c r="G217" s="120" t="e">
        <f t="shared" si="29"/>
        <v>#VALUE!</v>
      </c>
      <c r="H217" s="120"/>
      <c r="I217" s="120" t="str">
        <f t="shared" si="30"/>
        <v/>
      </c>
      <c r="J217" s="120" t="str">
        <f t="shared" si="34"/>
        <v/>
      </c>
      <c r="K217" s="120" t="e">
        <f t="shared" si="31"/>
        <v>#VALUE!</v>
      </c>
      <c r="L217" s="80"/>
    </row>
    <row r="218" spans="1:12" s="75" customFormat="1" x14ac:dyDescent="0.25">
      <c r="A218" s="111" t="str">
        <f t="shared" si="32"/>
        <v/>
      </c>
      <c r="B218" s="114" t="str">
        <f t="shared" si="26"/>
        <v/>
      </c>
      <c r="C218" s="117" t="str">
        <f t="shared" si="33"/>
        <v/>
      </c>
      <c r="D218" s="117"/>
      <c r="E218" s="120" t="str">
        <f t="shared" si="27"/>
        <v/>
      </c>
      <c r="F218" s="123" t="e">
        <f t="shared" si="28"/>
        <v>#VALUE!</v>
      </c>
      <c r="G218" s="120" t="e">
        <f t="shared" si="29"/>
        <v>#VALUE!</v>
      </c>
      <c r="H218" s="120"/>
      <c r="I218" s="120" t="str">
        <f t="shared" si="30"/>
        <v/>
      </c>
      <c r="J218" s="120" t="str">
        <f t="shared" si="34"/>
        <v/>
      </c>
      <c r="K218" s="120" t="e">
        <f t="shared" si="31"/>
        <v>#VALUE!</v>
      </c>
      <c r="L218" s="80"/>
    </row>
    <row r="219" spans="1:12" s="75" customFormat="1" x14ac:dyDescent="0.25">
      <c r="A219" s="111" t="str">
        <f t="shared" si="32"/>
        <v/>
      </c>
      <c r="B219" s="114" t="str">
        <f t="shared" si="26"/>
        <v/>
      </c>
      <c r="C219" s="117" t="str">
        <f t="shared" si="33"/>
        <v/>
      </c>
      <c r="D219" s="117"/>
      <c r="E219" s="120" t="str">
        <f t="shared" si="27"/>
        <v/>
      </c>
      <c r="F219" s="123" t="e">
        <f t="shared" si="28"/>
        <v>#VALUE!</v>
      </c>
      <c r="G219" s="120" t="e">
        <f t="shared" si="29"/>
        <v>#VALUE!</v>
      </c>
      <c r="H219" s="120"/>
      <c r="I219" s="120" t="str">
        <f t="shared" si="30"/>
        <v/>
      </c>
      <c r="J219" s="120" t="str">
        <f t="shared" si="34"/>
        <v/>
      </c>
      <c r="K219" s="120" t="e">
        <f t="shared" si="31"/>
        <v>#VALUE!</v>
      </c>
      <c r="L219" s="80"/>
    </row>
    <row r="220" spans="1:12" s="75" customFormat="1" x14ac:dyDescent="0.25">
      <c r="A220" s="111" t="str">
        <f t="shared" si="32"/>
        <v/>
      </c>
      <c r="B220" s="114" t="str">
        <f t="shared" si="26"/>
        <v/>
      </c>
      <c r="C220" s="117" t="str">
        <f t="shared" si="33"/>
        <v/>
      </c>
      <c r="D220" s="117"/>
      <c r="E220" s="120" t="str">
        <f t="shared" si="27"/>
        <v/>
      </c>
      <c r="F220" s="123" t="e">
        <f t="shared" si="28"/>
        <v>#VALUE!</v>
      </c>
      <c r="G220" s="120" t="e">
        <f t="shared" si="29"/>
        <v>#VALUE!</v>
      </c>
      <c r="H220" s="120"/>
      <c r="I220" s="120" t="str">
        <f t="shared" si="30"/>
        <v/>
      </c>
      <c r="J220" s="120" t="str">
        <f t="shared" si="34"/>
        <v/>
      </c>
      <c r="K220" s="120" t="e">
        <f t="shared" si="31"/>
        <v>#VALUE!</v>
      </c>
      <c r="L220" s="80"/>
    </row>
    <row r="221" spans="1:12" s="75" customFormat="1" x14ac:dyDescent="0.25">
      <c r="A221" s="111" t="str">
        <f t="shared" si="32"/>
        <v/>
      </c>
      <c r="B221" s="114" t="str">
        <f t="shared" si="26"/>
        <v/>
      </c>
      <c r="C221" s="117" t="str">
        <f t="shared" si="33"/>
        <v/>
      </c>
      <c r="D221" s="117"/>
      <c r="E221" s="120" t="str">
        <f t="shared" si="27"/>
        <v/>
      </c>
      <c r="F221" s="123" t="e">
        <f t="shared" si="28"/>
        <v>#VALUE!</v>
      </c>
      <c r="G221" s="120" t="e">
        <f t="shared" si="29"/>
        <v>#VALUE!</v>
      </c>
      <c r="H221" s="120"/>
      <c r="I221" s="120" t="str">
        <f t="shared" si="30"/>
        <v/>
      </c>
      <c r="J221" s="120" t="str">
        <f t="shared" si="34"/>
        <v/>
      </c>
      <c r="K221" s="120" t="e">
        <f t="shared" si="31"/>
        <v>#VALUE!</v>
      </c>
      <c r="L221" s="80"/>
    </row>
    <row r="222" spans="1:12" s="75" customFormat="1" x14ac:dyDescent="0.25">
      <c r="A222" s="111" t="str">
        <f t="shared" si="32"/>
        <v/>
      </c>
      <c r="B222" s="114" t="str">
        <f t="shared" si="26"/>
        <v/>
      </c>
      <c r="C222" s="117" t="str">
        <f t="shared" si="33"/>
        <v/>
      </c>
      <c r="D222" s="117"/>
      <c r="E222" s="120" t="str">
        <f t="shared" si="27"/>
        <v/>
      </c>
      <c r="F222" s="123" t="e">
        <f t="shared" si="28"/>
        <v>#VALUE!</v>
      </c>
      <c r="G222" s="120" t="e">
        <f t="shared" si="29"/>
        <v>#VALUE!</v>
      </c>
      <c r="H222" s="120"/>
      <c r="I222" s="120" t="str">
        <f t="shared" si="30"/>
        <v/>
      </c>
      <c r="J222" s="120" t="str">
        <f t="shared" si="34"/>
        <v/>
      </c>
      <c r="K222" s="120" t="e">
        <f t="shared" si="31"/>
        <v>#VALUE!</v>
      </c>
      <c r="L222" s="80"/>
    </row>
    <row r="223" spans="1:12" s="75" customFormat="1" x14ac:dyDescent="0.25">
      <c r="A223" s="111" t="str">
        <f t="shared" si="32"/>
        <v/>
      </c>
      <c r="B223" s="114" t="str">
        <f t="shared" si="26"/>
        <v/>
      </c>
      <c r="C223" s="117" t="str">
        <f t="shared" si="33"/>
        <v/>
      </c>
      <c r="D223" s="117"/>
      <c r="E223" s="120" t="str">
        <f t="shared" si="27"/>
        <v/>
      </c>
      <c r="F223" s="123" t="e">
        <f t="shared" si="28"/>
        <v>#VALUE!</v>
      </c>
      <c r="G223" s="120" t="e">
        <f t="shared" si="29"/>
        <v>#VALUE!</v>
      </c>
      <c r="H223" s="120"/>
      <c r="I223" s="120" t="str">
        <f t="shared" si="30"/>
        <v/>
      </c>
      <c r="J223" s="120" t="str">
        <f t="shared" si="34"/>
        <v/>
      </c>
      <c r="K223" s="120" t="e">
        <f t="shared" si="31"/>
        <v>#VALUE!</v>
      </c>
      <c r="L223" s="80"/>
    </row>
    <row r="224" spans="1:12" s="75" customFormat="1" x14ac:dyDescent="0.25">
      <c r="A224" s="111" t="str">
        <f t="shared" si="32"/>
        <v/>
      </c>
      <c r="B224" s="114" t="str">
        <f t="shared" si="26"/>
        <v/>
      </c>
      <c r="C224" s="117" t="str">
        <f t="shared" si="33"/>
        <v/>
      </c>
      <c r="D224" s="117"/>
      <c r="E224" s="120" t="str">
        <f t="shared" si="27"/>
        <v/>
      </c>
      <c r="F224" s="123" t="e">
        <f t="shared" si="28"/>
        <v>#VALUE!</v>
      </c>
      <c r="G224" s="120" t="e">
        <f t="shared" si="29"/>
        <v>#VALUE!</v>
      </c>
      <c r="H224" s="120"/>
      <c r="I224" s="120" t="str">
        <f t="shared" si="30"/>
        <v/>
      </c>
      <c r="J224" s="120" t="str">
        <f t="shared" si="34"/>
        <v/>
      </c>
      <c r="K224" s="120" t="e">
        <f t="shared" si="31"/>
        <v>#VALUE!</v>
      </c>
      <c r="L224" s="80"/>
    </row>
    <row r="225" spans="1:12" s="75" customFormat="1" x14ac:dyDescent="0.25">
      <c r="A225" s="111" t="str">
        <f t="shared" si="32"/>
        <v/>
      </c>
      <c r="B225" s="114" t="str">
        <f t="shared" si="26"/>
        <v/>
      </c>
      <c r="C225" s="117" t="str">
        <f t="shared" si="33"/>
        <v/>
      </c>
      <c r="D225" s="117"/>
      <c r="E225" s="120" t="str">
        <f t="shared" si="27"/>
        <v/>
      </c>
      <c r="F225" s="123" t="e">
        <f t="shared" si="28"/>
        <v>#VALUE!</v>
      </c>
      <c r="G225" s="120" t="e">
        <f t="shared" si="29"/>
        <v>#VALUE!</v>
      </c>
      <c r="H225" s="120"/>
      <c r="I225" s="120" t="str">
        <f t="shared" si="30"/>
        <v/>
      </c>
      <c r="J225" s="120" t="str">
        <f t="shared" si="34"/>
        <v/>
      </c>
      <c r="K225" s="120" t="e">
        <f t="shared" si="31"/>
        <v>#VALUE!</v>
      </c>
      <c r="L225" s="80"/>
    </row>
    <row r="226" spans="1:12" s="75" customFormat="1" x14ac:dyDescent="0.25">
      <c r="A226" s="111" t="str">
        <f t="shared" si="32"/>
        <v/>
      </c>
      <c r="B226" s="114" t="str">
        <f t="shared" si="26"/>
        <v/>
      </c>
      <c r="C226" s="117" t="str">
        <f t="shared" si="33"/>
        <v/>
      </c>
      <c r="D226" s="117"/>
      <c r="E226" s="120" t="str">
        <f t="shared" si="27"/>
        <v/>
      </c>
      <c r="F226" s="123" t="e">
        <f t="shared" si="28"/>
        <v>#VALUE!</v>
      </c>
      <c r="G226" s="120" t="e">
        <f t="shared" si="29"/>
        <v>#VALUE!</v>
      </c>
      <c r="H226" s="120"/>
      <c r="I226" s="120" t="str">
        <f t="shared" si="30"/>
        <v/>
      </c>
      <c r="J226" s="120" t="str">
        <f t="shared" si="34"/>
        <v/>
      </c>
      <c r="K226" s="120" t="e">
        <f t="shared" si="31"/>
        <v>#VALUE!</v>
      </c>
      <c r="L226" s="80"/>
    </row>
    <row r="227" spans="1:12" s="75" customFormat="1" x14ac:dyDescent="0.25">
      <c r="A227" s="111" t="str">
        <f t="shared" si="32"/>
        <v/>
      </c>
      <c r="B227" s="114" t="str">
        <f t="shared" si="26"/>
        <v/>
      </c>
      <c r="C227" s="117" t="str">
        <f t="shared" si="33"/>
        <v/>
      </c>
      <c r="D227" s="117"/>
      <c r="E227" s="120" t="str">
        <f t="shared" si="27"/>
        <v/>
      </c>
      <c r="F227" s="123" t="e">
        <f t="shared" si="28"/>
        <v>#VALUE!</v>
      </c>
      <c r="G227" s="120" t="e">
        <f t="shared" si="29"/>
        <v>#VALUE!</v>
      </c>
      <c r="H227" s="120"/>
      <c r="I227" s="120" t="str">
        <f t="shared" si="30"/>
        <v/>
      </c>
      <c r="J227" s="120" t="str">
        <f t="shared" si="34"/>
        <v/>
      </c>
      <c r="K227" s="120" t="e">
        <f t="shared" si="31"/>
        <v>#VALUE!</v>
      </c>
      <c r="L227" s="80"/>
    </row>
    <row r="228" spans="1:12" s="75" customFormat="1" x14ac:dyDescent="0.25">
      <c r="A228" s="111" t="str">
        <f t="shared" si="32"/>
        <v/>
      </c>
      <c r="B228" s="114" t="str">
        <f t="shared" si="26"/>
        <v/>
      </c>
      <c r="C228" s="117" t="str">
        <f t="shared" si="33"/>
        <v/>
      </c>
      <c r="D228" s="117"/>
      <c r="E228" s="120" t="str">
        <f t="shared" si="27"/>
        <v/>
      </c>
      <c r="F228" s="123" t="e">
        <f t="shared" si="28"/>
        <v>#VALUE!</v>
      </c>
      <c r="G228" s="120" t="e">
        <f t="shared" si="29"/>
        <v>#VALUE!</v>
      </c>
      <c r="H228" s="120"/>
      <c r="I228" s="120" t="str">
        <f t="shared" si="30"/>
        <v/>
      </c>
      <c r="J228" s="120" t="str">
        <f t="shared" si="34"/>
        <v/>
      </c>
      <c r="K228" s="120" t="e">
        <f t="shared" si="31"/>
        <v>#VALUE!</v>
      </c>
      <c r="L228" s="80"/>
    </row>
    <row r="229" spans="1:12" s="75" customFormat="1" x14ac:dyDescent="0.25">
      <c r="A229" s="111" t="str">
        <f t="shared" si="32"/>
        <v/>
      </c>
      <c r="B229" s="114" t="str">
        <f t="shared" si="26"/>
        <v/>
      </c>
      <c r="C229" s="117" t="str">
        <f t="shared" si="33"/>
        <v/>
      </c>
      <c r="D229" s="117"/>
      <c r="E229" s="120" t="str">
        <f t="shared" si="27"/>
        <v/>
      </c>
      <c r="F229" s="123" t="e">
        <f t="shared" si="28"/>
        <v>#VALUE!</v>
      </c>
      <c r="G229" s="120" t="e">
        <f t="shared" si="29"/>
        <v>#VALUE!</v>
      </c>
      <c r="H229" s="120"/>
      <c r="I229" s="120" t="str">
        <f t="shared" si="30"/>
        <v/>
      </c>
      <c r="J229" s="120" t="str">
        <f t="shared" si="34"/>
        <v/>
      </c>
      <c r="K229" s="120" t="e">
        <f t="shared" si="31"/>
        <v>#VALUE!</v>
      </c>
      <c r="L229" s="80"/>
    </row>
    <row r="230" spans="1:12" s="75" customFormat="1" x14ac:dyDescent="0.25">
      <c r="A230" s="111" t="str">
        <f t="shared" si="32"/>
        <v/>
      </c>
      <c r="B230" s="114" t="str">
        <f t="shared" si="26"/>
        <v/>
      </c>
      <c r="C230" s="117" t="str">
        <f t="shared" si="33"/>
        <v/>
      </c>
      <c r="D230" s="117"/>
      <c r="E230" s="120" t="str">
        <f t="shared" si="27"/>
        <v/>
      </c>
      <c r="F230" s="123" t="e">
        <f t="shared" si="28"/>
        <v>#VALUE!</v>
      </c>
      <c r="G230" s="120" t="e">
        <f t="shared" si="29"/>
        <v>#VALUE!</v>
      </c>
      <c r="H230" s="120"/>
      <c r="I230" s="120" t="str">
        <f t="shared" si="30"/>
        <v/>
      </c>
      <c r="J230" s="120" t="str">
        <f t="shared" si="34"/>
        <v/>
      </c>
      <c r="K230" s="120" t="e">
        <f t="shared" si="31"/>
        <v>#VALUE!</v>
      </c>
      <c r="L230" s="80"/>
    </row>
    <row r="231" spans="1:12" s="75" customFormat="1" x14ac:dyDescent="0.25">
      <c r="A231" s="111" t="str">
        <f t="shared" si="32"/>
        <v/>
      </c>
      <c r="B231" s="114" t="str">
        <f t="shared" si="26"/>
        <v/>
      </c>
      <c r="C231" s="117" t="str">
        <f t="shared" si="33"/>
        <v/>
      </c>
      <c r="D231" s="117"/>
      <c r="E231" s="120" t="str">
        <f t="shared" si="27"/>
        <v/>
      </c>
      <c r="F231" s="123" t="e">
        <f t="shared" si="28"/>
        <v>#VALUE!</v>
      </c>
      <c r="G231" s="120" t="e">
        <f t="shared" si="29"/>
        <v>#VALUE!</v>
      </c>
      <c r="H231" s="120"/>
      <c r="I231" s="120" t="str">
        <f t="shared" si="30"/>
        <v/>
      </c>
      <c r="J231" s="120" t="str">
        <f t="shared" si="34"/>
        <v/>
      </c>
      <c r="K231" s="120" t="e">
        <f t="shared" si="31"/>
        <v>#VALUE!</v>
      </c>
      <c r="L231" s="80"/>
    </row>
    <row r="232" spans="1:12" s="75" customFormat="1" x14ac:dyDescent="0.25">
      <c r="A232" s="111" t="str">
        <f t="shared" si="32"/>
        <v/>
      </c>
      <c r="B232" s="114" t="str">
        <f t="shared" si="26"/>
        <v/>
      </c>
      <c r="C232" s="117" t="str">
        <f t="shared" si="33"/>
        <v/>
      </c>
      <c r="D232" s="117"/>
      <c r="E232" s="120" t="str">
        <f t="shared" si="27"/>
        <v/>
      </c>
      <c r="F232" s="123" t="e">
        <f t="shared" si="28"/>
        <v>#VALUE!</v>
      </c>
      <c r="G232" s="120" t="e">
        <f t="shared" si="29"/>
        <v>#VALUE!</v>
      </c>
      <c r="H232" s="120"/>
      <c r="I232" s="120" t="str">
        <f t="shared" si="30"/>
        <v/>
      </c>
      <c r="J232" s="120" t="str">
        <f t="shared" si="34"/>
        <v/>
      </c>
      <c r="K232" s="120" t="e">
        <f t="shared" si="31"/>
        <v>#VALUE!</v>
      </c>
      <c r="L232" s="80"/>
    </row>
    <row r="233" spans="1:12" s="75" customFormat="1" x14ac:dyDescent="0.25">
      <c r="A233" s="111" t="str">
        <f t="shared" si="32"/>
        <v/>
      </c>
      <c r="B233" s="114" t="str">
        <f t="shared" si="26"/>
        <v/>
      </c>
      <c r="C233" s="117" t="str">
        <f t="shared" si="33"/>
        <v/>
      </c>
      <c r="D233" s="117"/>
      <c r="E233" s="120" t="str">
        <f t="shared" si="27"/>
        <v/>
      </c>
      <c r="F233" s="123" t="e">
        <f t="shared" si="28"/>
        <v>#VALUE!</v>
      </c>
      <c r="G233" s="120" t="e">
        <f t="shared" si="29"/>
        <v>#VALUE!</v>
      </c>
      <c r="H233" s="120"/>
      <c r="I233" s="120" t="str">
        <f t="shared" si="30"/>
        <v/>
      </c>
      <c r="J233" s="120" t="str">
        <f t="shared" si="34"/>
        <v/>
      </c>
      <c r="K233" s="120" t="e">
        <f t="shared" si="31"/>
        <v>#VALUE!</v>
      </c>
      <c r="L233" s="80"/>
    </row>
    <row r="234" spans="1:12" s="75" customFormat="1" x14ac:dyDescent="0.25">
      <c r="A234" s="111" t="str">
        <f t="shared" si="32"/>
        <v/>
      </c>
      <c r="B234" s="114" t="str">
        <f t="shared" si="26"/>
        <v/>
      </c>
      <c r="C234" s="117" t="str">
        <f t="shared" si="33"/>
        <v/>
      </c>
      <c r="D234" s="117"/>
      <c r="E234" s="120" t="str">
        <f t="shared" si="27"/>
        <v/>
      </c>
      <c r="F234" s="123" t="e">
        <f t="shared" si="28"/>
        <v>#VALUE!</v>
      </c>
      <c r="G234" s="120" t="e">
        <f t="shared" si="29"/>
        <v>#VALUE!</v>
      </c>
      <c r="H234" s="120"/>
      <c r="I234" s="120" t="str">
        <f t="shared" si="30"/>
        <v/>
      </c>
      <c r="J234" s="120" t="str">
        <f t="shared" si="34"/>
        <v/>
      </c>
      <c r="K234" s="120" t="e">
        <f t="shared" si="31"/>
        <v>#VALUE!</v>
      </c>
      <c r="L234" s="80"/>
    </row>
    <row r="235" spans="1:12" s="75" customFormat="1" x14ac:dyDescent="0.25">
      <c r="A235" s="111" t="str">
        <f t="shared" si="32"/>
        <v/>
      </c>
      <c r="B235" s="114" t="str">
        <f t="shared" si="26"/>
        <v/>
      </c>
      <c r="C235" s="117" t="str">
        <f t="shared" si="33"/>
        <v/>
      </c>
      <c r="D235" s="117"/>
      <c r="E235" s="120" t="str">
        <f t="shared" si="27"/>
        <v/>
      </c>
      <c r="F235" s="123" t="e">
        <f t="shared" si="28"/>
        <v>#VALUE!</v>
      </c>
      <c r="G235" s="120" t="e">
        <f t="shared" si="29"/>
        <v>#VALUE!</v>
      </c>
      <c r="H235" s="120"/>
      <c r="I235" s="120" t="str">
        <f t="shared" si="30"/>
        <v/>
      </c>
      <c r="J235" s="120" t="str">
        <f t="shared" si="34"/>
        <v/>
      </c>
      <c r="K235" s="120" t="e">
        <f t="shared" si="31"/>
        <v>#VALUE!</v>
      </c>
      <c r="L235" s="80"/>
    </row>
    <row r="236" spans="1:12" s="75" customFormat="1" x14ac:dyDescent="0.25">
      <c r="A236" s="111" t="str">
        <f t="shared" si="32"/>
        <v/>
      </c>
      <c r="B236" s="114" t="str">
        <f t="shared" si="26"/>
        <v/>
      </c>
      <c r="C236" s="117" t="str">
        <f t="shared" si="33"/>
        <v/>
      </c>
      <c r="D236" s="117"/>
      <c r="E236" s="120" t="str">
        <f t="shared" si="27"/>
        <v/>
      </c>
      <c r="F236" s="123" t="e">
        <f t="shared" si="28"/>
        <v>#VALUE!</v>
      </c>
      <c r="G236" s="120" t="e">
        <f t="shared" si="29"/>
        <v>#VALUE!</v>
      </c>
      <c r="H236" s="120"/>
      <c r="I236" s="120" t="str">
        <f t="shared" si="30"/>
        <v/>
      </c>
      <c r="J236" s="120" t="str">
        <f t="shared" si="34"/>
        <v/>
      </c>
      <c r="K236" s="120" t="e">
        <f t="shared" si="31"/>
        <v>#VALUE!</v>
      </c>
      <c r="L236" s="80"/>
    </row>
    <row r="237" spans="1:12" s="75" customFormat="1" x14ac:dyDescent="0.25">
      <c r="A237" s="111" t="str">
        <f t="shared" si="32"/>
        <v/>
      </c>
      <c r="B237" s="114" t="str">
        <f t="shared" si="26"/>
        <v/>
      </c>
      <c r="C237" s="117" t="str">
        <f t="shared" si="33"/>
        <v/>
      </c>
      <c r="D237" s="117"/>
      <c r="E237" s="120" t="str">
        <f t="shared" si="27"/>
        <v/>
      </c>
      <c r="F237" s="123" t="e">
        <f t="shared" si="28"/>
        <v>#VALUE!</v>
      </c>
      <c r="G237" s="120" t="e">
        <f t="shared" si="29"/>
        <v>#VALUE!</v>
      </c>
      <c r="H237" s="120"/>
      <c r="I237" s="120" t="str">
        <f t="shared" si="30"/>
        <v/>
      </c>
      <c r="J237" s="120" t="str">
        <f t="shared" si="34"/>
        <v/>
      </c>
      <c r="K237" s="120" t="e">
        <f t="shared" si="31"/>
        <v>#VALUE!</v>
      </c>
      <c r="L237" s="80"/>
    </row>
    <row r="238" spans="1:12" s="75" customFormat="1" x14ac:dyDescent="0.25">
      <c r="A238" s="111" t="str">
        <f t="shared" si="32"/>
        <v/>
      </c>
      <c r="B238" s="114" t="str">
        <f t="shared" si="26"/>
        <v/>
      </c>
      <c r="C238" s="117" t="str">
        <f t="shared" si="33"/>
        <v/>
      </c>
      <c r="D238" s="117"/>
      <c r="E238" s="120" t="str">
        <f t="shared" si="27"/>
        <v/>
      </c>
      <c r="F238" s="123" t="e">
        <f t="shared" si="28"/>
        <v>#VALUE!</v>
      </c>
      <c r="G238" s="120" t="e">
        <f t="shared" si="29"/>
        <v>#VALUE!</v>
      </c>
      <c r="H238" s="120"/>
      <c r="I238" s="120" t="str">
        <f t="shared" si="30"/>
        <v/>
      </c>
      <c r="J238" s="120" t="str">
        <f t="shared" si="34"/>
        <v/>
      </c>
      <c r="K238" s="120" t="e">
        <f t="shared" si="31"/>
        <v>#VALUE!</v>
      </c>
      <c r="L238" s="80"/>
    </row>
    <row r="239" spans="1:12" s="75" customFormat="1" x14ac:dyDescent="0.25">
      <c r="A239" s="111" t="str">
        <f t="shared" si="32"/>
        <v/>
      </c>
      <c r="B239" s="114" t="str">
        <f t="shared" si="26"/>
        <v/>
      </c>
      <c r="C239" s="117" t="str">
        <f t="shared" si="33"/>
        <v/>
      </c>
      <c r="D239" s="117"/>
      <c r="E239" s="120" t="str">
        <f t="shared" si="27"/>
        <v/>
      </c>
      <c r="F239" s="123" t="e">
        <f t="shared" si="28"/>
        <v>#VALUE!</v>
      </c>
      <c r="G239" s="120" t="e">
        <f t="shared" si="29"/>
        <v>#VALUE!</v>
      </c>
      <c r="H239" s="120"/>
      <c r="I239" s="120" t="str">
        <f t="shared" si="30"/>
        <v/>
      </c>
      <c r="J239" s="120" t="str">
        <f t="shared" si="34"/>
        <v/>
      </c>
      <c r="K239" s="120" t="e">
        <f t="shared" si="31"/>
        <v>#VALUE!</v>
      </c>
      <c r="L239" s="80"/>
    </row>
    <row r="240" spans="1:12" s="75" customFormat="1" x14ac:dyDescent="0.25">
      <c r="A240" s="111" t="str">
        <f t="shared" si="32"/>
        <v/>
      </c>
      <c r="B240" s="114" t="str">
        <f t="shared" si="26"/>
        <v/>
      </c>
      <c r="C240" s="117" t="str">
        <f t="shared" si="33"/>
        <v/>
      </c>
      <c r="D240" s="117"/>
      <c r="E240" s="120" t="str">
        <f t="shared" si="27"/>
        <v/>
      </c>
      <c r="F240" s="123" t="e">
        <f t="shared" si="28"/>
        <v>#VALUE!</v>
      </c>
      <c r="G240" s="120" t="e">
        <f t="shared" si="29"/>
        <v>#VALUE!</v>
      </c>
      <c r="H240" s="120"/>
      <c r="I240" s="120" t="str">
        <f t="shared" si="30"/>
        <v/>
      </c>
      <c r="J240" s="120" t="str">
        <f t="shared" si="34"/>
        <v/>
      </c>
      <c r="K240" s="120" t="e">
        <f t="shared" si="31"/>
        <v>#VALUE!</v>
      </c>
      <c r="L240" s="80"/>
    </row>
    <row r="241" spans="1:12" s="75" customFormat="1" x14ac:dyDescent="0.25">
      <c r="A241" s="111" t="str">
        <f t="shared" si="32"/>
        <v/>
      </c>
      <c r="B241" s="114" t="str">
        <f t="shared" si="26"/>
        <v/>
      </c>
      <c r="C241" s="117" t="str">
        <f t="shared" si="33"/>
        <v/>
      </c>
      <c r="D241" s="117"/>
      <c r="E241" s="120" t="str">
        <f t="shared" si="27"/>
        <v/>
      </c>
      <c r="F241" s="123" t="e">
        <f t="shared" si="28"/>
        <v>#VALUE!</v>
      </c>
      <c r="G241" s="120" t="e">
        <f t="shared" si="29"/>
        <v>#VALUE!</v>
      </c>
      <c r="H241" s="120"/>
      <c r="I241" s="120" t="str">
        <f t="shared" si="30"/>
        <v/>
      </c>
      <c r="J241" s="120" t="str">
        <f t="shared" si="34"/>
        <v/>
      </c>
      <c r="K241" s="120" t="e">
        <f t="shared" si="31"/>
        <v>#VALUE!</v>
      </c>
      <c r="L241" s="80"/>
    </row>
    <row r="242" spans="1:12" s="75" customFormat="1" x14ac:dyDescent="0.25">
      <c r="A242" s="111" t="str">
        <f t="shared" si="32"/>
        <v/>
      </c>
      <c r="B242" s="114" t="str">
        <f t="shared" si="26"/>
        <v/>
      </c>
      <c r="C242" s="117" t="str">
        <f t="shared" si="33"/>
        <v/>
      </c>
      <c r="D242" s="117"/>
      <c r="E242" s="120" t="str">
        <f t="shared" si="27"/>
        <v/>
      </c>
      <c r="F242" s="123" t="e">
        <f t="shared" si="28"/>
        <v>#VALUE!</v>
      </c>
      <c r="G242" s="120" t="e">
        <f t="shared" si="29"/>
        <v>#VALUE!</v>
      </c>
      <c r="H242" s="120"/>
      <c r="I242" s="120" t="str">
        <f t="shared" si="30"/>
        <v/>
      </c>
      <c r="J242" s="120" t="str">
        <f t="shared" si="34"/>
        <v/>
      </c>
      <c r="K242" s="120" t="e">
        <f t="shared" si="31"/>
        <v>#VALUE!</v>
      </c>
      <c r="L242" s="80"/>
    </row>
    <row r="243" spans="1:12" s="75" customFormat="1" x14ac:dyDescent="0.25">
      <c r="A243" s="111" t="str">
        <f t="shared" si="32"/>
        <v/>
      </c>
      <c r="B243" s="114" t="str">
        <f t="shared" si="26"/>
        <v/>
      </c>
      <c r="C243" s="117" t="str">
        <f t="shared" si="33"/>
        <v/>
      </c>
      <c r="D243" s="117"/>
      <c r="E243" s="120" t="str">
        <f t="shared" si="27"/>
        <v/>
      </c>
      <c r="F243" s="123" t="e">
        <f t="shared" si="28"/>
        <v>#VALUE!</v>
      </c>
      <c r="G243" s="120" t="e">
        <f t="shared" si="29"/>
        <v>#VALUE!</v>
      </c>
      <c r="H243" s="120"/>
      <c r="I243" s="120" t="str">
        <f t="shared" si="30"/>
        <v/>
      </c>
      <c r="J243" s="120" t="str">
        <f t="shared" si="34"/>
        <v/>
      </c>
      <c r="K243" s="120" t="e">
        <f t="shared" si="31"/>
        <v>#VALUE!</v>
      </c>
      <c r="L243" s="80"/>
    </row>
    <row r="244" spans="1:12" s="75" customFormat="1" x14ac:dyDescent="0.25">
      <c r="A244" s="111" t="str">
        <f t="shared" si="32"/>
        <v/>
      </c>
      <c r="B244" s="114" t="str">
        <f t="shared" si="26"/>
        <v/>
      </c>
      <c r="C244" s="117" t="str">
        <f t="shared" si="33"/>
        <v/>
      </c>
      <c r="D244" s="117"/>
      <c r="E244" s="120" t="str">
        <f t="shared" si="27"/>
        <v/>
      </c>
      <c r="F244" s="123" t="e">
        <f t="shared" si="28"/>
        <v>#VALUE!</v>
      </c>
      <c r="G244" s="120" t="e">
        <f t="shared" si="29"/>
        <v>#VALUE!</v>
      </c>
      <c r="H244" s="120"/>
      <c r="I244" s="120" t="str">
        <f t="shared" si="30"/>
        <v/>
      </c>
      <c r="J244" s="120" t="str">
        <f t="shared" si="34"/>
        <v/>
      </c>
      <c r="K244" s="120" t="e">
        <f t="shared" si="31"/>
        <v>#VALUE!</v>
      </c>
      <c r="L244" s="80"/>
    </row>
    <row r="245" spans="1:12" s="75" customFormat="1" x14ac:dyDescent="0.25">
      <c r="A245" s="111" t="str">
        <f t="shared" si="32"/>
        <v/>
      </c>
      <c r="B245" s="114" t="str">
        <f t="shared" si="26"/>
        <v/>
      </c>
      <c r="C245" s="117" t="str">
        <f t="shared" si="33"/>
        <v/>
      </c>
      <c r="D245" s="117"/>
      <c r="E245" s="120" t="str">
        <f t="shared" si="27"/>
        <v/>
      </c>
      <c r="F245" s="123" t="e">
        <f t="shared" si="28"/>
        <v>#VALUE!</v>
      </c>
      <c r="G245" s="120" t="e">
        <f t="shared" si="29"/>
        <v>#VALUE!</v>
      </c>
      <c r="H245" s="120"/>
      <c r="I245" s="120" t="str">
        <f t="shared" si="30"/>
        <v/>
      </c>
      <c r="J245" s="120" t="str">
        <f t="shared" si="34"/>
        <v/>
      </c>
      <c r="K245" s="120" t="e">
        <f t="shared" si="31"/>
        <v>#VALUE!</v>
      </c>
      <c r="L245" s="80"/>
    </row>
    <row r="246" spans="1:12" s="75" customFormat="1" x14ac:dyDescent="0.25">
      <c r="A246" s="111" t="str">
        <f t="shared" si="32"/>
        <v/>
      </c>
      <c r="B246" s="114" t="str">
        <f t="shared" si="26"/>
        <v/>
      </c>
      <c r="C246" s="117" t="str">
        <f t="shared" si="33"/>
        <v/>
      </c>
      <c r="D246" s="117"/>
      <c r="E246" s="120" t="str">
        <f t="shared" si="27"/>
        <v/>
      </c>
      <c r="F246" s="123" t="e">
        <f t="shared" si="28"/>
        <v>#VALUE!</v>
      </c>
      <c r="G246" s="120" t="e">
        <f t="shared" si="29"/>
        <v>#VALUE!</v>
      </c>
      <c r="H246" s="120"/>
      <c r="I246" s="120" t="str">
        <f t="shared" si="30"/>
        <v/>
      </c>
      <c r="J246" s="120" t="str">
        <f t="shared" si="34"/>
        <v/>
      </c>
      <c r="K246" s="120" t="e">
        <f t="shared" si="31"/>
        <v>#VALUE!</v>
      </c>
      <c r="L246" s="80"/>
    </row>
    <row r="247" spans="1:12" s="75" customFormat="1" x14ac:dyDescent="0.25">
      <c r="A247" s="111" t="str">
        <f t="shared" si="32"/>
        <v/>
      </c>
      <c r="B247" s="114" t="str">
        <f t="shared" si="26"/>
        <v/>
      </c>
      <c r="C247" s="117" t="str">
        <f t="shared" si="33"/>
        <v/>
      </c>
      <c r="D247" s="117"/>
      <c r="E247" s="120" t="str">
        <f t="shared" si="27"/>
        <v/>
      </c>
      <c r="F247" s="123" t="e">
        <f t="shared" si="28"/>
        <v>#VALUE!</v>
      </c>
      <c r="G247" s="120" t="e">
        <f t="shared" si="29"/>
        <v>#VALUE!</v>
      </c>
      <c r="H247" s="120"/>
      <c r="I247" s="120" t="str">
        <f t="shared" si="30"/>
        <v/>
      </c>
      <c r="J247" s="120" t="str">
        <f t="shared" si="34"/>
        <v/>
      </c>
      <c r="K247" s="120" t="e">
        <f t="shared" si="31"/>
        <v>#VALUE!</v>
      </c>
      <c r="L247" s="80"/>
    </row>
    <row r="248" spans="1:12" s="75" customFormat="1" x14ac:dyDescent="0.25">
      <c r="A248" s="111" t="str">
        <f t="shared" si="32"/>
        <v/>
      </c>
      <c r="B248" s="114" t="str">
        <f t="shared" si="26"/>
        <v/>
      </c>
      <c r="C248" s="117" t="str">
        <f t="shared" si="33"/>
        <v/>
      </c>
      <c r="D248" s="117"/>
      <c r="E248" s="120" t="str">
        <f t="shared" si="27"/>
        <v/>
      </c>
      <c r="F248" s="123" t="e">
        <f t="shared" si="28"/>
        <v>#VALUE!</v>
      </c>
      <c r="G248" s="120" t="e">
        <f t="shared" si="29"/>
        <v>#VALUE!</v>
      </c>
      <c r="H248" s="120"/>
      <c r="I248" s="120" t="str">
        <f t="shared" si="30"/>
        <v/>
      </c>
      <c r="J248" s="120" t="str">
        <f t="shared" si="34"/>
        <v/>
      </c>
      <c r="K248" s="120" t="e">
        <f t="shared" si="31"/>
        <v>#VALUE!</v>
      </c>
      <c r="L248" s="80"/>
    </row>
    <row r="249" spans="1:12" s="75" customFormat="1" x14ac:dyDescent="0.25">
      <c r="A249" s="111" t="str">
        <f t="shared" si="32"/>
        <v/>
      </c>
      <c r="B249" s="114" t="str">
        <f t="shared" si="26"/>
        <v/>
      </c>
      <c r="C249" s="117" t="str">
        <f t="shared" si="33"/>
        <v/>
      </c>
      <c r="D249" s="117"/>
      <c r="E249" s="120" t="str">
        <f t="shared" si="27"/>
        <v/>
      </c>
      <c r="F249" s="123" t="e">
        <f t="shared" si="28"/>
        <v>#VALUE!</v>
      </c>
      <c r="G249" s="120" t="e">
        <f t="shared" si="29"/>
        <v>#VALUE!</v>
      </c>
      <c r="H249" s="120"/>
      <c r="I249" s="120" t="str">
        <f t="shared" si="30"/>
        <v/>
      </c>
      <c r="J249" s="120" t="str">
        <f t="shared" si="34"/>
        <v/>
      </c>
      <c r="K249" s="120" t="e">
        <f t="shared" si="31"/>
        <v>#VALUE!</v>
      </c>
      <c r="L249" s="80"/>
    </row>
    <row r="250" spans="1:12" s="75" customFormat="1" x14ac:dyDescent="0.25">
      <c r="A250" s="111" t="str">
        <f t="shared" si="32"/>
        <v/>
      </c>
      <c r="B250" s="114" t="str">
        <f t="shared" si="26"/>
        <v/>
      </c>
      <c r="C250" s="117" t="str">
        <f t="shared" si="33"/>
        <v/>
      </c>
      <c r="D250" s="117"/>
      <c r="E250" s="120" t="str">
        <f t="shared" si="27"/>
        <v/>
      </c>
      <c r="F250" s="123" t="e">
        <f t="shared" si="28"/>
        <v>#VALUE!</v>
      </c>
      <c r="G250" s="120" t="e">
        <f t="shared" si="29"/>
        <v>#VALUE!</v>
      </c>
      <c r="H250" s="120"/>
      <c r="I250" s="120" t="str">
        <f t="shared" si="30"/>
        <v/>
      </c>
      <c r="J250" s="120" t="str">
        <f t="shared" si="34"/>
        <v/>
      </c>
      <c r="K250" s="120" t="e">
        <f t="shared" si="31"/>
        <v>#VALUE!</v>
      </c>
      <c r="L250" s="80"/>
    </row>
    <row r="251" spans="1:12" s="75" customFormat="1" x14ac:dyDescent="0.25">
      <c r="A251" s="111" t="str">
        <f t="shared" si="32"/>
        <v/>
      </c>
      <c r="B251" s="114" t="str">
        <f t="shared" si="26"/>
        <v/>
      </c>
      <c r="C251" s="117" t="str">
        <f t="shared" si="33"/>
        <v/>
      </c>
      <c r="D251" s="117"/>
      <c r="E251" s="120" t="str">
        <f t="shared" si="27"/>
        <v/>
      </c>
      <c r="F251" s="123" t="e">
        <f t="shared" si="28"/>
        <v>#VALUE!</v>
      </c>
      <c r="G251" s="120" t="e">
        <f t="shared" si="29"/>
        <v>#VALUE!</v>
      </c>
      <c r="H251" s="120"/>
      <c r="I251" s="120" t="str">
        <f t="shared" si="30"/>
        <v/>
      </c>
      <c r="J251" s="120" t="str">
        <f t="shared" si="34"/>
        <v/>
      </c>
      <c r="K251" s="120" t="e">
        <f t="shared" si="31"/>
        <v>#VALUE!</v>
      </c>
      <c r="L251" s="80"/>
    </row>
    <row r="252" spans="1:12" s="75" customFormat="1" x14ac:dyDescent="0.25">
      <c r="A252" s="111" t="str">
        <f t="shared" si="32"/>
        <v/>
      </c>
      <c r="B252" s="114" t="str">
        <f t="shared" si="26"/>
        <v/>
      </c>
      <c r="C252" s="117" t="str">
        <f t="shared" si="33"/>
        <v/>
      </c>
      <c r="D252" s="117"/>
      <c r="E252" s="120" t="str">
        <f t="shared" si="27"/>
        <v/>
      </c>
      <c r="F252" s="123" t="e">
        <f t="shared" si="28"/>
        <v>#VALUE!</v>
      </c>
      <c r="G252" s="120" t="e">
        <f t="shared" si="29"/>
        <v>#VALUE!</v>
      </c>
      <c r="H252" s="120"/>
      <c r="I252" s="120" t="str">
        <f t="shared" si="30"/>
        <v/>
      </c>
      <c r="J252" s="120" t="str">
        <f t="shared" si="34"/>
        <v/>
      </c>
      <c r="K252" s="120" t="e">
        <f t="shared" si="31"/>
        <v>#VALUE!</v>
      </c>
      <c r="L252" s="80"/>
    </row>
    <row r="253" spans="1:12" s="75" customFormat="1" x14ac:dyDescent="0.25">
      <c r="A253" s="111" t="str">
        <f t="shared" si="32"/>
        <v/>
      </c>
      <c r="B253" s="114" t="str">
        <f t="shared" si="26"/>
        <v/>
      </c>
      <c r="C253" s="117" t="str">
        <f t="shared" si="33"/>
        <v/>
      </c>
      <c r="D253" s="117"/>
      <c r="E253" s="120" t="str">
        <f t="shared" si="27"/>
        <v/>
      </c>
      <c r="F253" s="123" t="e">
        <f t="shared" si="28"/>
        <v>#VALUE!</v>
      </c>
      <c r="G253" s="120" t="e">
        <f t="shared" si="29"/>
        <v>#VALUE!</v>
      </c>
      <c r="H253" s="120"/>
      <c r="I253" s="120" t="str">
        <f t="shared" si="30"/>
        <v/>
      </c>
      <c r="J253" s="120" t="str">
        <f t="shared" si="34"/>
        <v/>
      </c>
      <c r="K253" s="120" t="e">
        <f t="shared" si="31"/>
        <v>#VALUE!</v>
      </c>
      <c r="L253" s="80"/>
    </row>
    <row r="254" spans="1:12" s="75" customFormat="1" x14ac:dyDescent="0.25">
      <c r="A254" s="111" t="str">
        <f t="shared" si="32"/>
        <v/>
      </c>
      <c r="B254" s="114" t="str">
        <f t="shared" si="26"/>
        <v/>
      </c>
      <c r="C254" s="117" t="str">
        <f t="shared" si="33"/>
        <v/>
      </c>
      <c r="D254" s="117"/>
      <c r="E254" s="120" t="str">
        <f t="shared" si="27"/>
        <v/>
      </c>
      <c r="F254" s="123" t="e">
        <f t="shared" si="28"/>
        <v>#VALUE!</v>
      </c>
      <c r="G254" s="120" t="e">
        <f t="shared" si="29"/>
        <v>#VALUE!</v>
      </c>
      <c r="H254" s="120"/>
      <c r="I254" s="120" t="str">
        <f t="shared" si="30"/>
        <v/>
      </c>
      <c r="J254" s="120" t="str">
        <f t="shared" si="34"/>
        <v/>
      </c>
      <c r="K254" s="120" t="e">
        <f t="shared" si="31"/>
        <v>#VALUE!</v>
      </c>
      <c r="L254" s="80"/>
    </row>
    <row r="255" spans="1:12" s="75" customFormat="1" x14ac:dyDescent="0.25">
      <c r="A255" s="111" t="str">
        <f t="shared" si="32"/>
        <v/>
      </c>
      <c r="B255" s="114" t="str">
        <f t="shared" si="26"/>
        <v/>
      </c>
      <c r="C255" s="117" t="str">
        <f t="shared" si="33"/>
        <v/>
      </c>
      <c r="D255" s="117"/>
      <c r="E255" s="120" t="str">
        <f t="shared" si="27"/>
        <v/>
      </c>
      <c r="F255" s="123" t="e">
        <f t="shared" si="28"/>
        <v>#VALUE!</v>
      </c>
      <c r="G255" s="120" t="e">
        <f t="shared" si="29"/>
        <v>#VALUE!</v>
      </c>
      <c r="H255" s="120"/>
      <c r="I255" s="120" t="str">
        <f t="shared" si="30"/>
        <v/>
      </c>
      <c r="J255" s="120" t="str">
        <f t="shared" si="34"/>
        <v/>
      </c>
      <c r="K255" s="120" t="e">
        <f t="shared" si="31"/>
        <v>#VALUE!</v>
      </c>
      <c r="L255" s="80"/>
    </row>
    <row r="256" spans="1:12" s="75" customFormat="1" x14ac:dyDescent="0.25">
      <c r="A256" s="111" t="str">
        <f t="shared" si="32"/>
        <v/>
      </c>
      <c r="B256" s="114" t="str">
        <f t="shared" si="26"/>
        <v/>
      </c>
      <c r="C256" s="117" t="str">
        <f t="shared" si="33"/>
        <v/>
      </c>
      <c r="D256" s="117"/>
      <c r="E256" s="120" t="str">
        <f t="shared" si="27"/>
        <v/>
      </c>
      <c r="F256" s="123" t="e">
        <f t="shared" si="28"/>
        <v>#VALUE!</v>
      </c>
      <c r="G256" s="120" t="e">
        <f t="shared" si="29"/>
        <v>#VALUE!</v>
      </c>
      <c r="H256" s="120"/>
      <c r="I256" s="120" t="str">
        <f t="shared" si="30"/>
        <v/>
      </c>
      <c r="J256" s="120" t="str">
        <f t="shared" si="34"/>
        <v/>
      </c>
      <c r="K256" s="120" t="e">
        <f t="shared" si="31"/>
        <v>#VALUE!</v>
      </c>
      <c r="L256" s="80"/>
    </row>
    <row r="257" spans="1:12" s="75" customFormat="1" x14ac:dyDescent="0.25">
      <c r="A257" s="111" t="str">
        <f t="shared" si="32"/>
        <v/>
      </c>
      <c r="B257" s="114" t="str">
        <f t="shared" si="26"/>
        <v/>
      </c>
      <c r="C257" s="117" t="str">
        <f t="shared" si="33"/>
        <v/>
      </c>
      <c r="D257" s="117"/>
      <c r="E257" s="120" t="str">
        <f t="shared" si="27"/>
        <v/>
      </c>
      <c r="F257" s="123" t="e">
        <f t="shared" si="28"/>
        <v>#VALUE!</v>
      </c>
      <c r="G257" s="120" t="e">
        <f t="shared" si="29"/>
        <v>#VALUE!</v>
      </c>
      <c r="H257" s="120"/>
      <c r="I257" s="120" t="str">
        <f t="shared" si="30"/>
        <v/>
      </c>
      <c r="J257" s="120" t="str">
        <f t="shared" si="34"/>
        <v/>
      </c>
      <c r="K257" s="120" t="e">
        <f t="shared" si="31"/>
        <v>#VALUE!</v>
      </c>
      <c r="L257" s="80"/>
    </row>
    <row r="258" spans="1:12" s="75" customFormat="1" x14ac:dyDescent="0.25">
      <c r="A258" s="111" t="str">
        <f t="shared" si="32"/>
        <v/>
      </c>
      <c r="B258" s="114" t="str">
        <f t="shared" si="26"/>
        <v/>
      </c>
      <c r="C258" s="117" t="str">
        <f t="shared" si="33"/>
        <v/>
      </c>
      <c r="D258" s="117"/>
      <c r="E258" s="120" t="str">
        <f t="shared" si="27"/>
        <v/>
      </c>
      <c r="F258" s="123" t="e">
        <f t="shared" si="28"/>
        <v>#VALUE!</v>
      </c>
      <c r="G258" s="120" t="e">
        <f t="shared" si="29"/>
        <v>#VALUE!</v>
      </c>
      <c r="H258" s="120"/>
      <c r="I258" s="120" t="str">
        <f t="shared" si="30"/>
        <v/>
      </c>
      <c r="J258" s="120" t="str">
        <f t="shared" si="34"/>
        <v/>
      </c>
      <c r="K258" s="120" t="e">
        <f t="shared" si="31"/>
        <v>#VALUE!</v>
      </c>
      <c r="L258" s="80"/>
    </row>
    <row r="259" spans="1:12" s="75" customFormat="1" x14ac:dyDescent="0.25">
      <c r="A259" s="111" t="str">
        <f t="shared" si="32"/>
        <v/>
      </c>
      <c r="B259" s="114" t="str">
        <f t="shared" si="26"/>
        <v/>
      </c>
      <c r="C259" s="117" t="str">
        <f t="shared" si="33"/>
        <v/>
      </c>
      <c r="D259" s="117"/>
      <c r="E259" s="120" t="str">
        <f t="shared" si="27"/>
        <v/>
      </c>
      <c r="F259" s="123" t="e">
        <f t="shared" si="28"/>
        <v>#VALUE!</v>
      </c>
      <c r="G259" s="120" t="e">
        <f t="shared" si="29"/>
        <v>#VALUE!</v>
      </c>
      <c r="H259" s="120"/>
      <c r="I259" s="120" t="str">
        <f t="shared" si="30"/>
        <v/>
      </c>
      <c r="J259" s="120" t="str">
        <f t="shared" si="34"/>
        <v/>
      </c>
      <c r="K259" s="120" t="e">
        <f t="shared" si="31"/>
        <v>#VALUE!</v>
      </c>
      <c r="L259" s="80"/>
    </row>
    <row r="260" spans="1:12" s="75" customFormat="1" x14ac:dyDescent="0.25">
      <c r="A260" s="111" t="str">
        <f t="shared" si="32"/>
        <v/>
      </c>
      <c r="B260" s="114" t="str">
        <f t="shared" si="26"/>
        <v/>
      </c>
      <c r="C260" s="117" t="str">
        <f t="shared" si="33"/>
        <v/>
      </c>
      <c r="D260" s="117"/>
      <c r="E260" s="120" t="str">
        <f t="shared" si="27"/>
        <v/>
      </c>
      <c r="F260" s="123" t="e">
        <f t="shared" si="28"/>
        <v>#VALUE!</v>
      </c>
      <c r="G260" s="120" t="e">
        <f t="shared" si="29"/>
        <v>#VALUE!</v>
      </c>
      <c r="H260" s="120"/>
      <c r="I260" s="120" t="str">
        <f t="shared" si="30"/>
        <v/>
      </c>
      <c r="J260" s="120" t="str">
        <f t="shared" si="34"/>
        <v/>
      </c>
      <c r="K260" s="120" t="e">
        <f t="shared" si="31"/>
        <v>#VALUE!</v>
      </c>
      <c r="L260" s="80"/>
    </row>
    <row r="261" spans="1:12" s="75" customFormat="1" x14ac:dyDescent="0.25">
      <c r="A261" s="111" t="str">
        <f t="shared" si="32"/>
        <v/>
      </c>
      <c r="B261" s="114" t="str">
        <f t="shared" si="26"/>
        <v/>
      </c>
      <c r="C261" s="117" t="str">
        <f t="shared" si="33"/>
        <v/>
      </c>
      <c r="D261" s="117"/>
      <c r="E261" s="120" t="str">
        <f t="shared" si="27"/>
        <v/>
      </c>
      <c r="F261" s="123" t="e">
        <f t="shared" si="28"/>
        <v>#VALUE!</v>
      </c>
      <c r="G261" s="120" t="e">
        <f t="shared" si="29"/>
        <v>#VALUE!</v>
      </c>
      <c r="H261" s="120"/>
      <c r="I261" s="120" t="str">
        <f t="shared" si="30"/>
        <v/>
      </c>
      <c r="J261" s="120" t="str">
        <f t="shared" si="34"/>
        <v/>
      </c>
      <c r="K261" s="120" t="e">
        <f t="shared" si="31"/>
        <v>#VALUE!</v>
      </c>
      <c r="L261" s="80"/>
    </row>
    <row r="262" spans="1:12" s="75" customFormat="1" x14ac:dyDescent="0.25">
      <c r="A262" s="111" t="str">
        <f t="shared" si="32"/>
        <v/>
      </c>
      <c r="B262" s="114" t="str">
        <f t="shared" si="26"/>
        <v/>
      </c>
      <c r="C262" s="117" t="str">
        <f t="shared" si="33"/>
        <v/>
      </c>
      <c r="D262" s="117"/>
      <c r="E262" s="120" t="str">
        <f t="shared" si="27"/>
        <v/>
      </c>
      <c r="F262" s="123" t="e">
        <f t="shared" si="28"/>
        <v>#VALUE!</v>
      </c>
      <c r="G262" s="120" t="e">
        <f t="shared" si="29"/>
        <v>#VALUE!</v>
      </c>
      <c r="H262" s="120"/>
      <c r="I262" s="120" t="str">
        <f t="shared" si="30"/>
        <v/>
      </c>
      <c r="J262" s="120" t="str">
        <f t="shared" si="34"/>
        <v/>
      </c>
      <c r="K262" s="120" t="e">
        <f t="shared" si="31"/>
        <v>#VALUE!</v>
      </c>
      <c r="L262" s="80"/>
    </row>
    <row r="263" spans="1:12" s="75" customFormat="1" x14ac:dyDescent="0.25">
      <c r="A263" s="111" t="str">
        <f t="shared" si="32"/>
        <v/>
      </c>
      <c r="B263" s="114" t="str">
        <f t="shared" si="26"/>
        <v/>
      </c>
      <c r="C263" s="117" t="str">
        <f t="shared" si="33"/>
        <v/>
      </c>
      <c r="D263" s="117"/>
      <c r="E263" s="120" t="str">
        <f t="shared" si="27"/>
        <v/>
      </c>
      <c r="F263" s="123" t="e">
        <f t="shared" si="28"/>
        <v>#VALUE!</v>
      </c>
      <c r="G263" s="120" t="e">
        <f t="shared" si="29"/>
        <v>#VALUE!</v>
      </c>
      <c r="H263" s="120"/>
      <c r="I263" s="120" t="str">
        <f t="shared" si="30"/>
        <v/>
      </c>
      <c r="J263" s="120" t="str">
        <f t="shared" si="34"/>
        <v/>
      </c>
      <c r="K263" s="120" t="e">
        <f t="shared" si="31"/>
        <v>#VALUE!</v>
      </c>
      <c r="L263" s="80"/>
    </row>
    <row r="264" spans="1:12" s="75" customFormat="1" x14ac:dyDescent="0.25">
      <c r="A264" s="111" t="str">
        <f t="shared" si="32"/>
        <v/>
      </c>
      <c r="B264" s="114" t="str">
        <f t="shared" si="26"/>
        <v/>
      </c>
      <c r="C264" s="117" t="str">
        <f t="shared" si="33"/>
        <v/>
      </c>
      <c r="D264" s="117"/>
      <c r="E264" s="120" t="str">
        <f t="shared" si="27"/>
        <v/>
      </c>
      <c r="F264" s="123" t="e">
        <f t="shared" si="28"/>
        <v>#VALUE!</v>
      </c>
      <c r="G264" s="120" t="e">
        <f t="shared" si="29"/>
        <v>#VALUE!</v>
      </c>
      <c r="H264" s="120"/>
      <c r="I264" s="120" t="str">
        <f t="shared" si="30"/>
        <v/>
      </c>
      <c r="J264" s="120" t="str">
        <f t="shared" si="34"/>
        <v/>
      </c>
      <c r="K264" s="120" t="e">
        <f t="shared" si="31"/>
        <v>#VALUE!</v>
      </c>
      <c r="L264" s="80"/>
    </row>
    <row r="265" spans="1:12" s="75" customFormat="1" x14ac:dyDescent="0.25">
      <c r="A265" s="111" t="str">
        <f t="shared" si="32"/>
        <v/>
      </c>
      <c r="B265" s="114" t="str">
        <f t="shared" si="26"/>
        <v/>
      </c>
      <c r="C265" s="117" t="str">
        <f t="shared" si="33"/>
        <v/>
      </c>
      <c r="D265" s="117"/>
      <c r="E265" s="120" t="str">
        <f t="shared" si="27"/>
        <v/>
      </c>
      <c r="F265" s="123" t="e">
        <f t="shared" si="28"/>
        <v>#VALUE!</v>
      </c>
      <c r="G265" s="120" t="e">
        <f t="shared" si="29"/>
        <v>#VALUE!</v>
      </c>
      <c r="H265" s="120"/>
      <c r="I265" s="120" t="str">
        <f t="shared" si="30"/>
        <v/>
      </c>
      <c r="J265" s="120" t="str">
        <f t="shared" si="34"/>
        <v/>
      </c>
      <c r="K265" s="120" t="e">
        <f t="shared" si="31"/>
        <v>#VALUE!</v>
      </c>
      <c r="L265" s="80"/>
    </row>
    <row r="266" spans="1:12" s="75" customFormat="1" x14ac:dyDescent="0.25">
      <c r="A266" s="111" t="str">
        <f t="shared" si="32"/>
        <v/>
      </c>
      <c r="B266" s="114" t="str">
        <f t="shared" si="26"/>
        <v/>
      </c>
      <c r="C266" s="117" t="str">
        <f t="shared" si="33"/>
        <v/>
      </c>
      <c r="D266" s="117"/>
      <c r="E266" s="120" t="str">
        <f t="shared" si="27"/>
        <v/>
      </c>
      <c r="F266" s="123" t="e">
        <f t="shared" si="28"/>
        <v>#VALUE!</v>
      </c>
      <c r="G266" s="120" t="e">
        <f t="shared" si="29"/>
        <v>#VALUE!</v>
      </c>
      <c r="H266" s="120"/>
      <c r="I266" s="120" t="str">
        <f t="shared" si="30"/>
        <v/>
      </c>
      <c r="J266" s="120" t="str">
        <f t="shared" si="34"/>
        <v/>
      </c>
      <c r="K266" s="120" t="e">
        <f t="shared" si="31"/>
        <v>#VALUE!</v>
      </c>
      <c r="L266" s="80"/>
    </row>
    <row r="267" spans="1:12" s="75" customFormat="1" x14ac:dyDescent="0.25">
      <c r="A267" s="111" t="str">
        <f t="shared" si="32"/>
        <v/>
      </c>
      <c r="B267" s="114" t="str">
        <f t="shared" si="26"/>
        <v/>
      </c>
      <c r="C267" s="117" t="str">
        <f t="shared" si="33"/>
        <v/>
      </c>
      <c r="D267" s="117"/>
      <c r="E267" s="120" t="str">
        <f t="shared" si="27"/>
        <v/>
      </c>
      <c r="F267" s="123" t="e">
        <f t="shared" si="28"/>
        <v>#VALUE!</v>
      </c>
      <c r="G267" s="120" t="e">
        <f t="shared" si="29"/>
        <v>#VALUE!</v>
      </c>
      <c r="H267" s="120"/>
      <c r="I267" s="120" t="str">
        <f t="shared" si="30"/>
        <v/>
      </c>
      <c r="J267" s="120" t="str">
        <f t="shared" si="34"/>
        <v/>
      </c>
      <c r="K267" s="120" t="e">
        <f t="shared" si="31"/>
        <v>#VALUE!</v>
      </c>
      <c r="L267" s="80"/>
    </row>
    <row r="268" spans="1:12" s="75" customFormat="1" x14ac:dyDescent="0.25">
      <c r="A268" s="111" t="str">
        <f t="shared" si="32"/>
        <v/>
      </c>
      <c r="B268" s="114" t="str">
        <f t="shared" si="26"/>
        <v/>
      </c>
      <c r="C268" s="117" t="str">
        <f t="shared" si="33"/>
        <v/>
      </c>
      <c r="D268" s="117"/>
      <c r="E268" s="120" t="str">
        <f t="shared" si="27"/>
        <v/>
      </c>
      <c r="F268" s="123" t="e">
        <f t="shared" si="28"/>
        <v>#VALUE!</v>
      </c>
      <c r="G268" s="120" t="e">
        <f t="shared" si="29"/>
        <v>#VALUE!</v>
      </c>
      <c r="H268" s="120"/>
      <c r="I268" s="120" t="str">
        <f t="shared" si="30"/>
        <v/>
      </c>
      <c r="J268" s="120" t="str">
        <f t="shared" si="34"/>
        <v/>
      </c>
      <c r="K268" s="120" t="e">
        <f t="shared" si="31"/>
        <v>#VALUE!</v>
      </c>
      <c r="L268" s="80"/>
    </row>
    <row r="269" spans="1:12" s="75" customFormat="1" x14ac:dyDescent="0.25">
      <c r="A269" s="111" t="str">
        <f t="shared" si="32"/>
        <v/>
      </c>
      <c r="B269" s="114" t="str">
        <f t="shared" si="26"/>
        <v/>
      </c>
      <c r="C269" s="117" t="str">
        <f t="shared" si="33"/>
        <v/>
      </c>
      <c r="D269" s="117"/>
      <c r="E269" s="120" t="str">
        <f t="shared" si="27"/>
        <v/>
      </c>
      <c r="F269" s="123" t="e">
        <f t="shared" si="28"/>
        <v>#VALUE!</v>
      </c>
      <c r="G269" s="120" t="e">
        <f t="shared" si="29"/>
        <v>#VALUE!</v>
      </c>
      <c r="H269" s="120"/>
      <c r="I269" s="120" t="str">
        <f t="shared" si="30"/>
        <v/>
      </c>
      <c r="J269" s="120" t="str">
        <f t="shared" si="34"/>
        <v/>
      </c>
      <c r="K269" s="120" t="e">
        <f t="shared" si="31"/>
        <v>#VALUE!</v>
      </c>
      <c r="L269" s="80"/>
    </row>
    <row r="270" spans="1:12" s="75" customFormat="1" x14ac:dyDescent="0.25">
      <c r="A270" s="111" t="str">
        <f t="shared" si="32"/>
        <v/>
      </c>
      <c r="B270" s="114" t="str">
        <f t="shared" si="26"/>
        <v/>
      </c>
      <c r="C270" s="117" t="str">
        <f t="shared" si="33"/>
        <v/>
      </c>
      <c r="D270" s="117"/>
      <c r="E270" s="120" t="str">
        <f t="shared" si="27"/>
        <v/>
      </c>
      <c r="F270" s="123" t="e">
        <f t="shared" si="28"/>
        <v>#VALUE!</v>
      </c>
      <c r="G270" s="120" t="e">
        <f t="shared" si="29"/>
        <v>#VALUE!</v>
      </c>
      <c r="H270" s="120"/>
      <c r="I270" s="120" t="str">
        <f t="shared" si="30"/>
        <v/>
      </c>
      <c r="J270" s="120" t="str">
        <f t="shared" si="34"/>
        <v/>
      </c>
      <c r="K270" s="120" t="e">
        <f t="shared" si="31"/>
        <v>#VALUE!</v>
      </c>
      <c r="L270" s="80"/>
    </row>
    <row r="271" spans="1:12" s="75" customFormat="1" x14ac:dyDescent="0.25">
      <c r="A271" s="111" t="str">
        <f t="shared" si="32"/>
        <v/>
      </c>
      <c r="B271" s="114" t="str">
        <f t="shared" ref="B271:B334" si="35">IF(Pay_Num&lt;&gt;"",DATE(YEAR(Loan_Start),MONTH(Loan_Start)+(Pay_Num)*12/Num_Pmt_Per_Year,DAY(Loan_Start)),"")</f>
        <v/>
      </c>
      <c r="C271" s="117" t="str">
        <f t="shared" si="33"/>
        <v/>
      </c>
      <c r="D271" s="117"/>
      <c r="E271" s="120" t="str">
        <f t="shared" ref="E271:E334" si="36">IF(Pay_Num&lt;&gt;"",Scheduled_Monthly_Payment,"")</f>
        <v/>
      </c>
      <c r="F271" s="123" t="e">
        <f t="shared" ref="F271:F334" si="37">IF(AND(Pay_Num&lt;&gt;"",Sched_Pay+Scheduled_Extra_Payments&lt;Beg_Bal),Scheduled_Extra_Payments,IF(AND(Pay_Num&lt;&gt;"",Beg_Bal-Sched_Pay&gt;0),Beg_Bal-Sched_Pay,IF(Pay_Num&lt;&gt;"",0,"")))</f>
        <v>#VALUE!</v>
      </c>
      <c r="G271" s="120" t="e">
        <f t="shared" ref="G271:G334" si="38">IF(AND(Pay_Num&lt;&gt;"",Sched_Pay+Extra_Pay&lt;Beg_Bal),Sched_Pay+Extra_Pay,IF(Pay_Num&lt;&gt;"",Beg_Bal,""))</f>
        <v>#VALUE!</v>
      </c>
      <c r="H271" s="120"/>
      <c r="I271" s="120" t="str">
        <f t="shared" ref="I271:I334" si="39">IF(Pay_Num&lt;&gt;"",Total_Pay-Int,"")</f>
        <v/>
      </c>
      <c r="J271" s="120" t="str">
        <f t="shared" si="34"/>
        <v/>
      </c>
      <c r="K271" s="120" t="e">
        <f t="shared" ref="K271:K334" si="40">IF(AND(Pay_Num&lt;&gt;"",Sched_Pay+Extra_Pay&lt;Beg_Bal),Beg_Bal-Princ,IF(Pay_Num&lt;&gt;"",0,""))</f>
        <v>#VALUE!</v>
      </c>
      <c r="L271" s="80"/>
    </row>
    <row r="272" spans="1:12" s="75" customFormat="1" x14ac:dyDescent="0.25">
      <c r="A272" s="111" t="str">
        <f t="shared" ref="A272:A335" si="41">IF(Values_Entered,A271+1,"")</f>
        <v/>
      </c>
      <c r="B272" s="114" t="str">
        <f t="shared" si="35"/>
        <v/>
      </c>
      <c r="C272" s="117" t="str">
        <f t="shared" ref="C272:C335" si="42">IF(Pay_Num&lt;&gt;"",K271,"")</f>
        <v/>
      </c>
      <c r="D272" s="117"/>
      <c r="E272" s="120" t="str">
        <f t="shared" si="36"/>
        <v/>
      </c>
      <c r="F272" s="123" t="e">
        <f t="shared" si="37"/>
        <v>#VALUE!</v>
      </c>
      <c r="G272" s="120" t="e">
        <f t="shared" si="38"/>
        <v>#VALUE!</v>
      </c>
      <c r="H272" s="120"/>
      <c r="I272" s="120" t="str">
        <f t="shared" si="39"/>
        <v/>
      </c>
      <c r="J272" s="120" t="str">
        <f t="shared" ref="J272:J335" si="43">IF(Pay_Num&lt;&gt;"",Beg_Bal*Interest_Rate/Num_Pmt_Per_Year,"")</f>
        <v/>
      </c>
      <c r="K272" s="120" t="e">
        <f t="shared" si="40"/>
        <v>#VALUE!</v>
      </c>
      <c r="L272" s="80"/>
    </row>
    <row r="273" spans="1:12" s="75" customFormat="1" x14ac:dyDescent="0.25">
      <c r="A273" s="111" t="str">
        <f t="shared" si="41"/>
        <v/>
      </c>
      <c r="B273" s="114" t="str">
        <f t="shared" si="35"/>
        <v/>
      </c>
      <c r="C273" s="117" t="str">
        <f t="shared" si="42"/>
        <v/>
      </c>
      <c r="D273" s="117"/>
      <c r="E273" s="120" t="str">
        <f t="shared" si="36"/>
        <v/>
      </c>
      <c r="F273" s="123" t="e">
        <f t="shared" si="37"/>
        <v>#VALUE!</v>
      </c>
      <c r="G273" s="120" t="e">
        <f t="shared" si="38"/>
        <v>#VALUE!</v>
      </c>
      <c r="H273" s="120"/>
      <c r="I273" s="120" t="str">
        <f t="shared" si="39"/>
        <v/>
      </c>
      <c r="J273" s="120" t="str">
        <f t="shared" si="43"/>
        <v/>
      </c>
      <c r="K273" s="120" t="e">
        <f t="shared" si="40"/>
        <v>#VALUE!</v>
      </c>
      <c r="L273" s="80"/>
    </row>
    <row r="274" spans="1:12" s="75" customFormat="1" x14ac:dyDescent="0.25">
      <c r="A274" s="111" t="str">
        <f t="shared" si="41"/>
        <v/>
      </c>
      <c r="B274" s="114" t="str">
        <f t="shared" si="35"/>
        <v/>
      </c>
      <c r="C274" s="117" t="str">
        <f t="shared" si="42"/>
        <v/>
      </c>
      <c r="D274" s="117"/>
      <c r="E274" s="120" t="str">
        <f t="shared" si="36"/>
        <v/>
      </c>
      <c r="F274" s="123" t="e">
        <f t="shared" si="37"/>
        <v>#VALUE!</v>
      </c>
      <c r="G274" s="120" t="e">
        <f t="shared" si="38"/>
        <v>#VALUE!</v>
      </c>
      <c r="H274" s="120"/>
      <c r="I274" s="120" t="str">
        <f t="shared" si="39"/>
        <v/>
      </c>
      <c r="J274" s="120" t="str">
        <f t="shared" si="43"/>
        <v/>
      </c>
      <c r="K274" s="120" t="e">
        <f t="shared" si="40"/>
        <v>#VALUE!</v>
      </c>
      <c r="L274" s="80"/>
    </row>
    <row r="275" spans="1:12" s="75" customFormat="1" x14ac:dyDescent="0.25">
      <c r="A275" s="111" t="str">
        <f t="shared" si="41"/>
        <v/>
      </c>
      <c r="B275" s="114" t="str">
        <f t="shared" si="35"/>
        <v/>
      </c>
      <c r="C275" s="117" t="str">
        <f t="shared" si="42"/>
        <v/>
      </c>
      <c r="D275" s="117"/>
      <c r="E275" s="120" t="str">
        <f t="shared" si="36"/>
        <v/>
      </c>
      <c r="F275" s="123" t="e">
        <f t="shared" si="37"/>
        <v>#VALUE!</v>
      </c>
      <c r="G275" s="120" t="e">
        <f t="shared" si="38"/>
        <v>#VALUE!</v>
      </c>
      <c r="H275" s="120"/>
      <c r="I275" s="120" t="str">
        <f t="shared" si="39"/>
        <v/>
      </c>
      <c r="J275" s="120" t="str">
        <f t="shared" si="43"/>
        <v/>
      </c>
      <c r="K275" s="120" t="e">
        <f t="shared" si="40"/>
        <v>#VALUE!</v>
      </c>
      <c r="L275" s="80"/>
    </row>
    <row r="276" spans="1:12" s="75" customFormat="1" x14ac:dyDescent="0.25">
      <c r="A276" s="111" t="str">
        <f t="shared" si="41"/>
        <v/>
      </c>
      <c r="B276" s="114" t="str">
        <f t="shared" si="35"/>
        <v/>
      </c>
      <c r="C276" s="117" t="str">
        <f t="shared" si="42"/>
        <v/>
      </c>
      <c r="D276" s="117"/>
      <c r="E276" s="120" t="str">
        <f t="shared" si="36"/>
        <v/>
      </c>
      <c r="F276" s="123" t="e">
        <f t="shared" si="37"/>
        <v>#VALUE!</v>
      </c>
      <c r="G276" s="120" t="e">
        <f t="shared" si="38"/>
        <v>#VALUE!</v>
      </c>
      <c r="H276" s="120"/>
      <c r="I276" s="120" t="str">
        <f t="shared" si="39"/>
        <v/>
      </c>
      <c r="J276" s="120" t="str">
        <f t="shared" si="43"/>
        <v/>
      </c>
      <c r="K276" s="120" t="e">
        <f t="shared" si="40"/>
        <v>#VALUE!</v>
      </c>
      <c r="L276" s="80"/>
    </row>
    <row r="277" spans="1:12" s="75" customFormat="1" x14ac:dyDescent="0.25">
      <c r="A277" s="111" t="str">
        <f t="shared" si="41"/>
        <v/>
      </c>
      <c r="B277" s="114" t="str">
        <f t="shared" si="35"/>
        <v/>
      </c>
      <c r="C277" s="117" t="str">
        <f t="shared" si="42"/>
        <v/>
      </c>
      <c r="D277" s="117"/>
      <c r="E277" s="120" t="str">
        <f t="shared" si="36"/>
        <v/>
      </c>
      <c r="F277" s="123" t="e">
        <f t="shared" si="37"/>
        <v>#VALUE!</v>
      </c>
      <c r="G277" s="120" t="e">
        <f t="shared" si="38"/>
        <v>#VALUE!</v>
      </c>
      <c r="H277" s="120"/>
      <c r="I277" s="120" t="str">
        <f t="shared" si="39"/>
        <v/>
      </c>
      <c r="J277" s="120" t="str">
        <f t="shared" si="43"/>
        <v/>
      </c>
      <c r="K277" s="120" t="e">
        <f t="shared" si="40"/>
        <v>#VALUE!</v>
      </c>
      <c r="L277" s="80"/>
    </row>
    <row r="278" spans="1:12" s="75" customFormat="1" x14ac:dyDescent="0.25">
      <c r="A278" s="111" t="str">
        <f t="shared" si="41"/>
        <v/>
      </c>
      <c r="B278" s="114" t="str">
        <f t="shared" si="35"/>
        <v/>
      </c>
      <c r="C278" s="117" t="str">
        <f t="shared" si="42"/>
        <v/>
      </c>
      <c r="D278" s="117"/>
      <c r="E278" s="120" t="str">
        <f t="shared" si="36"/>
        <v/>
      </c>
      <c r="F278" s="123" t="e">
        <f t="shared" si="37"/>
        <v>#VALUE!</v>
      </c>
      <c r="G278" s="120" t="e">
        <f t="shared" si="38"/>
        <v>#VALUE!</v>
      </c>
      <c r="H278" s="120"/>
      <c r="I278" s="120" t="str">
        <f t="shared" si="39"/>
        <v/>
      </c>
      <c r="J278" s="120" t="str">
        <f t="shared" si="43"/>
        <v/>
      </c>
      <c r="K278" s="120" t="e">
        <f t="shared" si="40"/>
        <v>#VALUE!</v>
      </c>
      <c r="L278" s="80"/>
    </row>
    <row r="279" spans="1:12" s="75" customFormat="1" x14ac:dyDescent="0.25">
      <c r="A279" s="111" t="str">
        <f t="shared" si="41"/>
        <v/>
      </c>
      <c r="B279" s="114" t="str">
        <f t="shared" si="35"/>
        <v/>
      </c>
      <c r="C279" s="117" t="str">
        <f t="shared" si="42"/>
        <v/>
      </c>
      <c r="D279" s="117"/>
      <c r="E279" s="120" t="str">
        <f t="shared" si="36"/>
        <v/>
      </c>
      <c r="F279" s="123" t="e">
        <f t="shared" si="37"/>
        <v>#VALUE!</v>
      </c>
      <c r="G279" s="120" t="e">
        <f t="shared" si="38"/>
        <v>#VALUE!</v>
      </c>
      <c r="H279" s="120"/>
      <c r="I279" s="120" t="str">
        <f t="shared" si="39"/>
        <v/>
      </c>
      <c r="J279" s="120" t="str">
        <f t="shared" si="43"/>
        <v/>
      </c>
      <c r="K279" s="120" t="e">
        <f t="shared" si="40"/>
        <v>#VALUE!</v>
      </c>
      <c r="L279" s="80"/>
    </row>
    <row r="280" spans="1:12" s="75" customFormat="1" x14ac:dyDescent="0.25">
      <c r="A280" s="111" t="str">
        <f t="shared" si="41"/>
        <v/>
      </c>
      <c r="B280" s="114" t="str">
        <f t="shared" si="35"/>
        <v/>
      </c>
      <c r="C280" s="117" t="str">
        <f t="shared" si="42"/>
        <v/>
      </c>
      <c r="D280" s="117"/>
      <c r="E280" s="120" t="str">
        <f t="shared" si="36"/>
        <v/>
      </c>
      <c r="F280" s="123" t="e">
        <f t="shared" si="37"/>
        <v>#VALUE!</v>
      </c>
      <c r="G280" s="120" t="e">
        <f t="shared" si="38"/>
        <v>#VALUE!</v>
      </c>
      <c r="H280" s="120"/>
      <c r="I280" s="120" t="str">
        <f t="shared" si="39"/>
        <v/>
      </c>
      <c r="J280" s="120" t="str">
        <f t="shared" si="43"/>
        <v/>
      </c>
      <c r="K280" s="120" t="e">
        <f t="shared" si="40"/>
        <v>#VALUE!</v>
      </c>
      <c r="L280" s="80"/>
    </row>
    <row r="281" spans="1:12" s="75" customFormat="1" x14ac:dyDescent="0.25">
      <c r="A281" s="111" t="str">
        <f t="shared" si="41"/>
        <v/>
      </c>
      <c r="B281" s="114" t="str">
        <f t="shared" si="35"/>
        <v/>
      </c>
      <c r="C281" s="117" t="str">
        <f t="shared" si="42"/>
        <v/>
      </c>
      <c r="D281" s="117"/>
      <c r="E281" s="120" t="str">
        <f t="shared" si="36"/>
        <v/>
      </c>
      <c r="F281" s="123" t="e">
        <f t="shared" si="37"/>
        <v>#VALUE!</v>
      </c>
      <c r="G281" s="120" t="e">
        <f t="shared" si="38"/>
        <v>#VALUE!</v>
      </c>
      <c r="H281" s="120"/>
      <c r="I281" s="120" t="str">
        <f t="shared" si="39"/>
        <v/>
      </c>
      <c r="J281" s="120" t="str">
        <f t="shared" si="43"/>
        <v/>
      </c>
      <c r="K281" s="120" t="e">
        <f t="shared" si="40"/>
        <v>#VALUE!</v>
      </c>
      <c r="L281" s="80"/>
    </row>
    <row r="282" spans="1:12" s="75" customFormat="1" x14ac:dyDescent="0.25">
      <c r="A282" s="111" t="str">
        <f t="shared" si="41"/>
        <v/>
      </c>
      <c r="B282" s="114" t="str">
        <f t="shared" si="35"/>
        <v/>
      </c>
      <c r="C282" s="117" t="str">
        <f t="shared" si="42"/>
        <v/>
      </c>
      <c r="D282" s="117"/>
      <c r="E282" s="120" t="str">
        <f t="shared" si="36"/>
        <v/>
      </c>
      <c r="F282" s="123" t="e">
        <f t="shared" si="37"/>
        <v>#VALUE!</v>
      </c>
      <c r="G282" s="120" t="e">
        <f t="shared" si="38"/>
        <v>#VALUE!</v>
      </c>
      <c r="H282" s="120"/>
      <c r="I282" s="120" t="str">
        <f t="shared" si="39"/>
        <v/>
      </c>
      <c r="J282" s="120" t="str">
        <f t="shared" si="43"/>
        <v/>
      </c>
      <c r="K282" s="120" t="e">
        <f t="shared" si="40"/>
        <v>#VALUE!</v>
      </c>
      <c r="L282" s="80"/>
    </row>
    <row r="283" spans="1:12" s="75" customFormat="1" x14ac:dyDescent="0.25">
      <c r="A283" s="111" t="str">
        <f t="shared" si="41"/>
        <v/>
      </c>
      <c r="B283" s="114" t="str">
        <f t="shared" si="35"/>
        <v/>
      </c>
      <c r="C283" s="117" t="str">
        <f t="shared" si="42"/>
        <v/>
      </c>
      <c r="D283" s="117"/>
      <c r="E283" s="120" t="str">
        <f t="shared" si="36"/>
        <v/>
      </c>
      <c r="F283" s="123" t="e">
        <f t="shared" si="37"/>
        <v>#VALUE!</v>
      </c>
      <c r="G283" s="120" t="e">
        <f t="shared" si="38"/>
        <v>#VALUE!</v>
      </c>
      <c r="H283" s="120"/>
      <c r="I283" s="120" t="str">
        <f t="shared" si="39"/>
        <v/>
      </c>
      <c r="J283" s="120" t="str">
        <f t="shared" si="43"/>
        <v/>
      </c>
      <c r="K283" s="120" t="e">
        <f t="shared" si="40"/>
        <v>#VALUE!</v>
      </c>
      <c r="L283" s="80"/>
    </row>
    <row r="284" spans="1:12" s="75" customFormat="1" x14ac:dyDescent="0.25">
      <c r="A284" s="111" t="str">
        <f t="shared" si="41"/>
        <v/>
      </c>
      <c r="B284" s="114" t="str">
        <f t="shared" si="35"/>
        <v/>
      </c>
      <c r="C284" s="117" t="str">
        <f t="shared" si="42"/>
        <v/>
      </c>
      <c r="D284" s="117"/>
      <c r="E284" s="120" t="str">
        <f t="shared" si="36"/>
        <v/>
      </c>
      <c r="F284" s="123" t="e">
        <f t="shared" si="37"/>
        <v>#VALUE!</v>
      </c>
      <c r="G284" s="120" t="e">
        <f t="shared" si="38"/>
        <v>#VALUE!</v>
      </c>
      <c r="H284" s="120"/>
      <c r="I284" s="120" t="str">
        <f t="shared" si="39"/>
        <v/>
      </c>
      <c r="J284" s="120" t="str">
        <f t="shared" si="43"/>
        <v/>
      </c>
      <c r="K284" s="120" t="e">
        <f t="shared" si="40"/>
        <v>#VALUE!</v>
      </c>
      <c r="L284" s="80"/>
    </row>
    <row r="285" spans="1:12" s="75" customFormat="1" x14ac:dyDescent="0.25">
      <c r="A285" s="111" t="str">
        <f t="shared" si="41"/>
        <v/>
      </c>
      <c r="B285" s="114" t="str">
        <f t="shared" si="35"/>
        <v/>
      </c>
      <c r="C285" s="117" t="str">
        <f t="shared" si="42"/>
        <v/>
      </c>
      <c r="D285" s="117"/>
      <c r="E285" s="120" t="str">
        <f t="shared" si="36"/>
        <v/>
      </c>
      <c r="F285" s="123" t="e">
        <f t="shared" si="37"/>
        <v>#VALUE!</v>
      </c>
      <c r="G285" s="120" t="e">
        <f t="shared" si="38"/>
        <v>#VALUE!</v>
      </c>
      <c r="H285" s="120"/>
      <c r="I285" s="120" t="str">
        <f t="shared" si="39"/>
        <v/>
      </c>
      <c r="J285" s="120" t="str">
        <f t="shared" si="43"/>
        <v/>
      </c>
      <c r="K285" s="120" t="e">
        <f t="shared" si="40"/>
        <v>#VALUE!</v>
      </c>
      <c r="L285" s="80"/>
    </row>
    <row r="286" spans="1:12" s="75" customFormat="1" x14ac:dyDescent="0.25">
      <c r="A286" s="111" t="str">
        <f t="shared" si="41"/>
        <v/>
      </c>
      <c r="B286" s="114" t="str">
        <f t="shared" si="35"/>
        <v/>
      </c>
      <c r="C286" s="117" t="str">
        <f t="shared" si="42"/>
        <v/>
      </c>
      <c r="D286" s="117"/>
      <c r="E286" s="120" t="str">
        <f t="shared" si="36"/>
        <v/>
      </c>
      <c r="F286" s="123" t="e">
        <f t="shared" si="37"/>
        <v>#VALUE!</v>
      </c>
      <c r="G286" s="120" t="e">
        <f t="shared" si="38"/>
        <v>#VALUE!</v>
      </c>
      <c r="H286" s="120"/>
      <c r="I286" s="120" t="str">
        <f t="shared" si="39"/>
        <v/>
      </c>
      <c r="J286" s="120" t="str">
        <f t="shared" si="43"/>
        <v/>
      </c>
      <c r="K286" s="120" t="e">
        <f t="shared" si="40"/>
        <v>#VALUE!</v>
      </c>
      <c r="L286" s="80"/>
    </row>
    <row r="287" spans="1:12" s="75" customFormat="1" x14ac:dyDescent="0.25">
      <c r="A287" s="111" t="str">
        <f t="shared" si="41"/>
        <v/>
      </c>
      <c r="B287" s="114" t="str">
        <f t="shared" si="35"/>
        <v/>
      </c>
      <c r="C287" s="117" t="str">
        <f t="shared" si="42"/>
        <v/>
      </c>
      <c r="D287" s="117"/>
      <c r="E287" s="120" t="str">
        <f t="shared" si="36"/>
        <v/>
      </c>
      <c r="F287" s="123" t="e">
        <f t="shared" si="37"/>
        <v>#VALUE!</v>
      </c>
      <c r="G287" s="120" t="e">
        <f t="shared" si="38"/>
        <v>#VALUE!</v>
      </c>
      <c r="H287" s="120"/>
      <c r="I287" s="120" t="str">
        <f t="shared" si="39"/>
        <v/>
      </c>
      <c r="J287" s="120" t="str">
        <f t="shared" si="43"/>
        <v/>
      </c>
      <c r="K287" s="120" t="e">
        <f t="shared" si="40"/>
        <v>#VALUE!</v>
      </c>
      <c r="L287" s="80"/>
    </row>
    <row r="288" spans="1:12" s="75" customFormat="1" x14ac:dyDescent="0.25">
      <c r="A288" s="111" t="str">
        <f t="shared" si="41"/>
        <v/>
      </c>
      <c r="B288" s="114" t="str">
        <f t="shared" si="35"/>
        <v/>
      </c>
      <c r="C288" s="117" t="str">
        <f t="shared" si="42"/>
        <v/>
      </c>
      <c r="D288" s="117"/>
      <c r="E288" s="120" t="str">
        <f t="shared" si="36"/>
        <v/>
      </c>
      <c r="F288" s="123" t="e">
        <f t="shared" si="37"/>
        <v>#VALUE!</v>
      </c>
      <c r="G288" s="120" t="e">
        <f t="shared" si="38"/>
        <v>#VALUE!</v>
      </c>
      <c r="H288" s="120"/>
      <c r="I288" s="120" t="str">
        <f t="shared" si="39"/>
        <v/>
      </c>
      <c r="J288" s="120" t="str">
        <f t="shared" si="43"/>
        <v/>
      </c>
      <c r="K288" s="120" t="e">
        <f t="shared" si="40"/>
        <v>#VALUE!</v>
      </c>
      <c r="L288" s="80"/>
    </row>
    <row r="289" spans="1:12" s="75" customFormat="1" x14ac:dyDescent="0.25">
      <c r="A289" s="111" t="str">
        <f t="shared" si="41"/>
        <v/>
      </c>
      <c r="B289" s="114" t="str">
        <f t="shared" si="35"/>
        <v/>
      </c>
      <c r="C289" s="117" t="str">
        <f t="shared" si="42"/>
        <v/>
      </c>
      <c r="D289" s="117"/>
      <c r="E289" s="120" t="str">
        <f t="shared" si="36"/>
        <v/>
      </c>
      <c r="F289" s="123" t="e">
        <f t="shared" si="37"/>
        <v>#VALUE!</v>
      </c>
      <c r="G289" s="120" t="e">
        <f t="shared" si="38"/>
        <v>#VALUE!</v>
      </c>
      <c r="H289" s="120"/>
      <c r="I289" s="120" t="str">
        <f t="shared" si="39"/>
        <v/>
      </c>
      <c r="J289" s="120" t="str">
        <f t="shared" si="43"/>
        <v/>
      </c>
      <c r="K289" s="120" t="e">
        <f t="shared" si="40"/>
        <v>#VALUE!</v>
      </c>
      <c r="L289" s="80"/>
    </row>
    <row r="290" spans="1:12" s="75" customFormat="1" x14ac:dyDescent="0.25">
      <c r="A290" s="111" t="str">
        <f t="shared" si="41"/>
        <v/>
      </c>
      <c r="B290" s="114" t="str">
        <f t="shared" si="35"/>
        <v/>
      </c>
      <c r="C290" s="117" t="str">
        <f t="shared" si="42"/>
        <v/>
      </c>
      <c r="D290" s="117"/>
      <c r="E290" s="120" t="str">
        <f t="shared" si="36"/>
        <v/>
      </c>
      <c r="F290" s="123" t="e">
        <f t="shared" si="37"/>
        <v>#VALUE!</v>
      </c>
      <c r="G290" s="120" t="e">
        <f t="shared" si="38"/>
        <v>#VALUE!</v>
      </c>
      <c r="H290" s="120"/>
      <c r="I290" s="120" t="str">
        <f t="shared" si="39"/>
        <v/>
      </c>
      <c r="J290" s="120" t="str">
        <f t="shared" si="43"/>
        <v/>
      </c>
      <c r="K290" s="120" t="e">
        <f t="shared" si="40"/>
        <v>#VALUE!</v>
      </c>
      <c r="L290" s="80"/>
    </row>
    <row r="291" spans="1:12" s="75" customFormat="1" x14ac:dyDescent="0.25">
      <c r="A291" s="111" t="str">
        <f t="shared" si="41"/>
        <v/>
      </c>
      <c r="B291" s="114" t="str">
        <f t="shared" si="35"/>
        <v/>
      </c>
      <c r="C291" s="117" t="str">
        <f t="shared" si="42"/>
        <v/>
      </c>
      <c r="D291" s="117"/>
      <c r="E291" s="120" t="str">
        <f t="shared" si="36"/>
        <v/>
      </c>
      <c r="F291" s="123" t="e">
        <f t="shared" si="37"/>
        <v>#VALUE!</v>
      </c>
      <c r="G291" s="120" t="e">
        <f t="shared" si="38"/>
        <v>#VALUE!</v>
      </c>
      <c r="H291" s="120"/>
      <c r="I291" s="120" t="str">
        <f t="shared" si="39"/>
        <v/>
      </c>
      <c r="J291" s="120" t="str">
        <f t="shared" si="43"/>
        <v/>
      </c>
      <c r="K291" s="120" t="e">
        <f t="shared" si="40"/>
        <v>#VALUE!</v>
      </c>
      <c r="L291" s="80"/>
    </row>
    <row r="292" spans="1:12" s="75" customFormat="1" x14ac:dyDescent="0.25">
      <c r="A292" s="111" t="str">
        <f t="shared" si="41"/>
        <v/>
      </c>
      <c r="B292" s="114" t="str">
        <f t="shared" si="35"/>
        <v/>
      </c>
      <c r="C292" s="117" t="str">
        <f t="shared" si="42"/>
        <v/>
      </c>
      <c r="D292" s="117"/>
      <c r="E292" s="120" t="str">
        <f t="shared" si="36"/>
        <v/>
      </c>
      <c r="F292" s="123" t="e">
        <f t="shared" si="37"/>
        <v>#VALUE!</v>
      </c>
      <c r="G292" s="120" t="e">
        <f t="shared" si="38"/>
        <v>#VALUE!</v>
      </c>
      <c r="H292" s="120"/>
      <c r="I292" s="120" t="str">
        <f t="shared" si="39"/>
        <v/>
      </c>
      <c r="J292" s="120" t="str">
        <f t="shared" si="43"/>
        <v/>
      </c>
      <c r="K292" s="120" t="e">
        <f t="shared" si="40"/>
        <v>#VALUE!</v>
      </c>
      <c r="L292" s="80"/>
    </row>
    <row r="293" spans="1:12" s="75" customFormat="1" x14ac:dyDescent="0.25">
      <c r="A293" s="111" t="str">
        <f t="shared" si="41"/>
        <v/>
      </c>
      <c r="B293" s="114" t="str">
        <f t="shared" si="35"/>
        <v/>
      </c>
      <c r="C293" s="117" t="str">
        <f t="shared" si="42"/>
        <v/>
      </c>
      <c r="D293" s="117"/>
      <c r="E293" s="120" t="str">
        <f t="shared" si="36"/>
        <v/>
      </c>
      <c r="F293" s="123" t="e">
        <f t="shared" si="37"/>
        <v>#VALUE!</v>
      </c>
      <c r="G293" s="120" t="e">
        <f t="shared" si="38"/>
        <v>#VALUE!</v>
      </c>
      <c r="H293" s="120"/>
      <c r="I293" s="120" t="str">
        <f t="shared" si="39"/>
        <v/>
      </c>
      <c r="J293" s="120" t="str">
        <f t="shared" si="43"/>
        <v/>
      </c>
      <c r="K293" s="120" t="e">
        <f t="shared" si="40"/>
        <v>#VALUE!</v>
      </c>
      <c r="L293" s="80"/>
    </row>
    <row r="294" spans="1:12" s="75" customFormat="1" x14ac:dyDescent="0.25">
      <c r="A294" s="111" t="str">
        <f t="shared" si="41"/>
        <v/>
      </c>
      <c r="B294" s="114" t="str">
        <f t="shared" si="35"/>
        <v/>
      </c>
      <c r="C294" s="117" t="str">
        <f t="shared" si="42"/>
        <v/>
      </c>
      <c r="D294" s="117"/>
      <c r="E294" s="120" t="str">
        <f t="shared" si="36"/>
        <v/>
      </c>
      <c r="F294" s="123" t="e">
        <f t="shared" si="37"/>
        <v>#VALUE!</v>
      </c>
      <c r="G294" s="120" t="e">
        <f t="shared" si="38"/>
        <v>#VALUE!</v>
      </c>
      <c r="H294" s="120"/>
      <c r="I294" s="120" t="str">
        <f t="shared" si="39"/>
        <v/>
      </c>
      <c r="J294" s="120" t="str">
        <f t="shared" si="43"/>
        <v/>
      </c>
      <c r="K294" s="120" t="e">
        <f t="shared" si="40"/>
        <v>#VALUE!</v>
      </c>
      <c r="L294" s="80"/>
    </row>
    <row r="295" spans="1:12" s="75" customFormat="1" x14ac:dyDescent="0.25">
      <c r="A295" s="111" t="str">
        <f t="shared" si="41"/>
        <v/>
      </c>
      <c r="B295" s="114" t="str">
        <f t="shared" si="35"/>
        <v/>
      </c>
      <c r="C295" s="117" t="str">
        <f t="shared" si="42"/>
        <v/>
      </c>
      <c r="D295" s="117"/>
      <c r="E295" s="120" t="str">
        <f t="shared" si="36"/>
        <v/>
      </c>
      <c r="F295" s="123" t="e">
        <f t="shared" si="37"/>
        <v>#VALUE!</v>
      </c>
      <c r="G295" s="120" t="e">
        <f t="shared" si="38"/>
        <v>#VALUE!</v>
      </c>
      <c r="H295" s="120"/>
      <c r="I295" s="120" t="str">
        <f t="shared" si="39"/>
        <v/>
      </c>
      <c r="J295" s="120" t="str">
        <f t="shared" si="43"/>
        <v/>
      </c>
      <c r="K295" s="120" t="e">
        <f t="shared" si="40"/>
        <v>#VALUE!</v>
      </c>
      <c r="L295" s="80"/>
    </row>
    <row r="296" spans="1:12" s="75" customFormat="1" x14ac:dyDescent="0.25">
      <c r="A296" s="111" t="str">
        <f t="shared" si="41"/>
        <v/>
      </c>
      <c r="B296" s="114" t="str">
        <f t="shared" si="35"/>
        <v/>
      </c>
      <c r="C296" s="117" t="str">
        <f t="shared" si="42"/>
        <v/>
      </c>
      <c r="D296" s="117"/>
      <c r="E296" s="120" t="str">
        <f t="shared" si="36"/>
        <v/>
      </c>
      <c r="F296" s="123" t="e">
        <f t="shared" si="37"/>
        <v>#VALUE!</v>
      </c>
      <c r="G296" s="120" t="e">
        <f t="shared" si="38"/>
        <v>#VALUE!</v>
      </c>
      <c r="H296" s="120"/>
      <c r="I296" s="120" t="str">
        <f t="shared" si="39"/>
        <v/>
      </c>
      <c r="J296" s="120" t="str">
        <f t="shared" si="43"/>
        <v/>
      </c>
      <c r="K296" s="120" t="e">
        <f t="shared" si="40"/>
        <v>#VALUE!</v>
      </c>
      <c r="L296" s="80"/>
    </row>
    <row r="297" spans="1:12" s="75" customFormat="1" x14ac:dyDescent="0.25">
      <c r="A297" s="111" t="str">
        <f t="shared" si="41"/>
        <v/>
      </c>
      <c r="B297" s="114" t="str">
        <f t="shared" si="35"/>
        <v/>
      </c>
      <c r="C297" s="117" t="str">
        <f t="shared" si="42"/>
        <v/>
      </c>
      <c r="D297" s="117"/>
      <c r="E297" s="120" t="str">
        <f t="shared" si="36"/>
        <v/>
      </c>
      <c r="F297" s="123" t="e">
        <f t="shared" si="37"/>
        <v>#VALUE!</v>
      </c>
      <c r="G297" s="120" t="e">
        <f t="shared" si="38"/>
        <v>#VALUE!</v>
      </c>
      <c r="H297" s="120"/>
      <c r="I297" s="120" t="str">
        <f t="shared" si="39"/>
        <v/>
      </c>
      <c r="J297" s="120" t="str">
        <f t="shared" si="43"/>
        <v/>
      </c>
      <c r="K297" s="120" t="e">
        <f t="shared" si="40"/>
        <v>#VALUE!</v>
      </c>
      <c r="L297" s="80"/>
    </row>
    <row r="298" spans="1:12" s="75" customFormat="1" x14ac:dyDescent="0.25">
      <c r="A298" s="111" t="str">
        <f t="shared" si="41"/>
        <v/>
      </c>
      <c r="B298" s="114" t="str">
        <f t="shared" si="35"/>
        <v/>
      </c>
      <c r="C298" s="117" t="str">
        <f t="shared" si="42"/>
        <v/>
      </c>
      <c r="D298" s="117"/>
      <c r="E298" s="120" t="str">
        <f t="shared" si="36"/>
        <v/>
      </c>
      <c r="F298" s="123" t="e">
        <f t="shared" si="37"/>
        <v>#VALUE!</v>
      </c>
      <c r="G298" s="120" t="e">
        <f t="shared" si="38"/>
        <v>#VALUE!</v>
      </c>
      <c r="H298" s="120"/>
      <c r="I298" s="120" t="str">
        <f t="shared" si="39"/>
        <v/>
      </c>
      <c r="J298" s="120" t="str">
        <f t="shared" si="43"/>
        <v/>
      </c>
      <c r="K298" s="120" t="e">
        <f t="shared" si="40"/>
        <v>#VALUE!</v>
      </c>
      <c r="L298" s="80"/>
    </row>
    <row r="299" spans="1:12" s="75" customFormat="1" x14ac:dyDescent="0.25">
      <c r="A299" s="111" t="str">
        <f t="shared" si="41"/>
        <v/>
      </c>
      <c r="B299" s="114" t="str">
        <f t="shared" si="35"/>
        <v/>
      </c>
      <c r="C299" s="117" t="str">
        <f t="shared" si="42"/>
        <v/>
      </c>
      <c r="D299" s="117"/>
      <c r="E299" s="120" t="str">
        <f t="shared" si="36"/>
        <v/>
      </c>
      <c r="F299" s="123" t="e">
        <f t="shared" si="37"/>
        <v>#VALUE!</v>
      </c>
      <c r="G299" s="120" t="e">
        <f t="shared" si="38"/>
        <v>#VALUE!</v>
      </c>
      <c r="H299" s="120"/>
      <c r="I299" s="120" t="str">
        <f t="shared" si="39"/>
        <v/>
      </c>
      <c r="J299" s="120" t="str">
        <f t="shared" si="43"/>
        <v/>
      </c>
      <c r="K299" s="120" t="e">
        <f t="shared" si="40"/>
        <v>#VALUE!</v>
      </c>
      <c r="L299" s="80"/>
    </row>
    <row r="300" spans="1:12" s="75" customFormat="1" x14ac:dyDescent="0.25">
      <c r="A300" s="111" t="str">
        <f t="shared" si="41"/>
        <v/>
      </c>
      <c r="B300" s="114" t="str">
        <f t="shared" si="35"/>
        <v/>
      </c>
      <c r="C300" s="117" t="str">
        <f t="shared" si="42"/>
        <v/>
      </c>
      <c r="D300" s="117"/>
      <c r="E300" s="120" t="str">
        <f t="shared" si="36"/>
        <v/>
      </c>
      <c r="F300" s="123" t="e">
        <f t="shared" si="37"/>
        <v>#VALUE!</v>
      </c>
      <c r="G300" s="120" t="e">
        <f t="shared" si="38"/>
        <v>#VALUE!</v>
      </c>
      <c r="H300" s="120"/>
      <c r="I300" s="120" t="str">
        <f t="shared" si="39"/>
        <v/>
      </c>
      <c r="J300" s="120" t="str">
        <f t="shared" si="43"/>
        <v/>
      </c>
      <c r="K300" s="120" t="e">
        <f t="shared" si="40"/>
        <v>#VALUE!</v>
      </c>
      <c r="L300" s="80"/>
    </row>
    <row r="301" spans="1:12" s="75" customFormat="1" x14ac:dyDescent="0.25">
      <c r="A301" s="111" t="str">
        <f t="shared" si="41"/>
        <v/>
      </c>
      <c r="B301" s="114" t="str">
        <f t="shared" si="35"/>
        <v/>
      </c>
      <c r="C301" s="117" t="str">
        <f t="shared" si="42"/>
        <v/>
      </c>
      <c r="D301" s="117"/>
      <c r="E301" s="120" t="str">
        <f t="shared" si="36"/>
        <v/>
      </c>
      <c r="F301" s="123" t="e">
        <f t="shared" si="37"/>
        <v>#VALUE!</v>
      </c>
      <c r="G301" s="120" t="e">
        <f t="shared" si="38"/>
        <v>#VALUE!</v>
      </c>
      <c r="H301" s="120"/>
      <c r="I301" s="120" t="str">
        <f t="shared" si="39"/>
        <v/>
      </c>
      <c r="J301" s="120" t="str">
        <f t="shared" si="43"/>
        <v/>
      </c>
      <c r="K301" s="120" t="e">
        <f t="shared" si="40"/>
        <v>#VALUE!</v>
      </c>
      <c r="L301" s="80"/>
    </row>
    <row r="302" spans="1:12" s="75" customFormat="1" x14ac:dyDescent="0.25">
      <c r="A302" s="111" t="str">
        <f t="shared" si="41"/>
        <v/>
      </c>
      <c r="B302" s="114" t="str">
        <f t="shared" si="35"/>
        <v/>
      </c>
      <c r="C302" s="117" t="str">
        <f t="shared" si="42"/>
        <v/>
      </c>
      <c r="D302" s="117"/>
      <c r="E302" s="120" t="str">
        <f t="shared" si="36"/>
        <v/>
      </c>
      <c r="F302" s="123" t="e">
        <f t="shared" si="37"/>
        <v>#VALUE!</v>
      </c>
      <c r="G302" s="120" t="e">
        <f t="shared" si="38"/>
        <v>#VALUE!</v>
      </c>
      <c r="H302" s="120"/>
      <c r="I302" s="120" t="str">
        <f t="shared" si="39"/>
        <v/>
      </c>
      <c r="J302" s="120" t="str">
        <f t="shared" si="43"/>
        <v/>
      </c>
      <c r="K302" s="120" t="e">
        <f t="shared" si="40"/>
        <v>#VALUE!</v>
      </c>
      <c r="L302" s="80"/>
    </row>
    <row r="303" spans="1:12" s="75" customFormat="1" x14ac:dyDescent="0.25">
      <c r="A303" s="111" t="str">
        <f t="shared" si="41"/>
        <v/>
      </c>
      <c r="B303" s="114" t="str">
        <f t="shared" si="35"/>
        <v/>
      </c>
      <c r="C303" s="117" t="str">
        <f t="shared" si="42"/>
        <v/>
      </c>
      <c r="D303" s="117"/>
      <c r="E303" s="120" t="str">
        <f t="shared" si="36"/>
        <v/>
      </c>
      <c r="F303" s="123" t="e">
        <f t="shared" si="37"/>
        <v>#VALUE!</v>
      </c>
      <c r="G303" s="120" t="e">
        <f t="shared" si="38"/>
        <v>#VALUE!</v>
      </c>
      <c r="H303" s="120"/>
      <c r="I303" s="120" t="str">
        <f t="shared" si="39"/>
        <v/>
      </c>
      <c r="J303" s="120" t="str">
        <f t="shared" si="43"/>
        <v/>
      </c>
      <c r="K303" s="120" t="e">
        <f t="shared" si="40"/>
        <v>#VALUE!</v>
      </c>
      <c r="L303" s="80"/>
    </row>
    <row r="304" spans="1:12" s="75" customFormat="1" x14ac:dyDescent="0.25">
      <c r="A304" s="111" t="str">
        <f t="shared" si="41"/>
        <v/>
      </c>
      <c r="B304" s="114" t="str">
        <f t="shared" si="35"/>
        <v/>
      </c>
      <c r="C304" s="117" t="str">
        <f t="shared" si="42"/>
        <v/>
      </c>
      <c r="D304" s="117"/>
      <c r="E304" s="120" t="str">
        <f t="shared" si="36"/>
        <v/>
      </c>
      <c r="F304" s="123" t="e">
        <f t="shared" si="37"/>
        <v>#VALUE!</v>
      </c>
      <c r="G304" s="120" t="e">
        <f t="shared" si="38"/>
        <v>#VALUE!</v>
      </c>
      <c r="H304" s="120"/>
      <c r="I304" s="120" t="str">
        <f t="shared" si="39"/>
        <v/>
      </c>
      <c r="J304" s="120" t="str">
        <f t="shared" si="43"/>
        <v/>
      </c>
      <c r="K304" s="120" t="e">
        <f t="shared" si="40"/>
        <v>#VALUE!</v>
      </c>
      <c r="L304" s="80"/>
    </row>
    <row r="305" spans="1:12" s="75" customFormat="1" x14ac:dyDescent="0.25">
      <c r="A305" s="111" t="str">
        <f t="shared" si="41"/>
        <v/>
      </c>
      <c r="B305" s="114" t="str">
        <f t="shared" si="35"/>
        <v/>
      </c>
      <c r="C305" s="117" t="str">
        <f t="shared" si="42"/>
        <v/>
      </c>
      <c r="D305" s="117"/>
      <c r="E305" s="120" t="str">
        <f t="shared" si="36"/>
        <v/>
      </c>
      <c r="F305" s="123" t="e">
        <f t="shared" si="37"/>
        <v>#VALUE!</v>
      </c>
      <c r="G305" s="120" t="e">
        <f t="shared" si="38"/>
        <v>#VALUE!</v>
      </c>
      <c r="H305" s="120"/>
      <c r="I305" s="120" t="str">
        <f t="shared" si="39"/>
        <v/>
      </c>
      <c r="J305" s="120" t="str">
        <f t="shared" si="43"/>
        <v/>
      </c>
      <c r="K305" s="120" t="e">
        <f t="shared" si="40"/>
        <v>#VALUE!</v>
      </c>
      <c r="L305" s="80"/>
    </row>
    <row r="306" spans="1:12" s="75" customFormat="1" x14ac:dyDescent="0.25">
      <c r="A306" s="111" t="str">
        <f t="shared" si="41"/>
        <v/>
      </c>
      <c r="B306" s="114" t="str">
        <f t="shared" si="35"/>
        <v/>
      </c>
      <c r="C306" s="117" t="str">
        <f t="shared" si="42"/>
        <v/>
      </c>
      <c r="D306" s="117"/>
      <c r="E306" s="120" t="str">
        <f t="shared" si="36"/>
        <v/>
      </c>
      <c r="F306" s="123" t="e">
        <f t="shared" si="37"/>
        <v>#VALUE!</v>
      </c>
      <c r="G306" s="120" t="e">
        <f t="shared" si="38"/>
        <v>#VALUE!</v>
      </c>
      <c r="H306" s="120"/>
      <c r="I306" s="120" t="str">
        <f t="shared" si="39"/>
        <v/>
      </c>
      <c r="J306" s="120" t="str">
        <f t="shared" si="43"/>
        <v/>
      </c>
      <c r="K306" s="120" t="e">
        <f t="shared" si="40"/>
        <v>#VALUE!</v>
      </c>
      <c r="L306" s="80"/>
    </row>
    <row r="307" spans="1:12" s="75" customFormat="1" x14ac:dyDescent="0.25">
      <c r="A307" s="111" t="str">
        <f t="shared" si="41"/>
        <v/>
      </c>
      <c r="B307" s="114" t="str">
        <f t="shared" si="35"/>
        <v/>
      </c>
      <c r="C307" s="117" t="str">
        <f t="shared" si="42"/>
        <v/>
      </c>
      <c r="D307" s="117"/>
      <c r="E307" s="120" t="str">
        <f t="shared" si="36"/>
        <v/>
      </c>
      <c r="F307" s="123" t="e">
        <f t="shared" si="37"/>
        <v>#VALUE!</v>
      </c>
      <c r="G307" s="120" t="e">
        <f t="shared" si="38"/>
        <v>#VALUE!</v>
      </c>
      <c r="H307" s="120"/>
      <c r="I307" s="120" t="str">
        <f t="shared" si="39"/>
        <v/>
      </c>
      <c r="J307" s="120" t="str">
        <f t="shared" si="43"/>
        <v/>
      </c>
      <c r="K307" s="120" t="e">
        <f t="shared" si="40"/>
        <v>#VALUE!</v>
      </c>
      <c r="L307" s="80"/>
    </row>
    <row r="308" spans="1:12" s="75" customFormat="1" x14ac:dyDescent="0.25">
      <c r="A308" s="111" t="str">
        <f t="shared" si="41"/>
        <v/>
      </c>
      <c r="B308" s="114" t="str">
        <f t="shared" si="35"/>
        <v/>
      </c>
      <c r="C308" s="117" t="str">
        <f t="shared" si="42"/>
        <v/>
      </c>
      <c r="D308" s="117"/>
      <c r="E308" s="120" t="str">
        <f t="shared" si="36"/>
        <v/>
      </c>
      <c r="F308" s="123" t="e">
        <f t="shared" si="37"/>
        <v>#VALUE!</v>
      </c>
      <c r="G308" s="120" t="e">
        <f t="shared" si="38"/>
        <v>#VALUE!</v>
      </c>
      <c r="H308" s="120"/>
      <c r="I308" s="120" t="str">
        <f t="shared" si="39"/>
        <v/>
      </c>
      <c r="J308" s="120" t="str">
        <f t="shared" si="43"/>
        <v/>
      </c>
      <c r="K308" s="120" t="e">
        <f t="shared" si="40"/>
        <v>#VALUE!</v>
      </c>
      <c r="L308" s="80"/>
    </row>
    <row r="309" spans="1:12" s="75" customFormat="1" x14ac:dyDescent="0.25">
      <c r="A309" s="111" t="str">
        <f t="shared" si="41"/>
        <v/>
      </c>
      <c r="B309" s="114" t="str">
        <f t="shared" si="35"/>
        <v/>
      </c>
      <c r="C309" s="117" t="str">
        <f t="shared" si="42"/>
        <v/>
      </c>
      <c r="D309" s="117"/>
      <c r="E309" s="120" t="str">
        <f t="shared" si="36"/>
        <v/>
      </c>
      <c r="F309" s="123" t="e">
        <f t="shared" si="37"/>
        <v>#VALUE!</v>
      </c>
      <c r="G309" s="120" t="e">
        <f t="shared" si="38"/>
        <v>#VALUE!</v>
      </c>
      <c r="H309" s="120"/>
      <c r="I309" s="120" t="str">
        <f t="shared" si="39"/>
        <v/>
      </c>
      <c r="J309" s="120" t="str">
        <f t="shared" si="43"/>
        <v/>
      </c>
      <c r="K309" s="120" t="e">
        <f t="shared" si="40"/>
        <v>#VALUE!</v>
      </c>
      <c r="L309" s="80"/>
    </row>
    <row r="310" spans="1:12" s="75" customFormat="1" x14ac:dyDescent="0.25">
      <c r="A310" s="111" t="str">
        <f t="shared" si="41"/>
        <v/>
      </c>
      <c r="B310" s="114" t="str">
        <f t="shared" si="35"/>
        <v/>
      </c>
      <c r="C310" s="117" t="str">
        <f t="shared" si="42"/>
        <v/>
      </c>
      <c r="D310" s="117"/>
      <c r="E310" s="120" t="str">
        <f t="shared" si="36"/>
        <v/>
      </c>
      <c r="F310" s="123" t="e">
        <f t="shared" si="37"/>
        <v>#VALUE!</v>
      </c>
      <c r="G310" s="120" t="e">
        <f t="shared" si="38"/>
        <v>#VALUE!</v>
      </c>
      <c r="H310" s="120"/>
      <c r="I310" s="120" t="str">
        <f t="shared" si="39"/>
        <v/>
      </c>
      <c r="J310" s="120" t="str">
        <f t="shared" si="43"/>
        <v/>
      </c>
      <c r="K310" s="120" t="e">
        <f t="shared" si="40"/>
        <v>#VALUE!</v>
      </c>
      <c r="L310" s="80"/>
    </row>
    <row r="311" spans="1:12" s="75" customFormat="1" x14ac:dyDescent="0.25">
      <c r="A311" s="111" t="str">
        <f t="shared" si="41"/>
        <v/>
      </c>
      <c r="B311" s="114" t="str">
        <f t="shared" si="35"/>
        <v/>
      </c>
      <c r="C311" s="117" t="str">
        <f t="shared" si="42"/>
        <v/>
      </c>
      <c r="D311" s="117"/>
      <c r="E311" s="120" t="str">
        <f t="shared" si="36"/>
        <v/>
      </c>
      <c r="F311" s="123" t="e">
        <f t="shared" si="37"/>
        <v>#VALUE!</v>
      </c>
      <c r="G311" s="120" t="e">
        <f t="shared" si="38"/>
        <v>#VALUE!</v>
      </c>
      <c r="H311" s="120"/>
      <c r="I311" s="120" t="str">
        <f t="shared" si="39"/>
        <v/>
      </c>
      <c r="J311" s="120" t="str">
        <f t="shared" si="43"/>
        <v/>
      </c>
      <c r="K311" s="120" t="e">
        <f t="shared" si="40"/>
        <v>#VALUE!</v>
      </c>
      <c r="L311" s="80"/>
    </row>
    <row r="312" spans="1:12" s="75" customFormat="1" x14ac:dyDescent="0.25">
      <c r="A312" s="111" t="str">
        <f t="shared" si="41"/>
        <v/>
      </c>
      <c r="B312" s="114" t="str">
        <f t="shared" si="35"/>
        <v/>
      </c>
      <c r="C312" s="117" t="str">
        <f t="shared" si="42"/>
        <v/>
      </c>
      <c r="D312" s="117"/>
      <c r="E312" s="120" t="str">
        <f t="shared" si="36"/>
        <v/>
      </c>
      <c r="F312" s="123" t="e">
        <f t="shared" si="37"/>
        <v>#VALUE!</v>
      </c>
      <c r="G312" s="120" t="e">
        <f t="shared" si="38"/>
        <v>#VALUE!</v>
      </c>
      <c r="H312" s="120"/>
      <c r="I312" s="120" t="str">
        <f t="shared" si="39"/>
        <v/>
      </c>
      <c r="J312" s="120" t="str">
        <f t="shared" si="43"/>
        <v/>
      </c>
      <c r="K312" s="120" t="e">
        <f t="shared" si="40"/>
        <v>#VALUE!</v>
      </c>
      <c r="L312" s="80"/>
    </row>
    <row r="313" spans="1:12" s="75" customFormat="1" x14ac:dyDescent="0.25">
      <c r="A313" s="111" t="str">
        <f t="shared" si="41"/>
        <v/>
      </c>
      <c r="B313" s="114" t="str">
        <f t="shared" si="35"/>
        <v/>
      </c>
      <c r="C313" s="117" t="str">
        <f t="shared" si="42"/>
        <v/>
      </c>
      <c r="D313" s="117"/>
      <c r="E313" s="120" t="str">
        <f t="shared" si="36"/>
        <v/>
      </c>
      <c r="F313" s="123" t="e">
        <f t="shared" si="37"/>
        <v>#VALUE!</v>
      </c>
      <c r="G313" s="120" t="e">
        <f t="shared" si="38"/>
        <v>#VALUE!</v>
      </c>
      <c r="H313" s="120"/>
      <c r="I313" s="120" t="str">
        <f t="shared" si="39"/>
        <v/>
      </c>
      <c r="J313" s="120" t="str">
        <f t="shared" si="43"/>
        <v/>
      </c>
      <c r="K313" s="120" t="e">
        <f t="shared" si="40"/>
        <v>#VALUE!</v>
      </c>
      <c r="L313" s="80"/>
    </row>
    <row r="314" spans="1:12" s="75" customFormat="1" x14ac:dyDescent="0.25">
      <c r="A314" s="111" t="str">
        <f t="shared" si="41"/>
        <v/>
      </c>
      <c r="B314" s="114" t="str">
        <f t="shared" si="35"/>
        <v/>
      </c>
      <c r="C314" s="117" t="str">
        <f t="shared" si="42"/>
        <v/>
      </c>
      <c r="D314" s="117"/>
      <c r="E314" s="120" t="str">
        <f t="shared" si="36"/>
        <v/>
      </c>
      <c r="F314" s="123" t="e">
        <f t="shared" si="37"/>
        <v>#VALUE!</v>
      </c>
      <c r="G314" s="120" t="e">
        <f t="shared" si="38"/>
        <v>#VALUE!</v>
      </c>
      <c r="H314" s="120"/>
      <c r="I314" s="120" t="str">
        <f t="shared" si="39"/>
        <v/>
      </c>
      <c r="J314" s="120" t="str">
        <f t="shared" si="43"/>
        <v/>
      </c>
      <c r="K314" s="120" t="e">
        <f t="shared" si="40"/>
        <v>#VALUE!</v>
      </c>
      <c r="L314" s="80"/>
    </row>
    <row r="315" spans="1:12" s="75" customFormat="1" x14ac:dyDescent="0.25">
      <c r="A315" s="111" t="str">
        <f t="shared" si="41"/>
        <v/>
      </c>
      <c r="B315" s="114" t="str">
        <f t="shared" si="35"/>
        <v/>
      </c>
      <c r="C315" s="117" t="str">
        <f t="shared" si="42"/>
        <v/>
      </c>
      <c r="D315" s="117"/>
      <c r="E315" s="120" t="str">
        <f t="shared" si="36"/>
        <v/>
      </c>
      <c r="F315" s="123" t="e">
        <f t="shared" si="37"/>
        <v>#VALUE!</v>
      </c>
      <c r="G315" s="120" t="e">
        <f t="shared" si="38"/>
        <v>#VALUE!</v>
      </c>
      <c r="H315" s="120"/>
      <c r="I315" s="120" t="str">
        <f t="shared" si="39"/>
        <v/>
      </c>
      <c r="J315" s="120" t="str">
        <f t="shared" si="43"/>
        <v/>
      </c>
      <c r="K315" s="120" t="e">
        <f t="shared" si="40"/>
        <v>#VALUE!</v>
      </c>
      <c r="L315" s="80"/>
    </row>
    <row r="316" spans="1:12" s="75" customFormat="1" x14ac:dyDescent="0.25">
      <c r="A316" s="111" t="str">
        <f t="shared" si="41"/>
        <v/>
      </c>
      <c r="B316" s="114" t="str">
        <f t="shared" si="35"/>
        <v/>
      </c>
      <c r="C316" s="117" t="str">
        <f t="shared" si="42"/>
        <v/>
      </c>
      <c r="D316" s="117"/>
      <c r="E316" s="120" t="str">
        <f t="shared" si="36"/>
        <v/>
      </c>
      <c r="F316" s="123" t="e">
        <f t="shared" si="37"/>
        <v>#VALUE!</v>
      </c>
      <c r="G316" s="120" t="e">
        <f t="shared" si="38"/>
        <v>#VALUE!</v>
      </c>
      <c r="H316" s="120"/>
      <c r="I316" s="120" t="str">
        <f t="shared" si="39"/>
        <v/>
      </c>
      <c r="J316" s="120" t="str">
        <f t="shared" si="43"/>
        <v/>
      </c>
      <c r="K316" s="120" t="e">
        <f t="shared" si="40"/>
        <v>#VALUE!</v>
      </c>
      <c r="L316" s="80"/>
    </row>
    <row r="317" spans="1:12" s="75" customFormat="1" x14ac:dyDescent="0.25">
      <c r="A317" s="111" t="str">
        <f t="shared" si="41"/>
        <v/>
      </c>
      <c r="B317" s="114" t="str">
        <f t="shared" si="35"/>
        <v/>
      </c>
      <c r="C317" s="117" t="str">
        <f t="shared" si="42"/>
        <v/>
      </c>
      <c r="D317" s="117"/>
      <c r="E317" s="120" t="str">
        <f t="shared" si="36"/>
        <v/>
      </c>
      <c r="F317" s="123" t="e">
        <f t="shared" si="37"/>
        <v>#VALUE!</v>
      </c>
      <c r="G317" s="120" t="e">
        <f t="shared" si="38"/>
        <v>#VALUE!</v>
      </c>
      <c r="H317" s="120"/>
      <c r="I317" s="120" t="str">
        <f t="shared" si="39"/>
        <v/>
      </c>
      <c r="J317" s="120" t="str">
        <f t="shared" si="43"/>
        <v/>
      </c>
      <c r="K317" s="120" t="e">
        <f t="shared" si="40"/>
        <v>#VALUE!</v>
      </c>
      <c r="L317" s="80"/>
    </row>
    <row r="318" spans="1:12" s="75" customFormat="1" x14ac:dyDescent="0.25">
      <c r="A318" s="111" t="str">
        <f t="shared" si="41"/>
        <v/>
      </c>
      <c r="B318" s="114" t="str">
        <f t="shared" si="35"/>
        <v/>
      </c>
      <c r="C318" s="117" t="str">
        <f t="shared" si="42"/>
        <v/>
      </c>
      <c r="D318" s="117"/>
      <c r="E318" s="120" t="str">
        <f t="shared" si="36"/>
        <v/>
      </c>
      <c r="F318" s="123" t="e">
        <f t="shared" si="37"/>
        <v>#VALUE!</v>
      </c>
      <c r="G318" s="120" t="e">
        <f t="shared" si="38"/>
        <v>#VALUE!</v>
      </c>
      <c r="H318" s="120"/>
      <c r="I318" s="120" t="str">
        <f t="shared" si="39"/>
        <v/>
      </c>
      <c r="J318" s="120" t="str">
        <f t="shared" si="43"/>
        <v/>
      </c>
      <c r="K318" s="120" t="e">
        <f t="shared" si="40"/>
        <v>#VALUE!</v>
      </c>
      <c r="L318" s="80"/>
    </row>
    <row r="319" spans="1:12" s="75" customFormat="1" x14ac:dyDescent="0.25">
      <c r="A319" s="111" t="str">
        <f t="shared" si="41"/>
        <v/>
      </c>
      <c r="B319" s="114" t="str">
        <f t="shared" si="35"/>
        <v/>
      </c>
      <c r="C319" s="117" t="str">
        <f t="shared" si="42"/>
        <v/>
      </c>
      <c r="D319" s="117"/>
      <c r="E319" s="120" t="str">
        <f t="shared" si="36"/>
        <v/>
      </c>
      <c r="F319" s="123" t="e">
        <f t="shared" si="37"/>
        <v>#VALUE!</v>
      </c>
      <c r="G319" s="120" t="e">
        <f t="shared" si="38"/>
        <v>#VALUE!</v>
      </c>
      <c r="H319" s="120"/>
      <c r="I319" s="120" t="str">
        <f t="shared" si="39"/>
        <v/>
      </c>
      <c r="J319" s="120" t="str">
        <f t="shared" si="43"/>
        <v/>
      </c>
      <c r="K319" s="120" t="e">
        <f t="shared" si="40"/>
        <v>#VALUE!</v>
      </c>
      <c r="L319" s="80"/>
    </row>
    <row r="320" spans="1:12" s="75" customFormat="1" x14ac:dyDescent="0.25">
      <c r="A320" s="111" t="str">
        <f t="shared" si="41"/>
        <v/>
      </c>
      <c r="B320" s="114" t="str">
        <f t="shared" si="35"/>
        <v/>
      </c>
      <c r="C320" s="117" t="str">
        <f t="shared" si="42"/>
        <v/>
      </c>
      <c r="D320" s="117"/>
      <c r="E320" s="120" t="str">
        <f t="shared" si="36"/>
        <v/>
      </c>
      <c r="F320" s="123" t="e">
        <f t="shared" si="37"/>
        <v>#VALUE!</v>
      </c>
      <c r="G320" s="120" t="e">
        <f t="shared" si="38"/>
        <v>#VALUE!</v>
      </c>
      <c r="H320" s="120"/>
      <c r="I320" s="120" t="str">
        <f t="shared" si="39"/>
        <v/>
      </c>
      <c r="J320" s="120" t="str">
        <f t="shared" si="43"/>
        <v/>
      </c>
      <c r="K320" s="120" t="e">
        <f t="shared" si="40"/>
        <v>#VALUE!</v>
      </c>
      <c r="L320" s="80"/>
    </row>
    <row r="321" spans="1:12" s="75" customFormat="1" x14ac:dyDescent="0.25">
      <c r="A321" s="111" t="str">
        <f t="shared" si="41"/>
        <v/>
      </c>
      <c r="B321" s="114" t="str">
        <f t="shared" si="35"/>
        <v/>
      </c>
      <c r="C321" s="117" t="str">
        <f t="shared" si="42"/>
        <v/>
      </c>
      <c r="D321" s="117"/>
      <c r="E321" s="120" t="str">
        <f t="shared" si="36"/>
        <v/>
      </c>
      <c r="F321" s="123" t="e">
        <f t="shared" si="37"/>
        <v>#VALUE!</v>
      </c>
      <c r="G321" s="120" t="e">
        <f t="shared" si="38"/>
        <v>#VALUE!</v>
      </c>
      <c r="H321" s="120"/>
      <c r="I321" s="120" t="str">
        <f t="shared" si="39"/>
        <v/>
      </c>
      <c r="J321" s="120" t="str">
        <f t="shared" si="43"/>
        <v/>
      </c>
      <c r="K321" s="120" t="e">
        <f t="shared" si="40"/>
        <v>#VALUE!</v>
      </c>
      <c r="L321" s="80"/>
    </row>
    <row r="322" spans="1:12" s="75" customFormat="1" x14ac:dyDescent="0.25">
      <c r="A322" s="111" t="str">
        <f t="shared" si="41"/>
        <v/>
      </c>
      <c r="B322" s="114" t="str">
        <f t="shared" si="35"/>
        <v/>
      </c>
      <c r="C322" s="117" t="str">
        <f t="shared" si="42"/>
        <v/>
      </c>
      <c r="D322" s="117"/>
      <c r="E322" s="120" t="str">
        <f t="shared" si="36"/>
        <v/>
      </c>
      <c r="F322" s="123" t="e">
        <f t="shared" si="37"/>
        <v>#VALUE!</v>
      </c>
      <c r="G322" s="120" t="e">
        <f t="shared" si="38"/>
        <v>#VALUE!</v>
      </c>
      <c r="H322" s="120"/>
      <c r="I322" s="120" t="str">
        <f t="shared" si="39"/>
        <v/>
      </c>
      <c r="J322" s="120" t="str">
        <f t="shared" si="43"/>
        <v/>
      </c>
      <c r="K322" s="120" t="e">
        <f t="shared" si="40"/>
        <v>#VALUE!</v>
      </c>
      <c r="L322" s="80"/>
    </row>
    <row r="323" spans="1:12" s="75" customFormat="1" x14ac:dyDescent="0.25">
      <c r="A323" s="111" t="str">
        <f t="shared" si="41"/>
        <v/>
      </c>
      <c r="B323" s="114" t="str">
        <f t="shared" si="35"/>
        <v/>
      </c>
      <c r="C323" s="117" t="str">
        <f t="shared" si="42"/>
        <v/>
      </c>
      <c r="D323" s="117"/>
      <c r="E323" s="120" t="str">
        <f t="shared" si="36"/>
        <v/>
      </c>
      <c r="F323" s="123" t="e">
        <f t="shared" si="37"/>
        <v>#VALUE!</v>
      </c>
      <c r="G323" s="120" t="e">
        <f t="shared" si="38"/>
        <v>#VALUE!</v>
      </c>
      <c r="H323" s="120"/>
      <c r="I323" s="120" t="str">
        <f t="shared" si="39"/>
        <v/>
      </c>
      <c r="J323" s="120" t="str">
        <f t="shared" si="43"/>
        <v/>
      </c>
      <c r="K323" s="120" t="e">
        <f t="shared" si="40"/>
        <v>#VALUE!</v>
      </c>
      <c r="L323" s="80"/>
    </row>
    <row r="324" spans="1:12" s="75" customFormat="1" x14ac:dyDescent="0.25">
      <c r="A324" s="111" t="str">
        <f t="shared" si="41"/>
        <v/>
      </c>
      <c r="B324" s="114" t="str">
        <f t="shared" si="35"/>
        <v/>
      </c>
      <c r="C324" s="117" t="str">
        <f t="shared" si="42"/>
        <v/>
      </c>
      <c r="D324" s="117"/>
      <c r="E324" s="120" t="str">
        <f t="shared" si="36"/>
        <v/>
      </c>
      <c r="F324" s="123" t="e">
        <f t="shared" si="37"/>
        <v>#VALUE!</v>
      </c>
      <c r="G324" s="120" t="e">
        <f t="shared" si="38"/>
        <v>#VALUE!</v>
      </c>
      <c r="H324" s="120"/>
      <c r="I324" s="120" t="str">
        <f t="shared" si="39"/>
        <v/>
      </c>
      <c r="J324" s="120" t="str">
        <f t="shared" si="43"/>
        <v/>
      </c>
      <c r="K324" s="120" t="e">
        <f t="shared" si="40"/>
        <v>#VALUE!</v>
      </c>
      <c r="L324" s="80"/>
    </row>
    <row r="325" spans="1:12" s="75" customFormat="1" x14ac:dyDescent="0.25">
      <c r="A325" s="111" t="str">
        <f t="shared" si="41"/>
        <v/>
      </c>
      <c r="B325" s="114" t="str">
        <f t="shared" si="35"/>
        <v/>
      </c>
      <c r="C325" s="117" t="str">
        <f t="shared" si="42"/>
        <v/>
      </c>
      <c r="D325" s="117"/>
      <c r="E325" s="120" t="str">
        <f t="shared" si="36"/>
        <v/>
      </c>
      <c r="F325" s="123" t="e">
        <f t="shared" si="37"/>
        <v>#VALUE!</v>
      </c>
      <c r="G325" s="120" t="e">
        <f t="shared" si="38"/>
        <v>#VALUE!</v>
      </c>
      <c r="H325" s="120"/>
      <c r="I325" s="120" t="str">
        <f t="shared" si="39"/>
        <v/>
      </c>
      <c r="J325" s="120" t="str">
        <f t="shared" si="43"/>
        <v/>
      </c>
      <c r="K325" s="120" t="e">
        <f t="shared" si="40"/>
        <v>#VALUE!</v>
      </c>
      <c r="L325" s="80"/>
    </row>
    <row r="326" spans="1:12" s="75" customFormat="1" x14ac:dyDescent="0.25">
      <c r="A326" s="111" t="str">
        <f t="shared" si="41"/>
        <v/>
      </c>
      <c r="B326" s="114" t="str">
        <f t="shared" si="35"/>
        <v/>
      </c>
      <c r="C326" s="117" t="str">
        <f t="shared" si="42"/>
        <v/>
      </c>
      <c r="D326" s="117"/>
      <c r="E326" s="120" t="str">
        <f t="shared" si="36"/>
        <v/>
      </c>
      <c r="F326" s="123" t="e">
        <f t="shared" si="37"/>
        <v>#VALUE!</v>
      </c>
      <c r="G326" s="120" t="e">
        <f t="shared" si="38"/>
        <v>#VALUE!</v>
      </c>
      <c r="H326" s="120"/>
      <c r="I326" s="120" t="str">
        <f t="shared" si="39"/>
        <v/>
      </c>
      <c r="J326" s="120" t="str">
        <f t="shared" si="43"/>
        <v/>
      </c>
      <c r="K326" s="120" t="e">
        <f t="shared" si="40"/>
        <v>#VALUE!</v>
      </c>
      <c r="L326" s="80"/>
    </row>
    <row r="327" spans="1:12" s="75" customFormat="1" x14ac:dyDescent="0.25">
      <c r="A327" s="111" t="str">
        <f t="shared" si="41"/>
        <v/>
      </c>
      <c r="B327" s="114" t="str">
        <f t="shared" si="35"/>
        <v/>
      </c>
      <c r="C327" s="117" t="str">
        <f t="shared" si="42"/>
        <v/>
      </c>
      <c r="D327" s="117"/>
      <c r="E327" s="120" t="str">
        <f t="shared" si="36"/>
        <v/>
      </c>
      <c r="F327" s="123" t="e">
        <f t="shared" si="37"/>
        <v>#VALUE!</v>
      </c>
      <c r="G327" s="120" t="e">
        <f t="shared" si="38"/>
        <v>#VALUE!</v>
      </c>
      <c r="H327" s="120"/>
      <c r="I327" s="120" t="str">
        <f t="shared" si="39"/>
        <v/>
      </c>
      <c r="J327" s="120" t="str">
        <f t="shared" si="43"/>
        <v/>
      </c>
      <c r="K327" s="120" t="e">
        <f t="shared" si="40"/>
        <v>#VALUE!</v>
      </c>
      <c r="L327" s="80"/>
    </row>
    <row r="328" spans="1:12" s="75" customFormat="1" x14ac:dyDescent="0.25">
      <c r="A328" s="111" t="str">
        <f t="shared" si="41"/>
        <v/>
      </c>
      <c r="B328" s="114" t="str">
        <f t="shared" si="35"/>
        <v/>
      </c>
      <c r="C328" s="117" t="str">
        <f t="shared" si="42"/>
        <v/>
      </c>
      <c r="D328" s="117"/>
      <c r="E328" s="120" t="str">
        <f t="shared" si="36"/>
        <v/>
      </c>
      <c r="F328" s="123" t="e">
        <f t="shared" si="37"/>
        <v>#VALUE!</v>
      </c>
      <c r="G328" s="120" t="e">
        <f t="shared" si="38"/>
        <v>#VALUE!</v>
      </c>
      <c r="H328" s="120"/>
      <c r="I328" s="120" t="str">
        <f t="shared" si="39"/>
        <v/>
      </c>
      <c r="J328" s="120" t="str">
        <f t="shared" si="43"/>
        <v/>
      </c>
      <c r="K328" s="120" t="e">
        <f t="shared" si="40"/>
        <v>#VALUE!</v>
      </c>
      <c r="L328" s="80"/>
    </row>
    <row r="329" spans="1:12" s="75" customFormat="1" x14ac:dyDescent="0.25">
      <c r="A329" s="111" t="str">
        <f t="shared" si="41"/>
        <v/>
      </c>
      <c r="B329" s="114" t="str">
        <f t="shared" si="35"/>
        <v/>
      </c>
      <c r="C329" s="117" t="str">
        <f t="shared" si="42"/>
        <v/>
      </c>
      <c r="D329" s="117"/>
      <c r="E329" s="120" t="str">
        <f t="shared" si="36"/>
        <v/>
      </c>
      <c r="F329" s="123" t="e">
        <f t="shared" si="37"/>
        <v>#VALUE!</v>
      </c>
      <c r="G329" s="120" t="e">
        <f t="shared" si="38"/>
        <v>#VALUE!</v>
      </c>
      <c r="H329" s="120"/>
      <c r="I329" s="120" t="str">
        <f t="shared" si="39"/>
        <v/>
      </c>
      <c r="J329" s="120" t="str">
        <f t="shared" si="43"/>
        <v/>
      </c>
      <c r="K329" s="120" t="e">
        <f t="shared" si="40"/>
        <v>#VALUE!</v>
      </c>
      <c r="L329" s="80"/>
    </row>
    <row r="330" spans="1:12" s="75" customFormat="1" x14ac:dyDescent="0.25">
      <c r="A330" s="111" t="str">
        <f t="shared" si="41"/>
        <v/>
      </c>
      <c r="B330" s="114" t="str">
        <f t="shared" si="35"/>
        <v/>
      </c>
      <c r="C330" s="117" t="str">
        <f t="shared" si="42"/>
        <v/>
      </c>
      <c r="D330" s="117"/>
      <c r="E330" s="120" t="str">
        <f t="shared" si="36"/>
        <v/>
      </c>
      <c r="F330" s="123" t="e">
        <f t="shared" si="37"/>
        <v>#VALUE!</v>
      </c>
      <c r="G330" s="120" t="e">
        <f t="shared" si="38"/>
        <v>#VALUE!</v>
      </c>
      <c r="H330" s="120"/>
      <c r="I330" s="120" t="str">
        <f t="shared" si="39"/>
        <v/>
      </c>
      <c r="J330" s="120" t="str">
        <f t="shared" si="43"/>
        <v/>
      </c>
      <c r="K330" s="120" t="e">
        <f t="shared" si="40"/>
        <v>#VALUE!</v>
      </c>
      <c r="L330" s="80"/>
    </row>
    <row r="331" spans="1:12" s="75" customFormat="1" x14ac:dyDescent="0.25">
      <c r="A331" s="111" t="str">
        <f t="shared" si="41"/>
        <v/>
      </c>
      <c r="B331" s="114" t="str">
        <f t="shared" si="35"/>
        <v/>
      </c>
      <c r="C331" s="117" t="str">
        <f t="shared" si="42"/>
        <v/>
      </c>
      <c r="D331" s="117"/>
      <c r="E331" s="120" t="str">
        <f t="shared" si="36"/>
        <v/>
      </c>
      <c r="F331" s="123" t="e">
        <f t="shared" si="37"/>
        <v>#VALUE!</v>
      </c>
      <c r="G331" s="120" t="e">
        <f t="shared" si="38"/>
        <v>#VALUE!</v>
      </c>
      <c r="H331" s="120"/>
      <c r="I331" s="120" t="str">
        <f t="shared" si="39"/>
        <v/>
      </c>
      <c r="J331" s="120" t="str">
        <f t="shared" si="43"/>
        <v/>
      </c>
      <c r="K331" s="120" t="e">
        <f t="shared" si="40"/>
        <v>#VALUE!</v>
      </c>
      <c r="L331" s="80"/>
    </row>
    <row r="332" spans="1:12" s="75" customFormat="1" x14ac:dyDescent="0.25">
      <c r="A332" s="111" t="str">
        <f t="shared" si="41"/>
        <v/>
      </c>
      <c r="B332" s="114" t="str">
        <f t="shared" si="35"/>
        <v/>
      </c>
      <c r="C332" s="117" t="str">
        <f t="shared" si="42"/>
        <v/>
      </c>
      <c r="D332" s="117"/>
      <c r="E332" s="120" t="str">
        <f t="shared" si="36"/>
        <v/>
      </c>
      <c r="F332" s="123" t="e">
        <f t="shared" si="37"/>
        <v>#VALUE!</v>
      </c>
      <c r="G332" s="120" t="e">
        <f t="shared" si="38"/>
        <v>#VALUE!</v>
      </c>
      <c r="H332" s="120"/>
      <c r="I332" s="120" t="str">
        <f t="shared" si="39"/>
        <v/>
      </c>
      <c r="J332" s="120" t="str">
        <f t="shared" si="43"/>
        <v/>
      </c>
      <c r="K332" s="120" t="e">
        <f t="shared" si="40"/>
        <v>#VALUE!</v>
      </c>
      <c r="L332" s="80"/>
    </row>
    <row r="333" spans="1:12" s="75" customFormat="1" x14ac:dyDescent="0.25">
      <c r="A333" s="111" t="str">
        <f t="shared" si="41"/>
        <v/>
      </c>
      <c r="B333" s="114" t="str">
        <f t="shared" si="35"/>
        <v/>
      </c>
      <c r="C333" s="117" t="str">
        <f t="shared" si="42"/>
        <v/>
      </c>
      <c r="D333" s="117"/>
      <c r="E333" s="120" t="str">
        <f t="shared" si="36"/>
        <v/>
      </c>
      <c r="F333" s="123" t="e">
        <f t="shared" si="37"/>
        <v>#VALUE!</v>
      </c>
      <c r="G333" s="120" t="e">
        <f t="shared" si="38"/>
        <v>#VALUE!</v>
      </c>
      <c r="H333" s="120"/>
      <c r="I333" s="120" t="str">
        <f t="shared" si="39"/>
        <v/>
      </c>
      <c r="J333" s="120" t="str">
        <f t="shared" si="43"/>
        <v/>
      </c>
      <c r="K333" s="120" t="e">
        <f t="shared" si="40"/>
        <v>#VALUE!</v>
      </c>
      <c r="L333" s="80"/>
    </row>
    <row r="334" spans="1:12" s="75" customFormat="1" x14ac:dyDescent="0.25">
      <c r="A334" s="111" t="str">
        <f t="shared" si="41"/>
        <v/>
      </c>
      <c r="B334" s="114" t="str">
        <f t="shared" si="35"/>
        <v/>
      </c>
      <c r="C334" s="117" t="str">
        <f t="shared" si="42"/>
        <v/>
      </c>
      <c r="D334" s="117"/>
      <c r="E334" s="120" t="str">
        <f t="shared" si="36"/>
        <v/>
      </c>
      <c r="F334" s="123" t="e">
        <f t="shared" si="37"/>
        <v>#VALUE!</v>
      </c>
      <c r="G334" s="120" t="e">
        <f t="shared" si="38"/>
        <v>#VALUE!</v>
      </c>
      <c r="H334" s="120"/>
      <c r="I334" s="120" t="str">
        <f t="shared" si="39"/>
        <v/>
      </c>
      <c r="J334" s="120" t="str">
        <f t="shared" si="43"/>
        <v/>
      </c>
      <c r="K334" s="120" t="e">
        <f t="shared" si="40"/>
        <v>#VALUE!</v>
      </c>
      <c r="L334" s="80"/>
    </row>
    <row r="335" spans="1:12" s="75" customFormat="1" x14ac:dyDescent="0.25">
      <c r="A335" s="111" t="str">
        <f t="shared" si="41"/>
        <v/>
      </c>
      <c r="B335" s="114" t="str">
        <f t="shared" ref="B335:B374" si="44">IF(Pay_Num&lt;&gt;"",DATE(YEAR(Loan_Start),MONTH(Loan_Start)+(Pay_Num)*12/Num_Pmt_Per_Year,DAY(Loan_Start)),"")</f>
        <v/>
      </c>
      <c r="C335" s="117" t="str">
        <f t="shared" si="42"/>
        <v/>
      </c>
      <c r="D335" s="117"/>
      <c r="E335" s="120" t="str">
        <f t="shared" ref="E335:E374" si="45">IF(Pay_Num&lt;&gt;"",Scheduled_Monthly_Payment,"")</f>
        <v/>
      </c>
      <c r="F335" s="123" t="e">
        <f t="shared" ref="F335:F374" si="46">IF(AND(Pay_Num&lt;&gt;"",Sched_Pay+Scheduled_Extra_Payments&lt;Beg_Bal),Scheduled_Extra_Payments,IF(AND(Pay_Num&lt;&gt;"",Beg_Bal-Sched_Pay&gt;0),Beg_Bal-Sched_Pay,IF(Pay_Num&lt;&gt;"",0,"")))</f>
        <v>#VALUE!</v>
      </c>
      <c r="G335" s="120" t="e">
        <f t="shared" ref="G335:G374" si="47">IF(AND(Pay_Num&lt;&gt;"",Sched_Pay+Extra_Pay&lt;Beg_Bal),Sched_Pay+Extra_Pay,IF(Pay_Num&lt;&gt;"",Beg_Bal,""))</f>
        <v>#VALUE!</v>
      </c>
      <c r="H335" s="120"/>
      <c r="I335" s="120" t="str">
        <f t="shared" ref="I335:I374" si="48">IF(Pay_Num&lt;&gt;"",Total_Pay-Int,"")</f>
        <v/>
      </c>
      <c r="J335" s="120" t="str">
        <f t="shared" si="43"/>
        <v/>
      </c>
      <c r="K335" s="120" t="e">
        <f t="shared" ref="K335:K374" si="49">IF(AND(Pay_Num&lt;&gt;"",Sched_Pay+Extra_Pay&lt;Beg_Bal),Beg_Bal-Princ,IF(Pay_Num&lt;&gt;"",0,""))</f>
        <v>#VALUE!</v>
      </c>
      <c r="L335" s="80"/>
    </row>
    <row r="336" spans="1:12" s="75" customFormat="1" x14ac:dyDescent="0.25">
      <c r="A336" s="111" t="str">
        <f t="shared" ref="A336:A374" si="50">IF(Values_Entered,A335+1,"")</f>
        <v/>
      </c>
      <c r="B336" s="114" t="str">
        <f t="shared" si="44"/>
        <v/>
      </c>
      <c r="C336" s="117" t="str">
        <f t="shared" ref="C336:C374" si="51">IF(Pay_Num&lt;&gt;"",K335,"")</f>
        <v/>
      </c>
      <c r="D336" s="117"/>
      <c r="E336" s="120" t="str">
        <f t="shared" si="45"/>
        <v/>
      </c>
      <c r="F336" s="123" t="e">
        <f t="shared" si="46"/>
        <v>#VALUE!</v>
      </c>
      <c r="G336" s="120" t="e">
        <f t="shared" si="47"/>
        <v>#VALUE!</v>
      </c>
      <c r="H336" s="120"/>
      <c r="I336" s="120" t="str">
        <f t="shared" si="48"/>
        <v/>
      </c>
      <c r="J336" s="120" t="str">
        <f t="shared" ref="J336:J374" si="52">IF(Pay_Num&lt;&gt;"",Beg_Bal*Interest_Rate/Num_Pmt_Per_Year,"")</f>
        <v/>
      </c>
      <c r="K336" s="120" t="e">
        <f t="shared" si="49"/>
        <v>#VALUE!</v>
      </c>
      <c r="L336" s="80"/>
    </row>
    <row r="337" spans="1:12" s="75" customFormat="1" x14ac:dyDescent="0.25">
      <c r="A337" s="111" t="str">
        <f t="shared" si="50"/>
        <v/>
      </c>
      <c r="B337" s="114" t="str">
        <f t="shared" si="44"/>
        <v/>
      </c>
      <c r="C337" s="117" t="str">
        <f t="shared" si="51"/>
        <v/>
      </c>
      <c r="D337" s="117"/>
      <c r="E337" s="120" t="str">
        <f t="shared" si="45"/>
        <v/>
      </c>
      <c r="F337" s="123" t="e">
        <f t="shared" si="46"/>
        <v>#VALUE!</v>
      </c>
      <c r="G337" s="120" t="e">
        <f t="shared" si="47"/>
        <v>#VALUE!</v>
      </c>
      <c r="H337" s="120"/>
      <c r="I337" s="120" t="str">
        <f t="shared" si="48"/>
        <v/>
      </c>
      <c r="J337" s="120" t="str">
        <f t="shared" si="52"/>
        <v/>
      </c>
      <c r="K337" s="120" t="e">
        <f t="shared" si="49"/>
        <v>#VALUE!</v>
      </c>
      <c r="L337" s="80"/>
    </row>
    <row r="338" spans="1:12" s="75" customFormat="1" x14ac:dyDescent="0.25">
      <c r="A338" s="111" t="str">
        <f t="shared" si="50"/>
        <v/>
      </c>
      <c r="B338" s="114" t="str">
        <f t="shared" si="44"/>
        <v/>
      </c>
      <c r="C338" s="117" t="str">
        <f t="shared" si="51"/>
        <v/>
      </c>
      <c r="D338" s="117"/>
      <c r="E338" s="120" t="str">
        <f t="shared" si="45"/>
        <v/>
      </c>
      <c r="F338" s="123" t="e">
        <f t="shared" si="46"/>
        <v>#VALUE!</v>
      </c>
      <c r="G338" s="120" t="e">
        <f t="shared" si="47"/>
        <v>#VALUE!</v>
      </c>
      <c r="H338" s="120"/>
      <c r="I338" s="120" t="str">
        <f t="shared" si="48"/>
        <v/>
      </c>
      <c r="J338" s="120" t="str">
        <f t="shared" si="52"/>
        <v/>
      </c>
      <c r="K338" s="120" t="e">
        <f t="shared" si="49"/>
        <v>#VALUE!</v>
      </c>
      <c r="L338" s="80"/>
    </row>
    <row r="339" spans="1:12" s="75" customFormat="1" x14ac:dyDescent="0.25">
      <c r="A339" s="111" t="str">
        <f t="shared" si="50"/>
        <v/>
      </c>
      <c r="B339" s="114" t="str">
        <f t="shared" si="44"/>
        <v/>
      </c>
      <c r="C339" s="117" t="str">
        <f t="shared" si="51"/>
        <v/>
      </c>
      <c r="D339" s="117"/>
      <c r="E339" s="120" t="str">
        <f t="shared" si="45"/>
        <v/>
      </c>
      <c r="F339" s="123" t="e">
        <f t="shared" si="46"/>
        <v>#VALUE!</v>
      </c>
      <c r="G339" s="120" t="e">
        <f t="shared" si="47"/>
        <v>#VALUE!</v>
      </c>
      <c r="H339" s="120"/>
      <c r="I339" s="120" t="str">
        <f t="shared" si="48"/>
        <v/>
      </c>
      <c r="J339" s="120" t="str">
        <f t="shared" si="52"/>
        <v/>
      </c>
      <c r="K339" s="120" t="e">
        <f t="shared" si="49"/>
        <v>#VALUE!</v>
      </c>
      <c r="L339" s="80"/>
    </row>
    <row r="340" spans="1:12" s="75" customFormat="1" x14ac:dyDescent="0.25">
      <c r="A340" s="111" t="str">
        <f t="shared" si="50"/>
        <v/>
      </c>
      <c r="B340" s="114" t="str">
        <f t="shared" si="44"/>
        <v/>
      </c>
      <c r="C340" s="117" t="str">
        <f t="shared" si="51"/>
        <v/>
      </c>
      <c r="D340" s="117"/>
      <c r="E340" s="120" t="str">
        <f t="shared" si="45"/>
        <v/>
      </c>
      <c r="F340" s="123" t="e">
        <f t="shared" si="46"/>
        <v>#VALUE!</v>
      </c>
      <c r="G340" s="120" t="e">
        <f t="shared" si="47"/>
        <v>#VALUE!</v>
      </c>
      <c r="H340" s="120"/>
      <c r="I340" s="120" t="str">
        <f t="shared" si="48"/>
        <v/>
      </c>
      <c r="J340" s="120" t="str">
        <f t="shared" si="52"/>
        <v/>
      </c>
      <c r="K340" s="120" t="e">
        <f t="shared" si="49"/>
        <v>#VALUE!</v>
      </c>
      <c r="L340" s="80"/>
    </row>
    <row r="341" spans="1:12" s="75" customFormat="1" x14ac:dyDescent="0.25">
      <c r="A341" s="111" t="str">
        <f t="shared" si="50"/>
        <v/>
      </c>
      <c r="B341" s="114" t="str">
        <f t="shared" si="44"/>
        <v/>
      </c>
      <c r="C341" s="117" t="str">
        <f t="shared" si="51"/>
        <v/>
      </c>
      <c r="D341" s="117"/>
      <c r="E341" s="120" t="str">
        <f t="shared" si="45"/>
        <v/>
      </c>
      <c r="F341" s="123" t="e">
        <f t="shared" si="46"/>
        <v>#VALUE!</v>
      </c>
      <c r="G341" s="120" t="e">
        <f t="shared" si="47"/>
        <v>#VALUE!</v>
      </c>
      <c r="H341" s="120"/>
      <c r="I341" s="120" t="str">
        <f t="shared" si="48"/>
        <v/>
      </c>
      <c r="J341" s="120" t="str">
        <f t="shared" si="52"/>
        <v/>
      </c>
      <c r="K341" s="120" t="e">
        <f t="shared" si="49"/>
        <v>#VALUE!</v>
      </c>
      <c r="L341" s="80"/>
    </row>
    <row r="342" spans="1:12" s="75" customFormat="1" x14ac:dyDescent="0.25">
      <c r="A342" s="111" t="str">
        <f t="shared" si="50"/>
        <v/>
      </c>
      <c r="B342" s="114" t="str">
        <f t="shared" si="44"/>
        <v/>
      </c>
      <c r="C342" s="117" t="str">
        <f t="shared" si="51"/>
        <v/>
      </c>
      <c r="D342" s="117"/>
      <c r="E342" s="120" t="str">
        <f t="shared" si="45"/>
        <v/>
      </c>
      <c r="F342" s="123" t="e">
        <f t="shared" si="46"/>
        <v>#VALUE!</v>
      </c>
      <c r="G342" s="120" t="e">
        <f t="shared" si="47"/>
        <v>#VALUE!</v>
      </c>
      <c r="H342" s="120"/>
      <c r="I342" s="120" t="str">
        <f t="shared" si="48"/>
        <v/>
      </c>
      <c r="J342" s="120" t="str">
        <f t="shared" si="52"/>
        <v/>
      </c>
      <c r="K342" s="120" t="e">
        <f t="shared" si="49"/>
        <v>#VALUE!</v>
      </c>
      <c r="L342" s="80"/>
    </row>
    <row r="343" spans="1:12" s="75" customFormat="1" x14ac:dyDescent="0.25">
      <c r="A343" s="111" t="str">
        <f t="shared" si="50"/>
        <v/>
      </c>
      <c r="B343" s="114" t="str">
        <f t="shared" si="44"/>
        <v/>
      </c>
      <c r="C343" s="117" t="str">
        <f t="shared" si="51"/>
        <v/>
      </c>
      <c r="D343" s="117"/>
      <c r="E343" s="120" t="str">
        <f t="shared" si="45"/>
        <v/>
      </c>
      <c r="F343" s="123" t="e">
        <f t="shared" si="46"/>
        <v>#VALUE!</v>
      </c>
      <c r="G343" s="120" t="e">
        <f t="shared" si="47"/>
        <v>#VALUE!</v>
      </c>
      <c r="H343" s="120"/>
      <c r="I343" s="120" t="str">
        <f t="shared" si="48"/>
        <v/>
      </c>
      <c r="J343" s="120" t="str">
        <f t="shared" si="52"/>
        <v/>
      </c>
      <c r="K343" s="120" t="e">
        <f t="shared" si="49"/>
        <v>#VALUE!</v>
      </c>
      <c r="L343" s="80"/>
    </row>
    <row r="344" spans="1:12" s="75" customFormat="1" x14ac:dyDescent="0.25">
      <c r="A344" s="111" t="str">
        <f t="shared" si="50"/>
        <v/>
      </c>
      <c r="B344" s="114" t="str">
        <f t="shared" si="44"/>
        <v/>
      </c>
      <c r="C344" s="117" t="str">
        <f t="shared" si="51"/>
        <v/>
      </c>
      <c r="D344" s="117"/>
      <c r="E344" s="120" t="str">
        <f t="shared" si="45"/>
        <v/>
      </c>
      <c r="F344" s="123" t="e">
        <f t="shared" si="46"/>
        <v>#VALUE!</v>
      </c>
      <c r="G344" s="120" t="e">
        <f t="shared" si="47"/>
        <v>#VALUE!</v>
      </c>
      <c r="H344" s="120"/>
      <c r="I344" s="120" t="str">
        <f t="shared" si="48"/>
        <v/>
      </c>
      <c r="J344" s="120" t="str">
        <f t="shared" si="52"/>
        <v/>
      </c>
      <c r="K344" s="120" t="e">
        <f t="shared" si="49"/>
        <v>#VALUE!</v>
      </c>
      <c r="L344" s="80"/>
    </row>
    <row r="345" spans="1:12" s="75" customFormat="1" x14ac:dyDescent="0.25">
      <c r="A345" s="111" t="str">
        <f t="shared" si="50"/>
        <v/>
      </c>
      <c r="B345" s="114" t="str">
        <f t="shared" si="44"/>
        <v/>
      </c>
      <c r="C345" s="117" t="str">
        <f t="shared" si="51"/>
        <v/>
      </c>
      <c r="D345" s="117"/>
      <c r="E345" s="120" t="str">
        <f t="shared" si="45"/>
        <v/>
      </c>
      <c r="F345" s="123" t="e">
        <f t="shared" si="46"/>
        <v>#VALUE!</v>
      </c>
      <c r="G345" s="120" t="e">
        <f t="shared" si="47"/>
        <v>#VALUE!</v>
      </c>
      <c r="H345" s="120"/>
      <c r="I345" s="120" t="str">
        <f t="shared" si="48"/>
        <v/>
      </c>
      <c r="J345" s="120" t="str">
        <f t="shared" si="52"/>
        <v/>
      </c>
      <c r="K345" s="120" t="e">
        <f t="shared" si="49"/>
        <v>#VALUE!</v>
      </c>
      <c r="L345" s="80"/>
    </row>
    <row r="346" spans="1:12" s="75" customFormat="1" x14ac:dyDescent="0.25">
      <c r="A346" s="111" t="str">
        <f t="shared" si="50"/>
        <v/>
      </c>
      <c r="B346" s="114" t="str">
        <f t="shared" si="44"/>
        <v/>
      </c>
      <c r="C346" s="117" t="str">
        <f t="shared" si="51"/>
        <v/>
      </c>
      <c r="D346" s="117"/>
      <c r="E346" s="120" t="str">
        <f t="shared" si="45"/>
        <v/>
      </c>
      <c r="F346" s="123" t="e">
        <f t="shared" si="46"/>
        <v>#VALUE!</v>
      </c>
      <c r="G346" s="120" t="e">
        <f t="shared" si="47"/>
        <v>#VALUE!</v>
      </c>
      <c r="H346" s="120"/>
      <c r="I346" s="120" t="str">
        <f t="shared" si="48"/>
        <v/>
      </c>
      <c r="J346" s="120" t="str">
        <f t="shared" si="52"/>
        <v/>
      </c>
      <c r="K346" s="120" t="e">
        <f t="shared" si="49"/>
        <v>#VALUE!</v>
      </c>
      <c r="L346" s="80"/>
    </row>
    <row r="347" spans="1:12" s="75" customFormat="1" x14ac:dyDescent="0.25">
      <c r="A347" s="111" t="str">
        <f t="shared" si="50"/>
        <v/>
      </c>
      <c r="B347" s="114" t="str">
        <f t="shared" si="44"/>
        <v/>
      </c>
      <c r="C347" s="117" t="str">
        <f t="shared" si="51"/>
        <v/>
      </c>
      <c r="D347" s="117"/>
      <c r="E347" s="120" t="str">
        <f t="shared" si="45"/>
        <v/>
      </c>
      <c r="F347" s="123" t="e">
        <f t="shared" si="46"/>
        <v>#VALUE!</v>
      </c>
      <c r="G347" s="120" t="e">
        <f t="shared" si="47"/>
        <v>#VALUE!</v>
      </c>
      <c r="H347" s="120"/>
      <c r="I347" s="120" t="str">
        <f t="shared" si="48"/>
        <v/>
      </c>
      <c r="J347" s="120" t="str">
        <f t="shared" si="52"/>
        <v/>
      </c>
      <c r="K347" s="120" t="e">
        <f t="shared" si="49"/>
        <v>#VALUE!</v>
      </c>
      <c r="L347" s="80"/>
    </row>
    <row r="348" spans="1:12" s="75" customFormat="1" x14ac:dyDescent="0.25">
      <c r="A348" s="111" t="str">
        <f t="shared" si="50"/>
        <v/>
      </c>
      <c r="B348" s="114" t="str">
        <f t="shared" si="44"/>
        <v/>
      </c>
      <c r="C348" s="117" t="str">
        <f t="shared" si="51"/>
        <v/>
      </c>
      <c r="D348" s="117"/>
      <c r="E348" s="120" t="str">
        <f t="shared" si="45"/>
        <v/>
      </c>
      <c r="F348" s="123" t="e">
        <f t="shared" si="46"/>
        <v>#VALUE!</v>
      </c>
      <c r="G348" s="120" t="e">
        <f t="shared" si="47"/>
        <v>#VALUE!</v>
      </c>
      <c r="H348" s="120"/>
      <c r="I348" s="120" t="str">
        <f t="shared" si="48"/>
        <v/>
      </c>
      <c r="J348" s="120" t="str">
        <f t="shared" si="52"/>
        <v/>
      </c>
      <c r="K348" s="120" t="e">
        <f t="shared" si="49"/>
        <v>#VALUE!</v>
      </c>
      <c r="L348" s="80"/>
    </row>
    <row r="349" spans="1:12" s="75" customFormat="1" x14ac:dyDescent="0.25">
      <c r="A349" s="111" t="str">
        <f t="shared" si="50"/>
        <v/>
      </c>
      <c r="B349" s="114" t="str">
        <f t="shared" si="44"/>
        <v/>
      </c>
      <c r="C349" s="117" t="str">
        <f t="shared" si="51"/>
        <v/>
      </c>
      <c r="D349" s="117"/>
      <c r="E349" s="120" t="str">
        <f t="shared" si="45"/>
        <v/>
      </c>
      <c r="F349" s="123" t="e">
        <f t="shared" si="46"/>
        <v>#VALUE!</v>
      </c>
      <c r="G349" s="120" t="e">
        <f t="shared" si="47"/>
        <v>#VALUE!</v>
      </c>
      <c r="H349" s="120"/>
      <c r="I349" s="120" t="str">
        <f t="shared" si="48"/>
        <v/>
      </c>
      <c r="J349" s="120" t="str">
        <f t="shared" si="52"/>
        <v/>
      </c>
      <c r="K349" s="120" t="e">
        <f t="shared" si="49"/>
        <v>#VALUE!</v>
      </c>
      <c r="L349" s="80"/>
    </row>
    <row r="350" spans="1:12" s="75" customFormat="1" x14ac:dyDescent="0.25">
      <c r="A350" s="111" t="str">
        <f t="shared" si="50"/>
        <v/>
      </c>
      <c r="B350" s="114" t="str">
        <f t="shared" si="44"/>
        <v/>
      </c>
      <c r="C350" s="117" t="str">
        <f t="shared" si="51"/>
        <v/>
      </c>
      <c r="D350" s="117"/>
      <c r="E350" s="120" t="str">
        <f t="shared" si="45"/>
        <v/>
      </c>
      <c r="F350" s="123" t="e">
        <f t="shared" si="46"/>
        <v>#VALUE!</v>
      </c>
      <c r="G350" s="120" t="e">
        <f t="shared" si="47"/>
        <v>#VALUE!</v>
      </c>
      <c r="H350" s="120"/>
      <c r="I350" s="120" t="str">
        <f t="shared" si="48"/>
        <v/>
      </c>
      <c r="J350" s="120" t="str">
        <f t="shared" si="52"/>
        <v/>
      </c>
      <c r="K350" s="120" t="e">
        <f t="shared" si="49"/>
        <v>#VALUE!</v>
      </c>
      <c r="L350" s="80"/>
    </row>
    <row r="351" spans="1:12" s="75" customFormat="1" x14ac:dyDescent="0.25">
      <c r="A351" s="111" t="str">
        <f t="shared" si="50"/>
        <v/>
      </c>
      <c r="B351" s="114" t="str">
        <f t="shared" si="44"/>
        <v/>
      </c>
      <c r="C351" s="117" t="str">
        <f t="shared" si="51"/>
        <v/>
      </c>
      <c r="D351" s="117"/>
      <c r="E351" s="120" t="str">
        <f t="shared" si="45"/>
        <v/>
      </c>
      <c r="F351" s="123" t="e">
        <f t="shared" si="46"/>
        <v>#VALUE!</v>
      </c>
      <c r="G351" s="120" t="e">
        <f t="shared" si="47"/>
        <v>#VALUE!</v>
      </c>
      <c r="H351" s="120"/>
      <c r="I351" s="120" t="str">
        <f t="shared" si="48"/>
        <v/>
      </c>
      <c r="J351" s="120" t="str">
        <f t="shared" si="52"/>
        <v/>
      </c>
      <c r="K351" s="120" t="e">
        <f t="shared" si="49"/>
        <v>#VALUE!</v>
      </c>
      <c r="L351" s="80"/>
    </row>
    <row r="352" spans="1:12" s="75" customFormat="1" x14ac:dyDescent="0.25">
      <c r="A352" s="111" t="str">
        <f t="shared" si="50"/>
        <v/>
      </c>
      <c r="B352" s="114" t="str">
        <f t="shared" si="44"/>
        <v/>
      </c>
      <c r="C352" s="117" t="str">
        <f t="shared" si="51"/>
        <v/>
      </c>
      <c r="D352" s="117"/>
      <c r="E352" s="120" t="str">
        <f t="shared" si="45"/>
        <v/>
      </c>
      <c r="F352" s="123" t="e">
        <f t="shared" si="46"/>
        <v>#VALUE!</v>
      </c>
      <c r="G352" s="120" t="e">
        <f t="shared" si="47"/>
        <v>#VALUE!</v>
      </c>
      <c r="H352" s="120"/>
      <c r="I352" s="120" t="str">
        <f t="shared" si="48"/>
        <v/>
      </c>
      <c r="J352" s="120" t="str">
        <f t="shared" si="52"/>
        <v/>
      </c>
      <c r="K352" s="120" t="e">
        <f t="shared" si="49"/>
        <v>#VALUE!</v>
      </c>
      <c r="L352" s="80"/>
    </row>
    <row r="353" spans="1:12" s="75" customFormat="1" x14ac:dyDescent="0.25">
      <c r="A353" s="111" t="str">
        <f t="shared" si="50"/>
        <v/>
      </c>
      <c r="B353" s="114" t="str">
        <f t="shared" si="44"/>
        <v/>
      </c>
      <c r="C353" s="117" t="str">
        <f t="shared" si="51"/>
        <v/>
      </c>
      <c r="D353" s="117"/>
      <c r="E353" s="120" t="str">
        <f t="shared" si="45"/>
        <v/>
      </c>
      <c r="F353" s="123" t="e">
        <f t="shared" si="46"/>
        <v>#VALUE!</v>
      </c>
      <c r="G353" s="120" t="e">
        <f t="shared" si="47"/>
        <v>#VALUE!</v>
      </c>
      <c r="H353" s="120"/>
      <c r="I353" s="120" t="str">
        <f t="shared" si="48"/>
        <v/>
      </c>
      <c r="J353" s="120" t="str">
        <f t="shared" si="52"/>
        <v/>
      </c>
      <c r="K353" s="120" t="e">
        <f t="shared" si="49"/>
        <v>#VALUE!</v>
      </c>
      <c r="L353" s="80"/>
    </row>
    <row r="354" spans="1:12" s="75" customFormat="1" x14ac:dyDescent="0.25">
      <c r="A354" s="111" t="str">
        <f t="shared" si="50"/>
        <v/>
      </c>
      <c r="B354" s="114" t="str">
        <f t="shared" si="44"/>
        <v/>
      </c>
      <c r="C354" s="117" t="str">
        <f t="shared" si="51"/>
        <v/>
      </c>
      <c r="D354" s="117"/>
      <c r="E354" s="120" t="str">
        <f t="shared" si="45"/>
        <v/>
      </c>
      <c r="F354" s="123" t="e">
        <f t="shared" si="46"/>
        <v>#VALUE!</v>
      </c>
      <c r="G354" s="120" t="e">
        <f t="shared" si="47"/>
        <v>#VALUE!</v>
      </c>
      <c r="H354" s="120"/>
      <c r="I354" s="120" t="str">
        <f t="shared" si="48"/>
        <v/>
      </c>
      <c r="J354" s="120" t="str">
        <f t="shared" si="52"/>
        <v/>
      </c>
      <c r="K354" s="120" t="e">
        <f t="shared" si="49"/>
        <v>#VALUE!</v>
      </c>
      <c r="L354" s="80"/>
    </row>
    <row r="355" spans="1:12" s="75" customFormat="1" x14ac:dyDescent="0.25">
      <c r="A355" s="111" t="str">
        <f t="shared" si="50"/>
        <v/>
      </c>
      <c r="B355" s="114" t="str">
        <f t="shared" si="44"/>
        <v/>
      </c>
      <c r="C355" s="117" t="str">
        <f t="shared" si="51"/>
        <v/>
      </c>
      <c r="D355" s="117"/>
      <c r="E355" s="120" t="str">
        <f t="shared" si="45"/>
        <v/>
      </c>
      <c r="F355" s="123" t="e">
        <f t="shared" si="46"/>
        <v>#VALUE!</v>
      </c>
      <c r="G355" s="120" t="e">
        <f t="shared" si="47"/>
        <v>#VALUE!</v>
      </c>
      <c r="H355" s="120"/>
      <c r="I355" s="120" t="str">
        <f t="shared" si="48"/>
        <v/>
      </c>
      <c r="J355" s="120" t="str">
        <f t="shared" si="52"/>
        <v/>
      </c>
      <c r="K355" s="120" t="e">
        <f t="shared" si="49"/>
        <v>#VALUE!</v>
      </c>
      <c r="L355" s="80"/>
    </row>
    <row r="356" spans="1:12" s="75" customFormat="1" x14ac:dyDescent="0.25">
      <c r="A356" s="111" t="str">
        <f t="shared" si="50"/>
        <v/>
      </c>
      <c r="B356" s="114" t="str">
        <f t="shared" si="44"/>
        <v/>
      </c>
      <c r="C356" s="117" t="str">
        <f t="shared" si="51"/>
        <v/>
      </c>
      <c r="D356" s="117"/>
      <c r="E356" s="120" t="str">
        <f t="shared" si="45"/>
        <v/>
      </c>
      <c r="F356" s="123" t="e">
        <f t="shared" si="46"/>
        <v>#VALUE!</v>
      </c>
      <c r="G356" s="120" t="e">
        <f t="shared" si="47"/>
        <v>#VALUE!</v>
      </c>
      <c r="H356" s="120"/>
      <c r="I356" s="120" t="str">
        <f t="shared" si="48"/>
        <v/>
      </c>
      <c r="J356" s="120" t="str">
        <f t="shared" si="52"/>
        <v/>
      </c>
      <c r="K356" s="120" t="e">
        <f t="shared" si="49"/>
        <v>#VALUE!</v>
      </c>
      <c r="L356" s="80"/>
    </row>
    <row r="357" spans="1:12" s="75" customFormat="1" x14ac:dyDescent="0.25">
      <c r="A357" s="111" t="str">
        <f t="shared" si="50"/>
        <v/>
      </c>
      <c r="B357" s="114" t="str">
        <f t="shared" si="44"/>
        <v/>
      </c>
      <c r="C357" s="117" t="str">
        <f t="shared" si="51"/>
        <v/>
      </c>
      <c r="D357" s="117"/>
      <c r="E357" s="120" t="str">
        <f t="shared" si="45"/>
        <v/>
      </c>
      <c r="F357" s="123" t="e">
        <f t="shared" si="46"/>
        <v>#VALUE!</v>
      </c>
      <c r="G357" s="120" t="e">
        <f t="shared" si="47"/>
        <v>#VALUE!</v>
      </c>
      <c r="H357" s="120"/>
      <c r="I357" s="120" t="str">
        <f t="shared" si="48"/>
        <v/>
      </c>
      <c r="J357" s="120" t="str">
        <f t="shared" si="52"/>
        <v/>
      </c>
      <c r="K357" s="120" t="e">
        <f t="shared" si="49"/>
        <v>#VALUE!</v>
      </c>
      <c r="L357" s="80"/>
    </row>
    <row r="358" spans="1:12" s="75" customFormat="1" x14ac:dyDescent="0.25">
      <c r="A358" s="111" t="str">
        <f t="shared" si="50"/>
        <v/>
      </c>
      <c r="B358" s="114" t="str">
        <f t="shared" si="44"/>
        <v/>
      </c>
      <c r="C358" s="117" t="str">
        <f t="shared" si="51"/>
        <v/>
      </c>
      <c r="D358" s="117"/>
      <c r="E358" s="120" t="str">
        <f t="shared" si="45"/>
        <v/>
      </c>
      <c r="F358" s="123" t="e">
        <f t="shared" si="46"/>
        <v>#VALUE!</v>
      </c>
      <c r="G358" s="120" t="e">
        <f t="shared" si="47"/>
        <v>#VALUE!</v>
      </c>
      <c r="H358" s="120"/>
      <c r="I358" s="120" t="str">
        <f t="shared" si="48"/>
        <v/>
      </c>
      <c r="J358" s="120" t="str">
        <f t="shared" si="52"/>
        <v/>
      </c>
      <c r="K358" s="120" t="e">
        <f t="shared" si="49"/>
        <v>#VALUE!</v>
      </c>
      <c r="L358" s="80"/>
    </row>
    <row r="359" spans="1:12" s="75" customFormat="1" x14ac:dyDescent="0.25">
      <c r="A359" s="111" t="str">
        <f t="shared" si="50"/>
        <v/>
      </c>
      <c r="B359" s="114" t="str">
        <f t="shared" si="44"/>
        <v/>
      </c>
      <c r="C359" s="117" t="str">
        <f t="shared" si="51"/>
        <v/>
      </c>
      <c r="D359" s="117"/>
      <c r="E359" s="120" t="str">
        <f t="shared" si="45"/>
        <v/>
      </c>
      <c r="F359" s="123" t="e">
        <f t="shared" si="46"/>
        <v>#VALUE!</v>
      </c>
      <c r="G359" s="120" t="e">
        <f t="shared" si="47"/>
        <v>#VALUE!</v>
      </c>
      <c r="H359" s="120"/>
      <c r="I359" s="120" t="str">
        <f t="shared" si="48"/>
        <v/>
      </c>
      <c r="J359" s="120" t="str">
        <f t="shared" si="52"/>
        <v/>
      </c>
      <c r="K359" s="120" t="e">
        <f t="shared" si="49"/>
        <v>#VALUE!</v>
      </c>
      <c r="L359" s="80"/>
    </row>
    <row r="360" spans="1:12" s="75" customFormat="1" x14ac:dyDescent="0.25">
      <c r="A360" s="111" t="str">
        <f t="shared" si="50"/>
        <v/>
      </c>
      <c r="B360" s="114" t="str">
        <f t="shared" si="44"/>
        <v/>
      </c>
      <c r="C360" s="117" t="str">
        <f t="shared" si="51"/>
        <v/>
      </c>
      <c r="D360" s="117"/>
      <c r="E360" s="120" t="str">
        <f t="shared" si="45"/>
        <v/>
      </c>
      <c r="F360" s="123" t="e">
        <f t="shared" si="46"/>
        <v>#VALUE!</v>
      </c>
      <c r="G360" s="120" t="e">
        <f t="shared" si="47"/>
        <v>#VALUE!</v>
      </c>
      <c r="H360" s="120"/>
      <c r="I360" s="120" t="str">
        <f t="shared" si="48"/>
        <v/>
      </c>
      <c r="J360" s="120" t="str">
        <f t="shared" si="52"/>
        <v/>
      </c>
      <c r="K360" s="120" t="e">
        <f t="shared" si="49"/>
        <v>#VALUE!</v>
      </c>
      <c r="L360" s="80"/>
    </row>
    <row r="361" spans="1:12" s="75" customFormat="1" x14ac:dyDescent="0.25">
      <c r="A361" s="111" t="str">
        <f t="shared" si="50"/>
        <v/>
      </c>
      <c r="B361" s="114" t="str">
        <f t="shared" si="44"/>
        <v/>
      </c>
      <c r="C361" s="117" t="str">
        <f t="shared" si="51"/>
        <v/>
      </c>
      <c r="D361" s="117"/>
      <c r="E361" s="120" t="str">
        <f t="shared" si="45"/>
        <v/>
      </c>
      <c r="F361" s="123" t="e">
        <f t="shared" si="46"/>
        <v>#VALUE!</v>
      </c>
      <c r="G361" s="120" t="e">
        <f t="shared" si="47"/>
        <v>#VALUE!</v>
      </c>
      <c r="H361" s="120"/>
      <c r="I361" s="120" t="str">
        <f t="shared" si="48"/>
        <v/>
      </c>
      <c r="J361" s="120" t="str">
        <f t="shared" si="52"/>
        <v/>
      </c>
      <c r="K361" s="120" t="e">
        <f t="shared" si="49"/>
        <v>#VALUE!</v>
      </c>
      <c r="L361" s="80"/>
    </row>
    <row r="362" spans="1:12" s="75" customFormat="1" x14ac:dyDescent="0.25">
      <c r="A362" s="111" t="str">
        <f t="shared" si="50"/>
        <v/>
      </c>
      <c r="B362" s="114" t="str">
        <f t="shared" si="44"/>
        <v/>
      </c>
      <c r="C362" s="117" t="str">
        <f t="shared" si="51"/>
        <v/>
      </c>
      <c r="D362" s="117"/>
      <c r="E362" s="120" t="str">
        <f t="shared" si="45"/>
        <v/>
      </c>
      <c r="F362" s="123" t="e">
        <f t="shared" si="46"/>
        <v>#VALUE!</v>
      </c>
      <c r="G362" s="120" t="e">
        <f t="shared" si="47"/>
        <v>#VALUE!</v>
      </c>
      <c r="H362" s="120"/>
      <c r="I362" s="120" t="str">
        <f t="shared" si="48"/>
        <v/>
      </c>
      <c r="J362" s="120" t="str">
        <f t="shared" si="52"/>
        <v/>
      </c>
      <c r="K362" s="120" t="e">
        <f t="shared" si="49"/>
        <v>#VALUE!</v>
      </c>
      <c r="L362" s="80"/>
    </row>
    <row r="363" spans="1:12" s="75" customFormat="1" x14ac:dyDescent="0.25">
      <c r="A363" s="111" t="str">
        <f t="shared" si="50"/>
        <v/>
      </c>
      <c r="B363" s="114" t="str">
        <f t="shared" si="44"/>
        <v/>
      </c>
      <c r="C363" s="117" t="str">
        <f t="shared" si="51"/>
        <v/>
      </c>
      <c r="D363" s="117"/>
      <c r="E363" s="120" t="str">
        <f t="shared" si="45"/>
        <v/>
      </c>
      <c r="F363" s="123" t="e">
        <f t="shared" si="46"/>
        <v>#VALUE!</v>
      </c>
      <c r="G363" s="120" t="e">
        <f t="shared" si="47"/>
        <v>#VALUE!</v>
      </c>
      <c r="H363" s="120"/>
      <c r="I363" s="120" t="str">
        <f t="shared" si="48"/>
        <v/>
      </c>
      <c r="J363" s="120" t="str">
        <f t="shared" si="52"/>
        <v/>
      </c>
      <c r="K363" s="120" t="e">
        <f t="shared" si="49"/>
        <v>#VALUE!</v>
      </c>
      <c r="L363" s="80"/>
    </row>
    <row r="364" spans="1:12" s="75" customFormat="1" x14ac:dyDescent="0.25">
      <c r="A364" s="111" t="str">
        <f t="shared" si="50"/>
        <v/>
      </c>
      <c r="B364" s="114" t="str">
        <f t="shared" si="44"/>
        <v/>
      </c>
      <c r="C364" s="117" t="str">
        <f t="shared" si="51"/>
        <v/>
      </c>
      <c r="D364" s="117"/>
      <c r="E364" s="120" t="str">
        <f t="shared" si="45"/>
        <v/>
      </c>
      <c r="F364" s="123" t="e">
        <f t="shared" si="46"/>
        <v>#VALUE!</v>
      </c>
      <c r="G364" s="120" t="e">
        <f t="shared" si="47"/>
        <v>#VALUE!</v>
      </c>
      <c r="H364" s="120"/>
      <c r="I364" s="120" t="str">
        <f t="shared" si="48"/>
        <v/>
      </c>
      <c r="J364" s="120" t="str">
        <f t="shared" si="52"/>
        <v/>
      </c>
      <c r="K364" s="120" t="e">
        <f t="shared" si="49"/>
        <v>#VALUE!</v>
      </c>
      <c r="L364" s="80"/>
    </row>
    <row r="365" spans="1:12" s="75" customFormat="1" x14ac:dyDescent="0.25">
      <c r="A365" s="111" t="str">
        <f t="shared" si="50"/>
        <v/>
      </c>
      <c r="B365" s="114" t="str">
        <f t="shared" si="44"/>
        <v/>
      </c>
      <c r="C365" s="117" t="str">
        <f t="shared" si="51"/>
        <v/>
      </c>
      <c r="D365" s="117"/>
      <c r="E365" s="120" t="str">
        <f t="shared" si="45"/>
        <v/>
      </c>
      <c r="F365" s="123" t="e">
        <f t="shared" si="46"/>
        <v>#VALUE!</v>
      </c>
      <c r="G365" s="120" t="e">
        <f t="shared" si="47"/>
        <v>#VALUE!</v>
      </c>
      <c r="H365" s="120"/>
      <c r="I365" s="120" t="str">
        <f t="shared" si="48"/>
        <v/>
      </c>
      <c r="J365" s="120" t="str">
        <f t="shared" si="52"/>
        <v/>
      </c>
      <c r="K365" s="120" t="e">
        <f t="shared" si="49"/>
        <v>#VALUE!</v>
      </c>
      <c r="L365" s="80"/>
    </row>
    <row r="366" spans="1:12" s="75" customFormat="1" x14ac:dyDescent="0.25">
      <c r="A366" s="111" t="str">
        <f t="shared" si="50"/>
        <v/>
      </c>
      <c r="B366" s="114" t="str">
        <f t="shared" si="44"/>
        <v/>
      </c>
      <c r="C366" s="117" t="str">
        <f t="shared" si="51"/>
        <v/>
      </c>
      <c r="D366" s="117"/>
      <c r="E366" s="120" t="str">
        <f t="shared" si="45"/>
        <v/>
      </c>
      <c r="F366" s="123" t="e">
        <f t="shared" si="46"/>
        <v>#VALUE!</v>
      </c>
      <c r="G366" s="120" t="e">
        <f t="shared" si="47"/>
        <v>#VALUE!</v>
      </c>
      <c r="H366" s="120"/>
      <c r="I366" s="120" t="str">
        <f t="shared" si="48"/>
        <v/>
      </c>
      <c r="J366" s="120" t="str">
        <f t="shared" si="52"/>
        <v/>
      </c>
      <c r="K366" s="120" t="e">
        <f t="shared" si="49"/>
        <v>#VALUE!</v>
      </c>
      <c r="L366" s="80"/>
    </row>
    <row r="367" spans="1:12" s="75" customFormat="1" x14ac:dyDescent="0.25">
      <c r="A367" s="111" t="str">
        <f t="shared" si="50"/>
        <v/>
      </c>
      <c r="B367" s="114" t="str">
        <f t="shared" si="44"/>
        <v/>
      </c>
      <c r="C367" s="117" t="str">
        <f t="shared" si="51"/>
        <v/>
      </c>
      <c r="D367" s="117"/>
      <c r="E367" s="120" t="str">
        <f t="shared" si="45"/>
        <v/>
      </c>
      <c r="F367" s="123" t="e">
        <f t="shared" si="46"/>
        <v>#VALUE!</v>
      </c>
      <c r="G367" s="120" t="e">
        <f t="shared" si="47"/>
        <v>#VALUE!</v>
      </c>
      <c r="H367" s="120"/>
      <c r="I367" s="120" t="str">
        <f t="shared" si="48"/>
        <v/>
      </c>
      <c r="J367" s="120" t="str">
        <f t="shared" si="52"/>
        <v/>
      </c>
      <c r="K367" s="120" t="e">
        <f t="shared" si="49"/>
        <v>#VALUE!</v>
      </c>
      <c r="L367" s="80"/>
    </row>
    <row r="368" spans="1:12" s="75" customFormat="1" x14ac:dyDescent="0.25">
      <c r="A368" s="111" t="str">
        <f t="shared" si="50"/>
        <v/>
      </c>
      <c r="B368" s="114" t="str">
        <f t="shared" si="44"/>
        <v/>
      </c>
      <c r="C368" s="117" t="str">
        <f t="shared" si="51"/>
        <v/>
      </c>
      <c r="D368" s="117"/>
      <c r="E368" s="120" t="str">
        <f t="shared" si="45"/>
        <v/>
      </c>
      <c r="F368" s="123" t="e">
        <f t="shared" si="46"/>
        <v>#VALUE!</v>
      </c>
      <c r="G368" s="120" t="e">
        <f t="shared" si="47"/>
        <v>#VALUE!</v>
      </c>
      <c r="H368" s="120"/>
      <c r="I368" s="120" t="str">
        <f t="shared" si="48"/>
        <v/>
      </c>
      <c r="J368" s="120" t="str">
        <f t="shared" si="52"/>
        <v/>
      </c>
      <c r="K368" s="120" t="e">
        <f t="shared" si="49"/>
        <v>#VALUE!</v>
      </c>
      <c r="L368" s="80"/>
    </row>
    <row r="369" spans="1:12" s="75" customFormat="1" x14ac:dyDescent="0.25">
      <c r="A369" s="111" t="str">
        <f t="shared" si="50"/>
        <v/>
      </c>
      <c r="B369" s="114" t="str">
        <f t="shared" si="44"/>
        <v/>
      </c>
      <c r="C369" s="117" t="str">
        <f t="shared" si="51"/>
        <v/>
      </c>
      <c r="D369" s="117"/>
      <c r="E369" s="120" t="str">
        <f t="shared" si="45"/>
        <v/>
      </c>
      <c r="F369" s="123" t="e">
        <f t="shared" si="46"/>
        <v>#VALUE!</v>
      </c>
      <c r="G369" s="120" t="e">
        <f t="shared" si="47"/>
        <v>#VALUE!</v>
      </c>
      <c r="H369" s="120"/>
      <c r="I369" s="120" t="str">
        <f t="shared" si="48"/>
        <v/>
      </c>
      <c r="J369" s="120" t="str">
        <f t="shared" si="52"/>
        <v/>
      </c>
      <c r="K369" s="120" t="e">
        <f t="shared" si="49"/>
        <v>#VALUE!</v>
      </c>
      <c r="L369" s="80"/>
    </row>
    <row r="370" spans="1:12" s="75" customFormat="1" x14ac:dyDescent="0.25">
      <c r="A370" s="111" t="str">
        <f t="shared" si="50"/>
        <v/>
      </c>
      <c r="B370" s="114" t="str">
        <f t="shared" si="44"/>
        <v/>
      </c>
      <c r="C370" s="117" t="str">
        <f t="shared" si="51"/>
        <v/>
      </c>
      <c r="D370" s="117"/>
      <c r="E370" s="120" t="str">
        <f t="shared" si="45"/>
        <v/>
      </c>
      <c r="F370" s="123" t="e">
        <f t="shared" si="46"/>
        <v>#VALUE!</v>
      </c>
      <c r="G370" s="120" t="e">
        <f t="shared" si="47"/>
        <v>#VALUE!</v>
      </c>
      <c r="H370" s="120"/>
      <c r="I370" s="120" t="str">
        <f t="shared" si="48"/>
        <v/>
      </c>
      <c r="J370" s="120" t="str">
        <f t="shared" si="52"/>
        <v/>
      </c>
      <c r="K370" s="120" t="e">
        <f t="shared" si="49"/>
        <v>#VALUE!</v>
      </c>
      <c r="L370" s="80"/>
    </row>
    <row r="371" spans="1:12" s="75" customFormat="1" x14ac:dyDescent="0.25">
      <c r="A371" s="111" t="str">
        <f t="shared" si="50"/>
        <v/>
      </c>
      <c r="B371" s="114" t="str">
        <f t="shared" si="44"/>
        <v/>
      </c>
      <c r="C371" s="117" t="str">
        <f t="shared" si="51"/>
        <v/>
      </c>
      <c r="D371" s="117"/>
      <c r="E371" s="120" t="str">
        <f t="shared" si="45"/>
        <v/>
      </c>
      <c r="F371" s="123" t="e">
        <f t="shared" si="46"/>
        <v>#VALUE!</v>
      </c>
      <c r="G371" s="120" t="e">
        <f t="shared" si="47"/>
        <v>#VALUE!</v>
      </c>
      <c r="H371" s="120"/>
      <c r="I371" s="120" t="str">
        <f t="shared" si="48"/>
        <v/>
      </c>
      <c r="J371" s="120" t="str">
        <f t="shared" si="52"/>
        <v/>
      </c>
      <c r="K371" s="120" t="e">
        <f t="shared" si="49"/>
        <v>#VALUE!</v>
      </c>
      <c r="L371" s="80"/>
    </row>
    <row r="372" spans="1:12" s="75" customFormat="1" x14ac:dyDescent="0.25">
      <c r="A372" s="111" t="str">
        <f t="shared" si="50"/>
        <v/>
      </c>
      <c r="B372" s="114" t="str">
        <f t="shared" si="44"/>
        <v/>
      </c>
      <c r="C372" s="117" t="str">
        <f t="shared" si="51"/>
        <v/>
      </c>
      <c r="D372" s="117"/>
      <c r="E372" s="120" t="str">
        <f t="shared" si="45"/>
        <v/>
      </c>
      <c r="F372" s="123" t="e">
        <f t="shared" si="46"/>
        <v>#VALUE!</v>
      </c>
      <c r="G372" s="120" t="e">
        <f t="shared" si="47"/>
        <v>#VALUE!</v>
      </c>
      <c r="H372" s="120"/>
      <c r="I372" s="120" t="str">
        <f t="shared" si="48"/>
        <v/>
      </c>
      <c r="J372" s="120" t="str">
        <f t="shared" si="52"/>
        <v/>
      </c>
      <c r="K372" s="120" t="e">
        <f t="shared" si="49"/>
        <v>#VALUE!</v>
      </c>
      <c r="L372" s="80"/>
    </row>
    <row r="373" spans="1:12" s="75" customFormat="1" x14ac:dyDescent="0.25">
      <c r="A373" s="111" t="str">
        <f t="shared" si="50"/>
        <v/>
      </c>
      <c r="B373" s="114" t="str">
        <f t="shared" si="44"/>
        <v/>
      </c>
      <c r="C373" s="117" t="str">
        <f t="shared" si="51"/>
        <v/>
      </c>
      <c r="D373" s="117"/>
      <c r="E373" s="120" t="str">
        <f t="shared" si="45"/>
        <v/>
      </c>
      <c r="F373" s="123" t="e">
        <f t="shared" si="46"/>
        <v>#VALUE!</v>
      </c>
      <c r="G373" s="120" t="e">
        <f t="shared" si="47"/>
        <v>#VALUE!</v>
      </c>
      <c r="H373" s="120"/>
      <c r="I373" s="120" t="str">
        <f t="shared" si="48"/>
        <v/>
      </c>
      <c r="J373" s="120" t="str">
        <f t="shared" si="52"/>
        <v/>
      </c>
      <c r="K373" s="120" t="e">
        <f t="shared" si="49"/>
        <v>#VALUE!</v>
      </c>
      <c r="L373" s="80"/>
    </row>
    <row r="374" spans="1:12" s="75" customFormat="1" x14ac:dyDescent="0.25">
      <c r="A374" s="112" t="str">
        <f t="shared" si="50"/>
        <v/>
      </c>
      <c r="B374" s="115" t="str">
        <f t="shared" si="44"/>
        <v/>
      </c>
      <c r="C374" s="118" t="str">
        <f t="shared" si="51"/>
        <v/>
      </c>
      <c r="D374" s="118"/>
      <c r="E374" s="121" t="str">
        <f t="shared" si="45"/>
        <v/>
      </c>
      <c r="F374" s="124" t="e">
        <f t="shared" si="46"/>
        <v>#VALUE!</v>
      </c>
      <c r="G374" s="121" t="e">
        <f t="shared" si="47"/>
        <v>#VALUE!</v>
      </c>
      <c r="H374" s="121"/>
      <c r="I374" s="121" t="str">
        <f t="shared" si="48"/>
        <v/>
      </c>
      <c r="J374" s="121" t="str">
        <f t="shared" si="52"/>
        <v/>
      </c>
      <c r="K374" s="121" t="e">
        <f t="shared" si="49"/>
        <v>#VALUE!</v>
      </c>
      <c r="L374" s="80"/>
    </row>
    <row r="375" spans="1:12" s="75" customFormat="1" x14ac:dyDescent="0.25">
      <c r="A375" s="81"/>
      <c r="B375" s="81"/>
      <c r="C375" s="81"/>
      <c r="D375" s="81"/>
      <c r="E375" s="81"/>
      <c r="F375" s="81"/>
      <c r="G375" s="81"/>
      <c r="H375" s="81"/>
      <c r="I375" s="81"/>
      <c r="J375" s="81"/>
      <c r="K375" s="81"/>
      <c r="L375" s="82"/>
    </row>
    <row r="376" spans="1:12" s="75" customFormat="1" x14ac:dyDescent="0.25">
      <c r="A376" s="72"/>
      <c r="B376" s="72"/>
      <c r="C376" s="72"/>
      <c r="D376" s="72"/>
      <c r="E376" s="72"/>
      <c r="F376" s="72"/>
      <c r="G376" s="72"/>
      <c r="H376" s="72"/>
      <c r="I376" s="72"/>
      <c r="J376" s="72"/>
      <c r="K376" s="72"/>
      <c r="L376" s="82"/>
    </row>
    <row r="377" spans="1:12" s="75" customFormat="1" x14ac:dyDescent="0.25">
      <c r="A377" s="72"/>
      <c r="B377" s="72"/>
      <c r="C377" s="72"/>
      <c r="D377" s="72"/>
      <c r="E377" s="72"/>
      <c r="F377" s="72"/>
      <c r="G377" s="72"/>
      <c r="H377" s="72"/>
      <c r="I377" s="72"/>
      <c r="J377" s="72"/>
      <c r="K377" s="72"/>
      <c r="L377" s="82"/>
    </row>
    <row r="378" spans="1:12" s="75" customFormat="1" x14ac:dyDescent="0.25">
      <c r="A378" s="72"/>
      <c r="B378" s="72"/>
      <c r="C378" s="72"/>
      <c r="D378" s="72"/>
      <c r="E378" s="72"/>
      <c r="F378" s="72"/>
      <c r="G378" s="72"/>
      <c r="H378" s="72"/>
      <c r="I378" s="72"/>
      <c r="J378" s="72"/>
      <c r="K378" s="72"/>
      <c r="L378" s="82"/>
    </row>
    <row r="379" spans="1:12" s="75" customFormat="1" x14ac:dyDescent="0.25">
      <c r="A379" s="72"/>
      <c r="B379" s="72"/>
      <c r="C379" s="72"/>
      <c r="D379" s="72"/>
      <c r="E379" s="72"/>
      <c r="F379" s="72"/>
      <c r="G379" s="72"/>
      <c r="H379" s="72"/>
      <c r="I379" s="72"/>
      <c r="J379" s="72"/>
      <c r="K379" s="72"/>
      <c r="L379" s="82"/>
    </row>
    <row r="380" spans="1:12" s="75" customFormat="1" x14ac:dyDescent="0.25">
      <c r="A380" s="72"/>
      <c r="B380" s="72"/>
      <c r="C380" s="72"/>
      <c r="D380" s="72"/>
      <c r="E380" s="72"/>
      <c r="F380" s="72"/>
      <c r="G380" s="72"/>
      <c r="H380" s="72"/>
      <c r="I380" s="72"/>
      <c r="J380" s="72"/>
      <c r="K380" s="72"/>
      <c r="L380" s="82"/>
    </row>
    <row r="381" spans="1:12" s="75" customFormat="1" x14ac:dyDescent="0.25">
      <c r="A381" s="72"/>
      <c r="B381" s="72"/>
      <c r="C381" s="72"/>
      <c r="D381" s="72"/>
      <c r="E381" s="72"/>
      <c r="F381" s="72"/>
      <c r="G381" s="72"/>
      <c r="H381" s="72"/>
      <c r="I381" s="72"/>
      <c r="J381" s="72"/>
      <c r="K381" s="72"/>
      <c r="L381" s="82"/>
    </row>
    <row r="382" spans="1:12" s="75" customFormat="1" x14ac:dyDescent="0.25">
      <c r="A382" s="72"/>
      <c r="B382" s="72"/>
      <c r="C382" s="72"/>
      <c r="D382" s="72"/>
      <c r="E382" s="72"/>
      <c r="F382" s="72"/>
      <c r="G382" s="72"/>
      <c r="H382" s="72"/>
      <c r="I382" s="72"/>
      <c r="J382" s="72"/>
      <c r="K382" s="72"/>
      <c r="L382" s="82"/>
    </row>
    <row r="383" spans="1:12" s="75" customFormat="1" x14ac:dyDescent="0.25">
      <c r="A383" s="72"/>
      <c r="B383" s="72"/>
      <c r="C383" s="72"/>
      <c r="D383" s="72"/>
      <c r="E383" s="72"/>
      <c r="F383" s="72"/>
      <c r="G383" s="72"/>
      <c r="H383" s="72"/>
      <c r="I383" s="72"/>
      <c r="J383" s="72"/>
      <c r="K383" s="72"/>
      <c r="L383" s="82"/>
    </row>
    <row r="384" spans="1:12" s="75" customFormat="1" x14ac:dyDescent="0.25">
      <c r="A384" s="72"/>
      <c r="B384" s="72"/>
      <c r="C384" s="72"/>
      <c r="D384" s="72"/>
      <c r="E384" s="72"/>
      <c r="F384" s="72"/>
      <c r="G384" s="72"/>
      <c r="H384" s="72"/>
      <c r="I384" s="72"/>
      <c r="J384" s="72"/>
      <c r="K384" s="72"/>
      <c r="L384" s="82"/>
    </row>
    <row r="385" spans="1:12" s="75" customFormat="1" x14ac:dyDescent="0.25">
      <c r="A385" s="72"/>
      <c r="B385" s="72"/>
      <c r="C385" s="72"/>
      <c r="D385" s="72"/>
      <c r="E385" s="72"/>
      <c r="F385" s="72"/>
      <c r="G385" s="72"/>
      <c r="H385" s="72"/>
      <c r="I385" s="72"/>
      <c r="J385" s="72"/>
      <c r="K385" s="72"/>
      <c r="L385" s="82"/>
    </row>
    <row r="386" spans="1:12" s="75" customFormat="1" x14ac:dyDescent="0.25">
      <c r="A386" s="72"/>
      <c r="B386" s="72"/>
      <c r="C386" s="72"/>
      <c r="D386" s="72"/>
      <c r="E386" s="72"/>
      <c r="F386" s="72"/>
      <c r="G386" s="72"/>
      <c r="H386" s="72"/>
      <c r="I386" s="72"/>
      <c r="J386" s="72"/>
      <c r="K386" s="72"/>
      <c r="L386" s="82"/>
    </row>
    <row r="387" spans="1:12" s="75" customFormat="1" x14ac:dyDescent="0.25">
      <c r="A387" s="72"/>
      <c r="B387" s="72"/>
      <c r="C387" s="72"/>
      <c r="D387" s="72"/>
      <c r="E387" s="72"/>
      <c r="F387" s="72"/>
      <c r="G387" s="72"/>
      <c r="H387" s="72"/>
      <c r="I387" s="72"/>
      <c r="J387" s="72"/>
      <c r="K387" s="72"/>
      <c r="L387" s="82"/>
    </row>
    <row r="388" spans="1:12" s="75" customFormat="1" x14ac:dyDescent="0.25">
      <c r="A388" s="72"/>
      <c r="B388" s="72"/>
      <c r="C388" s="72"/>
      <c r="D388" s="72"/>
      <c r="E388" s="72"/>
      <c r="F388" s="72"/>
      <c r="G388" s="72"/>
      <c r="H388" s="72"/>
      <c r="I388" s="72"/>
      <c r="J388" s="72"/>
      <c r="K388" s="72"/>
      <c r="L388" s="82"/>
    </row>
    <row r="389" spans="1:12" s="75" customFormat="1" x14ac:dyDescent="0.25">
      <c r="A389" s="72"/>
      <c r="B389" s="72"/>
      <c r="C389" s="72"/>
      <c r="D389" s="72"/>
      <c r="E389" s="72"/>
      <c r="F389" s="72"/>
      <c r="G389" s="72"/>
      <c r="H389" s="72"/>
      <c r="I389" s="72"/>
      <c r="J389" s="72"/>
      <c r="K389" s="72"/>
      <c r="L389" s="82"/>
    </row>
    <row r="390" spans="1:12" s="75" customFormat="1" x14ac:dyDescent="0.25">
      <c r="A390" s="72"/>
      <c r="B390" s="72"/>
      <c r="C390" s="72"/>
      <c r="D390" s="72"/>
      <c r="E390" s="72"/>
      <c r="F390" s="72"/>
      <c r="G390" s="72"/>
      <c r="H390" s="72"/>
      <c r="I390" s="72"/>
      <c r="J390" s="72"/>
      <c r="K390" s="72"/>
      <c r="L390" s="82"/>
    </row>
    <row r="391" spans="1:12" s="75" customFormat="1" x14ac:dyDescent="0.25">
      <c r="A391" s="72"/>
      <c r="B391" s="72"/>
      <c r="C391" s="72"/>
      <c r="D391" s="72"/>
      <c r="E391" s="72"/>
      <c r="F391" s="72"/>
      <c r="G391" s="72"/>
      <c r="H391" s="72"/>
      <c r="I391" s="72"/>
      <c r="J391" s="72"/>
      <c r="K391" s="72"/>
      <c r="L391" s="82"/>
    </row>
    <row r="392" spans="1:12" s="75" customFormat="1" x14ac:dyDescent="0.25">
      <c r="A392" s="72"/>
      <c r="B392" s="72"/>
      <c r="C392" s="72"/>
      <c r="D392" s="72"/>
      <c r="E392" s="72"/>
      <c r="F392" s="72"/>
      <c r="G392" s="72"/>
      <c r="H392" s="72"/>
      <c r="I392" s="72"/>
      <c r="J392" s="72"/>
      <c r="K392" s="72"/>
      <c r="L392" s="82"/>
    </row>
    <row r="393" spans="1:12" s="75" customFormat="1" x14ac:dyDescent="0.25">
      <c r="A393" s="72"/>
      <c r="B393" s="72"/>
      <c r="C393" s="72"/>
      <c r="D393" s="72"/>
      <c r="E393" s="72"/>
      <c r="F393" s="72"/>
      <c r="G393" s="72"/>
      <c r="H393" s="72"/>
      <c r="I393" s="72"/>
      <c r="J393" s="72"/>
      <c r="K393" s="72"/>
      <c r="L393" s="82"/>
    </row>
    <row r="394" spans="1:12" s="75" customFormat="1" x14ac:dyDescent="0.25">
      <c r="A394" s="72"/>
      <c r="B394" s="72"/>
      <c r="C394" s="72"/>
      <c r="D394" s="72"/>
      <c r="E394" s="72"/>
      <c r="F394" s="72"/>
      <c r="G394" s="72"/>
      <c r="H394" s="72"/>
      <c r="I394" s="72"/>
      <c r="J394" s="72"/>
      <c r="K394" s="72"/>
      <c r="L394" s="82"/>
    </row>
    <row r="395" spans="1:12" s="75" customFormat="1" x14ac:dyDescent="0.25">
      <c r="A395" s="72"/>
      <c r="B395" s="72"/>
      <c r="C395" s="72"/>
      <c r="D395" s="72"/>
      <c r="E395" s="72"/>
      <c r="F395" s="72"/>
      <c r="G395" s="72"/>
      <c r="H395" s="72"/>
      <c r="I395" s="72"/>
      <c r="J395" s="72"/>
      <c r="K395" s="72"/>
      <c r="L395" s="82"/>
    </row>
    <row r="396" spans="1:12" s="75" customFormat="1" x14ac:dyDescent="0.25">
      <c r="A396" s="72"/>
      <c r="B396" s="72"/>
      <c r="C396" s="72"/>
      <c r="D396" s="72"/>
      <c r="E396" s="72"/>
      <c r="F396" s="72"/>
      <c r="G396" s="72"/>
      <c r="H396" s="72"/>
      <c r="I396" s="72"/>
      <c r="J396" s="72"/>
      <c r="K396" s="72"/>
      <c r="L396" s="82"/>
    </row>
    <row r="397" spans="1:12" s="75" customFormat="1" x14ac:dyDescent="0.25">
      <c r="A397" s="72"/>
      <c r="B397" s="72"/>
      <c r="C397" s="72"/>
      <c r="D397" s="72"/>
      <c r="E397" s="72"/>
      <c r="F397" s="72"/>
      <c r="G397" s="72"/>
      <c r="H397" s="72"/>
      <c r="I397" s="72"/>
      <c r="J397" s="72"/>
      <c r="K397" s="72"/>
      <c r="L397" s="82"/>
    </row>
    <row r="398" spans="1:12" s="75" customFormat="1" x14ac:dyDescent="0.25">
      <c r="A398" s="72"/>
      <c r="B398" s="72"/>
      <c r="C398" s="72"/>
      <c r="D398" s="72"/>
      <c r="E398" s="72"/>
      <c r="F398" s="72"/>
      <c r="G398" s="72"/>
      <c r="H398" s="72"/>
      <c r="I398" s="72"/>
      <c r="J398" s="72"/>
      <c r="K398" s="72"/>
      <c r="L398" s="82"/>
    </row>
    <row r="399" spans="1:12" s="75" customFormat="1" x14ac:dyDescent="0.25">
      <c r="A399" s="72"/>
      <c r="B399" s="72"/>
      <c r="C399" s="72"/>
      <c r="D399" s="72"/>
      <c r="E399" s="72"/>
      <c r="F399" s="72"/>
      <c r="G399" s="72"/>
      <c r="H399" s="72"/>
      <c r="I399" s="72"/>
      <c r="J399" s="72"/>
      <c r="K399" s="72"/>
      <c r="L399" s="82"/>
    </row>
  </sheetData>
  <mergeCells count="2">
    <mergeCell ref="E4:G4"/>
    <mergeCell ref="A1:K1"/>
  </mergeCells>
  <conditionalFormatting sqref="A15:E374">
    <cfRule type="expression" dxfId="7" priority="1" stopIfTrue="1">
      <formula>IF(ROW(A15)&gt;Last_Row,TRUE,FALSE)</formula>
    </cfRule>
    <cfRule type="expression" dxfId="6" priority="2" stopIfTrue="1">
      <formula>IF(ROW(A15)=Last_Row,TRUE,FALSE)</formula>
    </cfRule>
    <cfRule type="expression" dxfId="5" priority="3" stopIfTrue="1">
      <formula>IF(ROW(A15)&lt;Last_Row,TRUE,FALSE)</formula>
    </cfRule>
  </conditionalFormatting>
  <conditionalFormatting sqref="G15:K374">
    <cfRule type="expression" dxfId="4" priority="4" stopIfTrue="1">
      <formula>IF(ROW(G15)&gt;Last_Row,TRUE,FALSE)</formula>
    </cfRule>
    <cfRule type="expression" dxfId="3" priority="5" stopIfTrue="1">
      <formula>IF(ROW(G15)=Last_Row,TRUE,FALSE)</formula>
    </cfRule>
    <cfRule type="expression" dxfId="2" priority="6" stopIfTrue="1">
      <formula>IF(ROW(G15)&lt;=Last_Row,TRUE,FALSE)</formula>
    </cfRule>
  </conditionalFormatting>
  <conditionalFormatting sqref="F15:F374">
    <cfRule type="expression" dxfId="1" priority="7" stopIfTrue="1">
      <formula>IF(ROW(F15)&gt;Last_Row,TRUE,FALSE)</formula>
    </cfRule>
    <cfRule type="expression" dxfId="0" priority="8" stopIfTrue="1">
      <formula>IF(ROW(F15)=Last_Row,TRUE,FALSE)</formula>
    </cfRule>
  </conditionalFormatting>
  <printOptions horizontalCentered="1"/>
  <pageMargins left="0.39374999999999999" right="0.31527777777777777" top="0.39374999999999999" bottom="0.11805555555555555" header="0.51180555555555551" footer="0.51180555555555551"/>
  <pageSetup paperSize="9" scale="80"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M252"/>
  <sheetViews>
    <sheetView workbookViewId="0">
      <selection activeCell="B7" sqref="B7"/>
    </sheetView>
  </sheetViews>
  <sheetFormatPr baseColWidth="10" defaultRowHeight="15" x14ac:dyDescent="0.25"/>
  <cols>
    <col min="3" max="3" width="22.140625" customWidth="1"/>
    <col min="10" max="10" width="18.85546875" bestFit="1" customWidth="1"/>
    <col min="11" max="11" width="20.42578125" bestFit="1" customWidth="1"/>
    <col min="12" max="12" width="21.42578125" bestFit="1" customWidth="1"/>
  </cols>
  <sheetData>
    <row r="1" spans="1:13" x14ac:dyDescent="0.25">
      <c r="A1" s="1" t="s">
        <v>2</v>
      </c>
      <c r="B1" s="1" t="s">
        <v>8</v>
      </c>
      <c r="C1" s="1" t="s">
        <v>18</v>
      </c>
      <c r="D1" s="1" t="s">
        <v>26</v>
      </c>
      <c r="E1" s="1" t="s">
        <v>30</v>
      </c>
      <c r="F1" s="1" t="s">
        <v>39</v>
      </c>
      <c r="G1" s="3" t="s">
        <v>40</v>
      </c>
      <c r="H1" s="5" t="s">
        <v>30</v>
      </c>
    </row>
    <row r="2" spans="1:13" x14ac:dyDescent="0.25">
      <c r="A2" s="1" t="s">
        <v>3</v>
      </c>
      <c r="B2" s="1" t="s">
        <v>9</v>
      </c>
      <c r="C2" s="1" t="s">
        <v>19</v>
      </c>
      <c r="D2" s="1" t="s">
        <v>27</v>
      </c>
      <c r="E2" s="1" t="s">
        <v>31</v>
      </c>
      <c r="F2" s="1" t="s">
        <v>36</v>
      </c>
      <c r="G2" s="3" t="s">
        <v>41</v>
      </c>
      <c r="H2" s="5" t="s">
        <v>298</v>
      </c>
      <c r="J2" s="1" t="s">
        <v>18</v>
      </c>
      <c r="K2" s="1" t="s">
        <v>19</v>
      </c>
      <c r="L2" s="1" t="s">
        <v>20</v>
      </c>
      <c r="M2" s="1" t="s">
        <v>38</v>
      </c>
    </row>
    <row r="3" spans="1:13" x14ac:dyDescent="0.25">
      <c r="A3" s="1" t="s">
        <v>4</v>
      </c>
      <c r="B3" s="1" t="s">
        <v>10</v>
      </c>
      <c r="C3" s="1" t="s">
        <v>20</v>
      </c>
      <c r="D3" s="1" t="s">
        <v>28</v>
      </c>
      <c r="E3" s="1" t="s">
        <v>32</v>
      </c>
      <c r="G3" s="3" t="s">
        <v>42</v>
      </c>
      <c r="H3" s="5" t="s">
        <v>297</v>
      </c>
      <c r="J3" s="1" t="s">
        <v>360</v>
      </c>
      <c r="K3" s="1" t="s">
        <v>362</v>
      </c>
      <c r="L3" s="3" t="s">
        <v>40</v>
      </c>
    </row>
    <row r="4" spans="1:13" x14ac:dyDescent="0.25">
      <c r="A4" s="1" t="s">
        <v>5</v>
      </c>
      <c r="B4" s="1" t="s">
        <v>11</v>
      </c>
      <c r="C4" s="1" t="s">
        <v>38</v>
      </c>
      <c r="D4" s="1" t="s">
        <v>29</v>
      </c>
      <c r="G4" s="3" t="s">
        <v>43</v>
      </c>
      <c r="H4" s="5" t="s">
        <v>299</v>
      </c>
      <c r="J4" s="1" t="s">
        <v>361</v>
      </c>
      <c r="K4" s="1" t="s">
        <v>363</v>
      </c>
      <c r="L4" s="3" t="s">
        <v>41</v>
      </c>
    </row>
    <row r="5" spans="1:13" x14ac:dyDescent="0.25">
      <c r="A5" s="1" t="s">
        <v>6</v>
      </c>
      <c r="B5" s="2" t="s">
        <v>418</v>
      </c>
      <c r="G5" s="3" t="s">
        <v>44</v>
      </c>
      <c r="H5" s="5" t="s">
        <v>32</v>
      </c>
      <c r="K5" s="1" t="s">
        <v>364</v>
      </c>
      <c r="L5" s="3" t="s">
        <v>42</v>
      </c>
    </row>
    <row r="6" spans="1:13" x14ac:dyDescent="0.25">
      <c r="A6" s="1" t="s">
        <v>7</v>
      </c>
      <c r="B6" s="1" t="s">
        <v>419</v>
      </c>
      <c r="C6" s="1" t="s">
        <v>360</v>
      </c>
      <c r="G6" s="3" t="s">
        <v>45</v>
      </c>
      <c r="L6" s="3" t="s">
        <v>43</v>
      </c>
    </row>
    <row r="7" spans="1:13" x14ac:dyDescent="0.25">
      <c r="A7" s="1" t="s">
        <v>409</v>
      </c>
      <c r="B7" s="1" t="s">
        <v>23</v>
      </c>
      <c r="C7" s="1" t="s">
        <v>361</v>
      </c>
      <c r="G7" s="3" t="s">
        <v>46</v>
      </c>
      <c r="L7" s="3" t="s">
        <v>44</v>
      </c>
    </row>
    <row r="8" spans="1:13" x14ac:dyDescent="0.25">
      <c r="A8">
        <v>1</v>
      </c>
      <c r="C8" s="1" t="s">
        <v>362</v>
      </c>
      <c r="D8" t="s">
        <v>399</v>
      </c>
      <c r="G8" s="3" t="s">
        <v>47</v>
      </c>
      <c r="I8" t="s">
        <v>427</v>
      </c>
      <c r="L8" s="3" t="s">
        <v>45</v>
      </c>
    </row>
    <row r="9" spans="1:13" x14ac:dyDescent="0.25">
      <c r="A9">
        <v>2</v>
      </c>
      <c r="C9" s="1" t="s">
        <v>363</v>
      </c>
      <c r="D9" t="s">
        <v>392</v>
      </c>
      <c r="G9" s="3" t="s">
        <v>48</v>
      </c>
      <c r="I9" t="s">
        <v>429</v>
      </c>
      <c r="L9" s="3" t="s">
        <v>46</v>
      </c>
    </row>
    <row r="10" spans="1:13" x14ac:dyDescent="0.25">
      <c r="A10">
        <v>3</v>
      </c>
      <c r="B10" s="1" t="s">
        <v>411</v>
      </c>
      <c r="C10" s="1" t="s">
        <v>364</v>
      </c>
      <c r="D10" t="s">
        <v>400</v>
      </c>
      <c r="G10" s="3" t="s">
        <v>49</v>
      </c>
      <c r="I10" t="s">
        <v>424</v>
      </c>
      <c r="L10" s="3" t="s">
        <v>47</v>
      </c>
    </row>
    <row r="11" spans="1:13" x14ac:dyDescent="0.25">
      <c r="A11">
        <v>4</v>
      </c>
      <c r="B11" s="1" t="s">
        <v>413</v>
      </c>
      <c r="D11" t="s">
        <v>394</v>
      </c>
      <c r="G11" s="3" t="s">
        <v>50</v>
      </c>
      <c r="I11" t="s">
        <v>426</v>
      </c>
      <c r="L11" s="3" t="s">
        <v>48</v>
      </c>
    </row>
    <row r="12" spans="1:13" x14ac:dyDescent="0.25">
      <c r="A12">
        <v>5</v>
      </c>
      <c r="B12" s="1" t="s">
        <v>410</v>
      </c>
      <c r="D12" t="s">
        <v>398</v>
      </c>
      <c r="G12" s="3" t="s">
        <v>51</v>
      </c>
      <c r="I12" t="s">
        <v>430</v>
      </c>
      <c r="L12" s="3" t="s">
        <v>49</v>
      </c>
    </row>
    <row r="13" spans="1:13" x14ac:dyDescent="0.25">
      <c r="A13">
        <v>6</v>
      </c>
      <c r="B13" s="1" t="s">
        <v>412</v>
      </c>
      <c r="C13" s="1" t="s">
        <v>421</v>
      </c>
      <c r="D13" t="s">
        <v>396</v>
      </c>
      <c r="G13" s="3" t="s">
        <v>52</v>
      </c>
      <c r="I13" t="s">
        <v>425</v>
      </c>
      <c r="L13" s="3" t="s">
        <v>50</v>
      </c>
    </row>
    <row r="14" spans="1:13" x14ac:dyDescent="0.25">
      <c r="A14">
        <v>7</v>
      </c>
      <c r="B14" s="1" t="s">
        <v>417</v>
      </c>
      <c r="C14" s="1" t="s">
        <v>420</v>
      </c>
      <c r="D14" t="s">
        <v>395</v>
      </c>
      <c r="G14" s="3" t="s">
        <v>53</v>
      </c>
      <c r="I14" t="s">
        <v>431</v>
      </c>
      <c r="L14" s="3" t="s">
        <v>51</v>
      </c>
    </row>
    <row r="15" spans="1:13" x14ac:dyDescent="0.25">
      <c r="A15">
        <v>8</v>
      </c>
      <c r="B15" s="1" t="s">
        <v>416</v>
      </c>
      <c r="C15" s="1" t="s">
        <v>422</v>
      </c>
      <c r="D15" t="s">
        <v>402</v>
      </c>
      <c r="G15" s="3" t="s">
        <v>54</v>
      </c>
      <c r="I15" t="s">
        <v>428</v>
      </c>
      <c r="L15" s="3" t="s">
        <v>52</v>
      </c>
    </row>
    <row r="16" spans="1:13" x14ac:dyDescent="0.25">
      <c r="A16">
        <v>9</v>
      </c>
      <c r="B16" s="1" t="s">
        <v>414</v>
      </c>
      <c r="D16" t="s">
        <v>401</v>
      </c>
      <c r="G16" s="3" t="s">
        <v>55</v>
      </c>
      <c r="L16" s="3" t="s">
        <v>53</v>
      </c>
    </row>
    <row r="17" spans="1:12" x14ac:dyDescent="0.25">
      <c r="A17">
        <v>10</v>
      </c>
      <c r="B17" s="1" t="s">
        <v>415</v>
      </c>
      <c r="D17" t="s">
        <v>393</v>
      </c>
      <c r="G17" s="3" t="s">
        <v>56</v>
      </c>
      <c r="L17" s="3" t="s">
        <v>54</v>
      </c>
    </row>
    <row r="18" spans="1:12" x14ac:dyDescent="0.25">
      <c r="D18" t="s">
        <v>397</v>
      </c>
      <c r="G18" s="3" t="s">
        <v>57</v>
      </c>
      <c r="L18" s="3" t="s">
        <v>55</v>
      </c>
    </row>
    <row r="19" spans="1:12" x14ac:dyDescent="0.25">
      <c r="G19" s="3" t="s">
        <v>58</v>
      </c>
      <c r="L19" s="3" t="s">
        <v>56</v>
      </c>
    </row>
    <row r="20" spans="1:12" x14ac:dyDescent="0.25">
      <c r="G20" s="3" t="s">
        <v>59</v>
      </c>
      <c r="L20" s="3" t="s">
        <v>57</v>
      </c>
    </row>
    <row r="21" spans="1:12" x14ac:dyDescent="0.25">
      <c r="G21" s="3" t="s">
        <v>60</v>
      </c>
      <c r="L21" s="3" t="s">
        <v>58</v>
      </c>
    </row>
    <row r="22" spans="1:12" x14ac:dyDescent="0.25">
      <c r="G22" s="3" t="s">
        <v>61</v>
      </c>
      <c r="L22" s="3" t="s">
        <v>59</v>
      </c>
    </row>
    <row r="23" spans="1:12" x14ac:dyDescent="0.25">
      <c r="G23" s="3" t="s">
        <v>62</v>
      </c>
      <c r="L23" s="3" t="s">
        <v>60</v>
      </c>
    </row>
    <row r="24" spans="1:12" x14ac:dyDescent="0.25">
      <c r="G24" s="3" t="s">
        <v>63</v>
      </c>
      <c r="L24" s="3" t="s">
        <v>61</v>
      </c>
    </row>
    <row r="25" spans="1:12" x14ac:dyDescent="0.25">
      <c r="G25" s="3" t="s">
        <v>64</v>
      </c>
      <c r="L25" s="3" t="s">
        <v>62</v>
      </c>
    </row>
    <row r="26" spans="1:12" x14ac:dyDescent="0.25">
      <c r="G26" s="3" t="s">
        <v>65</v>
      </c>
      <c r="L26" s="3" t="s">
        <v>63</v>
      </c>
    </row>
    <row r="27" spans="1:12" x14ac:dyDescent="0.25">
      <c r="G27" s="3" t="s">
        <v>66</v>
      </c>
      <c r="L27" s="3" t="s">
        <v>64</v>
      </c>
    </row>
    <row r="28" spans="1:12" x14ac:dyDescent="0.25">
      <c r="G28" s="3" t="s">
        <v>67</v>
      </c>
      <c r="L28" s="3" t="s">
        <v>65</v>
      </c>
    </row>
    <row r="29" spans="1:12" x14ac:dyDescent="0.25">
      <c r="G29" s="4" t="s">
        <v>68</v>
      </c>
      <c r="L29" s="3" t="s">
        <v>66</v>
      </c>
    </row>
    <row r="30" spans="1:12" x14ac:dyDescent="0.25">
      <c r="G30" s="4" t="s">
        <v>69</v>
      </c>
      <c r="L30" s="3" t="s">
        <v>67</v>
      </c>
    </row>
    <row r="31" spans="1:12" x14ac:dyDescent="0.25">
      <c r="G31" s="3" t="s">
        <v>70</v>
      </c>
      <c r="L31" s="4" t="s">
        <v>68</v>
      </c>
    </row>
    <row r="32" spans="1:12" x14ac:dyDescent="0.25">
      <c r="G32" s="3" t="s">
        <v>71</v>
      </c>
      <c r="L32" s="4" t="s">
        <v>69</v>
      </c>
    </row>
    <row r="33" spans="7:12" x14ac:dyDescent="0.25">
      <c r="G33" s="3" t="s">
        <v>72</v>
      </c>
      <c r="L33" s="3" t="s">
        <v>70</v>
      </c>
    </row>
    <row r="34" spans="7:12" x14ac:dyDescent="0.25">
      <c r="G34" s="3" t="s">
        <v>73</v>
      </c>
      <c r="L34" s="3" t="s">
        <v>71</v>
      </c>
    </row>
    <row r="35" spans="7:12" x14ac:dyDescent="0.25">
      <c r="G35" s="3" t="s">
        <v>74</v>
      </c>
      <c r="L35" s="3" t="s">
        <v>72</v>
      </c>
    </row>
    <row r="36" spans="7:12" x14ac:dyDescent="0.25">
      <c r="G36" s="3" t="s">
        <v>75</v>
      </c>
      <c r="L36" s="3" t="s">
        <v>73</v>
      </c>
    </row>
    <row r="37" spans="7:12" x14ac:dyDescent="0.25">
      <c r="G37" s="3" t="s">
        <v>76</v>
      </c>
      <c r="L37" s="3" t="s">
        <v>74</v>
      </c>
    </row>
    <row r="38" spans="7:12" x14ac:dyDescent="0.25">
      <c r="G38" s="3" t="s">
        <v>77</v>
      </c>
      <c r="L38" s="3" t="s">
        <v>75</v>
      </c>
    </row>
    <row r="39" spans="7:12" x14ac:dyDescent="0.25">
      <c r="G39" s="3" t="s">
        <v>78</v>
      </c>
      <c r="L39" s="3" t="s">
        <v>76</v>
      </c>
    </row>
    <row r="40" spans="7:12" x14ac:dyDescent="0.25">
      <c r="G40" s="3" t="s">
        <v>79</v>
      </c>
      <c r="L40" s="3" t="s">
        <v>77</v>
      </c>
    </row>
    <row r="41" spans="7:12" x14ac:dyDescent="0.25">
      <c r="G41" s="3" t="s">
        <v>80</v>
      </c>
      <c r="L41" s="3" t="s">
        <v>78</v>
      </c>
    </row>
    <row r="42" spans="7:12" x14ac:dyDescent="0.25">
      <c r="G42" s="3" t="s">
        <v>81</v>
      </c>
      <c r="L42" s="3" t="s">
        <v>79</v>
      </c>
    </row>
    <row r="43" spans="7:12" x14ac:dyDescent="0.25">
      <c r="G43" s="3" t="s">
        <v>82</v>
      </c>
      <c r="L43" s="3" t="s">
        <v>80</v>
      </c>
    </row>
    <row r="44" spans="7:12" x14ac:dyDescent="0.25">
      <c r="G44" s="3" t="s">
        <v>83</v>
      </c>
      <c r="L44" s="3" t="s">
        <v>81</v>
      </c>
    </row>
    <row r="45" spans="7:12" x14ac:dyDescent="0.25">
      <c r="G45" s="3" t="s">
        <v>84</v>
      </c>
      <c r="L45" s="3" t="s">
        <v>82</v>
      </c>
    </row>
    <row r="46" spans="7:12" x14ac:dyDescent="0.25">
      <c r="G46" s="3" t="s">
        <v>85</v>
      </c>
      <c r="L46" s="3" t="s">
        <v>83</v>
      </c>
    </row>
    <row r="47" spans="7:12" x14ac:dyDescent="0.25">
      <c r="G47" s="3" t="s">
        <v>86</v>
      </c>
      <c r="L47" s="3" t="s">
        <v>84</v>
      </c>
    </row>
    <row r="48" spans="7:12" x14ac:dyDescent="0.25">
      <c r="G48" s="3" t="s">
        <v>87</v>
      </c>
      <c r="L48" s="3" t="s">
        <v>85</v>
      </c>
    </row>
    <row r="49" spans="7:12" x14ac:dyDescent="0.25">
      <c r="G49" s="3" t="s">
        <v>88</v>
      </c>
      <c r="L49" s="3" t="s">
        <v>86</v>
      </c>
    </row>
    <row r="50" spans="7:12" x14ac:dyDescent="0.25">
      <c r="G50" s="3" t="s">
        <v>89</v>
      </c>
      <c r="L50" s="3" t="s">
        <v>87</v>
      </c>
    </row>
    <row r="51" spans="7:12" x14ac:dyDescent="0.25">
      <c r="G51" s="3" t="s">
        <v>90</v>
      </c>
      <c r="L51" s="3" t="s">
        <v>88</v>
      </c>
    </row>
    <row r="52" spans="7:12" x14ac:dyDescent="0.25">
      <c r="G52" s="3" t="s">
        <v>91</v>
      </c>
      <c r="L52" s="3" t="s">
        <v>89</v>
      </c>
    </row>
    <row r="53" spans="7:12" x14ac:dyDescent="0.25">
      <c r="G53" s="3" t="s">
        <v>92</v>
      </c>
      <c r="L53" s="3" t="s">
        <v>90</v>
      </c>
    </row>
    <row r="54" spans="7:12" x14ac:dyDescent="0.25">
      <c r="G54" s="3" t="s">
        <v>93</v>
      </c>
      <c r="L54" s="3" t="s">
        <v>91</v>
      </c>
    </row>
    <row r="55" spans="7:12" x14ac:dyDescent="0.25">
      <c r="G55" s="3" t="s">
        <v>94</v>
      </c>
      <c r="L55" s="3" t="s">
        <v>92</v>
      </c>
    </row>
    <row r="56" spans="7:12" x14ac:dyDescent="0.25">
      <c r="G56" s="3" t="s">
        <v>95</v>
      </c>
      <c r="L56" s="3" t="s">
        <v>93</v>
      </c>
    </row>
    <row r="57" spans="7:12" x14ac:dyDescent="0.25">
      <c r="G57" s="3" t="s">
        <v>96</v>
      </c>
      <c r="L57" s="3" t="s">
        <v>94</v>
      </c>
    </row>
    <row r="58" spans="7:12" x14ac:dyDescent="0.25">
      <c r="G58" s="3" t="s">
        <v>97</v>
      </c>
      <c r="L58" s="3" t="s">
        <v>95</v>
      </c>
    </row>
    <row r="59" spans="7:12" x14ac:dyDescent="0.25">
      <c r="G59" s="3" t="s">
        <v>98</v>
      </c>
      <c r="L59" s="3" t="s">
        <v>96</v>
      </c>
    </row>
    <row r="60" spans="7:12" x14ac:dyDescent="0.25">
      <c r="G60" s="3" t="s">
        <v>99</v>
      </c>
      <c r="L60" s="3" t="s">
        <v>97</v>
      </c>
    </row>
    <row r="61" spans="7:12" x14ac:dyDescent="0.25">
      <c r="G61" s="3" t="s">
        <v>100</v>
      </c>
      <c r="L61" s="3" t="s">
        <v>98</v>
      </c>
    </row>
    <row r="62" spans="7:12" x14ac:dyDescent="0.25">
      <c r="G62" s="3" t="s">
        <v>101</v>
      </c>
      <c r="L62" s="3" t="s">
        <v>99</v>
      </c>
    </row>
    <row r="63" spans="7:12" x14ac:dyDescent="0.25">
      <c r="G63" s="3" t="s">
        <v>102</v>
      </c>
      <c r="L63" s="3" t="s">
        <v>100</v>
      </c>
    </row>
    <row r="64" spans="7:12" x14ac:dyDescent="0.25">
      <c r="G64" s="3" t="s">
        <v>103</v>
      </c>
      <c r="L64" s="3" t="s">
        <v>101</v>
      </c>
    </row>
    <row r="65" spans="7:12" x14ac:dyDescent="0.25">
      <c r="G65" s="3" t="s">
        <v>104</v>
      </c>
      <c r="L65" s="3" t="s">
        <v>102</v>
      </c>
    </row>
    <row r="66" spans="7:12" x14ac:dyDescent="0.25">
      <c r="G66" s="3" t="s">
        <v>105</v>
      </c>
      <c r="L66" s="3" t="s">
        <v>103</v>
      </c>
    </row>
    <row r="67" spans="7:12" x14ac:dyDescent="0.25">
      <c r="G67" s="3" t="s">
        <v>106</v>
      </c>
      <c r="L67" s="3" t="s">
        <v>104</v>
      </c>
    </row>
    <row r="68" spans="7:12" x14ac:dyDescent="0.25">
      <c r="G68" s="3" t="s">
        <v>107</v>
      </c>
      <c r="L68" s="3" t="s">
        <v>105</v>
      </c>
    </row>
    <row r="69" spans="7:12" x14ac:dyDescent="0.25">
      <c r="G69" s="3" t="s">
        <v>108</v>
      </c>
      <c r="L69" s="3" t="s">
        <v>106</v>
      </c>
    </row>
    <row r="70" spans="7:12" x14ac:dyDescent="0.25">
      <c r="G70" s="3" t="s">
        <v>109</v>
      </c>
      <c r="L70" s="3" t="s">
        <v>107</v>
      </c>
    </row>
    <row r="71" spans="7:12" x14ac:dyDescent="0.25">
      <c r="G71" s="3" t="s">
        <v>110</v>
      </c>
      <c r="L71" s="3" t="s">
        <v>108</v>
      </c>
    </row>
    <row r="72" spans="7:12" x14ac:dyDescent="0.25">
      <c r="G72" s="3" t="s">
        <v>111</v>
      </c>
      <c r="L72" s="3" t="s">
        <v>109</v>
      </c>
    </row>
    <row r="73" spans="7:12" x14ac:dyDescent="0.25">
      <c r="G73" s="3" t="s">
        <v>112</v>
      </c>
      <c r="L73" s="3" t="s">
        <v>110</v>
      </c>
    </row>
    <row r="74" spans="7:12" x14ac:dyDescent="0.25">
      <c r="G74" s="3" t="s">
        <v>113</v>
      </c>
      <c r="L74" s="3" t="s">
        <v>111</v>
      </c>
    </row>
    <row r="75" spans="7:12" x14ac:dyDescent="0.25">
      <c r="G75" s="3" t="s">
        <v>114</v>
      </c>
      <c r="L75" s="3" t="s">
        <v>112</v>
      </c>
    </row>
    <row r="76" spans="7:12" x14ac:dyDescent="0.25">
      <c r="G76" s="3" t="s">
        <v>115</v>
      </c>
      <c r="L76" s="3" t="s">
        <v>113</v>
      </c>
    </row>
    <row r="77" spans="7:12" x14ac:dyDescent="0.25">
      <c r="G77" s="3" t="s">
        <v>116</v>
      </c>
      <c r="L77" s="3" t="s">
        <v>114</v>
      </c>
    </row>
    <row r="78" spans="7:12" x14ac:dyDescent="0.25">
      <c r="G78" s="3" t="s">
        <v>117</v>
      </c>
      <c r="L78" s="3" t="s">
        <v>115</v>
      </c>
    </row>
    <row r="79" spans="7:12" x14ac:dyDescent="0.25">
      <c r="G79" s="3" t="s">
        <v>118</v>
      </c>
      <c r="L79" s="3" t="s">
        <v>116</v>
      </c>
    </row>
    <row r="80" spans="7:12" x14ac:dyDescent="0.25">
      <c r="G80" s="3" t="s">
        <v>119</v>
      </c>
      <c r="L80" s="3" t="s">
        <v>117</v>
      </c>
    </row>
    <row r="81" spans="7:12" x14ac:dyDescent="0.25">
      <c r="G81" s="3" t="s">
        <v>120</v>
      </c>
      <c r="L81" s="3" t="s">
        <v>118</v>
      </c>
    </row>
    <row r="82" spans="7:12" x14ac:dyDescent="0.25">
      <c r="G82" s="3" t="s">
        <v>121</v>
      </c>
      <c r="L82" s="3" t="s">
        <v>119</v>
      </c>
    </row>
    <row r="83" spans="7:12" x14ac:dyDescent="0.25">
      <c r="G83" s="3" t="s">
        <v>122</v>
      </c>
      <c r="L83" s="3" t="s">
        <v>120</v>
      </c>
    </row>
    <row r="84" spans="7:12" x14ac:dyDescent="0.25">
      <c r="G84" s="3" t="s">
        <v>123</v>
      </c>
      <c r="L84" s="3" t="s">
        <v>121</v>
      </c>
    </row>
    <row r="85" spans="7:12" x14ac:dyDescent="0.25">
      <c r="G85" s="3" t="s">
        <v>124</v>
      </c>
      <c r="L85" s="3" t="s">
        <v>122</v>
      </c>
    </row>
    <row r="86" spans="7:12" x14ac:dyDescent="0.25">
      <c r="G86" s="3" t="s">
        <v>125</v>
      </c>
      <c r="L86" s="3" t="s">
        <v>123</v>
      </c>
    </row>
    <row r="87" spans="7:12" x14ac:dyDescent="0.25">
      <c r="G87" s="3" t="s">
        <v>126</v>
      </c>
      <c r="L87" s="3" t="s">
        <v>124</v>
      </c>
    </row>
    <row r="88" spans="7:12" x14ac:dyDescent="0.25">
      <c r="G88" s="3" t="s">
        <v>127</v>
      </c>
      <c r="L88" s="3" t="s">
        <v>125</v>
      </c>
    </row>
    <row r="89" spans="7:12" x14ac:dyDescent="0.25">
      <c r="G89" s="3" t="s">
        <v>128</v>
      </c>
      <c r="L89" s="3" t="s">
        <v>126</v>
      </c>
    </row>
    <row r="90" spans="7:12" x14ac:dyDescent="0.25">
      <c r="G90" s="3" t="s">
        <v>129</v>
      </c>
      <c r="L90" s="3" t="s">
        <v>127</v>
      </c>
    </row>
    <row r="91" spans="7:12" x14ac:dyDescent="0.25">
      <c r="G91" s="3" t="s">
        <v>130</v>
      </c>
      <c r="L91" s="3" t="s">
        <v>128</v>
      </c>
    </row>
    <row r="92" spans="7:12" x14ac:dyDescent="0.25">
      <c r="G92" s="3" t="s">
        <v>131</v>
      </c>
      <c r="L92" s="3" t="s">
        <v>129</v>
      </c>
    </row>
    <row r="93" spans="7:12" x14ac:dyDescent="0.25">
      <c r="G93" s="3" t="s">
        <v>132</v>
      </c>
      <c r="L93" s="3" t="s">
        <v>130</v>
      </c>
    </row>
    <row r="94" spans="7:12" x14ac:dyDescent="0.25">
      <c r="G94" s="3" t="s">
        <v>133</v>
      </c>
      <c r="L94" s="3" t="s">
        <v>131</v>
      </c>
    </row>
    <row r="95" spans="7:12" x14ac:dyDescent="0.25">
      <c r="G95" s="3" t="s">
        <v>134</v>
      </c>
      <c r="L95" s="3" t="s">
        <v>132</v>
      </c>
    </row>
    <row r="96" spans="7:12" x14ac:dyDescent="0.25">
      <c r="G96" s="3" t="s">
        <v>135</v>
      </c>
      <c r="L96" s="3" t="s">
        <v>133</v>
      </c>
    </row>
    <row r="97" spans="7:12" x14ac:dyDescent="0.25">
      <c r="G97" s="3" t="s">
        <v>136</v>
      </c>
      <c r="L97" s="3" t="s">
        <v>134</v>
      </c>
    </row>
    <row r="98" spans="7:12" x14ac:dyDescent="0.25">
      <c r="G98" s="3" t="s">
        <v>137</v>
      </c>
      <c r="L98" s="3" t="s">
        <v>135</v>
      </c>
    </row>
    <row r="99" spans="7:12" x14ac:dyDescent="0.25">
      <c r="G99" s="3" t="s">
        <v>138</v>
      </c>
      <c r="L99" s="3" t="s">
        <v>136</v>
      </c>
    </row>
    <row r="100" spans="7:12" x14ac:dyDescent="0.25">
      <c r="G100" s="3" t="s">
        <v>139</v>
      </c>
      <c r="L100" s="3" t="s">
        <v>137</v>
      </c>
    </row>
    <row r="101" spans="7:12" x14ac:dyDescent="0.25">
      <c r="G101" s="3" t="s">
        <v>140</v>
      </c>
      <c r="L101" s="3" t="s">
        <v>138</v>
      </c>
    </row>
    <row r="102" spans="7:12" x14ac:dyDescent="0.25">
      <c r="G102" s="3" t="s">
        <v>141</v>
      </c>
      <c r="L102" s="3" t="s">
        <v>139</v>
      </c>
    </row>
    <row r="103" spans="7:12" x14ac:dyDescent="0.25">
      <c r="G103" s="3" t="s">
        <v>142</v>
      </c>
      <c r="L103" s="3" t="s">
        <v>140</v>
      </c>
    </row>
    <row r="104" spans="7:12" x14ac:dyDescent="0.25">
      <c r="G104" s="3" t="s">
        <v>143</v>
      </c>
      <c r="L104" s="3" t="s">
        <v>141</v>
      </c>
    </row>
    <row r="105" spans="7:12" x14ac:dyDescent="0.25">
      <c r="G105" s="3" t="s">
        <v>144</v>
      </c>
      <c r="L105" s="3" t="s">
        <v>142</v>
      </c>
    </row>
    <row r="106" spans="7:12" x14ac:dyDescent="0.25">
      <c r="G106" s="3" t="s">
        <v>145</v>
      </c>
      <c r="L106" s="3" t="s">
        <v>143</v>
      </c>
    </row>
    <row r="107" spans="7:12" x14ac:dyDescent="0.25">
      <c r="G107" s="3" t="s">
        <v>146</v>
      </c>
      <c r="L107" s="3" t="s">
        <v>144</v>
      </c>
    </row>
    <row r="108" spans="7:12" x14ac:dyDescent="0.25">
      <c r="G108" s="3" t="s">
        <v>147</v>
      </c>
      <c r="L108" s="3" t="s">
        <v>145</v>
      </c>
    </row>
    <row r="109" spans="7:12" x14ac:dyDescent="0.25">
      <c r="G109" s="3" t="s">
        <v>148</v>
      </c>
      <c r="L109" s="3" t="s">
        <v>146</v>
      </c>
    </row>
    <row r="110" spans="7:12" x14ac:dyDescent="0.25">
      <c r="G110" s="3" t="s">
        <v>149</v>
      </c>
      <c r="L110" s="3" t="s">
        <v>147</v>
      </c>
    </row>
    <row r="111" spans="7:12" x14ac:dyDescent="0.25">
      <c r="G111" s="3" t="s">
        <v>150</v>
      </c>
      <c r="L111" s="3" t="s">
        <v>148</v>
      </c>
    </row>
    <row r="112" spans="7:12" x14ac:dyDescent="0.25">
      <c r="G112" s="3" t="s">
        <v>151</v>
      </c>
      <c r="L112" s="3" t="s">
        <v>149</v>
      </c>
    </row>
    <row r="113" spans="7:12" x14ac:dyDescent="0.25">
      <c r="G113" s="3" t="s">
        <v>152</v>
      </c>
      <c r="L113" s="3" t="s">
        <v>150</v>
      </c>
    </row>
    <row r="114" spans="7:12" x14ac:dyDescent="0.25">
      <c r="G114" s="3" t="s">
        <v>153</v>
      </c>
      <c r="L114" s="3" t="s">
        <v>151</v>
      </c>
    </row>
    <row r="115" spans="7:12" x14ac:dyDescent="0.25">
      <c r="G115" s="3" t="s">
        <v>154</v>
      </c>
      <c r="L115" s="3" t="s">
        <v>152</v>
      </c>
    </row>
    <row r="116" spans="7:12" x14ac:dyDescent="0.25">
      <c r="G116" s="3" t="s">
        <v>155</v>
      </c>
      <c r="L116" s="3" t="s">
        <v>153</v>
      </c>
    </row>
    <row r="117" spans="7:12" x14ac:dyDescent="0.25">
      <c r="G117" s="3" t="s">
        <v>156</v>
      </c>
      <c r="L117" s="3" t="s">
        <v>154</v>
      </c>
    </row>
    <row r="118" spans="7:12" x14ac:dyDescent="0.25">
      <c r="G118" s="3" t="s">
        <v>157</v>
      </c>
      <c r="L118" s="3" t="s">
        <v>155</v>
      </c>
    </row>
    <row r="119" spans="7:12" x14ac:dyDescent="0.25">
      <c r="G119" s="3" t="s">
        <v>158</v>
      </c>
      <c r="L119" s="3" t="s">
        <v>156</v>
      </c>
    </row>
    <row r="120" spans="7:12" x14ac:dyDescent="0.25">
      <c r="G120" s="3" t="s">
        <v>159</v>
      </c>
      <c r="L120" s="3" t="s">
        <v>157</v>
      </c>
    </row>
    <row r="121" spans="7:12" x14ac:dyDescent="0.25">
      <c r="G121" s="3" t="s">
        <v>160</v>
      </c>
      <c r="L121" s="3" t="s">
        <v>158</v>
      </c>
    </row>
    <row r="122" spans="7:12" x14ac:dyDescent="0.25">
      <c r="G122" s="3" t="s">
        <v>161</v>
      </c>
      <c r="L122" s="3" t="s">
        <v>159</v>
      </c>
    </row>
    <row r="123" spans="7:12" x14ac:dyDescent="0.25">
      <c r="G123" s="3" t="s">
        <v>23</v>
      </c>
      <c r="L123" s="3" t="s">
        <v>160</v>
      </c>
    </row>
    <row r="124" spans="7:12" x14ac:dyDescent="0.25">
      <c r="G124" s="3" t="s">
        <v>162</v>
      </c>
      <c r="L124" s="3" t="s">
        <v>161</v>
      </c>
    </row>
    <row r="125" spans="7:12" x14ac:dyDescent="0.25">
      <c r="G125" s="3" t="s">
        <v>163</v>
      </c>
      <c r="L125" s="3" t="s">
        <v>23</v>
      </c>
    </row>
    <row r="126" spans="7:12" x14ac:dyDescent="0.25">
      <c r="G126" s="3" t="s">
        <v>164</v>
      </c>
      <c r="L126" s="3" t="s">
        <v>162</v>
      </c>
    </row>
    <row r="127" spans="7:12" x14ac:dyDescent="0.25">
      <c r="G127" s="3" t="s">
        <v>165</v>
      </c>
      <c r="L127" s="3" t="s">
        <v>163</v>
      </c>
    </row>
    <row r="128" spans="7:12" x14ac:dyDescent="0.25">
      <c r="G128" s="3" t="s">
        <v>166</v>
      </c>
      <c r="L128" s="3" t="s">
        <v>164</v>
      </c>
    </row>
    <row r="129" spans="7:12" x14ac:dyDescent="0.25">
      <c r="G129" s="3" t="s">
        <v>167</v>
      </c>
      <c r="L129" s="3" t="s">
        <v>165</v>
      </c>
    </row>
    <row r="130" spans="7:12" x14ac:dyDescent="0.25">
      <c r="G130" s="3" t="s">
        <v>168</v>
      </c>
      <c r="L130" s="3" t="s">
        <v>166</v>
      </c>
    </row>
    <row r="131" spans="7:12" x14ac:dyDescent="0.25">
      <c r="G131" s="3" t="s">
        <v>169</v>
      </c>
      <c r="L131" s="3" t="s">
        <v>167</v>
      </c>
    </row>
    <row r="132" spans="7:12" x14ac:dyDescent="0.25">
      <c r="G132" s="3" t="s">
        <v>170</v>
      </c>
      <c r="L132" s="3" t="s">
        <v>168</v>
      </c>
    </row>
    <row r="133" spans="7:12" x14ac:dyDescent="0.25">
      <c r="G133" s="3" t="s">
        <v>171</v>
      </c>
      <c r="L133" s="3" t="s">
        <v>169</v>
      </c>
    </row>
    <row r="134" spans="7:12" x14ac:dyDescent="0.25">
      <c r="G134" s="3" t="s">
        <v>172</v>
      </c>
      <c r="L134" s="3" t="s">
        <v>170</v>
      </c>
    </row>
    <row r="135" spans="7:12" x14ac:dyDescent="0.25">
      <c r="G135" s="3" t="s">
        <v>173</v>
      </c>
      <c r="L135" s="3" t="s">
        <v>171</v>
      </c>
    </row>
    <row r="136" spans="7:12" x14ac:dyDescent="0.25">
      <c r="G136" s="3" t="s">
        <v>174</v>
      </c>
      <c r="L136" s="3" t="s">
        <v>172</v>
      </c>
    </row>
    <row r="137" spans="7:12" x14ac:dyDescent="0.25">
      <c r="G137" s="3" t="s">
        <v>175</v>
      </c>
      <c r="L137" s="3" t="s">
        <v>173</v>
      </c>
    </row>
    <row r="138" spans="7:12" x14ac:dyDescent="0.25">
      <c r="G138" s="3" t="s">
        <v>176</v>
      </c>
      <c r="L138" s="3" t="s">
        <v>174</v>
      </c>
    </row>
    <row r="139" spans="7:12" x14ac:dyDescent="0.25">
      <c r="G139" s="3" t="s">
        <v>177</v>
      </c>
      <c r="L139" s="3" t="s">
        <v>175</v>
      </c>
    </row>
    <row r="140" spans="7:12" x14ac:dyDescent="0.25">
      <c r="G140" s="3" t="s">
        <v>178</v>
      </c>
      <c r="L140" s="3" t="s">
        <v>176</v>
      </c>
    </row>
    <row r="141" spans="7:12" x14ac:dyDescent="0.25">
      <c r="G141" s="3" t="s">
        <v>179</v>
      </c>
      <c r="L141" s="3" t="s">
        <v>177</v>
      </c>
    </row>
    <row r="142" spans="7:12" x14ac:dyDescent="0.25">
      <c r="G142" s="3" t="s">
        <v>180</v>
      </c>
      <c r="L142" s="3" t="s">
        <v>178</v>
      </c>
    </row>
    <row r="143" spans="7:12" x14ac:dyDescent="0.25">
      <c r="G143" s="3" t="s">
        <v>181</v>
      </c>
      <c r="L143" s="3" t="s">
        <v>179</v>
      </c>
    </row>
    <row r="144" spans="7:12" x14ac:dyDescent="0.25">
      <c r="G144" s="3" t="s">
        <v>182</v>
      </c>
      <c r="L144" s="3" t="s">
        <v>180</v>
      </c>
    </row>
    <row r="145" spans="7:12" x14ac:dyDescent="0.25">
      <c r="G145" s="3" t="s">
        <v>183</v>
      </c>
      <c r="L145" s="3" t="s">
        <v>181</v>
      </c>
    </row>
    <row r="146" spans="7:12" x14ac:dyDescent="0.25">
      <c r="G146" s="3" t="s">
        <v>184</v>
      </c>
      <c r="L146" s="3" t="s">
        <v>182</v>
      </c>
    </row>
    <row r="147" spans="7:12" x14ac:dyDescent="0.25">
      <c r="G147" s="3" t="s">
        <v>185</v>
      </c>
      <c r="L147" s="3" t="s">
        <v>183</v>
      </c>
    </row>
    <row r="148" spans="7:12" x14ac:dyDescent="0.25">
      <c r="G148" s="3" t="s">
        <v>186</v>
      </c>
      <c r="L148" s="3" t="s">
        <v>184</v>
      </c>
    </row>
    <row r="149" spans="7:12" x14ac:dyDescent="0.25">
      <c r="G149" s="3" t="s">
        <v>187</v>
      </c>
      <c r="L149" s="3" t="s">
        <v>185</v>
      </c>
    </row>
    <row r="150" spans="7:12" x14ac:dyDescent="0.25">
      <c r="G150" s="3" t="s">
        <v>188</v>
      </c>
      <c r="L150" s="3" t="s">
        <v>186</v>
      </c>
    </row>
    <row r="151" spans="7:12" x14ac:dyDescent="0.25">
      <c r="G151" s="3" t="s">
        <v>189</v>
      </c>
      <c r="L151" s="3" t="s">
        <v>187</v>
      </c>
    </row>
    <row r="152" spans="7:12" x14ac:dyDescent="0.25">
      <c r="G152" s="3" t="s">
        <v>190</v>
      </c>
      <c r="L152" s="3" t="s">
        <v>188</v>
      </c>
    </row>
    <row r="153" spans="7:12" x14ac:dyDescent="0.25">
      <c r="G153" s="3" t="s">
        <v>191</v>
      </c>
      <c r="L153" s="3" t="s">
        <v>189</v>
      </c>
    </row>
    <row r="154" spans="7:12" x14ac:dyDescent="0.25">
      <c r="G154" s="3" t="s">
        <v>192</v>
      </c>
      <c r="L154" s="3" t="s">
        <v>190</v>
      </c>
    </row>
    <row r="155" spans="7:12" x14ac:dyDescent="0.25">
      <c r="G155" s="3" t="s">
        <v>193</v>
      </c>
      <c r="L155" s="3" t="s">
        <v>191</v>
      </c>
    </row>
    <row r="156" spans="7:12" x14ac:dyDescent="0.25">
      <c r="G156" s="3" t="s">
        <v>194</v>
      </c>
      <c r="L156" s="3" t="s">
        <v>192</v>
      </c>
    </row>
    <row r="157" spans="7:12" x14ac:dyDescent="0.25">
      <c r="G157" s="3" t="s">
        <v>195</v>
      </c>
      <c r="L157" s="3" t="s">
        <v>193</v>
      </c>
    </row>
    <row r="158" spans="7:12" x14ac:dyDescent="0.25">
      <c r="G158" s="3" t="s">
        <v>196</v>
      </c>
      <c r="L158" s="3" t="s">
        <v>194</v>
      </c>
    </row>
    <row r="159" spans="7:12" x14ac:dyDescent="0.25">
      <c r="G159" s="3" t="s">
        <v>197</v>
      </c>
      <c r="L159" s="3" t="s">
        <v>195</v>
      </c>
    </row>
    <row r="160" spans="7:12" x14ac:dyDescent="0.25">
      <c r="G160" s="3" t="s">
        <v>198</v>
      </c>
      <c r="L160" s="3" t="s">
        <v>196</v>
      </c>
    </row>
    <row r="161" spans="7:12" x14ac:dyDescent="0.25">
      <c r="G161" s="3" t="s">
        <v>199</v>
      </c>
      <c r="L161" s="3" t="s">
        <v>197</v>
      </c>
    </row>
    <row r="162" spans="7:12" x14ac:dyDescent="0.25">
      <c r="G162" s="3" t="s">
        <v>200</v>
      </c>
      <c r="L162" s="3" t="s">
        <v>198</v>
      </c>
    </row>
    <row r="163" spans="7:12" x14ac:dyDescent="0.25">
      <c r="G163" s="3" t="s">
        <v>201</v>
      </c>
      <c r="L163" s="3" t="s">
        <v>199</v>
      </c>
    </row>
    <row r="164" spans="7:12" x14ac:dyDescent="0.25">
      <c r="G164" s="3" t="s">
        <v>202</v>
      </c>
      <c r="L164" s="3" t="s">
        <v>200</v>
      </c>
    </row>
    <row r="165" spans="7:12" x14ac:dyDescent="0.25">
      <c r="G165" s="3" t="s">
        <v>203</v>
      </c>
      <c r="L165" s="3" t="s">
        <v>201</v>
      </c>
    </row>
    <row r="166" spans="7:12" x14ac:dyDescent="0.25">
      <c r="G166" s="3" t="s">
        <v>204</v>
      </c>
      <c r="L166" s="3" t="s">
        <v>202</v>
      </c>
    </row>
    <row r="167" spans="7:12" x14ac:dyDescent="0.25">
      <c r="G167" s="3" t="s">
        <v>205</v>
      </c>
      <c r="L167" s="3" t="s">
        <v>203</v>
      </c>
    </row>
    <row r="168" spans="7:12" x14ac:dyDescent="0.25">
      <c r="G168" s="3" t="s">
        <v>206</v>
      </c>
      <c r="L168" s="3" t="s">
        <v>204</v>
      </c>
    </row>
    <row r="169" spans="7:12" x14ac:dyDescent="0.25">
      <c r="G169" s="3" t="s">
        <v>207</v>
      </c>
      <c r="L169" s="3" t="s">
        <v>205</v>
      </c>
    </row>
    <row r="170" spans="7:12" x14ac:dyDescent="0.25">
      <c r="G170" s="3" t="s">
        <v>208</v>
      </c>
      <c r="L170" s="3" t="s">
        <v>206</v>
      </c>
    </row>
    <row r="171" spans="7:12" x14ac:dyDescent="0.25">
      <c r="G171" s="3" t="s">
        <v>209</v>
      </c>
      <c r="L171" s="3" t="s">
        <v>207</v>
      </c>
    </row>
    <row r="172" spans="7:12" x14ac:dyDescent="0.25">
      <c r="G172" s="3" t="s">
        <v>210</v>
      </c>
      <c r="L172" s="3" t="s">
        <v>208</v>
      </c>
    </row>
    <row r="173" spans="7:12" x14ac:dyDescent="0.25">
      <c r="G173" s="3" t="s">
        <v>211</v>
      </c>
      <c r="L173" s="3" t="s">
        <v>209</v>
      </c>
    </row>
    <row r="174" spans="7:12" x14ac:dyDescent="0.25">
      <c r="G174" s="3" t="s">
        <v>212</v>
      </c>
      <c r="L174" s="3" t="s">
        <v>210</v>
      </c>
    </row>
    <row r="175" spans="7:12" x14ac:dyDescent="0.25">
      <c r="G175" s="3" t="s">
        <v>213</v>
      </c>
      <c r="L175" s="3" t="s">
        <v>211</v>
      </c>
    </row>
    <row r="176" spans="7:12" x14ac:dyDescent="0.25">
      <c r="G176" s="3" t="s">
        <v>214</v>
      </c>
      <c r="L176" s="3" t="s">
        <v>212</v>
      </c>
    </row>
    <row r="177" spans="7:12" x14ac:dyDescent="0.25">
      <c r="G177" s="3" t="s">
        <v>215</v>
      </c>
      <c r="L177" s="3" t="s">
        <v>213</v>
      </c>
    </row>
    <row r="178" spans="7:12" x14ac:dyDescent="0.25">
      <c r="G178" s="3" t="s">
        <v>216</v>
      </c>
      <c r="L178" s="3" t="s">
        <v>214</v>
      </c>
    </row>
    <row r="179" spans="7:12" x14ac:dyDescent="0.25">
      <c r="G179" s="3" t="s">
        <v>217</v>
      </c>
      <c r="L179" s="3" t="s">
        <v>215</v>
      </c>
    </row>
    <row r="180" spans="7:12" x14ac:dyDescent="0.25">
      <c r="G180" s="3" t="s">
        <v>218</v>
      </c>
      <c r="L180" s="3" t="s">
        <v>216</v>
      </c>
    </row>
    <row r="181" spans="7:12" x14ac:dyDescent="0.25">
      <c r="G181" s="3" t="s">
        <v>219</v>
      </c>
      <c r="L181" s="3" t="s">
        <v>217</v>
      </c>
    </row>
    <row r="182" spans="7:12" x14ac:dyDescent="0.25">
      <c r="G182" s="3" t="s">
        <v>220</v>
      </c>
      <c r="L182" s="3" t="s">
        <v>218</v>
      </c>
    </row>
    <row r="183" spans="7:12" x14ac:dyDescent="0.25">
      <c r="G183" s="3" t="s">
        <v>221</v>
      </c>
      <c r="L183" s="3" t="s">
        <v>219</v>
      </c>
    </row>
    <row r="184" spans="7:12" x14ac:dyDescent="0.25">
      <c r="G184" s="3" t="s">
        <v>222</v>
      </c>
      <c r="L184" s="3" t="s">
        <v>220</v>
      </c>
    </row>
    <row r="185" spans="7:12" x14ac:dyDescent="0.25">
      <c r="G185" s="3" t="s">
        <v>223</v>
      </c>
      <c r="L185" s="3" t="s">
        <v>221</v>
      </c>
    </row>
    <row r="186" spans="7:12" x14ac:dyDescent="0.25">
      <c r="G186" s="3" t="s">
        <v>224</v>
      </c>
      <c r="L186" s="3" t="s">
        <v>222</v>
      </c>
    </row>
    <row r="187" spans="7:12" x14ac:dyDescent="0.25">
      <c r="G187" s="3" t="s">
        <v>225</v>
      </c>
      <c r="L187" s="3" t="s">
        <v>223</v>
      </c>
    </row>
    <row r="188" spans="7:12" x14ac:dyDescent="0.25">
      <c r="G188" s="3" t="s">
        <v>226</v>
      </c>
      <c r="L188" s="3" t="s">
        <v>224</v>
      </c>
    </row>
    <row r="189" spans="7:12" x14ac:dyDescent="0.25">
      <c r="G189" s="3" t="s">
        <v>227</v>
      </c>
      <c r="L189" s="3" t="s">
        <v>225</v>
      </c>
    </row>
    <row r="190" spans="7:12" x14ac:dyDescent="0.25">
      <c r="G190" s="3" t="s">
        <v>228</v>
      </c>
      <c r="L190" s="3" t="s">
        <v>226</v>
      </c>
    </row>
    <row r="191" spans="7:12" x14ac:dyDescent="0.25">
      <c r="G191" s="3" t="s">
        <v>229</v>
      </c>
      <c r="L191" s="3" t="s">
        <v>227</v>
      </c>
    </row>
    <row r="192" spans="7:12" x14ac:dyDescent="0.25">
      <c r="G192" s="3" t="s">
        <v>230</v>
      </c>
      <c r="L192" s="3" t="s">
        <v>228</v>
      </c>
    </row>
    <row r="193" spans="7:12" x14ac:dyDescent="0.25">
      <c r="G193" s="3" t="s">
        <v>231</v>
      </c>
      <c r="L193" s="3" t="s">
        <v>229</v>
      </c>
    </row>
    <row r="194" spans="7:12" x14ac:dyDescent="0.25">
      <c r="G194" s="3" t="s">
        <v>232</v>
      </c>
      <c r="L194" s="3" t="s">
        <v>230</v>
      </c>
    </row>
    <row r="195" spans="7:12" x14ac:dyDescent="0.25">
      <c r="G195" s="3" t="s">
        <v>233</v>
      </c>
      <c r="L195" s="3" t="s">
        <v>231</v>
      </c>
    </row>
    <row r="196" spans="7:12" x14ac:dyDescent="0.25">
      <c r="G196" s="3" t="s">
        <v>234</v>
      </c>
      <c r="L196" s="3" t="s">
        <v>232</v>
      </c>
    </row>
    <row r="197" spans="7:12" x14ac:dyDescent="0.25">
      <c r="G197" s="3" t="s">
        <v>235</v>
      </c>
      <c r="L197" s="3" t="s">
        <v>233</v>
      </c>
    </row>
    <row r="198" spans="7:12" x14ac:dyDescent="0.25">
      <c r="G198" s="3" t="s">
        <v>236</v>
      </c>
      <c r="L198" s="3" t="s">
        <v>234</v>
      </c>
    </row>
    <row r="199" spans="7:12" x14ac:dyDescent="0.25">
      <c r="G199" s="3" t="s">
        <v>237</v>
      </c>
      <c r="L199" s="3" t="s">
        <v>235</v>
      </c>
    </row>
    <row r="200" spans="7:12" x14ac:dyDescent="0.25">
      <c r="G200" s="3" t="s">
        <v>238</v>
      </c>
      <c r="L200" s="3" t="s">
        <v>236</v>
      </c>
    </row>
    <row r="201" spans="7:12" x14ac:dyDescent="0.25">
      <c r="G201" s="3" t="s">
        <v>239</v>
      </c>
      <c r="L201" s="3" t="s">
        <v>237</v>
      </c>
    </row>
    <row r="202" spans="7:12" x14ac:dyDescent="0.25">
      <c r="G202" s="3" t="s">
        <v>240</v>
      </c>
      <c r="L202" s="3" t="s">
        <v>238</v>
      </c>
    </row>
    <row r="203" spans="7:12" x14ac:dyDescent="0.25">
      <c r="G203" s="3" t="s">
        <v>241</v>
      </c>
      <c r="L203" s="3" t="s">
        <v>239</v>
      </c>
    </row>
    <row r="204" spans="7:12" x14ac:dyDescent="0.25">
      <c r="G204" s="3" t="s">
        <v>242</v>
      </c>
      <c r="L204" s="3" t="s">
        <v>240</v>
      </c>
    </row>
    <row r="205" spans="7:12" x14ac:dyDescent="0.25">
      <c r="G205" s="3" t="s">
        <v>243</v>
      </c>
      <c r="L205" s="3" t="s">
        <v>241</v>
      </c>
    </row>
    <row r="206" spans="7:12" x14ac:dyDescent="0.25">
      <c r="G206" s="3" t="s">
        <v>244</v>
      </c>
      <c r="L206" s="3" t="s">
        <v>242</v>
      </c>
    </row>
    <row r="207" spans="7:12" x14ac:dyDescent="0.25">
      <c r="G207" s="3" t="s">
        <v>245</v>
      </c>
      <c r="L207" s="3" t="s">
        <v>243</v>
      </c>
    </row>
    <row r="208" spans="7:12" x14ac:dyDescent="0.25">
      <c r="G208" s="3" t="s">
        <v>246</v>
      </c>
      <c r="L208" s="3" t="s">
        <v>244</v>
      </c>
    </row>
    <row r="209" spans="7:12" x14ac:dyDescent="0.25">
      <c r="G209" s="3" t="s">
        <v>247</v>
      </c>
      <c r="L209" s="3" t="s">
        <v>245</v>
      </c>
    </row>
    <row r="210" spans="7:12" x14ac:dyDescent="0.25">
      <c r="G210" s="3" t="s">
        <v>248</v>
      </c>
      <c r="L210" s="3" t="s">
        <v>246</v>
      </c>
    </row>
    <row r="211" spans="7:12" x14ac:dyDescent="0.25">
      <c r="G211" s="3" t="s">
        <v>249</v>
      </c>
      <c r="L211" s="3" t="s">
        <v>247</v>
      </c>
    </row>
    <row r="212" spans="7:12" x14ac:dyDescent="0.25">
      <c r="G212" s="3" t="s">
        <v>250</v>
      </c>
      <c r="L212" s="3" t="s">
        <v>248</v>
      </c>
    </row>
    <row r="213" spans="7:12" x14ac:dyDescent="0.25">
      <c r="G213" s="3" t="s">
        <v>251</v>
      </c>
      <c r="L213" s="3" t="s">
        <v>249</v>
      </c>
    </row>
    <row r="214" spans="7:12" x14ac:dyDescent="0.25">
      <c r="G214" s="3" t="s">
        <v>252</v>
      </c>
      <c r="L214" s="3" t="s">
        <v>250</v>
      </c>
    </row>
    <row r="215" spans="7:12" x14ac:dyDescent="0.25">
      <c r="G215" s="3" t="s">
        <v>253</v>
      </c>
      <c r="L215" s="3" t="s">
        <v>251</v>
      </c>
    </row>
    <row r="216" spans="7:12" x14ac:dyDescent="0.25">
      <c r="G216" s="3" t="s">
        <v>254</v>
      </c>
      <c r="L216" s="3" t="s">
        <v>252</v>
      </c>
    </row>
    <row r="217" spans="7:12" x14ac:dyDescent="0.25">
      <c r="G217" s="3" t="s">
        <v>255</v>
      </c>
      <c r="L217" s="3" t="s">
        <v>253</v>
      </c>
    </row>
    <row r="218" spans="7:12" x14ac:dyDescent="0.25">
      <c r="G218" s="3" t="s">
        <v>256</v>
      </c>
      <c r="L218" s="3" t="s">
        <v>254</v>
      </c>
    </row>
    <row r="219" spans="7:12" x14ac:dyDescent="0.25">
      <c r="G219" s="3" t="s">
        <v>257</v>
      </c>
      <c r="L219" s="3" t="s">
        <v>255</v>
      </c>
    </row>
    <row r="220" spans="7:12" x14ac:dyDescent="0.25">
      <c r="G220" s="3" t="s">
        <v>258</v>
      </c>
      <c r="L220" s="3" t="s">
        <v>256</v>
      </c>
    </row>
    <row r="221" spans="7:12" x14ac:dyDescent="0.25">
      <c r="G221" s="3" t="s">
        <v>259</v>
      </c>
      <c r="L221" s="3" t="s">
        <v>257</v>
      </c>
    </row>
    <row r="222" spans="7:12" x14ac:dyDescent="0.25">
      <c r="G222" s="3" t="s">
        <v>260</v>
      </c>
      <c r="L222" s="3" t="s">
        <v>258</v>
      </c>
    </row>
    <row r="223" spans="7:12" x14ac:dyDescent="0.25">
      <c r="G223" s="3" t="s">
        <v>261</v>
      </c>
      <c r="L223" s="3" t="s">
        <v>259</v>
      </c>
    </row>
    <row r="224" spans="7:12" x14ac:dyDescent="0.25">
      <c r="G224" s="3" t="s">
        <v>262</v>
      </c>
      <c r="L224" s="3" t="s">
        <v>260</v>
      </c>
    </row>
    <row r="225" spans="7:12" x14ac:dyDescent="0.25">
      <c r="G225" s="3" t="s">
        <v>263</v>
      </c>
      <c r="L225" s="3" t="s">
        <v>261</v>
      </c>
    </row>
    <row r="226" spans="7:12" x14ac:dyDescent="0.25">
      <c r="G226" s="3" t="s">
        <v>264</v>
      </c>
      <c r="L226" s="3" t="s">
        <v>262</v>
      </c>
    </row>
    <row r="227" spans="7:12" x14ac:dyDescent="0.25">
      <c r="G227" s="3" t="s">
        <v>265</v>
      </c>
      <c r="L227" s="3" t="s">
        <v>263</v>
      </c>
    </row>
    <row r="228" spans="7:12" x14ac:dyDescent="0.25">
      <c r="G228" s="3" t="s">
        <v>266</v>
      </c>
      <c r="L228" s="3" t="s">
        <v>264</v>
      </c>
    </row>
    <row r="229" spans="7:12" x14ac:dyDescent="0.25">
      <c r="G229" s="3" t="s">
        <v>267</v>
      </c>
      <c r="L229" s="3" t="s">
        <v>265</v>
      </c>
    </row>
    <row r="230" spans="7:12" x14ac:dyDescent="0.25">
      <c r="G230" s="3" t="s">
        <v>268</v>
      </c>
      <c r="L230" s="3" t="s">
        <v>266</v>
      </c>
    </row>
    <row r="231" spans="7:12" x14ac:dyDescent="0.25">
      <c r="G231" s="3" t="s">
        <v>269</v>
      </c>
      <c r="L231" s="3" t="s">
        <v>267</v>
      </c>
    </row>
    <row r="232" spans="7:12" x14ac:dyDescent="0.25">
      <c r="G232" s="3" t="s">
        <v>270</v>
      </c>
      <c r="L232" s="3" t="s">
        <v>268</v>
      </c>
    </row>
    <row r="233" spans="7:12" x14ac:dyDescent="0.25">
      <c r="G233" s="3" t="s">
        <v>271</v>
      </c>
      <c r="L233" s="3" t="s">
        <v>269</v>
      </c>
    </row>
    <row r="234" spans="7:12" x14ac:dyDescent="0.25">
      <c r="G234" s="3" t="s">
        <v>272</v>
      </c>
      <c r="L234" s="3" t="s">
        <v>270</v>
      </c>
    </row>
    <row r="235" spans="7:12" x14ac:dyDescent="0.25">
      <c r="G235" s="3" t="s">
        <v>273</v>
      </c>
      <c r="L235" s="3" t="s">
        <v>271</v>
      </c>
    </row>
    <row r="236" spans="7:12" x14ac:dyDescent="0.25">
      <c r="G236" s="3" t="s">
        <v>274</v>
      </c>
      <c r="L236" s="3" t="s">
        <v>272</v>
      </c>
    </row>
    <row r="237" spans="7:12" x14ac:dyDescent="0.25">
      <c r="G237" s="3" t="s">
        <v>275</v>
      </c>
      <c r="L237" s="3" t="s">
        <v>273</v>
      </c>
    </row>
    <row r="238" spans="7:12" x14ac:dyDescent="0.25">
      <c r="G238" s="3" t="s">
        <v>276</v>
      </c>
      <c r="L238" s="3" t="s">
        <v>274</v>
      </c>
    </row>
    <row r="239" spans="7:12" x14ac:dyDescent="0.25">
      <c r="G239" s="3" t="s">
        <v>277</v>
      </c>
      <c r="L239" s="3" t="s">
        <v>275</v>
      </c>
    </row>
    <row r="240" spans="7:12" x14ac:dyDescent="0.25">
      <c r="G240" s="3" t="s">
        <v>278</v>
      </c>
      <c r="L240" s="3" t="s">
        <v>276</v>
      </c>
    </row>
    <row r="241" spans="7:12" x14ac:dyDescent="0.25">
      <c r="G241" s="3" t="s">
        <v>279</v>
      </c>
      <c r="L241" s="3" t="s">
        <v>277</v>
      </c>
    </row>
    <row r="242" spans="7:12" x14ac:dyDescent="0.25">
      <c r="G242" s="3" t="s">
        <v>280</v>
      </c>
      <c r="L242" s="3" t="s">
        <v>278</v>
      </c>
    </row>
    <row r="243" spans="7:12" x14ac:dyDescent="0.25">
      <c r="G243" s="3" t="s">
        <v>281</v>
      </c>
      <c r="L243" s="3" t="s">
        <v>279</v>
      </c>
    </row>
    <row r="244" spans="7:12" x14ac:dyDescent="0.25">
      <c r="G244" s="3" t="s">
        <v>282</v>
      </c>
      <c r="L244" s="3" t="s">
        <v>280</v>
      </c>
    </row>
    <row r="245" spans="7:12" x14ac:dyDescent="0.25">
      <c r="G245" s="3" t="s">
        <v>283</v>
      </c>
      <c r="L245" s="3" t="s">
        <v>281</v>
      </c>
    </row>
    <row r="246" spans="7:12" x14ac:dyDescent="0.25">
      <c r="G246" s="3" t="s">
        <v>284</v>
      </c>
      <c r="L246" s="3" t="s">
        <v>282</v>
      </c>
    </row>
    <row r="247" spans="7:12" x14ac:dyDescent="0.25">
      <c r="G247" s="3" t="s">
        <v>285</v>
      </c>
      <c r="L247" s="3" t="s">
        <v>283</v>
      </c>
    </row>
    <row r="248" spans="7:12" x14ac:dyDescent="0.25">
      <c r="G248" s="3" t="s">
        <v>286</v>
      </c>
      <c r="L248" s="3" t="s">
        <v>284</v>
      </c>
    </row>
    <row r="249" spans="7:12" x14ac:dyDescent="0.25">
      <c r="G249" s="3" t="s">
        <v>287</v>
      </c>
      <c r="L249" s="3" t="s">
        <v>285</v>
      </c>
    </row>
    <row r="250" spans="7:12" x14ac:dyDescent="0.25">
      <c r="G250" s="3" t="s">
        <v>288</v>
      </c>
      <c r="L250" s="3" t="s">
        <v>286</v>
      </c>
    </row>
    <row r="251" spans="7:12" x14ac:dyDescent="0.25">
      <c r="L251" s="3" t="s">
        <v>287</v>
      </c>
    </row>
    <row r="252" spans="7:12" x14ac:dyDescent="0.25">
      <c r="L252" s="3" t="s">
        <v>288</v>
      </c>
    </row>
  </sheetData>
  <sortState ref="I8:I15">
    <sortCondition ref="I8"/>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29</vt:i4>
      </vt:variant>
    </vt:vector>
  </HeadingPairs>
  <TitlesOfParts>
    <vt:vector size="35" baseType="lpstr">
      <vt:lpstr>Fiche</vt:lpstr>
      <vt:lpstr>Page de garde</vt:lpstr>
      <vt:lpstr>Comparatif</vt:lpstr>
      <vt:lpstr>Graphiques</vt:lpstr>
      <vt:lpstr>Amortissement simulation</vt:lpstr>
      <vt:lpstr>Listes</vt:lpstr>
      <vt:lpstr>Acq_class</vt:lpstr>
      <vt:lpstr>CoûtTotal_Comparatif</vt:lpstr>
      <vt:lpstr>Data</vt:lpstr>
      <vt:lpstr>Durées_Comparatif</vt:lpstr>
      <vt:lpstr>'Amortissement simulation'!Excel_BuiltIn_Print_Titles</vt:lpstr>
      <vt:lpstr>Fin_Class</vt:lpstr>
      <vt:lpstr>Fin_pat</vt:lpstr>
      <vt:lpstr>Financement_class</vt:lpstr>
      <vt:lpstr>Financement_classique</vt:lpstr>
      <vt:lpstr>Financement_int</vt:lpstr>
      <vt:lpstr>Financement_international</vt:lpstr>
      <vt:lpstr>Financement_pat</vt:lpstr>
      <vt:lpstr>Financement_patrimonial</vt:lpstr>
      <vt:lpstr>Full_Print</vt:lpstr>
      <vt:lpstr>Liste_pays</vt:lpstr>
      <vt:lpstr>Patr_lom</vt:lpstr>
      <vt:lpstr>Pay_Date</vt:lpstr>
      <vt:lpstr>Pays_acq</vt:lpstr>
      <vt:lpstr>'Amortissement simulation'!Print_Area</vt:lpstr>
      <vt:lpstr>Comparatif!Print_Area</vt:lpstr>
      <vt:lpstr>'Page de garde'!Print_Area</vt:lpstr>
      <vt:lpstr>'Amortissement simulation'!Print_Titles</vt:lpstr>
      <vt:lpstr>Rachat</vt:lpstr>
      <vt:lpstr>Scheduled_Interest_Rate</vt:lpstr>
      <vt:lpstr>Taux_Comparatif</vt:lpstr>
      <vt:lpstr>Total_Interest</vt:lpstr>
      <vt:lpstr>Versements_supplémentaires_facultatifs</vt:lpstr>
      <vt:lpstr>Comparatif!Zone_d_impression</vt:lpstr>
      <vt:lpstr>Fiche!Zone_d_impression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SAVVATEEVA</dc:creator>
  <cp:lastModifiedBy>Michel Zombaï</cp:lastModifiedBy>
  <cp:lastPrinted>2016-01-05T14:15:58Z</cp:lastPrinted>
  <dcterms:created xsi:type="dcterms:W3CDTF">2015-12-20T10:40:30Z</dcterms:created>
  <dcterms:modified xsi:type="dcterms:W3CDTF">2016-01-07T14:46:12Z</dcterms:modified>
</cp:coreProperties>
</file>