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pivotCache/pivotCacheDefinition2.xml" ContentType="application/vnd.openxmlformats-officedocument.spreadsheetml.pivotCacheDefinition+xml"/>
  <Override PartName="/xl/pivotCache/pivotCacheRecords2.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pivotTables/pivotTable1.xml" ContentType="application/vnd.openxmlformats-officedocument.spreadsheetml.pivotTable+xml"/>
  <Override PartName="/xl/pivotTables/pivotTable2.xml" ContentType="application/vnd.openxmlformats-officedocument.spreadsheetml.pivotTable+xml"/>
  <Override PartName="/xl/pivotTables/pivotTable3.xml" ContentType="application/vnd.openxmlformats-officedocument.spreadsheetml.pivotTable+xml"/>
  <Override PartName="/xl/pivotTables/pivotTable4.xml" ContentType="application/vnd.openxmlformats-officedocument.spreadsheetml.pivotTable+xml"/>
  <Override PartName="/xl/pivotTables/pivotTable5.xml" ContentType="application/vnd.openxmlformats-officedocument.spreadsheetml.pivotTable+xml"/>
  <Override PartName="/xl/pivotTables/pivotTable6.xml" ContentType="application/vnd.openxmlformats-officedocument.spreadsheetml.pivotTable+xml"/>
  <Override PartName="/xl/drawings/drawing2.xml" ContentType="application/vnd.openxmlformats-officedocument.drawing+xml"/>
  <Override PartName="/xl/tables/table2.xml" ContentType="application/vnd.openxmlformats-officedocument.spreadsheetml.table+xml"/>
  <Override PartName="/xl/pivotTables/pivotTable7.xml" ContentType="application/vnd.openxmlformats-officedocument.spreadsheetml.pivotTable+xml"/>
  <Override PartName="/xl/pivotTables/pivotTable8.xml" ContentType="application/vnd.openxmlformats-officedocument.spreadsheetml.pivotTable+xml"/>
  <Override PartName="/xl/pivotTables/pivotTable9.xml" ContentType="application/vnd.openxmlformats-officedocument.spreadsheetml.pivotTable+xml"/>
  <Override PartName="/xl/pivotTables/pivotTable10.xml" ContentType="application/vnd.openxmlformats-officedocument.spreadsheetml.pivotTable+xml"/>
  <Override PartName="/xl/pivotTables/pivotTable11.xml" ContentType="application/vnd.openxmlformats-officedocument.spreadsheetml.pivotTable+xml"/>
  <Override PartName="/xl/tables/table3.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hidePivotFieldList="1" defaultThemeVersion="124226"/>
  <bookViews>
    <workbookView xWindow="480" yWindow="30" windowWidth="17400" windowHeight="8505"/>
  </bookViews>
  <sheets>
    <sheet name="relevé de compétences" sheetId="1" r:id="rId1"/>
    <sheet name="liste de compétence" sheetId="2" r:id="rId2"/>
    <sheet name="C1" sheetId="33" r:id="rId3"/>
    <sheet name="C2" sheetId="32" r:id="rId4"/>
  </sheets>
  <functionGroups builtInGroupCount="17"/>
  <definedNames>
    <definedName name="_C1">'liste de compétence'!$A$2:$A$7</definedName>
    <definedName name="_C10">'liste de compétence'!#REF!</definedName>
    <definedName name="_C11">'liste de compétence'!#REF!</definedName>
    <definedName name="_C12">'liste de compétence'!#REF!</definedName>
    <definedName name="_C13">'liste de compétence'!#REF!</definedName>
    <definedName name="_C2">'liste de compétence'!$B$2:$B$6</definedName>
    <definedName name="_C3">'liste de compétence'!#REF!</definedName>
    <definedName name="_C4">'liste de compétence'!#REF!</definedName>
    <definedName name="_C5">'liste de compétence'!#REF!</definedName>
    <definedName name="_C6">'liste de compétence'!#REF!</definedName>
    <definedName name="_C7">'liste de compétence'!#REF!</definedName>
    <definedName name="_C8">'liste de compétence'!#REF!</definedName>
    <definedName name="_C9">'liste de compétence'!#REF!</definedName>
    <definedName name="Comp">'liste de compétence'!$A$28:$A$40</definedName>
    <definedName name="competences">'liste de compétence'!$A$1:$B$1</definedName>
    <definedName name="dates">'liste de compétence'!#REF!</definedName>
    <definedName name="trimestre">'liste de compétence'!$A$43:$A$51</definedName>
  </definedNames>
  <calcPr calcId="145621"/>
  <pivotCaches>
    <pivotCache cacheId="0" r:id="rId5"/>
    <pivotCache cacheId="1" r:id="rId6"/>
  </pivotCaches>
</workbook>
</file>

<file path=xl/calcChain.xml><?xml version="1.0" encoding="utf-8"?>
<calcChain xmlns="http://schemas.openxmlformats.org/spreadsheetml/2006/main">
  <c r="F2" i="33" l="1"/>
  <c r="F3" i="33"/>
  <c r="F4" i="33"/>
  <c r="F5" i="33"/>
  <c r="F6" i="33"/>
  <c r="F7" i="33"/>
  <c r="F8" i="33"/>
  <c r="F9" i="33"/>
  <c r="N134" i="32"/>
  <c r="K134" i="32"/>
  <c r="O132" i="32"/>
  <c r="O131" i="32"/>
  <c r="O130" i="32"/>
  <c r="O129" i="32"/>
  <c r="O128" i="32"/>
  <c r="O127" i="32"/>
  <c r="O126" i="32"/>
  <c r="O125" i="32"/>
  <c r="O124" i="32"/>
  <c r="O123" i="32"/>
  <c r="O122" i="32"/>
  <c r="O121" i="32"/>
  <c r="O120" i="32"/>
  <c r="O119" i="32"/>
  <c r="O118" i="32"/>
  <c r="O117" i="32"/>
  <c r="O116" i="32"/>
  <c r="O115" i="32"/>
  <c r="O114" i="32"/>
  <c r="O113" i="32"/>
  <c r="N107" i="32"/>
  <c r="K107" i="32"/>
  <c r="O105" i="32"/>
  <c r="O104" i="32"/>
  <c r="O103" i="32"/>
  <c r="O102" i="32"/>
  <c r="O101" i="32"/>
  <c r="O100" i="32"/>
  <c r="O99" i="32"/>
  <c r="O98" i="32"/>
  <c r="O97" i="32"/>
  <c r="O96" i="32"/>
  <c r="O95" i="32"/>
  <c r="O94" i="32"/>
  <c r="O93" i="32"/>
  <c r="O92" i="32"/>
  <c r="O91" i="32"/>
  <c r="O90" i="32"/>
  <c r="O89" i="32"/>
  <c r="O88" i="32"/>
  <c r="O87" i="32"/>
  <c r="O86" i="32"/>
  <c r="N80" i="32"/>
  <c r="K80" i="32"/>
  <c r="O78" i="32"/>
  <c r="O77" i="32"/>
  <c r="O76" i="32"/>
  <c r="O75" i="32"/>
  <c r="O74" i="32"/>
  <c r="O73" i="32"/>
  <c r="O72" i="32"/>
  <c r="O71" i="32"/>
  <c r="O70" i="32"/>
  <c r="O69" i="32"/>
  <c r="O68" i="32"/>
  <c r="O67" i="32"/>
  <c r="O66" i="32"/>
  <c r="O65" i="32"/>
  <c r="O64" i="32"/>
  <c r="O63" i="32"/>
  <c r="O62" i="32"/>
  <c r="O61" i="32"/>
  <c r="O60" i="32"/>
  <c r="O59" i="32"/>
  <c r="N53" i="32"/>
  <c r="K53" i="32"/>
  <c r="O51" i="32"/>
  <c r="O50" i="32"/>
  <c r="O49" i="32"/>
  <c r="O48" i="32"/>
  <c r="O47" i="32"/>
  <c r="O46" i="32"/>
  <c r="O45" i="32"/>
  <c r="O44" i="32"/>
  <c r="O43" i="32"/>
  <c r="O42" i="32"/>
  <c r="O41" i="32"/>
  <c r="O40" i="32"/>
  <c r="O39" i="32"/>
  <c r="O38" i="32"/>
  <c r="O37" i="32"/>
  <c r="O36" i="32"/>
  <c r="O35" i="32"/>
  <c r="O34" i="32"/>
  <c r="O33" i="32"/>
  <c r="O32" i="32"/>
  <c r="O5" i="32"/>
  <c r="N161" i="33"/>
  <c r="K161" i="33"/>
  <c r="O159" i="33"/>
  <c r="O158" i="33"/>
  <c r="O157" i="33"/>
  <c r="O156" i="33"/>
  <c r="O155" i="33"/>
  <c r="O154" i="33"/>
  <c r="O153" i="33"/>
  <c r="O152" i="33"/>
  <c r="O151" i="33"/>
  <c r="O150" i="33"/>
  <c r="O149" i="33"/>
  <c r="O148" i="33"/>
  <c r="O147" i="33"/>
  <c r="O146" i="33"/>
  <c r="O145" i="33"/>
  <c r="O144" i="33"/>
  <c r="O143" i="33"/>
  <c r="O142" i="33"/>
  <c r="O141" i="33"/>
  <c r="O140" i="33"/>
  <c r="N134" i="33"/>
  <c r="K134" i="33"/>
  <c r="O132" i="33"/>
  <c r="O131" i="33"/>
  <c r="O130" i="33"/>
  <c r="O129" i="33"/>
  <c r="O128" i="33"/>
  <c r="O127" i="33"/>
  <c r="O126" i="33"/>
  <c r="O125" i="33"/>
  <c r="O124" i="33"/>
  <c r="O123" i="33"/>
  <c r="O122" i="33"/>
  <c r="O121" i="33"/>
  <c r="O120" i="33"/>
  <c r="O119" i="33"/>
  <c r="O118" i="33"/>
  <c r="O117" i="33"/>
  <c r="O116" i="33"/>
  <c r="O115" i="33"/>
  <c r="O114" i="33"/>
  <c r="O113" i="33"/>
  <c r="N107" i="33"/>
  <c r="K107" i="33"/>
  <c r="O105" i="33"/>
  <c r="O104" i="33"/>
  <c r="O103" i="33"/>
  <c r="O102" i="33"/>
  <c r="O101" i="33"/>
  <c r="O100" i="33"/>
  <c r="O99" i="33"/>
  <c r="O98" i="33"/>
  <c r="O97" i="33"/>
  <c r="O96" i="33"/>
  <c r="O95" i="33"/>
  <c r="O94" i="33"/>
  <c r="O93" i="33"/>
  <c r="O92" i="33"/>
  <c r="O91" i="33"/>
  <c r="O90" i="33"/>
  <c r="O89" i="33"/>
  <c r="O88" i="33"/>
  <c r="O87" i="33"/>
  <c r="O86" i="33"/>
  <c r="N80" i="33"/>
  <c r="K80" i="33"/>
  <c r="O78" i="33"/>
  <c r="O77" i="33"/>
  <c r="O76" i="33"/>
  <c r="O75" i="33"/>
  <c r="O74" i="33"/>
  <c r="O73" i="33"/>
  <c r="O72" i="33"/>
  <c r="O71" i="33"/>
  <c r="O70" i="33"/>
  <c r="O69" i="33"/>
  <c r="O68" i="33"/>
  <c r="O67" i="33"/>
  <c r="O66" i="33"/>
  <c r="O65" i="33"/>
  <c r="O64" i="33"/>
  <c r="O63" i="33"/>
  <c r="O62" i="33"/>
  <c r="O61" i="33"/>
  <c r="O60" i="33"/>
  <c r="O59" i="33"/>
  <c r="N53" i="33"/>
  <c r="K53" i="33"/>
  <c r="O51" i="33"/>
  <c r="O50" i="33"/>
  <c r="O49" i="33"/>
  <c r="O48" i="33"/>
  <c r="O47" i="33"/>
  <c r="O46" i="33"/>
  <c r="O45" i="33"/>
  <c r="O44" i="33"/>
  <c r="O43" i="33"/>
  <c r="O42" i="33"/>
  <c r="O41" i="33"/>
  <c r="O40" i="33"/>
  <c r="O39" i="33"/>
  <c r="O38" i="33"/>
  <c r="O37" i="33"/>
  <c r="O36" i="33"/>
  <c r="O35" i="33"/>
  <c r="O34" i="33"/>
  <c r="O33" i="33"/>
  <c r="O32" i="33"/>
  <c r="O5" i="33"/>
  <c r="N26" i="33"/>
  <c r="K26" i="33"/>
  <c r="O24" i="33"/>
  <c r="O23" i="33"/>
  <c r="O22" i="33"/>
  <c r="O21" i="33"/>
  <c r="O20" i="33"/>
  <c r="O19" i="33"/>
  <c r="O18" i="33"/>
  <c r="O17" i="33"/>
  <c r="O16" i="33"/>
  <c r="O15" i="33"/>
  <c r="O14" i="33"/>
  <c r="O13" i="33"/>
  <c r="O12" i="33"/>
  <c r="O11" i="33"/>
  <c r="O10" i="33"/>
  <c r="O9" i="33"/>
  <c r="O8" i="33"/>
  <c r="O7" i="33"/>
  <c r="O6" i="33"/>
  <c r="N26" i="32"/>
  <c r="K26" i="32"/>
  <c r="O24" i="32"/>
  <c r="O23" i="32"/>
  <c r="O22" i="32"/>
  <c r="O21" i="32"/>
  <c r="O20" i="32"/>
  <c r="O19" i="32"/>
  <c r="O18" i="32"/>
  <c r="O17" i="32"/>
  <c r="O16" i="32"/>
  <c r="O15" i="32"/>
  <c r="O14" i="32"/>
  <c r="O13" i="32"/>
  <c r="O12" i="32"/>
  <c r="O11" i="32"/>
  <c r="O10" i="32"/>
  <c r="O9" i="32"/>
  <c r="O8" i="32"/>
  <c r="O7" i="32"/>
  <c r="O6" i="32"/>
  <c r="F6" i="32"/>
  <c r="F5" i="32"/>
  <c r="F4" i="32"/>
  <c r="F3" i="32"/>
  <c r="F2" i="32"/>
  <c r="O134" i="32" l="1"/>
  <c r="O107" i="32"/>
  <c r="O80" i="32"/>
  <c r="O53" i="32"/>
  <c r="O161" i="33"/>
  <c r="O134" i="33"/>
  <c r="O107" i="33"/>
  <c r="O80" i="33"/>
  <c r="O53" i="33"/>
  <c r="O26" i="33"/>
  <c r="O26" i="32"/>
</calcChain>
</file>

<file path=xl/sharedStrings.xml><?xml version="1.0" encoding="utf-8"?>
<sst xmlns="http://schemas.openxmlformats.org/spreadsheetml/2006/main" count="155" uniqueCount="49">
  <si>
    <t>C1-1 Exploiter le modèle numérique de définition d'un ouvrage ou d'un matériel</t>
  </si>
  <si>
    <t>C1-2 Identifier et localiser les sous ensembles et les éléments d'un ouvrage</t>
  </si>
  <si>
    <t>C1-3 Identifier et localiser les pièces, les composants ou les accessoires</t>
  </si>
  <si>
    <t>C1-4 Expliciter le fonctionnement</t>
  </si>
  <si>
    <t>C1-5 Caractériser les liaisons</t>
  </si>
  <si>
    <t>C1-6 Donner la signification des indications fonctionnelles</t>
  </si>
  <si>
    <t>C2-2 Effectuer une recherche documentaire dans des bases de données</t>
  </si>
  <si>
    <t>C2-3 Vérifier les caractéristiques d'un ouvrage, d'un sous ensemble, d'un élément, d'un outillage.</t>
  </si>
  <si>
    <t>C2-4 Proposer, si nécessaire, des améliorations constructives et représenter sous forme de schémas et/ou de croquis des solutions techniques.</t>
  </si>
  <si>
    <t>_C1</t>
  </si>
  <si>
    <t>_C2</t>
  </si>
  <si>
    <t>_C3</t>
  </si>
  <si>
    <t>_C12</t>
  </si>
  <si>
    <t>_C11</t>
  </si>
  <si>
    <t>_C10</t>
  </si>
  <si>
    <t>_C9</t>
  </si>
  <si>
    <t>_C8</t>
  </si>
  <si>
    <t>_C7</t>
  </si>
  <si>
    <t>_C6</t>
  </si>
  <si>
    <t>_C5</t>
  </si>
  <si>
    <t>_C4</t>
  </si>
  <si>
    <t>_C13</t>
  </si>
  <si>
    <t>Date</t>
  </si>
  <si>
    <t>Trimestre</t>
  </si>
  <si>
    <t>Compétences</t>
  </si>
  <si>
    <t>Sous-Compétences</t>
  </si>
  <si>
    <t>Evaluation</t>
  </si>
  <si>
    <t>Note</t>
  </si>
  <si>
    <t>Étiquettes de colonnes</t>
  </si>
  <si>
    <t>Étiquettes de lignes</t>
  </si>
  <si>
    <t>Année_1-Trim_1</t>
  </si>
  <si>
    <t>Année_1-Trim_2</t>
  </si>
  <si>
    <t>Année_1-Trim_3</t>
  </si>
  <si>
    <t>Année_2-Trim_1</t>
  </si>
  <si>
    <t>Année_2-Trim_2</t>
  </si>
  <si>
    <t>Année_2-Trim_3</t>
  </si>
  <si>
    <t>Année_3-Trim_1</t>
  </si>
  <si>
    <t>Année_3-Trim_2</t>
  </si>
  <si>
    <t>Année_3-Trim_3</t>
  </si>
  <si>
    <t>(vide)</t>
  </si>
  <si>
    <t>Nombre de Evaluation</t>
  </si>
  <si>
    <t>Total Nombre de Evaluation</t>
  </si>
  <si>
    <t>Somme de Note</t>
  </si>
  <si>
    <t>Total Somme de Note</t>
  </si>
  <si>
    <t>C2-1-a Identifier les caractéristiques d'un ouvrage, d'un sous ensemble, d'un élément, d'un outillage, contraintes par: (cf référentiel)- Nature des matériaux identifiée.</t>
  </si>
  <si>
    <t>C2-1-b Identifier les caractéristiques d'un ouvrage, d'un sous ensemble, d'un élément, d'un outillage, contraintes par: (cf référentiel)- Contraintes réglementaires identifiées.</t>
  </si>
  <si>
    <t>B+</t>
  </si>
  <si>
    <t>C</t>
  </si>
  <si>
    <t>http://forum.excel-pratique.com/excel/verifier-le-contenu-de-2-colonnes-avant-d-inserer-t56628.html</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</si>
</sst>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dd/mm/yy;@"/>
    <numFmt numFmtId="165" formatCode="#,##0.0\ [$%-40C];[Red]\-#,##0.0\ [$%-40C]"/>
    <numFmt numFmtId="166" formatCode="#,##0.0\ [$/20-40C];[Red]\-#,##0.0\ [$/20-40C]"/>
  </numFmts>
  <fonts count="6" x14ac:knownFonts="1">
    <font>
      <sz val="12"/>
      <color theme="1"/>
      <name val="Comic Sans MS"/>
      <family val="2"/>
    </font>
    <font>
      <sz val="12"/>
      <color theme="1"/>
      <name val="Comic Sans MS"/>
      <family val="4"/>
    </font>
    <font>
      <sz val="12"/>
      <color rgb="FF000000"/>
      <name val="Comic Sans MS"/>
      <family val="4"/>
    </font>
    <font>
      <sz val="12"/>
      <name val="Comic Sans MS"/>
      <family val="2"/>
    </font>
    <font>
      <sz val="12"/>
      <name val="Comic Sans MS"/>
      <family val="4"/>
    </font>
    <font>
      <u/>
      <sz val="12"/>
      <color theme="10"/>
      <name val="Comic Sans MS"/>
      <family val="2"/>
    </font>
  </fonts>
  <fills count="2">
    <fill>
      <patternFill patternType="none"/>
    </fill>
    <fill>
      <patternFill patternType="gray125"/>
    </fill>
  </fills>
  <borders count="3">
    <border>
      <left/>
      <right/>
      <top/>
      <bottom/>
      <diagonal/>
    </border>
    <border>
      <left style="thin">
        <color auto="1"/>
      </left>
      <right style="medium">
        <color auto="1"/>
      </right>
      <top style="medium">
        <color auto="1"/>
      </top>
      <bottom style="thin">
        <color auto="1"/>
      </bottom>
      <diagonal/>
    </border>
    <border>
      <left style="medium">
        <color indexed="64"/>
      </left>
      <right style="medium">
        <color indexed="64"/>
      </right>
      <top style="medium">
        <color indexed="64"/>
      </top>
      <bottom style="medium">
        <color indexed="64"/>
      </bottom>
      <diagonal/>
    </border>
  </borders>
  <cellStyleXfs count="2">
    <xf numFmtId="0" fontId="0" fillId="0" borderId="0"/>
    <xf numFmtId="0" fontId="5" fillId="0" borderId="0" applyNumberFormat="0" applyFill="0" applyBorder="0" applyAlignment="0" applyProtection="0"/>
  </cellStyleXfs>
  <cellXfs count="26">
    <xf numFmtId="0" fontId="0" fillId="0" borderId="0" xfId="0"/>
    <xf numFmtId="0" fontId="0" fillId="0" borderId="0" xfId="0" applyAlignment="1">
      <alignment wrapText="1"/>
    </xf>
    <xf numFmtId="0" fontId="0" fillId="0" borderId="0" xfId="0" applyAlignment="1">
      <alignment horizontal="left"/>
    </xf>
    <xf numFmtId="164" fontId="0" fillId="0" borderId="0" xfId="0" applyNumberFormat="1"/>
    <xf numFmtId="0" fontId="0" fillId="0" borderId="0" xfId="0" applyBorder="1"/>
    <xf numFmtId="0" fontId="1" fillId="0" borderId="0" xfId="0" applyFont="1" applyFill="1" applyBorder="1" applyAlignment="1">
      <alignment vertical="center" wrapText="1"/>
    </xf>
    <xf numFmtId="0" fontId="3" fillId="0" borderId="0" xfId="0" applyFont="1" applyAlignment="1">
      <alignment wrapText="1"/>
    </xf>
    <xf numFmtId="0" fontId="3" fillId="0" borderId="0" xfId="0" applyFont="1"/>
    <xf numFmtId="0" fontId="4" fillId="0" borderId="0" xfId="0" applyFont="1" applyFill="1" applyBorder="1" applyAlignment="1">
      <alignment vertical="center" wrapText="1"/>
    </xf>
    <xf numFmtId="0" fontId="0" fillId="0" borderId="0" xfId="0" applyNumberFormat="1" applyAlignment="1">
      <alignment wrapText="1"/>
    </xf>
    <xf numFmtId="0" fontId="0" fillId="0" borderId="0" xfId="0" pivotButton="1" applyAlignment="1">
      <alignment wrapText="1"/>
    </xf>
    <xf numFmtId="0" fontId="0" fillId="0" borderId="0" xfId="0" applyAlignment="1">
      <alignment horizontal="left" wrapText="1"/>
    </xf>
    <xf numFmtId="4" fontId="0" fillId="0" borderId="1" xfId="0" applyNumberFormat="1" applyBorder="1" applyAlignment="1" applyProtection="1">
      <alignment horizontal="center" wrapText="1"/>
    </xf>
    <xf numFmtId="165" fontId="0" fillId="0" borderId="0" xfId="0" applyNumberFormat="1" applyFill="1" applyBorder="1" applyAlignment="1" applyProtection="1">
      <alignment horizontal="center" wrapText="1"/>
      <protection locked="0"/>
    </xf>
    <xf numFmtId="165" fontId="0" fillId="0" borderId="0" xfId="0" applyNumberFormat="1" applyFill="1" applyBorder="1" applyAlignment="1" applyProtection="1">
      <alignment horizontal="center" wrapText="1"/>
    </xf>
    <xf numFmtId="165" fontId="0" fillId="0" borderId="0" xfId="0" applyNumberFormat="1" applyFill="1" applyBorder="1" applyAlignment="1" applyProtection="1">
      <alignment wrapText="1"/>
    </xf>
    <xf numFmtId="4" fontId="0" fillId="0" borderId="0" xfId="0" applyNumberFormat="1" applyFill="1" applyBorder="1" applyAlignment="1" applyProtection="1">
      <alignment horizontal="center" wrapText="1"/>
    </xf>
    <xf numFmtId="4" fontId="0" fillId="0" borderId="0" xfId="0" applyNumberFormat="1" applyFill="1" applyBorder="1" applyAlignment="1" applyProtection="1">
      <alignment wrapText="1"/>
    </xf>
    <xf numFmtId="166" fontId="0" fillId="0" borderId="0" xfId="0" applyNumberFormat="1" applyFill="1" applyBorder="1" applyAlignment="1" applyProtection="1">
      <alignment horizontal="center" wrapText="1"/>
    </xf>
    <xf numFmtId="0" fontId="0" fillId="0" borderId="2" xfId="0" applyBorder="1" applyAlignment="1">
      <alignment wrapText="1"/>
    </xf>
    <xf numFmtId="4" fontId="0" fillId="0" borderId="2" xfId="0" applyNumberFormat="1" applyBorder="1" applyAlignment="1">
      <alignment wrapText="1"/>
    </xf>
    <xf numFmtId="14" fontId="0" fillId="0" borderId="0" xfId="0" applyNumberFormat="1" applyBorder="1" applyAlignment="1">
      <alignment wrapText="1"/>
    </xf>
    <xf numFmtId="0" fontId="0" fillId="0" borderId="0" xfId="0" applyBorder="1" applyAlignment="1">
      <alignment wrapText="1"/>
    </xf>
    <xf numFmtId="0" fontId="0" fillId="0" borderId="0" xfId="0" applyNumberFormat="1" applyBorder="1" applyAlignment="1">
      <alignment wrapText="1"/>
    </xf>
    <xf numFmtId="0" fontId="0" fillId="0" borderId="0" xfId="0" applyAlignment="1">
      <alignment horizontal="center"/>
    </xf>
    <xf numFmtId="0" fontId="5" fillId="0" borderId="0" xfId="1"/>
  </cellXfs>
  <cellStyles count="2">
    <cellStyle name="Lien hypertexte" xfId="1" builtinId="8"/>
    <cellStyle name="Normal" xfId="0" builtinId="0"/>
  </cellStyles>
  <dxfs count="28">
    <dxf>
      <numFmt numFmtId="0" formatCode="General"/>
      <alignment vertical="bottom" textRotation="0" wrapText="1" justifyLastLine="0" shrinkToFit="0" readingOrder="0"/>
    </dxf>
    <dxf>
      <alignment vertical="bottom" textRotation="0" wrapText="1" justifyLastLine="0" shrinkToFit="0" readingOrder="0"/>
    </dxf>
    <dxf>
      <font>
        <b val="0"/>
        <i val="0"/>
        <strike val="0"/>
        <condense val="0"/>
        <extend val="0"/>
        <outline val="0"/>
        <shadow val="0"/>
        <u val="none"/>
        <vertAlign val="baseline"/>
        <sz val="12"/>
        <color auto="1"/>
        <name val="Comic Sans MS"/>
        <scheme val="none"/>
      </font>
      <fill>
        <patternFill patternType="none">
          <fgColor indexed="64"/>
          <bgColor indexed="65"/>
        </patternFill>
      </fill>
      <alignment horizontal="general" vertical="center" textRotation="0" wrapText="1" relativeIndent="0" justifyLastLine="0" shrinkToFit="0" readingOrder="0"/>
    </dxf>
    <dxf>
      <alignment vertical="bottom" textRotation="0" wrapText="1" justifyLastLine="0" shrinkToFit="0" readingOrder="0"/>
    </dxf>
    <dxf>
      <alignment vertical="bottom" textRotation="0" wrapText="1" justifyLastLine="0" shrinkToFit="0" readingOrder="0"/>
    </dxf>
    <dxf>
      <alignment vertical="bottom" textRotation="0" wrapText="1" justifyLastLine="0" shrinkToFit="0" readingOrder="0"/>
    </dxf>
    <dxf>
      <alignment vertical="bottom" textRotation="0" wrapText="1" justifyLastLine="0" shrinkToFit="0" readingOrder="0"/>
    </dxf>
    <dxf>
      <alignment vertical="bottom" textRotation="0" wrapText="1" justifyLastLine="0" shrinkToFit="0" readingOrder="0"/>
    </dxf>
    <dxf>
      <alignment wrapText="1" readingOrder="0"/>
    </dxf>
    <dxf>
      <alignment wrapText="1" readingOrder="0"/>
    </dxf>
    <dxf>
      <alignment wrapText="1" readingOrder="0"/>
    </dxf>
    <dxf>
      <alignment wrapText="1" readingOrder="0"/>
    </dxf>
    <dxf>
      <alignment wrapText="1" readingOrder="0"/>
    </dxf>
    <dxf>
      <numFmt numFmtId="0" formatCode="General"/>
      <alignment vertical="bottom" textRotation="0" wrapText="1" justifyLastLine="0" shrinkToFit="0" readingOrder="0"/>
    </dxf>
    <dxf>
      <alignment vertical="bottom" textRotation="0" wrapText="1" justifyLastLine="0" shrinkToFit="0" readingOrder="0"/>
    </dxf>
    <dxf>
      <font>
        <b val="0"/>
        <i val="0"/>
        <strike val="0"/>
        <condense val="0"/>
        <extend val="0"/>
        <outline val="0"/>
        <shadow val="0"/>
        <u val="none"/>
        <vertAlign val="baseline"/>
        <sz val="12"/>
        <color auto="1"/>
        <name val="Comic Sans MS"/>
        <scheme val="none"/>
      </font>
      <fill>
        <patternFill patternType="none">
          <fgColor indexed="64"/>
          <bgColor indexed="65"/>
        </patternFill>
      </fill>
      <alignment horizontal="general" vertical="center" textRotation="0" wrapText="1" relativeIndent="0" justifyLastLine="0" shrinkToFit="0" readingOrder="0"/>
    </dxf>
    <dxf>
      <alignment vertical="bottom" textRotation="0" wrapText="1" justifyLastLine="0" shrinkToFit="0" readingOrder="0"/>
    </dxf>
    <dxf>
      <alignment vertical="bottom" textRotation="0" wrapText="1" justifyLastLine="0" shrinkToFit="0" readingOrder="0"/>
    </dxf>
    <dxf>
      <alignment vertical="bottom" textRotation="0" wrapText="1" justifyLastLine="0" shrinkToFit="0" readingOrder="0"/>
    </dxf>
    <dxf>
      <alignment vertical="bottom" textRotation="0" wrapText="1" justifyLastLine="0" shrinkToFit="0" readingOrder="0"/>
    </dxf>
    <dxf>
      <alignment vertical="bottom" textRotation="0" wrapText="1" justifyLastLine="0" shrinkToFit="0"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horizontal="left" vertical="bottom" textRotation="0" wrapText="0" relativeIndent="0" justifyLastLine="0" shrinkToFit="0" readingOrder="0"/>
    </dxf>
  </dxfs>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pivotCacheDefinition" Target="pivotCache/pivotCacheDefinition2.xml"/><Relationship Id="rId11" Type="http://schemas.microsoft.com/office/2006/relationships/vbaProject" Target="vbaProject.bin"/><Relationship Id="rId5" Type="http://schemas.openxmlformats.org/officeDocument/2006/relationships/pivotCacheDefinition" Target="pivotCache/pivotCacheDefinition1.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xdr:col>
          <xdr:colOff>1057275</xdr:colOff>
          <xdr:row>6</xdr:row>
          <xdr:rowOff>19050</xdr:rowOff>
        </xdr:from>
        <xdr:to>
          <xdr:col>3</xdr:col>
          <xdr:colOff>400050</xdr:colOff>
          <xdr:row>10</xdr:row>
          <xdr:rowOff>238125</xdr:rowOff>
        </xdr:to>
        <xdr:sp macro="" textlink="">
          <xdr:nvSpPr>
            <xdr:cNvPr id="2049" name="Button 1" hidden="1">
              <a:extLst>
                <a:ext uri="{63B3BB69-23CF-44E3-9099-C40C66FF867C}">
                  <a14:compatExt spid="_x0000_s2049"/>
                </a:ext>
              </a:extLst>
            </xdr:cNvPr>
            <xdr:cNvSpPr/>
          </xdr:nvSpPr>
          <xdr:spPr>
            <a:xfrm>
              <a:off x="0" y="0"/>
              <a:ext cx="0" cy="0"/>
            </a:xfrm>
            <a:prstGeom prst="rect">
              <a:avLst/>
            </a:prstGeom>
          </xdr:spPr>
          <xdr:txBody>
            <a:bodyPr vertOverflow="clip" wrap="square" lIns="36576" tIns="41148" rIns="36576" bIns="41148" anchor="ctr" upright="1"/>
            <a:lstStyle/>
            <a:p>
              <a:pPr algn="ctr" rtl="0">
                <a:defRPr sz="1000"/>
              </a:pPr>
              <a:r>
                <a:rPr lang="fr-FR" sz="1200" b="0" i="0" u="none" strike="noStrike" baseline="0">
                  <a:solidFill>
                    <a:srgbClr val="000000"/>
                  </a:solidFill>
                  <a:latin typeface="Comic Sans MS"/>
                </a:rPr>
                <a:t>Ajouter une nouvelle competence au livret</a:t>
              </a:r>
            </a:p>
          </xdr:txBody>
        </xdr:sp>
        <xdr:clientData fPrintsWithSheet="0"/>
      </xdr:twoCellAnchor>
    </mc:Choice>
    <mc:Fallback/>
  </mc:AlternateContent>
  <xdr:twoCellAnchor>
    <xdr:from>
      <xdr:col>3</xdr:col>
      <xdr:colOff>704850</xdr:colOff>
      <xdr:row>16</xdr:row>
      <xdr:rowOff>133350</xdr:rowOff>
    </xdr:from>
    <xdr:to>
      <xdr:col>9</xdr:col>
      <xdr:colOff>323850</xdr:colOff>
      <xdr:row>23</xdr:row>
      <xdr:rowOff>66675</xdr:rowOff>
    </xdr:to>
    <xdr:sp macro="" textlink="">
      <xdr:nvSpPr>
        <xdr:cNvPr id="2" name="ZoneTexte 1"/>
        <xdr:cNvSpPr txBox="1"/>
      </xdr:nvSpPr>
      <xdr:spPr>
        <a:xfrm>
          <a:off x="3905250" y="4095750"/>
          <a:ext cx="6534150" cy="16668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Effectivement gmb, ça sera plus facile avec un exemple.</a:t>
          </a:r>
          <a:br>
            <a:rPr lang="fr-FR"/>
          </a:br>
          <a:r>
            <a:rPr lang="fr-FR"/>
            <a:t>Donc voilà qui est fait.</a:t>
          </a:r>
          <a:br>
            <a:rPr lang="fr-FR"/>
          </a:br>
          <a:r>
            <a:rPr lang="fr-FR"/>
            <a:t>Vous verrez dans l'exemple la feuille nommée C1 a deux dates et sous compétences identiques, chose qui ne peux pas arriver.</a:t>
          </a:r>
          <a:br>
            <a:rPr lang="fr-FR"/>
          </a:br>
          <a:r>
            <a:rPr lang="fr-FR"/>
            <a:t>Donc en cas d'erreur humaine de saisie, comment je peux éviter que ça vienne dans le tableau.</a:t>
          </a:r>
          <a:br>
            <a:rPr lang="fr-FR"/>
          </a:br>
          <a:r>
            <a:rPr lang="fr-FR"/>
            <a:t>Je joint un fichier light, sachant que l'original compte 13 feuilles de compétences.</a:t>
          </a:r>
          <a:br>
            <a:rPr lang="fr-FR"/>
          </a:br>
          <a:r>
            <a:rPr lang="fr-FR"/>
            <a:t>J'espère que cela vous permettra de mieux vois ce que je cherche.</a:t>
          </a:r>
          <a:br>
            <a:rPr lang="fr-FR"/>
          </a:br>
          <a:r>
            <a:rPr lang="fr-FR"/>
            <a:t>Je vous remercie d'avance.</a:t>
          </a:r>
          <a:endParaRPr lang="fr-FR" sz="1100"/>
        </a:p>
      </xdr:txBody>
    </xdr:sp>
    <xdr:clientData/>
  </xdr:twoCellAnchor>
  <xdr:twoCellAnchor>
    <xdr:from>
      <xdr:col>4</xdr:col>
      <xdr:colOff>1752600</xdr:colOff>
      <xdr:row>2</xdr:row>
      <xdr:rowOff>228600</xdr:rowOff>
    </xdr:from>
    <xdr:to>
      <xdr:col>13</xdr:col>
      <xdr:colOff>57150</xdr:colOff>
      <xdr:row>15</xdr:row>
      <xdr:rowOff>38100</xdr:rowOff>
    </xdr:to>
    <xdr:sp macro="" textlink="">
      <xdr:nvSpPr>
        <xdr:cNvPr id="3" name="ZoneTexte 2"/>
        <xdr:cNvSpPr txBox="1"/>
      </xdr:nvSpPr>
      <xdr:spPr>
        <a:xfrm>
          <a:off x="6019800" y="723900"/>
          <a:ext cx="8420100" cy="30289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a:t>
          </a:r>
          <a:br>
            <a:rPr lang="fr-FR"/>
          </a:br>
          <a:r>
            <a:rPr lang="fr-FR"/>
            <a:t>Petit nouveau sur votre site, je débute dans le VBA, en m'aidant surtout de tout ce que je trouve sur les forums.</a:t>
          </a:r>
          <a:br>
            <a:rPr lang="fr-FR"/>
          </a:br>
          <a:r>
            <a:rPr lang="fr-FR"/>
            <a:t>Je ne décrypte pas tout le langage, mais bon je progresse, malgré tout j'ai encore beaucoup de mal à construire du code sans un exemple.</a:t>
          </a:r>
          <a:br>
            <a:rPr lang="fr-FR"/>
          </a:br>
          <a:r>
            <a:rPr lang="fr-FR"/>
            <a:t>Donc voici mon problème don je ne trouve pas la solution idéale.</a:t>
          </a:r>
          <a:br>
            <a:rPr lang="fr-FR"/>
          </a:br>
          <a:r>
            <a:rPr lang="fr-FR"/>
            <a:t>J'utilise un userform avec plusieurs listes déroulantes, qui une fois remplies vont remplir des cellules dans une feuille de calcul qui peut être différente en fonction du choix d'une des listes déroulantes. (jusque la ça va)</a:t>
          </a:r>
          <a:br>
            <a:rPr lang="fr-FR"/>
          </a:br>
          <a:r>
            <a:rPr lang="fr-FR"/>
            <a:t>Ce que j'aimerai c'est que avant que ça remplisse la dernière ligne de mon tableau (qui ce met en forme automatiquement), il puisse y avoir une vérification que 2 des données du userform n'existe pas déjà dans les deux colonnes correspondantes (séparé par d'autres colonnes) dans la feuille sélectionné.</a:t>
          </a:r>
          <a:br>
            <a:rPr lang="fr-FR"/>
          </a:br>
          <a:r>
            <a:rPr lang="fr-FR"/>
            <a:t>J'y arrive pour une colonne, mais pas pour deux:</a:t>
          </a:r>
          <a:br>
            <a:rPr lang="fr-FR"/>
          </a:br>
          <a:r>
            <a:rPr lang="fr-FR"/>
            <a:t>Les deux colonnes concernées sont une date associé a une valeur texte.</a:t>
          </a:r>
          <a:br>
            <a:rPr lang="fr-FR"/>
          </a:br>
          <a:r>
            <a:rPr lang="fr-FR"/>
            <a:t>Et je veux verifier que cette valeur texte a une date précise, n'a pas déjà était crée, et que si c'est le cas que ça revienne a mon userform pour modification.</a:t>
          </a:r>
          <a:br>
            <a:rPr lang="fr-FR"/>
          </a:br>
          <a:r>
            <a:rPr lang="fr-FR"/>
            <a:t>Voilà, je sais pas si qq à une solution à me proposer.</a:t>
          </a:r>
          <a:br>
            <a:rPr lang="fr-FR"/>
          </a:br>
          <a:r>
            <a:rPr lang="fr-FR"/>
            <a:t>Merci d'avance.</a:t>
          </a:r>
          <a:endParaRPr lang="fr-FR" sz="1100"/>
        </a:p>
      </xdr:txBody>
    </xdr:sp>
    <xdr:clientData/>
  </xdr:twoCellAnchor>
  <xdr:twoCellAnchor>
    <xdr:from>
      <xdr:col>4</xdr:col>
      <xdr:colOff>923925</xdr:colOff>
      <xdr:row>11</xdr:row>
      <xdr:rowOff>228600</xdr:rowOff>
    </xdr:from>
    <xdr:to>
      <xdr:col>11</xdr:col>
      <xdr:colOff>1009650</xdr:colOff>
      <xdr:row>27</xdr:row>
      <xdr:rowOff>0</xdr:rowOff>
    </xdr:to>
    <xdr:sp macro="" textlink="">
      <xdr:nvSpPr>
        <xdr:cNvPr id="4" name="ZoneTexte 3"/>
        <xdr:cNvSpPr txBox="1"/>
      </xdr:nvSpPr>
      <xdr:spPr>
        <a:xfrm>
          <a:off x="5191125" y="2952750"/>
          <a:ext cx="8067675" cy="37338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déjà merci de prendre un peu de ton temps pour regarder mon problème.</a:t>
          </a:r>
          <a:br>
            <a:rPr lang="fr-FR"/>
          </a:br>
          <a:r>
            <a:rPr lang="fr-FR"/>
            <a:t>Donc je vais essayer de mieux m'expliquer.</a:t>
          </a:r>
          <a:br>
            <a:rPr lang="fr-FR"/>
          </a:br>
          <a:r>
            <a:rPr lang="fr-FR"/>
            <a:t>Dans le fichier que j'ai joint,</a:t>
          </a:r>
          <a:br>
            <a:rPr lang="fr-FR"/>
          </a:br>
          <a:r>
            <a:rPr lang="fr-FR"/>
            <a:t>Dans la feuille "relevé de compétences", quand je clic sur "ajouter une nouvelle compétence au livret"</a:t>
          </a:r>
          <a:br>
            <a:rPr lang="fr-FR"/>
          </a:br>
          <a:r>
            <a:rPr lang="fr-FR"/>
            <a:t>un userform s'ouvre, je le rempli à l'aide des listes déroulantes et j'attribue une lettre d'évaluation. (jusque la c'est bon)</a:t>
          </a:r>
          <a:br>
            <a:rPr lang="fr-FR"/>
          </a:br>
          <a:r>
            <a:rPr lang="fr-FR"/>
            <a:t>Quand c'est rempli je clic sur ok et les valeurs vont remplir un tableau (qui ce met en forme automatiquement) dans une feuille qui peut être différente en fonction du choix de la compétence.(feuille C1, C2, ou C...... il y en a 13 au total)</a:t>
          </a:r>
          <a:br>
            <a:rPr lang="fr-FR"/>
          </a:br>
          <a:r>
            <a:rPr lang="fr-FR"/>
            <a:t/>
          </a:r>
          <a:br>
            <a:rPr lang="fr-FR"/>
          </a:br>
          <a:r>
            <a:rPr lang="fr-FR"/>
            <a:t>Mon soucis c'est que j'aimerai pouvoir vérifier que la sous-compétence évalué à la date n'existe pas déjà dans le tableau (c'est a dire qu'il ne peut pas y avoir deux fois la sous compétence évalué à la même date) en cas d’erreur de saisie.</a:t>
          </a:r>
          <a:br>
            <a:rPr lang="fr-FR"/>
          </a:br>
          <a:r>
            <a:rPr lang="fr-FR"/>
            <a:t/>
          </a:r>
          <a:br>
            <a:rPr lang="fr-FR"/>
          </a:br>
          <a:r>
            <a:rPr lang="fr-FR"/>
            <a:t>Et donc en cas ou cela arriverai que ça me renvoie au userform avec un message du type "sous-compétence déjà évalué à cette date" afin de pouvoir modifier avant saisie.</a:t>
          </a:r>
          <a:br>
            <a:rPr lang="fr-FR"/>
          </a:br>
          <a:r>
            <a:rPr lang="fr-FR"/>
            <a:t/>
          </a:r>
          <a:br>
            <a:rPr lang="fr-FR"/>
          </a:br>
          <a:r>
            <a:rPr lang="fr-FR"/>
            <a:t>Voilà je sais pas si j'ai mieux expliqué mon problème ?</a:t>
          </a:r>
          <a:br>
            <a:rPr lang="fr-FR"/>
          </a:br>
          <a:r>
            <a:rPr lang="fr-FR"/>
            <a:t>En tout cas merci.</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3</xdr:col>
      <xdr:colOff>0</xdr:colOff>
      <xdr:row>18</xdr:row>
      <xdr:rowOff>0</xdr:rowOff>
    </xdr:from>
    <xdr:to>
      <xdr:col>4</xdr:col>
      <xdr:colOff>542925</xdr:colOff>
      <xdr:row>24</xdr:row>
      <xdr:rowOff>133350</xdr:rowOff>
    </xdr:to>
    <xdr:sp macro="" textlink="">
      <xdr:nvSpPr>
        <xdr:cNvPr id="3" name="ZoneTexte 2"/>
        <xdr:cNvSpPr txBox="1"/>
      </xdr:nvSpPr>
      <xdr:spPr>
        <a:xfrm>
          <a:off x="4238625" y="5105400"/>
          <a:ext cx="6534150" cy="16668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Effectivement gmb, ça sera plus facile avec un exemple.</a:t>
          </a:r>
          <a:br>
            <a:rPr lang="fr-FR"/>
          </a:br>
          <a:r>
            <a:rPr lang="fr-FR"/>
            <a:t>Donc voilà qui est fait.</a:t>
          </a:r>
          <a:br>
            <a:rPr lang="fr-FR"/>
          </a:br>
          <a:r>
            <a:rPr lang="fr-FR"/>
            <a:t>Vous verrez dans l'exemple la feuille nommée C1 a deux dates et sous compétences identiques, chose qui ne peux pas arriver.</a:t>
          </a:r>
          <a:br>
            <a:rPr lang="fr-FR"/>
          </a:br>
          <a:r>
            <a:rPr lang="fr-FR"/>
            <a:t>Donc en cas d'erreur humaine de saisie, comment je peux éviter que ça vienne dans le tableau.</a:t>
          </a:r>
          <a:br>
            <a:rPr lang="fr-FR"/>
          </a:br>
          <a:r>
            <a:rPr lang="fr-FR"/>
            <a:t>Je joint un fichier light, sachant que l'original compte 13 feuilles de compétences.</a:t>
          </a:r>
          <a:br>
            <a:rPr lang="fr-FR"/>
          </a:br>
          <a:r>
            <a:rPr lang="fr-FR"/>
            <a:t>J'espère que cela vous permettra de mieux vois ce que je cherche.</a:t>
          </a:r>
          <a:br>
            <a:rPr lang="fr-FR"/>
          </a:br>
          <a:r>
            <a:rPr lang="fr-FR"/>
            <a:t>Je vous remercie d'avance.</a:t>
          </a:r>
          <a:endParaRPr lang="fr-FR" sz="1100"/>
        </a:p>
      </xdr:txBody>
    </xdr:sp>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pivotCacheDefinition1.xml><?xml version="1.0" encoding="utf-8"?>
<pivotCacheDefinition xmlns="http://schemas.openxmlformats.org/spreadsheetml/2006/main" xmlns:r="http://schemas.openxmlformats.org/officeDocument/2006/relationships" r:id="rId1" refreshedBy="sébastien.f" refreshedDate="41931.976602893519" createdVersion="3" refreshedVersion="3" minRefreshableVersion="3" recordCount="6">
  <cacheSource type="worksheet">
    <worksheetSource name="Tableau3356789101112131415161527[#Tout]"/>
  </cacheSource>
  <cacheFields count="6">
    <cacheField name="Date" numFmtId="0">
      <sharedItems containsNonDate="0" containsString="0" containsBlank="1" count="1">
        <m/>
      </sharedItems>
    </cacheField>
    <cacheField name="Trimestre" numFmtId="0">
      <sharedItems containsNonDate="0" containsString="0" containsBlank="1"/>
    </cacheField>
    <cacheField name="Compétences" numFmtId="0">
      <sharedItems containsNonDate="0" containsString="0" containsBlank="1" count="1">
        <m/>
      </sharedItems>
    </cacheField>
    <cacheField name="Sous-Compétences" numFmtId="0">
      <sharedItems count="6">
        <s v="C1-1 Exploiter le modèle numérique de définition d'un ouvrage ou d'un matériel"/>
        <s v="C1-2 Identifier et localiser les sous ensembles et les éléments d'un ouvrage"/>
        <s v="C1-3 Identifier et localiser les pièces, les composants ou les accessoires"/>
        <s v="C1-4 Expliciter le fonctionnement"/>
        <s v="C1-5 Caractériser les liaisons"/>
        <s v="C1-6 Donner la signification des indications fonctionnelles"/>
      </sharedItems>
    </cacheField>
    <cacheField name="Evaluation" numFmtId="0">
      <sharedItems containsNonDate="0" containsString="0" containsBlank="1"/>
    </cacheField>
    <cacheField name="Note" numFmtId="0">
      <sharedItems/>
    </cacheField>
  </cacheFields>
  <extLst>
    <ext xmlns:x14="http://schemas.microsoft.com/office/spreadsheetml/2009/9/main" uri="{725AE2AE-9491-48be-B2B4-4EB974FC3084}">
      <x14:pivotCacheDefinition/>
    </ext>
  </extLst>
</pivotCacheDefinition>
</file>

<file path=xl/pivotCache/pivotCacheDefinition2.xml><?xml version="1.0" encoding="utf-8"?>
<pivotCacheDefinition xmlns="http://schemas.openxmlformats.org/spreadsheetml/2006/main" xmlns:r="http://schemas.openxmlformats.org/officeDocument/2006/relationships" r:id="rId1" refreshedBy="sébastien.f" refreshedDate="41931.99499525463" createdVersion="3" refreshedVersion="3" minRefreshableVersion="3" recordCount="5">
  <cacheSource type="worksheet">
    <worksheetSource name="Tableau3356789101112131415161526[#Tout]"/>
  </cacheSource>
  <cacheFields count="6">
    <cacheField name="Date" numFmtId="0">
      <sharedItems containsNonDate="0" containsString="0" containsBlank="1" count="1">
        <m/>
      </sharedItems>
    </cacheField>
    <cacheField name="Trimestre" numFmtId="0">
      <sharedItems containsNonDate="0" containsString="0" containsBlank="1"/>
    </cacheField>
    <cacheField name="Compétences" numFmtId="0">
      <sharedItems containsNonDate="0" containsString="0" containsBlank="1"/>
    </cacheField>
    <cacheField name="Sous-Compétences" numFmtId="0">
      <sharedItems count="5">
        <s v="C2-1-a Identifier les caractéristiques d'un ouvrage, d'un sous ensemble, d'un élément, d'un outillage, contraintes par: (cf référentiel)- Nature des matériaux identifiée."/>
        <s v="C2-1-b Identifier les caractéristiques d'un ouvrage, d'un sous ensemble, d'un élément, d'un outillage, contraintes par: (cf référentiel)- Contraintes réglementaires identifiées."/>
        <s v="C2-2 Effectuer une recherche documentaire dans des bases de données"/>
        <s v="C2-3 Vérifier les caractéristiques d'un ouvrage, d'un sous ensemble, d'un élément, d'un outillage."/>
        <s v="C2-4 Proposer, si nécessaire, des améliorations constructives et représenter sous forme de schémas et/ou de croquis des solutions techniques."/>
      </sharedItems>
    </cacheField>
    <cacheField name="Evaluation" numFmtId="0">
      <sharedItems containsNonDate="0" containsString="0" containsBlank="1"/>
    </cacheField>
    <cacheField name="Note" numFmtId="0">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6">
  <r>
    <x v="0"/>
    <m/>
    <x v="0"/>
    <x v="0"/>
    <m/>
    <s v=""/>
  </r>
  <r>
    <x v="0"/>
    <m/>
    <x v="0"/>
    <x v="1"/>
    <m/>
    <s v=""/>
  </r>
  <r>
    <x v="0"/>
    <m/>
    <x v="0"/>
    <x v="2"/>
    <m/>
    <s v=""/>
  </r>
  <r>
    <x v="0"/>
    <m/>
    <x v="0"/>
    <x v="3"/>
    <m/>
    <s v=""/>
  </r>
  <r>
    <x v="0"/>
    <m/>
    <x v="0"/>
    <x v="4"/>
    <m/>
    <s v=""/>
  </r>
  <r>
    <x v="0"/>
    <m/>
    <x v="0"/>
    <x v="5"/>
    <m/>
    <s v=""/>
  </r>
</pivotCacheRecords>
</file>

<file path=xl/pivotCache/pivotCacheRecords2.xml><?xml version="1.0" encoding="utf-8"?>
<pivotCacheRecords xmlns="http://schemas.openxmlformats.org/spreadsheetml/2006/main" xmlns:r="http://schemas.openxmlformats.org/officeDocument/2006/relationships" count="5">
  <r>
    <x v="0"/>
    <m/>
    <m/>
    <x v="0"/>
    <m/>
    <s v=""/>
  </r>
  <r>
    <x v="0"/>
    <m/>
    <m/>
    <x v="1"/>
    <m/>
    <s v=""/>
  </r>
  <r>
    <x v="0"/>
    <m/>
    <m/>
    <x v="2"/>
    <m/>
    <s v=""/>
  </r>
  <r>
    <x v="0"/>
    <m/>
    <m/>
    <x v="3"/>
    <m/>
    <s v=""/>
  </r>
  <r>
    <x v="0"/>
    <m/>
    <m/>
    <x v="4"/>
    <m/>
    <s v=""/>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4.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5.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6.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7.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8.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9.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10.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11.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pivotTable1.xml><?xml version="1.0" encoding="utf-8"?>
<pivotTableDefinition xmlns="http://schemas.openxmlformats.org/spreadsheetml/2006/main" name="Tableau croisé dynamique13" cacheId="0" applyNumberFormats="0" applyBorderFormats="0" applyFontFormats="0" applyPatternFormats="0" applyAlignmentFormats="0" applyWidthHeightFormats="1" dataCaption="Valeurs" updatedVersion="3" minRefreshableVersion="3" showCalcMbrs="0" useAutoFormatting="1" rowGrandTotals="0" itemPrintTitles="1" createdVersion="3" indent="0" outline="1" outlineData="1" multipleFieldFilters="0">
  <location ref="J137:N140" firstHeaderRow="1" firstDataRow="3" firstDataCol="1"/>
  <pivotFields count="6">
    <pivotField axis="axisRow" showAll="0" sortType="ascending">
      <items count="2">
        <item x="0"/>
        <item t="default"/>
      </items>
    </pivotField>
    <pivotField showAll="0"/>
    <pivotField showAll="0"/>
    <pivotField axis="axisCol" showAll="0">
      <items count="7">
        <item h="1" x="0"/>
        <item h="1" x="1"/>
        <item h="1" x="2"/>
        <item h="1" x="3"/>
        <item h="1" x="4"/>
        <item x="5"/>
        <item t="default"/>
      </items>
    </pivotField>
    <pivotField dataField="1" showAll="0"/>
    <pivotField dataField="1" showAll="0"/>
  </pivotFields>
  <rowFields count="1">
    <field x="0"/>
  </rowFields>
  <rowItems count="1">
    <i>
      <x/>
    </i>
  </rowItems>
  <colFields count="2">
    <field x="3"/>
    <field x="-2"/>
  </colFields>
  <colItems count="4">
    <i>
      <x v="5"/>
      <x/>
    </i>
    <i r="1" i="1">
      <x v="1"/>
    </i>
    <i t="grand">
      <x/>
    </i>
    <i t="grand" i="1">
      <x/>
    </i>
  </colItems>
  <dataFields count="2">
    <dataField name="Nombre de Evaluation" fld="4" subtotal="count" baseField="0" baseItem="0"/>
    <dataField name="Somme de Note" fld="5" baseField="0" baseItem="0"/>
  </dataFields>
  <formats count="1">
    <format dxfId="21">
      <pivotArea type="all" dataOnly="0" outline="0" fieldPosition="0"/>
    </format>
  </formats>
  <pivotTableStyleInfo name="PivotStyleLight16" showRowHeaders="1" showColHeaders="1" showRowStripes="0" showColStripes="0" showLastColumn="1"/>
</pivotTableDefinition>
</file>

<file path=xl/pivotTables/pivotTable2.xml><?xml version="1.0" encoding="utf-8"?>
<pivotTableDefinition xmlns="http://schemas.openxmlformats.org/spreadsheetml/2006/main" name="Tableau croisé dynamique12" cacheId="0" applyNumberFormats="0" applyBorderFormats="0" applyFontFormats="0" applyPatternFormats="0" applyAlignmentFormats="0" applyWidthHeightFormats="1" dataCaption="Valeurs" updatedVersion="3" minRefreshableVersion="3" showCalcMbrs="0" useAutoFormatting="1" rowGrandTotals="0" itemPrintTitles="1" createdVersion="3" indent="0" outline="1" outlineData="1" multipleFieldFilters="0">
  <location ref="J110:N113" firstHeaderRow="1" firstDataRow="3" firstDataCol="1"/>
  <pivotFields count="6">
    <pivotField axis="axisRow" showAll="0" sortType="ascending">
      <items count="2">
        <item x="0"/>
        <item t="default"/>
      </items>
    </pivotField>
    <pivotField showAll="0"/>
    <pivotField showAll="0"/>
    <pivotField axis="axisCol" showAll="0">
      <items count="7">
        <item h="1" x="0"/>
        <item h="1" x="1"/>
        <item h="1" x="2"/>
        <item h="1" x="3"/>
        <item x="4"/>
        <item h="1" x="5"/>
        <item t="default"/>
      </items>
    </pivotField>
    <pivotField dataField="1" showAll="0"/>
    <pivotField dataField="1" showAll="0"/>
  </pivotFields>
  <rowFields count="1">
    <field x="0"/>
  </rowFields>
  <rowItems count="1">
    <i>
      <x/>
    </i>
  </rowItems>
  <colFields count="2">
    <field x="3"/>
    <field x="-2"/>
  </colFields>
  <colItems count="4">
    <i>
      <x v="4"/>
      <x/>
    </i>
    <i r="1" i="1">
      <x v="1"/>
    </i>
    <i t="grand">
      <x/>
    </i>
    <i t="grand" i="1">
      <x/>
    </i>
  </colItems>
  <dataFields count="2">
    <dataField name="Nombre de Evaluation" fld="4" subtotal="count" baseField="0" baseItem="0"/>
    <dataField name="Somme de Note" fld="5" baseField="0" baseItem="0"/>
  </dataFields>
  <formats count="1">
    <format dxfId="22">
      <pivotArea type="all" dataOnly="0" outline="0" fieldPosition="0"/>
    </format>
  </formats>
  <pivotTableStyleInfo name="PivotStyleLight16" showRowHeaders="1" showColHeaders="1" showRowStripes="0" showColStripes="0" showLastColumn="1"/>
</pivotTableDefinition>
</file>

<file path=xl/pivotTables/pivotTable3.xml><?xml version="1.0" encoding="utf-8"?>
<pivotTableDefinition xmlns="http://schemas.openxmlformats.org/spreadsheetml/2006/main" name="Tableau croisé dynamique11" cacheId="0" applyNumberFormats="0" applyBorderFormats="0" applyFontFormats="0" applyPatternFormats="0" applyAlignmentFormats="0" applyWidthHeightFormats="1" dataCaption="Valeurs" updatedVersion="3" minRefreshableVersion="3" showCalcMbrs="0" useAutoFormatting="1" rowGrandTotals="0" itemPrintTitles="1" createdVersion="3" indent="0" outline="1" outlineData="1" multipleFieldFilters="0">
  <location ref="J83:N86" firstHeaderRow="1" firstDataRow="3" firstDataCol="1"/>
  <pivotFields count="6">
    <pivotField axis="axisRow" showAll="0" sortType="ascending">
      <items count="2">
        <item x="0"/>
        <item t="default"/>
      </items>
    </pivotField>
    <pivotField showAll="0"/>
    <pivotField showAll="0"/>
    <pivotField axis="axisCol" showAll="0">
      <items count="7">
        <item h="1" x="0"/>
        <item h="1" x="1"/>
        <item h="1" x="2"/>
        <item x="3"/>
        <item h="1" x="4"/>
        <item h="1" x="5"/>
        <item t="default"/>
      </items>
    </pivotField>
    <pivotField dataField="1" showAll="0"/>
    <pivotField dataField="1" showAll="0"/>
  </pivotFields>
  <rowFields count="1">
    <field x="0"/>
  </rowFields>
  <rowItems count="1">
    <i>
      <x/>
    </i>
  </rowItems>
  <colFields count="2">
    <field x="3"/>
    <field x="-2"/>
  </colFields>
  <colItems count="4">
    <i>
      <x v="3"/>
      <x/>
    </i>
    <i r="1" i="1">
      <x v="1"/>
    </i>
    <i t="grand">
      <x/>
    </i>
    <i t="grand" i="1">
      <x/>
    </i>
  </colItems>
  <dataFields count="2">
    <dataField name="Nombre de Evaluation" fld="4" subtotal="count" baseField="0" baseItem="0"/>
    <dataField name="Somme de Note" fld="5" baseField="0" baseItem="0"/>
  </dataFields>
  <formats count="1">
    <format dxfId="23">
      <pivotArea type="all" dataOnly="0" outline="0" fieldPosition="0"/>
    </format>
  </formats>
  <pivotTableStyleInfo name="PivotStyleLight16" showRowHeaders="1" showColHeaders="1" showRowStripes="0" showColStripes="0" showLastColumn="1"/>
</pivotTableDefinition>
</file>

<file path=xl/pivotTables/pivotTable4.xml><?xml version="1.0" encoding="utf-8"?>
<pivotTableDefinition xmlns="http://schemas.openxmlformats.org/spreadsheetml/2006/main" name="Tableau croisé dynamique10" cacheId="0" applyNumberFormats="0" applyBorderFormats="0" applyFontFormats="0" applyPatternFormats="0" applyAlignmentFormats="0" applyWidthHeightFormats="1" dataCaption="Valeurs" updatedVersion="3" minRefreshableVersion="3" showCalcMbrs="0" useAutoFormatting="1" rowGrandTotals="0" itemPrintTitles="1" createdVersion="3" indent="0" outline="1" outlineData="1" multipleFieldFilters="0">
  <location ref="J56:N59" firstHeaderRow="1" firstDataRow="3" firstDataCol="1"/>
  <pivotFields count="6">
    <pivotField axis="axisRow" showAll="0" sortType="ascending">
      <items count="2">
        <item x="0"/>
        <item t="default"/>
      </items>
    </pivotField>
    <pivotField showAll="0"/>
    <pivotField showAll="0"/>
    <pivotField axis="axisCol" showAll="0">
      <items count="7">
        <item h="1" x="0"/>
        <item h="1" x="1"/>
        <item x="2"/>
        <item h="1" x="3"/>
        <item h="1" x="4"/>
        <item h="1" x="5"/>
        <item t="default"/>
      </items>
    </pivotField>
    <pivotField dataField="1" showAll="0"/>
    <pivotField dataField="1" showAll="0"/>
  </pivotFields>
  <rowFields count="1">
    <field x="0"/>
  </rowFields>
  <rowItems count="1">
    <i>
      <x/>
    </i>
  </rowItems>
  <colFields count="2">
    <field x="3"/>
    <field x="-2"/>
  </colFields>
  <colItems count="4">
    <i>
      <x v="2"/>
      <x/>
    </i>
    <i r="1" i="1">
      <x v="1"/>
    </i>
    <i t="grand">
      <x/>
    </i>
    <i t="grand" i="1">
      <x/>
    </i>
  </colItems>
  <dataFields count="2">
    <dataField name="Nombre de Evaluation" fld="4" subtotal="count" baseField="0" baseItem="0"/>
    <dataField name="Somme de Note" fld="5" baseField="0" baseItem="0"/>
  </dataFields>
  <formats count="1">
    <format dxfId="24">
      <pivotArea type="all" dataOnly="0" outline="0" fieldPosition="0"/>
    </format>
  </formats>
  <pivotTableStyleInfo name="PivotStyleLight16" showRowHeaders="1" showColHeaders="1" showRowStripes="0" showColStripes="0" showLastColumn="1"/>
</pivotTableDefinition>
</file>

<file path=xl/pivotTables/pivotTable5.xml><?xml version="1.0" encoding="utf-8"?>
<pivotTableDefinition xmlns="http://schemas.openxmlformats.org/spreadsheetml/2006/main" name="Tableau croisé dynamique9" cacheId="0" applyNumberFormats="0" applyBorderFormats="0" applyFontFormats="0" applyPatternFormats="0" applyAlignmentFormats="0" applyWidthHeightFormats="1" dataCaption="Valeurs" updatedVersion="3" minRefreshableVersion="3" showCalcMbrs="0" useAutoFormatting="1" rowGrandTotals="0" itemPrintTitles="1" createdVersion="3" indent="0" outline="1" outlineData="1" multipleFieldFilters="0">
  <location ref="J29:N32" firstHeaderRow="1" firstDataRow="3" firstDataCol="1"/>
  <pivotFields count="6">
    <pivotField axis="axisRow" showAll="0" sortType="ascending">
      <items count="2">
        <item x="0"/>
        <item t="default"/>
      </items>
    </pivotField>
    <pivotField showAll="0"/>
    <pivotField showAll="0"/>
    <pivotField axis="axisCol" showAll="0">
      <items count="7">
        <item h="1" x="0"/>
        <item x="1"/>
        <item h="1" x="2"/>
        <item h="1" x="3"/>
        <item h="1" x="4"/>
        <item h="1" x="5"/>
        <item t="default"/>
      </items>
    </pivotField>
    <pivotField dataField="1" showAll="0"/>
    <pivotField dataField="1" showAll="0"/>
  </pivotFields>
  <rowFields count="1">
    <field x="0"/>
  </rowFields>
  <rowItems count="1">
    <i>
      <x/>
    </i>
  </rowItems>
  <colFields count="2">
    <field x="3"/>
    <field x="-2"/>
  </colFields>
  <colItems count="4">
    <i>
      <x v="1"/>
      <x/>
    </i>
    <i r="1" i="1">
      <x v="1"/>
    </i>
    <i t="grand">
      <x/>
    </i>
    <i t="grand" i="1">
      <x/>
    </i>
  </colItems>
  <dataFields count="2">
    <dataField name="Nombre de Evaluation" fld="4" subtotal="count" baseField="0" baseItem="0"/>
    <dataField name="Somme de Note" fld="5" baseField="0" baseItem="0"/>
  </dataFields>
  <formats count="1">
    <format dxfId="25">
      <pivotArea type="all" dataOnly="0" outline="0" fieldPosition="0"/>
    </format>
  </formats>
  <pivotTableStyleInfo name="PivotStyleLight16" showRowHeaders="1" showColHeaders="1" showRowStripes="0" showColStripes="0" showLastColumn="1"/>
</pivotTableDefinition>
</file>

<file path=xl/pivotTables/pivotTable6.xml><?xml version="1.0" encoding="utf-8"?>
<pivotTableDefinition xmlns="http://schemas.openxmlformats.org/spreadsheetml/2006/main" name="Tableau croisé dynamique1" cacheId="0" applyNumberFormats="0" applyBorderFormats="0" applyFontFormats="0" applyPatternFormats="0" applyAlignmentFormats="0" applyWidthHeightFormats="1" dataCaption="Valeurs" updatedVersion="3" minRefreshableVersion="3" showCalcMbrs="0" useAutoFormatting="1" rowGrandTotals="0" itemPrintTitles="1" createdVersion="3" indent="0" outline="1" outlineData="1" multipleFieldFilters="0">
  <location ref="J2:N5" firstHeaderRow="1" firstDataRow="3" firstDataCol="1"/>
  <pivotFields count="6">
    <pivotField axis="axisRow" showAll="0" sortType="ascending">
      <items count="2">
        <item x="0"/>
        <item t="default"/>
      </items>
    </pivotField>
    <pivotField showAll="0"/>
    <pivotField showAll="0"/>
    <pivotField axis="axisCol" showAll="0">
      <items count="7">
        <item x="0"/>
        <item h="1" x="1"/>
        <item h="1" x="2"/>
        <item h="1" x="3"/>
        <item h="1" x="4"/>
        <item h="1" x="5"/>
        <item t="default"/>
      </items>
    </pivotField>
    <pivotField dataField="1" showAll="0"/>
    <pivotField dataField="1" showAll="0"/>
  </pivotFields>
  <rowFields count="1">
    <field x="0"/>
  </rowFields>
  <rowItems count="1">
    <i>
      <x/>
    </i>
  </rowItems>
  <colFields count="2">
    <field x="3"/>
    <field x="-2"/>
  </colFields>
  <colItems count="4">
    <i>
      <x/>
      <x/>
    </i>
    <i r="1" i="1">
      <x v="1"/>
    </i>
    <i t="grand">
      <x/>
    </i>
    <i t="grand" i="1">
      <x/>
    </i>
  </colItems>
  <dataFields count="2">
    <dataField name="Nombre de Evaluation" fld="4" subtotal="count" baseField="0" baseItem="0"/>
    <dataField name="Somme de Note" fld="5" baseField="0" baseItem="0"/>
  </dataFields>
  <formats count="1">
    <format dxfId="26">
      <pivotArea type="all" dataOnly="0" outline="0" fieldPosition="0"/>
    </format>
  </formats>
  <pivotTableStyleInfo name="PivotStyleLight16" showRowHeaders="1" showColHeaders="1" showRowStripes="0" showColStripes="0" showLastColumn="1"/>
</pivotTableDefinition>
</file>

<file path=xl/pivotTables/pivotTable7.xml><?xml version="1.0" encoding="utf-8"?>
<pivotTableDefinition xmlns="http://schemas.openxmlformats.org/spreadsheetml/2006/main" name="Tableau croisé dynamique1" cacheId="1" applyNumberFormats="0" applyBorderFormats="0" applyFontFormats="0" applyPatternFormats="0" applyAlignmentFormats="0" applyWidthHeightFormats="1" dataCaption="Valeurs" updatedVersion="3" minRefreshableVersion="3" showCalcMbrs="0" useAutoFormatting="1" rowGrandTotals="0" itemPrintTitles="1" createdVersion="3" indent="0" outline="1" outlineData="1" multipleFieldFilters="0">
  <location ref="J2:N5" firstHeaderRow="1" firstDataRow="3" firstDataCol="1"/>
  <pivotFields count="6">
    <pivotField axis="axisRow" showAll="0" sortType="ascending">
      <items count="2">
        <item x="0"/>
        <item t="default"/>
      </items>
    </pivotField>
    <pivotField showAll="0"/>
    <pivotField showAll="0"/>
    <pivotField axis="axisCol" showAll="0">
      <items count="6">
        <item x="0"/>
        <item h="1" x="1"/>
        <item h="1" x="2"/>
        <item h="1" x="3"/>
        <item h="1" x="4"/>
        <item t="default"/>
      </items>
    </pivotField>
    <pivotField dataField="1" showAll="0"/>
    <pivotField dataField="1" showAll="0"/>
  </pivotFields>
  <rowFields count="1">
    <field x="0"/>
  </rowFields>
  <rowItems count="1">
    <i>
      <x/>
    </i>
  </rowItems>
  <colFields count="2">
    <field x="3"/>
    <field x="-2"/>
  </colFields>
  <colItems count="4">
    <i>
      <x/>
      <x/>
    </i>
    <i r="1" i="1">
      <x v="1"/>
    </i>
    <i t="grand">
      <x/>
    </i>
    <i t="grand" i="1">
      <x/>
    </i>
  </colItems>
  <dataFields count="2">
    <dataField name="Nombre de Evaluation" fld="4" subtotal="count" baseField="0" baseItem="0"/>
    <dataField name="Somme de Note" fld="5" baseField="0" baseItem="0"/>
  </dataFields>
  <formats count="1">
    <format dxfId="8">
      <pivotArea type="all" dataOnly="0" outline="0" fieldPosition="0"/>
    </format>
  </formats>
  <pivotTableStyleInfo name="PivotStyleLight16" showRowHeaders="1" showColHeaders="1" showRowStripes="0" showColStripes="0" showLastColumn="1"/>
</pivotTableDefinition>
</file>

<file path=xl/pivotTables/pivotTable8.xml><?xml version="1.0" encoding="utf-8"?>
<pivotTableDefinition xmlns="http://schemas.openxmlformats.org/spreadsheetml/2006/main" name="Tableau croisé dynamique18" cacheId="1" applyNumberFormats="0" applyBorderFormats="0" applyFontFormats="0" applyPatternFormats="0" applyAlignmentFormats="0" applyWidthHeightFormats="1" dataCaption="Valeurs" updatedVersion="3" minRefreshableVersion="3" showCalcMbrs="0" useAutoFormatting="1" rowGrandTotals="0" itemPrintTitles="1" createdVersion="3" indent="0" outline="1" outlineData="1" multipleFieldFilters="0">
  <location ref="J110:N113" firstHeaderRow="1" firstDataRow="3" firstDataCol="1"/>
  <pivotFields count="6">
    <pivotField axis="axisRow" showAll="0" sortType="ascending">
      <items count="2">
        <item x="0"/>
        <item t="default"/>
      </items>
    </pivotField>
    <pivotField showAll="0"/>
    <pivotField showAll="0"/>
    <pivotField axis="axisCol" showAll="0">
      <items count="6">
        <item h="1" x="0"/>
        <item h="1" x="1"/>
        <item h="1" x="2"/>
        <item h="1" x="3"/>
        <item x="4"/>
        <item t="default"/>
      </items>
    </pivotField>
    <pivotField dataField="1" showAll="0"/>
    <pivotField dataField="1" showAll="0"/>
  </pivotFields>
  <rowFields count="1">
    <field x="0"/>
  </rowFields>
  <rowItems count="1">
    <i>
      <x/>
    </i>
  </rowItems>
  <colFields count="2">
    <field x="3"/>
    <field x="-2"/>
  </colFields>
  <colItems count="4">
    <i>
      <x v="4"/>
      <x/>
    </i>
    <i r="1" i="1">
      <x v="1"/>
    </i>
    <i t="grand">
      <x/>
    </i>
    <i t="grand" i="1">
      <x/>
    </i>
  </colItems>
  <dataFields count="2">
    <dataField name="Nombre de Evaluation" fld="4" subtotal="count" baseField="0" baseItem="0"/>
    <dataField name="Somme de Note" fld="5" baseField="0" baseItem="0"/>
  </dataFields>
  <formats count="1">
    <format dxfId="9">
      <pivotArea type="all" dataOnly="0" outline="0" fieldPosition="0"/>
    </format>
  </formats>
  <pivotTableStyleInfo name="PivotStyleLight16" showRowHeaders="1" showColHeaders="1" showRowStripes="0" showColStripes="0" showLastColumn="1"/>
</pivotTableDefinition>
</file>

<file path=xl/pivotTables/pivotTable9.xml><?xml version="1.0" encoding="utf-8"?>
<pivotTableDefinition xmlns="http://schemas.openxmlformats.org/spreadsheetml/2006/main" name="Tableau croisé dynamique17" cacheId="1" applyNumberFormats="0" applyBorderFormats="0" applyFontFormats="0" applyPatternFormats="0" applyAlignmentFormats="0" applyWidthHeightFormats="1" dataCaption="Valeurs" updatedVersion="3" minRefreshableVersion="3" showCalcMbrs="0" useAutoFormatting="1" rowGrandTotals="0" itemPrintTitles="1" createdVersion="3" indent="0" outline="1" outlineData="1" multipleFieldFilters="0">
  <location ref="J83:N86" firstHeaderRow="1" firstDataRow="3" firstDataCol="1"/>
  <pivotFields count="6">
    <pivotField axis="axisRow" showAll="0" sortType="ascending">
      <items count="2">
        <item x="0"/>
        <item t="default"/>
      </items>
    </pivotField>
    <pivotField showAll="0"/>
    <pivotField showAll="0"/>
    <pivotField axis="axisCol" showAll="0">
      <items count="6">
        <item h="1" x="0"/>
        <item h="1" x="1"/>
        <item h="1" x="2"/>
        <item x="3"/>
        <item h="1" x="4"/>
        <item t="default"/>
      </items>
    </pivotField>
    <pivotField dataField="1" showAll="0"/>
    <pivotField dataField="1" showAll="0"/>
  </pivotFields>
  <rowFields count="1">
    <field x="0"/>
  </rowFields>
  <rowItems count="1">
    <i>
      <x/>
    </i>
  </rowItems>
  <colFields count="2">
    <field x="3"/>
    <field x="-2"/>
  </colFields>
  <colItems count="4">
    <i>
      <x v="3"/>
      <x/>
    </i>
    <i r="1" i="1">
      <x v="1"/>
    </i>
    <i t="grand">
      <x/>
    </i>
    <i t="grand" i="1">
      <x/>
    </i>
  </colItems>
  <dataFields count="2">
    <dataField name="Nombre de Evaluation" fld="4" subtotal="count" baseField="0" baseItem="0"/>
    <dataField name="Somme de Note" fld="5" baseField="0" baseItem="0"/>
  </dataFields>
  <formats count="1">
    <format dxfId="10">
      <pivotArea type="all" dataOnly="0" outline="0" fieldPosition="0"/>
    </format>
  </formats>
  <pivotTableStyleInfo name="PivotStyleLight16" showRowHeaders="1" showColHeaders="1" showRowStripes="0" showColStripes="0" showLastColumn="1"/>
</pivotTableDefinition>
</file>

<file path=xl/pivotTables/pivotTable10.xml><?xml version="1.0" encoding="utf-8"?>
<pivotTableDefinition xmlns="http://schemas.openxmlformats.org/spreadsheetml/2006/main" name="Tableau croisé dynamique16" cacheId="1" applyNumberFormats="0" applyBorderFormats="0" applyFontFormats="0" applyPatternFormats="0" applyAlignmentFormats="0" applyWidthHeightFormats="1" dataCaption="Valeurs" updatedVersion="3" minRefreshableVersion="3" showCalcMbrs="0" useAutoFormatting="1" rowGrandTotals="0" itemPrintTitles="1" createdVersion="3" indent="0" outline="1" outlineData="1" multipleFieldFilters="0">
  <location ref="J56:N59" firstHeaderRow="1" firstDataRow="3" firstDataCol="1"/>
  <pivotFields count="6">
    <pivotField axis="axisRow" showAll="0" sortType="ascending">
      <items count="2">
        <item x="0"/>
        <item t="default"/>
      </items>
    </pivotField>
    <pivotField showAll="0"/>
    <pivotField showAll="0"/>
    <pivotField axis="axisCol" showAll="0">
      <items count="6">
        <item h="1" x="0"/>
        <item h="1" x="1"/>
        <item x="2"/>
        <item h="1" x="3"/>
        <item h="1" x="4"/>
        <item t="default"/>
      </items>
    </pivotField>
    <pivotField dataField="1" showAll="0"/>
    <pivotField dataField="1" showAll="0"/>
  </pivotFields>
  <rowFields count="1">
    <field x="0"/>
  </rowFields>
  <rowItems count="1">
    <i>
      <x/>
    </i>
  </rowItems>
  <colFields count="2">
    <field x="3"/>
    <field x="-2"/>
  </colFields>
  <colItems count="4">
    <i>
      <x v="2"/>
      <x/>
    </i>
    <i r="1" i="1">
      <x v="1"/>
    </i>
    <i t="grand">
      <x/>
    </i>
    <i t="grand" i="1">
      <x/>
    </i>
  </colItems>
  <dataFields count="2">
    <dataField name="Nombre de Evaluation" fld="4" subtotal="count" baseField="0" baseItem="0"/>
    <dataField name="Somme de Note" fld="5" baseField="0" baseItem="0"/>
  </dataFields>
  <formats count="1">
    <format dxfId="11">
      <pivotArea type="all" dataOnly="0" outline="0" fieldPosition="0"/>
    </format>
  </formats>
  <pivotTableStyleInfo name="PivotStyleLight16" showRowHeaders="1" showColHeaders="1" showRowStripes="0" showColStripes="0" showLastColumn="1"/>
</pivotTableDefinition>
</file>

<file path=xl/pivotTables/pivotTable11.xml><?xml version="1.0" encoding="utf-8"?>
<pivotTableDefinition xmlns="http://schemas.openxmlformats.org/spreadsheetml/2006/main" name="Tableau croisé dynamique15" cacheId="1" applyNumberFormats="0" applyBorderFormats="0" applyFontFormats="0" applyPatternFormats="0" applyAlignmentFormats="0" applyWidthHeightFormats="1" dataCaption="Valeurs" updatedVersion="3" minRefreshableVersion="3" showCalcMbrs="0" useAutoFormatting="1" rowGrandTotals="0" itemPrintTitles="1" createdVersion="3" indent="0" outline="1" outlineData="1" multipleFieldFilters="0">
  <location ref="J29:N32" firstHeaderRow="1" firstDataRow="3" firstDataCol="1"/>
  <pivotFields count="6">
    <pivotField axis="axisRow" showAll="0" sortType="ascending">
      <items count="2">
        <item x="0"/>
        <item t="default"/>
      </items>
    </pivotField>
    <pivotField showAll="0"/>
    <pivotField showAll="0"/>
    <pivotField axis="axisCol" showAll="0">
      <items count="6">
        <item h="1" x="0"/>
        <item x="1"/>
        <item h="1" x="2"/>
        <item h="1" x="3"/>
        <item h="1" x="4"/>
        <item t="default"/>
      </items>
    </pivotField>
    <pivotField dataField="1" showAll="0"/>
    <pivotField dataField="1" showAll="0"/>
  </pivotFields>
  <rowFields count="1">
    <field x="0"/>
  </rowFields>
  <rowItems count="1">
    <i>
      <x/>
    </i>
  </rowItems>
  <colFields count="2">
    <field x="3"/>
    <field x="-2"/>
  </colFields>
  <colItems count="4">
    <i>
      <x v="1"/>
      <x/>
    </i>
    <i r="1" i="1">
      <x v="1"/>
    </i>
    <i t="grand">
      <x/>
    </i>
    <i t="grand" i="1">
      <x/>
    </i>
  </colItems>
  <dataFields count="2">
    <dataField name="Nombre de Evaluation" fld="4" subtotal="count" baseField="0" baseItem="0"/>
    <dataField name="Somme de Note" fld="5" baseField="0" baseItem="0"/>
  </dataFields>
  <formats count="1">
    <format dxfId="12">
      <pivotArea type="all" dataOnly="0" outline="0" fieldPosition="0"/>
    </format>
  </formats>
  <pivotTableStyleInfo name="PivotStyleLight16" showRowHeaders="1" showColHeaders="1" showRowStripes="0" showColStripes="0" showLastColumn="1"/>
</pivotTableDefinition>
</file>

<file path=xl/tables/table1.xml><?xml version="1.0" encoding="utf-8"?>
<table xmlns="http://schemas.openxmlformats.org/spreadsheetml/2006/main" id="1" name="Tableau1" displayName="Tableau1" ref="A1:B20" totalsRowShown="0" headerRowDxfId="27">
  <autoFilter ref="A1:B20"/>
  <tableColumns count="2">
    <tableColumn id="1" name="_C1"/>
    <tableColumn id="2" name="_C2"/>
  </tableColumns>
  <tableStyleInfo name="TableStyleLight2" showFirstColumn="0" showLastColumn="0" showRowStripes="1" showColumnStripes="0"/>
</table>
</file>

<file path=xl/tables/table2.xml><?xml version="1.0" encoding="utf-8"?>
<table xmlns="http://schemas.openxmlformats.org/spreadsheetml/2006/main" id="26" name="Tableau3356789101112131415161527" displayName="Tableau3356789101112131415161527" ref="A1:F9" totalsRowShown="0" headerRowDxfId="20" dataDxfId="19">
  <autoFilter ref="A1:F9"/>
  <tableColumns count="6">
    <tableColumn id="1" name="Date" dataDxfId="18"/>
    <tableColumn id="2" name="Trimestre" dataDxfId="17"/>
    <tableColumn id="3" name="Compétences" dataDxfId="16"/>
    <tableColumn id="4" name="Sous-Compétences" dataDxfId="15"/>
    <tableColumn id="5" name="Evaluation" dataDxfId="14"/>
    <tableColumn id="6" name="Note" dataDxfId="13">
      <calculatedColumnFormula>IF(Tableau3356789101112131415161527[[#This Row],[Evaluation]]="A",20,IF(Tableau3356789101112131415161527[[#This Row],[Evaluation]]="B+",17,IF(Tableau3356789101112131415161527[[#This Row],[Evaluation]]="B",13,IF(Tableau3356789101112131415161527[[#This Row],[Evaluation]]="C+",10,IF(Tableau3356789101112131415161527[[#This Row],[Evaluation]]="C",7,IF(Tableau3356789101112131415161527[[#This Row],[Evaluation]]="D+",3,IF(Tableau3356789101112131415161527[[#This Row],[Evaluation]]="D",0,"")))))))</calculatedColumnFormula>
    </tableColumn>
  </tableColumns>
  <tableStyleInfo name="TableStyleLight9" showFirstColumn="0" showLastColumn="0" showRowStripes="1" showColumnStripes="0"/>
</table>
</file>

<file path=xl/tables/table3.xml><?xml version="1.0" encoding="utf-8"?>
<table xmlns="http://schemas.openxmlformats.org/spreadsheetml/2006/main" id="25" name="Tableau3356789101112131415161526" displayName="Tableau3356789101112131415161526" ref="A1:F6" totalsRowShown="0" headerRowDxfId="7" dataDxfId="6">
  <autoFilter ref="A1:F6"/>
  <tableColumns count="6">
    <tableColumn id="1" name="Date" dataDxfId="5"/>
    <tableColumn id="2" name="Trimestre" dataDxfId="4"/>
    <tableColumn id="3" name="Compétences" dataDxfId="3"/>
    <tableColumn id="4" name="Sous-Compétences" dataDxfId="2"/>
    <tableColumn id="5" name="Evaluation" dataDxfId="1"/>
    <tableColumn id="6" name="Note" dataDxfId="0">
      <calculatedColumnFormula>IF(Tableau3356789101112131415161526[[#This Row],[Evaluation]]="A",20,IF(Tableau3356789101112131415161526[[#This Row],[Evaluation]]="B+",17,IF(Tableau3356789101112131415161526[[#This Row],[Evaluation]]="B",13,IF(Tableau3356789101112131415161526[[#This Row],[Evaluation]]="C+",10,IF(Tableau3356789101112131415161526[[#This Row],[Evaluation]]="C",7,IF(Tableau3356789101112131415161526[[#This Row],[Evaluation]]="D+",3,IF(Tableau3356789101112131415161526[[#This Row],[Evaluation]]="D",0,"")))))))</calculatedColumnFormula>
    </tableColumn>
  </tableColumns>
  <tableStyleInfo name="TableStyleLight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verifier-le-contenu-de-2-colonnes-avant-d-inserer-t56628.html" TargetMode="External"/><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8" Type="http://schemas.openxmlformats.org/officeDocument/2006/relationships/table" Target="../tables/table2.xml"/><Relationship Id="rId3" Type="http://schemas.openxmlformats.org/officeDocument/2006/relationships/pivotTable" Target="../pivotTables/pivotTable3.xml"/><Relationship Id="rId7" Type="http://schemas.openxmlformats.org/officeDocument/2006/relationships/drawing" Target="../drawings/drawing2.xml"/><Relationship Id="rId2" Type="http://schemas.openxmlformats.org/officeDocument/2006/relationships/pivotTable" Target="../pivotTables/pivotTable2.xml"/><Relationship Id="rId1" Type="http://schemas.openxmlformats.org/officeDocument/2006/relationships/pivotTable" Target="../pivotTables/pivotTable1.xml"/><Relationship Id="rId6" Type="http://schemas.openxmlformats.org/officeDocument/2006/relationships/pivotTable" Target="../pivotTables/pivotTable6.xml"/><Relationship Id="rId5" Type="http://schemas.openxmlformats.org/officeDocument/2006/relationships/pivotTable" Target="../pivotTables/pivotTable5.xml"/><Relationship Id="rId4" Type="http://schemas.openxmlformats.org/officeDocument/2006/relationships/pivotTable" Target="../pivotTables/pivotTable4.xml"/></Relationships>
</file>

<file path=xl/worksheets/_rels/sheet4.xml.rels><?xml version="1.0" encoding="UTF-8" standalone="yes"?>
<Relationships xmlns="http://schemas.openxmlformats.org/package/2006/relationships"><Relationship Id="rId3" Type="http://schemas.openxmlformats.org/officeDocument/2006/relationships/pivotTable" Target="../pivotTables/pivotTable9.xml"/><Relationship Id="rId2" Type="http://schemas.openxmlformats.org/officeDocument/2006/relationships/pivotTable" Target="../pivotTables/pivotTable8.xml"/><Relationship Id="rId1" Type="http://schemas.openxmlformats.org/officeDocument/2006/relationships/pivotTable" Target="../pivotTables/pivotTable7.xml"/><Relationship Id="rId6" Type="http://schemas.openxmlformats.org/officeDocument/2006/relationships/table" Target="../tables/table3.xml"/><Relationship Id="rId5" Type="http://schemas.openxmlformats.org/officeDocument/2006/relationships/pivotTable" Target="../pivotTables/pivotTable11.xml"/><Relationship Id="rId4" Type="http://schemas.openxmlformats.org/officeDocument/2006/relationships/pivotTable" Target="../pivotTables/pivotTable10.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B1:I5"/>
  <sheetViews>
    <sheetView tabSelected="1" zoomScaleNormal="100" workbookViewId="0">
      <selection activeCell="B20" sqref="B20"/>
    </sheetView>
  </sheetViews>
  <sheetFormatPr baseColWidth="10" defaultRowHeight="19.5" x14ac:dyDescent="0.4"/>
  <cols>
    <col min="5" max="5" width="45" customWidth="1"/>
    <col min="6" max="9" width="4.09765625" customWidth="1"/>
  </cols>
  <sheetData>
    <row r="1" spans="2:9" x14ac:dyDescent="0.4">
      <c r="H1" s="25" t="s">
        <v>48</v>
      </c>
    </row>
    <row r="3" spans="2:9" x14ac:dyDescent="0.4">
      <c r="F3" s="24"/>
      <c r="G3" s="24"/>
      <c r="H3" s="24"/>
      <c r="I3" s="24"/>
    </row>
    <row r="5" spans="2:9" x14ac:dyDescent="0.4">
      <c r="B5" s="3"/>
      <c r="E5" s="1"/>
    </row>
  </sheetData>
  <mergeCells count="1">
    <mergeCell ref="F3:I3"/>
  </mergeCells>
  <hyperlinks>
    <hyperlink ref="H1" r:id="rId1"/>
  </hyperlinks>
  <pageMargins left="0.7" right="0.7" top="0.75" bottom="0.75" header="0.3" footer="0.3"/>
  <pageSetup paperSize="9" orientation="portrait" r:id="rId2"/>
  <drawing r:id="rId3"/>
  <legacyDrawing r:id="rId4"/>
  <mc:AlternateContent xmlns:mc="http://schemas.openxmlformats.org/markup-compatibility/2006">
    <mc:Choice Requires="x14">
      <controls>
        <mc:AlternateContent xmlns:mc="http://schemas.openxmlformats.org/markup-compatibility/2006">
          <mc:Choice Requires="x14">
            <control shapeId="2049" r:id="rId5" name="Button 1">
              <controlPr defaultSize="0" print="0" autoFill="0" autoPict="0" macro="[0]!ajouter_competence">
                <anchor moveWithCells="1">
                  <from>
                    <xdr:col>1</xdr:col>
                    <xdr:colOff>1057275</xdr:colOff>
                    <xdr:row>6</xdr:row>
                    <xdr:rowOff>19050</xdr:rowOff>
                  </from>
                  <to>
                    <xdr:col>3</xdr:col>
                    <xdr:colOff>400050</xdr:colOff>
                    <xdr:row>10</xdr:row>
                    <xdr:rowOff>238125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F51"/>
  <sheetViews>
    <sheetView zoomScale="70" zoomScaleNormal="70" workbookViewId="0">
      <selection activeCell="B28" sqref="B28"/>
    </sheetView>
  </sheetViews>
  <sheetFormatPr baseColWidth="10" defaultRowHeight="19.5" x14ac:dyDescent="0.4"/>
  <cols>
    <col min="1" max="1" width="67.09765625" customWidth="1"/>
    <col min="2" max="2" width="111.5" customWidth="1"/>
  </cols>
  <sheetData>
    <row r="1" spans="1:6" x14ac:dyDescent="0.4">
      <c r="A1" s="2" t="s">
        <v>9</v>
      </c>
      <c r="B1" s="2" t="s">
        <v>10</v>
      </c>
      <c r="C1" s="4"/>
      <c r="D1" s="4"/>
      <c r="E1" s="4"/>
      <c r="F1" s="4"/>
    </row>
    <row r="2" spans="1:6" ht="39" x14ac:dyDescent="0.4">
      <c r="A2" s="7" t="s">
        <v>0</v>
      </c>
      <c r="B2" s="6" t="s">
        <v>44</v>
      </c>
      <c r="C2" s="5"/>
      <c r="D2" s="5"/>
      <c r="E2" s="5"/>
      <c r="F2" s="5"/>
    </row>
    <row r="3" spans="1:6" ht="39" x14ac:dyDescent="0.4">
      <c r="A3" s="7" t="s">
        <v>1</v>
      </c>
      <c r="B3" s="6" t="s">
        <v>45</v>
      </c>
      <c r="C3" s="5"/>
      <c r="D3" s="5"/>
      <c r="E3" s="5"/>
      <c r="F3" s="5"/>
    </row>
    <row r="4" spans="1:6" x14ac:dyDescent="0.4">
      <c r="A4" s="7" t="s">
        <v>2</v>
      </c>
      <c r="B4" s="7" t="s">
        <v>6</v>
      </c>
      <c r="C4" s="5"/>
      <c r="D4" s="5"/>
      <c r="E4" s="5"/>
      <c r="F4" s="5"/>
    </row>
    <row r="5" spans="1:6" x14ac:dyDescent="0.4">
      <c r="A5" s="7" t="s">
        <v>3</v>
      </c>
      <c r="B5" s="7" t="s">
        <v>7</v>
      </c>
      <c r="C5" s="5"/>
      <c r="D5" s="5"/>
      <c r="E5" s="5"/>
      <c r="F5" s="5"/>
    </row>
    <row r="6" spans="1:6" x14ac:dyDescent="0.4">
      <c r="A6" s="7" t="s">
        <v>4</v>
      </c>
      <c r="B6" s="7" t="s">
        <v>8</v>
      </c>
      <c r="C6" s="5"/>
      <c r="D6" s="5"/>
      <c r="E6" s="5"/>
      <c r="F6" s="5"/>
    </row>
    <row r="7" spans="1:6" x14ac:dyDescent="0.4">
      <c r="A7" s="7" t="s">
        <v>5</v>
      </c>
      <c r="C7" s="5"/>
      <c r="D7" s="5"/>
      <c r="E7" s="5"/>
      <c r="F7" s="5"/>
    </row>
    <row r="8" spans="1:6" ht="67.5" customHeight="1" x14ac:dyDescent="0.4">
      <c r="C8" s="5"/>
      <c r="D8" s="5"/>
      <c r="E8" s="5"/>
      <c r="F8" s="5"/>
    </row>
    <row r="9" spans="1:6" ht="68.25" customHeight="1" x14ac:dyDescent="0.4"/>
    <row r="28" spans="1:1" x14ac:dyDescent="0.4">
      <c r="A28" t="s">
        <v>9</v>
      </c>
    </row>
    <row r="29" spans="1:1" x14ac:dyDescent="0.4">
      <c r="A29" t="s">
        <v>10</v>
      </c>
    </row>
    <row r="30" spans="1:1" x14ac:dyDescent="0.4">
      <c r="A30" t="s">
        <v>11</v>
      </c>
    </row>
    <row r="31" spans="1:1" x14ac:dyDescent="0.4">
      <c r="A31" t="s">
        <v>20</v>
      </c>
    </row>
    <row r="32" spans="1:1" x14ac:dyDescent="0.4">
      <c r="A32" t="s">
        <v>19</v>
      </c>
    </row>
    <row r="33" spans="1:1" x14ac:dyDescent="0.4">
      <c r="A33" t="s">
        <v>18</v>
      </c>
    </row>
    <row r="34" spans="1:1" x14ac:dyDescent="0.4">
      <c r="A34" t="s">
        <v>17</v>
      </c>
    </row>
    <row r="35" spans="1:1" x14ac:dyDescent="0.4">
      <c r="A35" t="s">
        <v>16</v>
      </c>
    </row>
    <row r="36" spans="1:1" x14ac:dyDescent="0.4">
      <c r="A36" t="s">
        <v>15</v>
      </c>
    </row>
    <row r="37" spans="1:1" x14ac:dyDescent="0.4">
      <c r="A37" t="s">
        <v>14</v>
      </c>
    </row>
    <row r="38" spans="1:1" x14ac:dyDescent="0.4">
      <c r="A38" t="s">
        <v>13</v>
      </c>
    </row>
    <row r="39" spans="1:1" x14ac:dyDescent="0.4">
      <c r="A39" t="s">
        <v>12</v>
      </c>
    </row>
    <row r="40" spans="1:1" x14ac:dyDescent="0.4">
      <c r="A40" t="s">
        <v>21</v>
      </c>
    </row>
    <row r="43" spans="1:1" x14ac:dyDescent="0.4">
      <c r="A43" t="s">
        <v>30</v>
      </c>
    </row>
    <row r="44" spans="1:1" x14ac:dyDescent="0.4">
      <c r="A44" t="s">
        <v>31</v>
      </c>
    </row>
    <row r="45" spans="1:1" x14ac:dyDescent="0.4">
      <c r="A45" t="s">
        <v>32</v>
      </c>
    </row>
    <row r="46" spans="1:1" x14ac:dyDescent="0.4">
      <c r="A46" t="s">
        <v>33</v>
      </c>
    </row>
    <row r="47" spans="1:1" x14ac:dyDescent="0.4">
      <c r="A47" t="s">
        <v>34</v>
      </c>
    </row>
    <row r="48" spans="1:1" x14ac:dyDescent="0.4">
      <c r="A48" t="s">
        <v>35</v>
      </c>
    </row>
    <row r="49" spans="1:1" x14ac:dyDescent="0.4">
      <c r="A49" t="s">
        <v>36</v>
      </c>
    </row>
    <row r="50" spans="1:1" x14ac:dyDescent="0.4">
      <c r="A50" t="s">
        <v>37</v>
      </c>
    </row>
    <row r="51" spans="1:1" x14ac:dyDescent="0.4">
      <c r="A51" t="s">
        <v>38</v>
      </c>
    </row>
  </sheetData>
  <pageMargins left="0.7" right="0.7" top="0.75" bottom="0.75" header="0.3" footer="0.3"/>
  <pageSetup paperSize="9" orientation="portrait" r:id="rId1"/>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0"/>
  <dimension ref="A1:Z161"/>
  <sheetViews>
    <sheetView zoomScaleNormal="100" workbookViewId="0">
      <selection activeCell="B17" sqref="B17"/>
    </sheetView>
  </sheetViews>
  <sheetFormatPr baseColWidth="10" defaultRowHeight="19.5" x14ac:dyDescent="0.4"/>
  <cols>
    <col min="1" max="1" width="11.19921875" style="1"/>
    <col min="2" max="2" width="21.09765625" style="1" customWidth="1"/>
    <col min="3" max="3" width="12.19921875" style="1" customWidth="1"/>
    <col min="4" max="4" width="62.8984375" style="1" customWidth="1"/>
    <col min="5" max="9" width="11.19921875" style="1"/>
    <col min="10" max="10" width="22.296875" style="1" customWidth="1"/>
    <col min="11" max="11" width="41.8984375" style="1" customWidth="1"/>
    <col min="12" max="12" width="16.296875" style="1" customWidth="1"/>
    <col min="13" max="13" width="27.3984375" style="1" customWidth="1"/>
    <col min="14" max="14" width="21.69921875" style="1" customWidth="1"/>
    <col min="15" max="15" width="25.09765625" style="1" customWidth="1"/>
    <col min="16" max="16" width="13.19921875" style="1" customWidth="1"/>
    <col min="17" max="17" width="27.5" style="1" customWidth="1"/>
    <col min="18" max="18" width="13.19921875" style="1" customWidth="1"/>
    <col min="19" max="19" width="23.796875" style="1" customWidth="1"/>
    <col min="20" max="20" width="13.19921875" style="1" customWidth="1"/>
    <col min="21" max="21" width="20" style="1" customWidth="1"/>
    <col min="22" max="22" width="13.19921875" style="1" customWidth="1"/>
    <col min="23" max="23" width="14.09765625" style="1" customWidth="1"/>
    <col min="24" max="24" width="18" style="1" customWidth="1"/>
    <col min="25" max="25" width="14.09765625" style="1" customWidth="1"/>
    <col min="26" max="26" width="18" style="1" customWidth="1"/>
    <col min="27" max="30" width="10.69921875" style="1" customWidth="1"/>
    <col min="31" max="31" width="19.3984375" style="1" bestFit="1" customWidth="1"/>
    <col min="32" max="16384" width="11.19921875" style="1"/>
  </cols>
  <sheetData>
    <row r="1" spans="1:26" x14ac:dyDescent="0.4">
      <c r="A1" s="1" t="s">
        <v>22</v>
      </c>
      <c r="B1" s="1" t="s">
        <v>23</v>
      </c>
      <c r="C1" s="1" t="s">
        <v>24</v>
      </c>
      <c r="D1" s="1" t="s">
        <v>25</v>
      </c>
      <c r="E1" s="1" t="s">
        <v>26</v>
      </c>
      <c r="F1" s="1" t="s">
        <v>27</v>
      </c>
    </row>
    <row r="2" spans="1:26" x14ac:dyDescent="0.4">
      <c r="D2" s="7" t="s">
        <v>0</v>
      </c>
      <c r="F2" s="9" t="str">
        <f>IF(Tableau3356789101112131415161527[[#This Row],[Evaluation]]="A",20,IF(Tableau3356789101112131415161527[[#This Row],[Evaluation]]="B+",17,IF(Tableau3356789101112131415161527[[#This Row],[Evaluation]]="B",13,IF(Tableau3356789101112131415161527[[#This Row],[Evaluation]]="C+",10,IF(Tableau3356789101112131415161527[[#This Row],[Evaluation]]="C",7,IF(Tableau3356789101112131415161527[[#This Row],[Evaluation]]="D+",3,IF(Tableau3356789101112131415161527[[#This Row],[Evaluation]]="D",0,"")))))))</f>
        <v/>
      </c>
      <c r="K2" s="10" t="s">
        <v>28</v>
      </c>
      <c r="O2"/>
      <c r="P2"/>
      <c r="Q2"/>
      <c r="R2"/>
      <c r="S2"/>
      <c r="T2"/>
      <c r="U2"/>
      <c r="V2"/>
      <c r="W2"/>
      <c r="X2"/>
      <c r="Y2"/>
      <c r="Z2"/>
    </row>
    <row r="3" spans="1:26" ht="39" x14ac:dyDescent="0.4">
      <c r="D3" s="7" t="s">
        <v>1</v>
      </c>
      <c r="F3" s="9" t="str">
        <f>IF(Tableau3356789101112131415161527[[#This Row],[Evaluation]]="A",20,IF(Tableau3356789101112131415161527[[#This Row],[Evaluation]]="B+",17,IF(Tableau3356789101112131415161527[[#This Row],[Evaluation]]="B",13,IF(Tableau3356789101112131415161527[[#This Row],[Evaluation]]="C+",10,IF(Tableau3356789101112131415161527[[#This Row],[Evaluation]]="C",7,IF(Tableau3356789101112131415161527[[#This Row],[Evaluation]]="D+",3,IF(Tableau3356789101112131415161527[[#This Row],[Evaluation]]="D",0,"")))))))</f>
        <v/>
      </c>
      <c r="K3" s="1" t="s">
        <v>0</v>
      </c>
      <c r="M3" s="1" t="s">
        <v>41</v>
      </c>
      <c r="N3" s="1" t="s">
        <v>43</v>
      </c>
      <c r="O3"/>
      <c r="P3"/>
      <c r="Q3"/>
      <c r="R3"/>
      <c r="S3"/>
      <c r="T3"/>
      <c r="U3"/>
      <c r="V3"/>
      <c r="W3"/>
      <c r="X3"/>
      <c r="Y3"/>
      <c r="Z3"/>
    </row>
    <row r="4" spans="1:26" ht="20.25" thickBot="1" x14ac:dyDescent="0.45">
      <c r="D4" s="7" t="s">
        <v>2</v>
      </c>
      <c r="F4" s="9" t="str">
        <f>IF(Tableau3356789101112131415161527[[#This Row],[Evaluation]]="A",20,IF(Tableau3356789101112131415161527[[#This Row],[Evaluation]]="B+",17,IF(Tableau3356789101112131415161527[[#This Row],[Evaluation]]="B",13,IF(Tableau3356789101112131415161527[[#This Row],[Evaluation]]="C+",10,IF(Tableau3356789101112131415161527[[#This Row],[Evaluation]]="C",7,IF(Tableau3356789101112131415161527[[#This Row],[Evaluation]]="D+",3,IF(Tableau3356789101112131415161527[[#This Row],[Evaluation]]="D",0,"")))))))</f>
        <v/>
      </c>
      <c r="J4" s="10" t="s">
        <v>29</v>
      </c>
      <c r="K4" s="1" t="s">
        <v>40</v>
      </c>
      <c r="L4" s="1" t="s">
        <v>42</v>
      </c>
      <c r="O4"/>
      <c r="P4"/>
      <c r="Q4"/>
      <c r="R4"/>
      <c r="S4"/>
      <c r="T4"/>
      <c r="U4"/>
      <c r="V4"/>
      <c r="W4"/>
      <c r="X4"/>
      <c r="Y4"/>
      <c r="Z4"/>
    </row>
    <row r="5" spans="1:26" ht="20.25" thickBot="1" x14ac:dyDescent="0.45">
      <c r="D5" s="7" t="s">
        <v>3</v>
      </c>
      <c r="F5" s="9" t="str">
        <f>IF(Tableau3356789101112131415161527[[#This Row],[Evaluation]]="A",20,IF(Tableau3356789101112131415161527[[#This Row],[Evaluation]]="B+",17,IF(Tableau3356789101112131415161527[[#This Row],[Evaluation]]="B",13,IF(Tableau3356789101112131415161527[[#This Row],[Evaluation]]="C+",10,IF(Tableau3356789101112131415161527[[#This Row],[Evaluation]]="C",7,IF(Tableau3356789101112131415161527[[#This Row],[Evaluation]]="D+",3,IF(Tableau3356789101112131415161527[[#This Row],[Evaluation]]="D",0,"")))))))</f>
        <v/>
      </c>
      <c r="I5" s="1">
        <v>1</v>
      </c>
      <c r="J5" s="11" t="s">
        <v>39</v>
      </c>
      <c r="K5" s="9"/>
      <c r="L5" s="9">
        <v>0</v>
      </c>
      <c r="M5" s="9"/>
      <c r="N5" s="9">
        <v>0</v>
      </c>
      <c r="O5" s="12" t="str">
        <f>IF(N5=0,"0",N5*(100/(sommielle($K26))*I5)/100)</f>
        <v>0</v>
      </c>
      <c r="P5"/>
      <c r="Q5"/>
      <c r="R5"/>
      <c r="S5"/>
      <c r="T5"/>
      <c r="U5"/>
      <c r="V5"/>
      <c r="W5"/>
      <c r="X5"/>
      <c r="Y5"/>
      <c r="Z5"/>
    </row>
    <row r="6" spans="1:26" ht="20.25" thickBot="1" x14ac:dyDescent="0.45">
      <c r="D6" s="7" t="s">
        <v>4</v>
      </c>
      <c r="F6" s="9" t="str">
        <f>IF(Tableau3356789101112131415161527[[#This Row],[Evaluation]]="A",20,IF(Tableau3356789101112131415161527[[#This Row],[Evaluation]]="B+",17,IF(Tableau3356789101112131415161527[[#This Row],[Evaluation]]="B",13,IF(Tableau3356789101112131415161527[[#This Row],[Evaluation]]="C+",10,IF(Tableau3356789101112131415161527[[#This Row],[Evaluation]]="C",7,IF(Tableau3356789101112131415161527[[#This Row],[Evaluation]]="D+",3,IF(Tableau3356789101112131415161527[[#This Row],[Evaluation]]="D",0,"")))))))</f>
        <v/>
      </c>
      <c r="I6" s="1">
        <v>2</v>
      </c>
      <c r="O6" s="12" t="str">
        <f>IF(N6=0,"0",N6*(100/(sommielle($K26))*I6)/100)</f>
        <v>0</v>
      </c>
      <c r="P6" s="14"/>
      <c r="Q6" s="14"/>
      <c r="R6" s="14"/>
      <c r="S6" s="14"/>
      <c r="T6" s="13"/>
      <c r="U6" s="13"/>
      <c r="V6" s="13"/>
      <c r="W6" s="13"/>
      <c r="X6" s="13"/>
      <c r="Y6" s="13"/>
    </row>
    <row r="7" spans="1:26" ht="20.25" thickBot="1" x14ac:dyDescent="0.45">
      <c r="D7" s="7" t="s">
        <v>5</v>
      </c>
      <c r="F7" s="9" t="str">
        <f>IF(Tableau3356789101112131415161527[[#This Row],[Evaluation]]="A",20,IF(Tableau3356789101112131415161527[[#This Row],[Evaluation]]="B+",17,IF(Tableau3356789101112131415161527[[#This Row],[Evaluation]]="B",13,IF(Tableau3356789101112131415161527[[#This Row],[Evaluation]]="C+",10,IF(Tableau3356789101112131415161527[[#This Row],[Evaluation]]="C",7,IF(Tableau3356789101112131415161527[[#This Row],[Evaluation]]="D+",3,IF(Tableau3356789101112131415161527[[#This Row],[Evaluation]]="D",0,"")))))))</f>
        <v/>
      </c>
      <c r="I7" s="1">
        <v>3</v>
      </c>
      <c r="O7" s="12" t="str">
        <f>IF(N7=0,"0",N7*(100/(sommielle($K26))*I7)/100)</f>
        <v>0</v>
      </c>
      <c r="P7" s="14"/>
      <c r="Q7" s="14"/>
      <c r="R7" s="14"/>
      <c r="S7" s="14"/>
      <c r="T7" s="14"/>
      <c r="U7" s="13"/>
      <c r="V7" s="13"/>
      <c r="W7" s="13"/>
      <c r="X7" s="13"/>
      <c r="Y7" s="13"/>
    </row>
    <row r="8" spans="1:26" ht="20.25" thickBot="1" x14ac:dyDescent="0.45">
      <c r="A8" s="21">
        <v>41932</v>
      </c>
      <c r="B8" s="22" t="s">
        <v>30</v>
      </c>
      <c r="C8" s="22" t="s">
        <v>9</v>
      </c>
      <c r="D8" s="8" t="s">
        <v>0</v>
      </c>
      <c r="E8" s="22" t="s">
        <v>46</v>
      </c>
      <c r="F8" s="23">
        <f>IF(Tableau3356789101112131415161527[[#This Row],[Evaluation]]="A",20,IF(Tableau3356789101112131415161527[[#This Row],[Evaluation]]="B+",17,IF(Tableau3356789101112131415161527[[#This Row],[Evaluation]]="B",13,IF(Tableau3356789101112131415161527[[#This Row],[Evaluation]]="C+",10,IF(Tableau3356789101112131415161527[[#This Row],[Evaluation]]="C",7,IF(Tableau3356789101112131415161527[[#This Row],[Evaluation]]="D+",3,IF(Tableau3356789101112131415161527[[#This Row],[Evaluation]]="D",0,"")))))))</f>
        <v>17</v>
      </c>
      <c r="I8" s="1">
        <v>4</v>
      </c>
      <c r="O8" s="12" t="str">
        <f>IF(N8=0,"0",N8*(100/(sommielle($K26))*I8)/100)</f>
        <v>0</v>
      </c>
      <c r="P8" s="14"/>
      <c r="Q8" s="14"/>
      <c r="R8" s="14"/>
      <c r="S8" s="14"/>
      <c r="T8" s="14"/>
      <c r="U8" s="14"/>
      <c r="V8" s="13"/>
      <c r="W8" s="13"/>
      <c r="X8" s="13"/>
      <c r="Y8" s="13"/>
    </row>
    <row r="9" spans="1:26" ht="20.25" thickBot="1" x14ac:dyDescent="0.45">
      <c r="A9" s="21">
        <v>41932</v>
      </c>
      <c r="B9" s="22" t="s">
        <v>30</v>
      </c>
      <c r="C9" s="22" t="s">
        <v>9</v>
      </c>
      <c r="D9" s="8" t="s">
        <v>0</v>
      </c>
      <c r="E9" s="22" t="s">
        <v>47</v>
      </c>
      <c r="F9" s="23">
        <f>IF(Tableau3356789101112131415161527[[#This Row],[Evaluation]]="A",20,IF(Tableau3356789101112131415161527[[#This Row],[Evaluation]]="B+",17,IF(Tableau3356789101112131415161527[[#This Row],[Evaluation]]="B",13,IF(Tableau3356789101112131415161527[[#This Row],[Evaluation]]="C+",10,IF(Tableau3356789101112131415161527[[#This Row],[Evaluation]]="C",7,IF(Tableau3356789101112131415161527[[#This Row],[Evaluation]]="D+",3,IF(Tableau3356789101112131415161527[[#This Row],[Evaluation]]="D",0,"")))))))</f>
        <v>7</v>
      </c>
      <c r="I9" s="1">
        <v>5</v>
      </c>
      <c r="O9" s="12" t="str">
        <f>IF(N9=0,"0",N9*(100/(sommielle($K26))*I9)/100)</f>
        <v>0</v>
      </c>
      <c r="P9" s="14"/>
      <c r="Q9" s="14"/>
      <c r="R9" s="14"/>
      <c r="S9" s="14"/>
      <c r="T9" s="14"/>
      <c r="U9" s="14"/>
      <c r="V9" s="14"/>
      <c r="W9" s="13"/>
      <c r="X9" s="13"/>
      <c r="Y9" s="13"/>
    </row>
    <row r="10" spans="1:26" ht="20.25" thickBot="1" x14ac:dyDescent="0.45">
      <c r="I10" s="1">
        <v>6</v>
      </c>
      <c r="O10" s="12" t="str">
        <f>IF(N10=0,"0",N10*(100/(sommielle($K26))*I10)/100)</f>
        <v>0</v>
      </c>
      <c r="P10" s="15"/>
      <c r="Q10" s="15"/>
      <c r="R10" s="15"/>
      <c r="S10" s="15"/>
      <c r="T10" s="15"/>
      <c r="U10" s="15"/>
      <c r="V10" s="15"/>
      <c r="W10" s="14"/>
      <c r="X10" s="13"/>
      <c r="Y10" s="13"/>
    </row>
    <row r="11" spans="1:26" ht="20.25" thickBot="1" x14ac:dyDescent="0.45">
      <c r="I11" s="1">
        <v>7</v>
      </c>
      <c r="O11" s="12" t="str">
        <f>IF(N11=0,"0",N11*(100/(sommielle($K26))*I11)/100)</f>
        <v>0</v>
      </c>
      <c r="P11" s="15"/>
      <c r="Q11" s="15"/>
      <c r="R11" s="15"/>
      <c r="S11" s="15"/>
      <c r="T11" s="15"/>
      <c r="U11" s="15"/>
      <c r="V11" s="15"/>
      <c r="W11" s="14"/>
      <c r="X11" s="14"/>
      <c r="Y11" s="13"/>
    </row>
    <row r="12" spans="1:26" ht="20.25" thickBot="1" x14ac:dyDescent="0.45">
      <c r="I12" s="1">
        <v>8</v>
      </c>
      <c r="O12" s="12" t="str">
        <f>IF(N12=0,"0",N12*(100/(sommielle($K26))*I12)/100)</f>
        <v>0</v>
      </c>
      <c r="P12" s="15"/>
      <c r="Q12" s="15"/>
      <c r="R12" s="15"/>
      <c r="S12" s="15"/>
      <c r="T12" s="15"/>
      <c r="U12" s="15"/>
      <c r="V12" s="15"/>
      <c r="W12" s="14"/>
      <c r="X12" s="14"/>
      <c r="Y12" s="14"/>
    </row>
    <row r="13" spans="1:26" ht="20.25" thickBot="1" x14ac:dyDescent="0.45">
      <c r="I13" s="1">
        <v>9</v>
      </c>
      <c r="O13" s="12" t="str">
        <f>IF(N13=0,"0",N13*(100/(sommielle($K26))*I13)/100)</f>
        <v>0</v>
      </c>
      <c r="P13" s="16"/>
      <c r="Q13" s="16"/>
      <c r="R13" s="16"/>
      <c r="S13" s="16"/>
      <c r="T13" s="16"/>
      <c r="U13" s="16"/>
      <c r="V13" s="16"/>
      <c r="W13" s="16"/>
      <c r="X13" s="16"/>
      <c r="Y13" s="16"/>
    </row>
    <row r="14" spans="1:26" ht="20.25" thickBot="1" x14ac:dyDescent="0.45">
      <c r="I14" s="1">
        <v>10</v>
      </c>
      <c r="O14" s="12" t="str">
        <f>IF(N14=0,"0",N14*(100/(sommielle($K26))*I14)/100)</f>
        <v>0</v>
      </c>
      <c r="P14" s="16"/>
      <c r="Q14" s="16"/>
      <c r="R14" s="16"/>
      <c r="S14" s="16"/>
      <c r="T14" s="16"/>
      <c r="U14" s="16"/>
      <c r="V14" s="16"/>
      <c r="W14" s="16"/>
      <c r="X14" s="16"/>
      <c r="Y14" s="16"/>
    </row>
    <row r="15" spans="1:26" ht="20.25" thickBot="1" x14ac:dyDescent="0.45">
      <c r="I15" s="1">
        <v>11</v>
      </c>
      <c r="O15" s="12" t="str">
        <f>IF(N15=0,"0",N15*(100/(sommielle($K26))*I15)/100)</f>
        <v>0</v>
      </c>
      <c r="P15" s="16"/>
      <c r="Q15" s="16"/>
      <c r="R15" s="16"/>
      <c r="S15" s="16"/>
      <c r="T15" s="16"/>
      <c r="U15" s="16"/>
      <c r="V15" s="16"/>
      <c r="W15" s="16"/>
      <c r="X15" s="16"/>
      <c r="Y15" s="16"/>
    </row>
    <row r="16" spans="1:26" ht="20.25" thickBot="1" x14ac:dyDescent="0.45">
      <c r="I16" s="1">
        <v>12</v>
      </c>
      <c r="O16" s="12" t="str">
        <f>IF(N16=0,"0",N16*(100/(sommielle($K26))*I16)/100)</f>
        <v>0</v>
      </c>
      <c r="P16" s="16"/>
      <c r="Q16" s="16"/>
      <c r="R16" s="16"/>
      <c r="S16" s="16"/>
      <c r="T16" s="16"/>
      <c r="U16" s="16"/>
      <c r="V16" s="16"/>
      <c r="W16" s="16"/>
      <c r="X16" s="16"/>
      <c r="Y16" s="16"/>
    </row>
    <row r="17" spans="9:25" ht="20.25" thickBot="1" x14ac:dyDescent="0.45">
      <c r="I17" s="1">
        <v>13</v>
      </c>
      <c r="O17" s="12" t="str">
        <f>IF(N17=0,"0",N17*(100/(sommielle($K26))*I17)/100)</f>
        <v>0</v>
      </c>
      <c r="P17" s="16"/>
      <c r="Q17" s="16"/>
      <c r="R17" s="16"/>
      <c r="S17" s="16"/>
      <c r="T17" s="16"/>
      <c r="U17" s="16"/>
      <c r="V17" s="16"/>
      <c r="W17" s="16"/>
      <c r="X17" s="16"/>
      <c r="Y17" s="16"/>
    </row>
    <row r="18" spans="9:25" ht="20.25" thickBot="1" x14ac:dyDescent="0.45">
      <c r="I18" s="1">
        <v>14</v>
      </c>
      <c r="O18" s="12" t="str">
        <f>IF(N18=0,"0",N18*(100/(sommielle($K26))*I18)/100)</f>
        <v>0</v>
      </c>
      <c r="P18" s="16"/>
      <c r="Q18" s="16"/>
      <c r="R18" s="16"/>
      <c r="S18" s="16"/>
      <c r="T18" s="16"/>
      <c r="U18" s="16"/>
      <c r="V18" s="16"/>
      <c r="W18" s="16"/>
      <c r="X18" s="16"/>
      <c r="Y18" s="16"/>
    </row>
    <row r="19" spans="9:25" ht="20.25" thickBot="1" x14ac:dyDescent="0.45">
      <c r="I19" s="1">
        <v>15</v>
      </c>
      <c r="O19" s="12" t="str">
        <f>IF(N19=0,"0",N19*(100/(sommielle($K26))*I19)/100)</f>
        <v>0</v>
      </c>
      <c r="P19" s="16"/>
      <c r="Q19" s="16"/>
      <c r="R19" s="16"/>
      <c r="S19" s="16"/>
      <c r="T19" s="16"/>
      <c r="U19" s="16"/>
      <c r="V19" s="16"/>
      <c r="W19" s="16"/>
      <c r="X19" s="16"/>
      <c r="Y19" s="16"/>
    </row>
    <row r="20" spans="9:25" ht="20.25" thickBot="1" x14ac:dyDescent="0.45">
      <c r="I20" s="1">
        <v>16</v>
      </c>
      <c r="O20" s="12" t="str">
        <f>IF(N20=0,"0",N20*(100/(sommielle($K26))*I20)/100)</f>
        <v>0</v>
      </c>
      <c r="P20" s="17"/>
      <c r="Q20" s="17"/>
      <c r="R20" s="17"/>
      <c r="S20" s="17"/>
      <c r="T20" s="17"/>
      <c r="U20" s="17"/>
      <c r="V20" s="17"/>
      <c r="W20" s="16"/>
      <c r="X20" s="16"/>
      <c r="Y20" s="16"/>
    </row>
    <row r="21" spans="9:25" ht="20.25" thickBot="1" x14ac:dyDescent="0.45">
      <c r="I21" s="1">
        <v>17</v>
      </c>
      <c r="O21" s="12" t="str">
        <f>IF(N21=0,"0",N21*(100/(sommielle($K26))*I21)/100)</f>
        <v>0</v>
      </c>
      <c r="P21" s="17"/>
      <c r="Q21" s="17"/>
      <c r="R21" s="17"/>
      <c r="S21" s="17"/>
      <c r="T21" s="17"/>
      <c r="U21" s="17"/>
      <c r="V21" s="17"/>
      <c r="W21" s="16"/>
      <c r="X21" s="16"/>
      <c r="Y21" s="16"/>
    </row>
    <row r="22" spans="9:25" ht="20.25" thickBot="1" x14ac:dyDescent="0.45">
      <c r="I22" s="1">
        <v>18</v>
      </c>
      <c r="O22" s="12" t="str">
        <f>IF(N22=0,"0",N22*(100/(sommielle($K26))*I22)/100)</f>
        <v>0</v>
      </c>
      <c r="P22" s="17"/>
      <c r="Q22" s="17"/>
      <c r="R22" s="17"/>
      <c r="S22" s="17"/>
      <c r="T22" s="17"/>
      <c r="U22" s="17"/>
      <c r="V22" s="17"/>
      <c r="W22" s="16"/>
      <c r="X22" s="16"/>
      <c r="Y22" s="16"/>
    </row>
    <row r="23" spans="9:25" ht="20.25" thickBot="1" x14ac:dyDescent="0.45">
      <c r="I23" s="1">
        <v>19</v>
      </c>
      <c r="O23" s="12" t="str">
        <f>IF(N23=0,"0",N23*(100/(sommielle($K26))*I23)/100)</f>
        <v>0</v>
      </c>
      <c r="P23" s="18"/>
      <c r="Q23" s="18"/>
      <c r="R23" s="18"/>
      <c r="S23" s="18"/>
      <c r="T23" s="18"/>
      <c r="U23" s="18"/>
      <c r="V23" s="18"/>
      <c r="W23" s="18"/>
      <c r="X23" s="18"/>
      <c r="Y23" s="18"/>
    </row>
    <row r="24" spans="9:25" x14ac:dyDescent="0.4">
      <c r="I24" s="1">
        <v>20</v>
      </c>
      <c r="O24" s="12" t="str">
        <f>IF(N24=0,"0",N24*(100/(sommielle($K26))*I24)/100)</f>
        <v>0</v>
      </c>
    </row>
    <row r="25" spans="9:25" ht="20.25" thickBot="1" x14ac:dyDescent="0.45"/>
    <row r="26" spans="9:25" ht="20.25" thickBot="1" x14ac:dyDescent="0.45">
      <c r="K26" s="19">
        <f>SUM(K5:K24)</f>
        <v>0</v>
      </c>
      <c r="N26" s="19" t="str">
        <f>LEFT(K3,7)</f>
        <v>C1-1 Ex</v>
      </c>
      <c r="O26" s="20">
        <f>SUM(O5:O24)</f>
        <v>0</v>
      </c>
    </row>
    <row r="29" spans="9:25" x14ac:dyDescent="0.4">
      <c r="K29" s="10" t="s">
        <v>28</v>
      </c>
      <c r="O29"/>
    </row>
    <row r="30" spans="9:25" ht="39" x14ac:dyDescent="0.4">
      <c r="K30" s="1" t="s">
        <v>1</v>
      </c>
      <c r="M30" s="1" t="s">
        <v>41</v>
      </c>
      <c r="N30" s="1" t="s">
        <v>43</v>
      </c>
      <c r="O30"/>
    </row>
    <row r="31" spans="9:25" ht="20.25" thickBot="1" x14ac:dyDescent="0.45">
      <c r="J31" s="10" t="s">
        <v>29</v>
      </c>
      <c r="K31" s="1" t="s">
        <v>40</v>
      </c>
      <c r="L31" s="1" t="s">
        <v>42</v>
      </c>
      <c r="O31"/>
    </row>
    <row r="32" spans="9:25" ht="20.25" thickBot="1" x14ac:dyDescent="0.45">
      <c r="I32" s="1">
        <v>1</v>
      </c>
      <c r="J32" s="11" t="s">
        <v>39</v>
      </c>
      <c r="K32" s="9"/>
      <c r="L32" s="9">
        <v>0</v>
      </c>
      <c r="M32" s="9"/>
      <c r="N32" s="9">
        <v>0</v>
      </c>
      <c r="O32" s="12" t="str">
        <f>IF(N32=0,"0",N32*(100/(sommielle($K53))*I32)/100)</f>
        <v>0</v>
      </c>
    </row>
    <row r="33" spans="9:15" ht="20.25" thickBot="1" x14ac:dyDescent="0.45">
      <c r="I33" s="1">
        <v>2</v>
      </c>
      <c r="O33" s="12" t="str">
        <f>IF(N33=0,"0",N33*(100/(sommielle($K53))*I33)/100)</f>
        <v>0</v>
      </c>
    </row>
    <row r="34" spans="9:15" ht="20.25" thickBot="1" x14ac:dyDescent="0.45">
      <c r="I34" s="1">
        <v>3</v>
      </c>
      <c r="O34" s="12" t="str">
        <f>IF(N34=0,"0",N34*(100/(sommielle($K53))*I34)/100)</f>
        <v>0</v>
      </c>
    </row>
    <row r="35" spans="9:15" ht="20.25" thickBot="1" x14ac:dyDescent="0.45">
      <c r="I35" s="1">
        <v>4</v>
      </c>
      <c r="O35" s="12" t="str">
        <f>IF(N35=0,"0",N35*(100/(sommielle($K53))*I35)/100)</f>
        <v>0</v>
      </c>
    </row>
    <row r="36" spans="9:15" ht="20.25" thickBot="1" x14ac:dyDescent="0.45">
      <c r="I36" s="1">
        <v>5</v>
      </c>
      <c r="O36" s="12" t="str">
        <f>IF(N36=0,"0",N36*(100/(sommielle($K53))*I36)/100)</f>
        <v>0</v>
      </c>
    </row>
    <row r="37" spans="9:15" ht="20.25" thickBot="1" x14ac:dyDescent="0.45">
      <c r="I37" s="1">
        <v>6</v>
      </c>
      <c r="O37" s="12" t="str">
        <f>IF(N37=0,"0",N37*(100/(sommielle($K53))*I37)/100)</f>
        <v>0</v>
      </c>
    </row>
    <row r="38" spans="9:15" ht="20.25" thickBot="1" x14ac:dyDescent="0.45">
      <c r="I38" s="1">
        <v>7</v>
      </c>
      <c r="O38" s="12" t="str">
        <f>IF(N38=0,"0",N38*(100/(sommielle($K53))*I38)/100)</f>
        <v>0</v>
      </c>
    </row>
    <row r="39" spans="9:15" ht="20.25" thickBot="1" x14ac:dyDescent="0.45">
      <c r="I39" s="1">
        <v>8</v>
      </c>
      <c r="O39" s="12" t="str">
        <f>IF(N39=0,"0",N39*(100/(sommielle($K53))*I39)/100)</f>
        <v>0</v>
      </c>
    </row>
    <row r="40" spans="9:15" ht="20.25" thickBot="1" x14ac:dyDescent="0.45">
      <c r="I40" s="1">
        <v>9</v>
      </c>
      <c r="O40" s="12" t="str">
        <f>IF(N40=0,"0",N40*(100/(sommielle($K53))*I40)/100)</f>
        <v>0</v>
      </c>
    </row>
    <row r="41" spans="9:15" ht="20.25" thickBot="1" x14ac:dyDescent="0.45">
      <c r="I41" s="1">
        <v>10</v>
      </c>
      <c r="O41" s="12" t="str">
        <f>IF(N41=0,"0",N41*(100/(sommielle($K53))*I41)/100)</f>
        <v>0</v>
      </c>
    </row>
    <row r="42" spans="9:15" ht="20.25" thickBot="1" x14ac:dyDescent="0.45">
      <c r="I42" s="1">
        <v>11</v>
      </c>
      <c r="O42" s="12" t="str">
        <f>IF(N42=0,"0",N42*(100/(sommielle($K53))*I42)/100)</f>
        <v>0</v>
      </c>
    </row>
    <row r="43" spans="9:15" ht="20.25" thickBot="1" x14ac:dyDescent="0.45">
      <c r="I43" s="1">
        <v>12</v>
      </c>
      <c r="O43" s="12" t="str">
        <f>IF(N43=0,"0",N43*(100/(sommielle($K53))*I43)/100)</f>
        <v>0</v>
      </c>
    </row>
    <row r="44" spans="9:15" ht="20.25" thickBot="1" x14ac:dyDescent="0.45">
      <c r="I44" s="1">
        <v>13</v>
      </c>
      <c r="O44" s="12" t="str">
        <f>IF(N44=0,"0",N44*(100/(sommielle($K53))*I44)/100)</f>
        <v>0</v>
      </c>
    </row>
    <row r="45" spans="9:15" ht="20.25" thickBot="1" x14ac:dyDescent="0.45">
      <c r="I45" s="1">
        <v>14</v>
      </c>
      <c r="O45" s="12" t="str">
        <f>IF(N45=0,"0",N45*(100/(sommielle($K53))*I45)/100)</f>
        <v>0</v>
      </c>
    </row>
    <row r="46" spans="9:15" ht="20.25" thickBot="1" x14ac:dyDescent="0.45">
      <c r="I46" s="1">
        <v>15</v>
      </c>
      <c r="O46" s="12" t="str">
        <f>IF(N46=0,"0",N46*(100/(sommielle($K53))*I46)/100)</f>
        <v>0</v>
      </c>
    </row>
    <row r="47" spans="9:15" ht="20.25" thickBot="1" x14ac:dyDescent="0.45">
      <c r="I47" s="1">
        <v>16</v>
      </c>
      <c r="O47" s="12" t="str">
        <f>IF(N47=0,"0",N47*(100/(sommielle($K53))*I47)/100)</f>
        <v>0</v>
      </c>
    </row>
    <row r="48" spans="9:15" ht="20.25" thickBot="1" x14ac:dyDescent="0.45">
      <c r="I48" s="1">
        <v>17</v>
      </c>
      <c r="O48" s="12" t="str">
        <f>IF(N48=0,"0",N48*(100/(sommielle($K53))*I48)/100)</f>
        <v>0</v>
      </c>
    </row>
    <row r="49" spans="9:15" ht="20.25" thickBot="1" x14ac:dyDescent="0.45">
      <c r="I49" s="1">
        <v>18</v>
      </c>
      <c r="O49" s="12" t="str">
        <f>IF(N49=0,"0",N49*(100/(sommielle($K53))*I49)/100)</f>
        <v>0</v>
      </c>
    </row>
    <row r="50" spans="9:15" ht="20.25" thickBot="1" x14ac:dyDescent="0.45">
      <c r="I50" s="1">
        <v>19</v>
      </c>
      <c r="O50" s="12" t="str">
        <f>IF(N50=0,"0",N50*(100/(sommielle($K53))*I50)/100)</f>
        <v>0</v>
      </c>
    </row>
    <row r="51" spans="9:15" x14ac:dyDescent="0.4">
      <c r="I51" s="1">
        <v>20</v>
      </c>
      <c r="O51" s="12" t="str">
        <f>IF(N51=0,"0",N51*(100/(sommielle($K53))*I51)/100)</f>
        <v>0</v>
      </c>
    </row>
    <row r="52" spans="9:15" ht="20.25" thickBot="1" x14ac:dyDescent="0.45"/>
    <row r="53" spans="9:15" ht="20.25" thickBot="1" x14ac:dyDescent="0.45">
      <c r="K53" s="19">
        <f>SUM(K32:K51)</f>
        <v>0</v>
      </c>
      <c r="N53" s="19" t="str">
        <f>LEFT(K30,7)</f>
        <v>C1-2 Id</v>
      </c>
      <c r="O53" s="20">
        <f>SUM(O32:O51)</f>
        <v>0</v>
      </c>
    </row>
    <row r="56" spans="9:15" x14ac:dyDescent="0.4">
      <c r="K56" s="10" t="s">
        <v>28</v>
      </c>
      <c r="O56"/>
    </row>
    <row r="57" spans="9:15" ht="39" x14ac:dyDescent="0.4">
      <c r="K57" s="1" t="s">
        <v>2</v>
      </c>
      <c r="M57" s="1" t="s">
        <v>41</v>
      </c>
      <c r="N57" s="1" t="s">
        <v>43</v>
      </c>
      <c r="O57"/>
    </row>
    <row r="58" spans="9:15" ht="20.25" thickBot="1" x14ac:dyDescent="0.45">
      <c r="J58" s="10" t="s">
        <v>29</v>
      </c>
      <c r="K58" s="1" t="s">
        <v>40</v>
      </c>
      <c r="L58" s="1" t="s">
        <v>42</v>
      </c>
      <c r="O58"/>
    </row>
    <row r="59" spans="9:15" ht="20.25" thickBot="1" x14ac:dyDescent="0.45">
      <c r="I59" s="1">
        <v>1</v>
      </c>
      <c r="J59" s="11" t="s">
        <v>39</v>
      </c>
      <c r="K59" s="9"/>
      <c r="L59" s="9">
        <v>0</v>
      </c>
      <c r="M59" s="9"/>
      <c r="N59" s="9">
        <v>0</v>
      </c>
      <c r="O59" s="12" t="str">
        <f>IF(N59=0,"0",N59*(100/(sommielle($K80))*I59)/100)</f>
        <v>0</v>
      </c>
    </row>
    <row r="60" spans="9:15" ht="20.25" thickBot="1" x14ac:dyDescent="0.45">
      <c r="I60" s="1">
        <v>2</v>
      </c>
      <c r="O60" s="12" t="str">
        <f>IF(N60=0,"0",N60*(100/(sommielle($K80))*I60)/100)</f>
        <v>0</v>
      </c>
    </row>
    <row r="61" spans="9:15" ht="20.25" thickBot="1" x14ac:dyDescent="0.45">
      <c r="I61" s="1">
        <v>3</v>
      </c>
      <c r="O61" s="12" t="str">
        <f>IF(N61=0,"0",N61*(100/(sommielle($K80))*I61)/100)</f>
        <v>0</v>
      </c>
    </row>
    <row r="62" spans="9:15" ht="20.25" thickBot="1" x14ac:dyDescent="0.45">
      <c r="I62" s="1">
        <v>4</v>
      </c>
      <c r="O62" s="12" t="str">
        <f>IF(N62=0,"0",N62*(100/(sommielle($K80))*I62)/100)</f>
        <v>0</v>
      </c>
    </row>
    <row r="63" spans="9:15" ht="20.25" thickBot="1" x14ac:dyDescent="0.45">
      <c r="I63" s="1">
        <v>5</v>
      </c>
      <c r="O63" s="12" t="str">
        <f>IF(N63=0,"0",N63*(100/(sommielle($K80))*I63)/100)</f>
        <v>0</v>
      </c>
    </row>
    <row r="64" spans="9:15" ht="20.25" thickBot="1" x14ac:dyDescent="0.45">
      <c r="I64" s="1">
        <v>6</v>
      </c>
      <c r="O64" s="12" t="str">
        <f>IF(N64=0,"0",N64*(100/(sommielle($K80))*I64)/100)</f>
        <v>0</v>
      </c>
    </row>
    <row r="65" spans="9:15" ht="20.25" thickBot="1" x14ac:dyDescent="0.45">
      <c r="I65" s="1">
        <v>7</v>
      </c>
      <c r="O65" s="12" t="str">
        <f>IF(N65=0,"0",N65*(100/(sommielle($K80))*I65)/100)</f>
        <v>0</v>
      </c>
    </row>
    <row r="66" spans="9:15" ht="20.25" thickBot="1" x14ac:dyDescent="0.45">
      <c r="I66" s="1">
        <v>8</v>
      </c>
      <c r="O66" s="12" t="str">
        <f>IF(N66=0,"0",N66*(100/(sommielle($K80))*I66)/100)</f>
        <v>0</v>
      </c>
    </row>
    <row r="67" spans="9:15" ht="20.25" thickBot="1" x14ac:dyDescent="0.45">
      <c r="I67" s="1">
        <v>9</v>
      </c>
      <c r="O67" s="12" t="str">
        <f>IF(N67=0,"0",N67*(100/(sommielle($K80))*I67)/100)</f>
        <v>0</v>
      </c>
    </row>
    <row r="68" spans="9:15" ht="20.25" thickBot="1" x14ac:dyDescent="0.45">
      <c r="I68" s="1">
        <v>10</v>
      </c>
      <c r="O68" s="12" t="str">
        <f>IF(N68=0,"0",N68*(100/(sommielle($K80))*I68)/100)</f>
        <v>0</v>
      </c>
    </row>
    <row r="69" spans="9:15" ht="20.25" thickBot="1" x14ac:dyDescent="0.45">
      <c r="I69" s="1">
        <v>11</v>
      </c>
      <c r="O69" s="12" t="str">
        <f>IF(N69=0,"0",N69*(100/(sommielle($K80))*I69)/100)</f>
        <v>0</v>
      </c>
    </row>
    <row r="70" spans="9:15" ht="20.25" thickBot="1" x14ac:dyDescent="0.45">
      <c r="I70" s="1">
        <v>12</v>
      </c>
      <c r="O70" s="12" t="str">
        <f>IF(N70=0,"0",N70*(100/(sommielle($K80))*I70)/100)</f>
        <v>0</v>
      </c>
    </row>
    <row r="71" spans="9:15" ht="20.25" thickBot="1" x14ac:dyDescent="0.45">
      <c r="I71" s="1">
        <v>13</v>
      </c>
      <c r="O71" s="12" t="str">
        <f>IF(N71=0,"0",N71*(100/(sommielle($K80))*I71)/100)</f>
        <v>0</v>
      </c>
    </row>
    <row r="72" spans="9:15" ht="20.25" thickBot="1" x14ac:dyDescent="0.45">
      <c r="I72" s="1">
        <v>14</v>
      </c>
      <c r="O72" s="12" t="str">
        <f>IF(N72=0,"0",N72*(100/(sommielle($K80))*I72)/100)</f>
        <v>0</v>
      </c>
    </row>
    <row r="73" spans="9:15" ht="20.25" thickBot="1" x14ac:dyDescent="0.45">
      <c r="I73" s="1">
        <v>15</v>
      </c>
      <c r="O73" s="12" t="str">
        <f>IF(N73=0,"0",N73*(100/(sommielle($K80))*I73)/100)</f>
        <v>0</v>
      </c>
    </row>
    <row r="74" spans="9:15" ht="20.25" thickBot="1" x14ac:dyDescent="0.45">
      <c r="I74" s="1">
        <v>16</v>
      </c>
      <c r="O74" s="12" t="str">
        <f>IF(N74=0,"0",N74*(100/(sommielle($K80))*I74)/100)</f>
        <v>0</v>
      </c>
    </row>
    <row r="75" spans="9:15" ht="20.25" thickBot="1" x14ac:dyDescent="0.45">
      <c r="I75" s="1">
        <v>17</v>
      </c>
      <c r="O75" s="12" t="str">
        <f>IF(N75=0,"0",N75*(100/(sommielle($K80))*I75)/100)</f>
        <v>0</v>
      </c>
    </row>
    <row r="76" spans="9:15" ht="20.25" thickBot="1" x14ac:dyDescent="0.45">
      <c r="I76" s="1">
        <v>18</v>
      </c>
      <c r="O76" s="12" t="str">
        <f>IF(N76=0,"0",N76*(100/(sommielle($K80))*I76)/100)</f>
        <v>0</v>
      </c>
    </row>
    <row r="77" spans="9:15" ht="20.25" thickBot="1" x14ac:dyDescent="0.45">
      <c r="I77" s="1">
        <v>19</v>
      </c>
      <c r="O77" s="12" t="str">
        <f>IF(N77=0,"0",N77*(100/(sommielle($K80))*I77)/100)</f>
        <v>0</v>
      </c>
    </row>
    <row r="78" spans="9:15" x14ac:dyDescent="0.4">
      <c r="I78" s="1">
        <v>20</v>
      </c>
      <c r="O78" s="12" t="str">
        <f>IF(N78=0,"0",N78*(100/(sommielle($K80))*I78)/100)</f>
        <v>0</v>
      </c>
    </row>
    <row r="79" spans="9:15" ht="20.25" thickBot="1" x14ac:dyDescent="0.45"/>
    <row r="80" spans="9:15" ht="20.25" thickBot="1" x14ac:dyDescent="0.45">
      <c r="K80" s="19">
        <f>SUM(K59:K78)</f>
        <v>0</v>
      </c>
      <c r="N80" s="19" t="str">
        <f>LEFT(K57,7)</f>
        <v>C1-3 Id</v>
      </c>
      <c r="O80" s="20">
        <f>SUM(O59:O78)</f>
        <v>0</v>
      </c>
    </row>
    <row r="83" spans="9:15" x14ac:dyDescent="0.4">
      <c r="K83" s="10" t="s">
        <v>28</v>
      </c>
      <c r="O83"/>
    </row>
    <row r="84" spans="9:15" x14ac:dyDescent="0.4">
      <c r="K84" s="1" t="s">
        <v>3</v>
      </c>
      <c r="M84" s="1" t="s">
        <v>41</v>
      </c>
      <c r="N84" s="1" t="s">
        <v>43</v>
      </c>
      <c r="O84"/>
    </row>
    <row r="85" spans="9:15" ht="20.25" thickBot="1" x14ac:dyDescent="0.45">
      <c r="J85" s="10" t="s">
        <v>29</v>
      </c>
      <c r="K85" s="1" t="s">
        <v>40</v>
      </c>
      <c r="L85" s="1" t="s">
        <v>42</v>
      </c>
      <c r="O85"/>
    </row>
    <row r="86" spans="9:15" ht="20.25" thickBot="1" x14ac:dyDescent="0.45">
      <c r="I86" s="1">
        <v>1</v>
      </c>
      <c r="J86" s="11" t="s">
        <v>39</v>
      </c>
      <c r="K86" s="9"/>
      <c r="L86" s="9">
        <v>0</v>
      </c>
      <c r="M86" s="9"/>
      <c r="N86" s="9">
        <v>0</v>
      </c>
      <c r="O86" s="12" t="str">
        <f>IF(N86=0,"0",N86*(100/(sommielle($K107))*I86)/100)</f>
        <v>0</v>
      </c>
    </row>
    <row r="87" spans="9:15" ht="20.25" thickBot="1" x14ac:dyDescent="0.45">
      <c r="I87" s="1">
        <v>2</v>
      </c>
      <c r="O87" s="12" t="str">
        <f>IF(N87=0,"0",N87*(100/(sommielle($K107))*I87)/100)</f>
        <v>0</v>
      </c>
    </row>
    <row r="88" spans="9:15" ht="20.25" thickBot="1" x14ac:dyDescent="0.45">
      <c r="I88" s="1">
        <v>3</v>
      </c>
      <c r="O88" s="12" t="str">
        <f>IF(N88=0,"0",N88*(100/(sommielle($K107))*I88)/100)</f>
        <v>0</v>
      </c>
    </row>
    <row r="89" spans="9:15" ht="20.25" thickBot="1" x14ac:dyDescent="0.45">
      <c r="I89" s="1">
        <v>4</v>
      </c>
      <c r="O89" s="12" t="str">
        <f>IF(N89=0,"0",N89*(100/(sommielle($K107))*I89)/100)</f>
        <v>0</v>
      </c>
    </row>
    <row r="90" spans="9:15" ht="20.25" thickBot="1" x14ac:dyDescent="0.45">
      <c r="I90" s="1">
        <v>5</v>
      </c>
      <c r="O90" s="12" t="str">
        <f>IF(N90=0,"0",N90*(100/(sommielle($K107))*I90)/100)</f>
        <v>0</v>
      </c>
    </row>
    <row r="91" spans="9:15" ht="20.25" thickBot="1" x14ac:dyDescent="0.45">
      <c r="I91" s="1">
        <v>6</v>
      </c>
      <c r="O91" s="12" t="str">
        <f>IF(N91=0,"0",N91*(100/(sommielle($K107))*I91)/100)</f>
        <v>0</v>
      </c>
    </row>
    <row r="92" spans="9:15" ht="20.25" thickBot="1" x14ac:dyDescent="0.45">
      <c r="I92" s="1">
        <v>7</v>
      </c>
      <c r="O92" s="12" t="str">
        <f>IF(N92=0,"0",N92*(100/(sommielle($K107))*I92)/100)</f>
        <v>0</v>
      </c>
    </row>
    <row r="93" spans="9:15" ht="20.25" thickBot="1" x14ac:dyDescent="0.45">
      <c r="I93" s="1">
        <v>8</v>
      </c>
      <c r="O93" s="12" t="str">
        <f>IF(N93=0,"0",N93*(100/(sommielle($K107))*I93)/100)</f>
        <v>0</v>
      </c>
    </row>
    <row r="94" spans="9:15" ht="20.25" thickBot="1" x14ac:dyDescent="0.45">
      <c r="I94" s="1">
        <v>9</v>
      </c>
      <c r="O94" s="12" t="str">
        <f>IF(N94=0,"0",N94*(100/(sommielle($K107))*I94)/100)</f>
        <v>0</v>
      </c>
    </row>
    <row r="95" spans="9:15" ht="20.25" thickBot="1" x14ac:dyDescent="0.45">
      <c r="I95" s="1">
        <v>10</v>
      </c>
      <c r="O95" s="12" t="str">
        <f>IF(N95=0,"0",N95*(100/(sommielle($K107))*I95)/100)</f>
        <v>0</v>
      </c>
    </row>
    <row r="96" spans="9:15" ht="20.25" thickBot="1" x14ac:dyDescent="0.45">
      <c r="I96" s="1">
        <v>11</v>
      </c>
      <c r="O96" s="12" t="str">
        <f>IF(N96=0,"0",N96*(100/(sommielle($K107))*I96)/100)</f>
        <v>0</v>
      </c>
    </row>
    <row r="97" spans="9:15" ht="20.25" thickBot="1" x14ac:dyDescent="0.45">
      <c r="I97" s="1">
        <v>12</v>
      </c>
      <c r="O97" s="12" t="str">
        <f>IF(N97=0,"0",N97*(100/(sommielle($K107))*I97)/100)</f>
        <v>0</v>
      </c>
    </row>
    <row r="98" spans="9:15" ht="20.25" thickBot="1" x14ac:dyDescent="0.45">
      <c r="I98" s="1">
        <v>13</v>
      </c>
      <c r="O98" s="12" t="str">
        <f>IF(N98=0,"0",N98*(100/(sommielle($K107))*I98)/100)</f>
        <v>0</v>
      </c>
    </row>
    <row r="99" spans="9:15" ht="20.25" thickBot="1" x14ac:dyDescent="0.45">
      <c r="I99" s="1">
        <v>14</v>
      </c>
      <c r="O99" s="12" t="str">
        <f>IF(N99=0,"0",N99*(100/(sommielle($K107))*I99)/100)</f>
        <v>0</v>
      </c>
    </row>
    <row r="100" spans="9:15" ht="20.25" thickBot="1" x14ac:dyDescent="0.45">
      <c r="I100" s="1">
        <v>15</v>
      </c>
      <c r="O100" s="12" t="str">
        <f>IF(N100=0,"0",N100*(100/(sommielle($K107))*I100)/100)</f>
        <v>0</v>
      </c>
    </row>
    <row r="101" spans="9:15" ht="20.25" thickBot="1" x14ac:dyDescent="0.45">
      <c r="I101" s="1">
        <v>16</v>
      </c>
      <c r="O101" s="12" t="str">
        <f>IF(N101=0,"0",N101*(100/(sommielle($K107))*I101)/100)</f>
        <v>0</v>
      </c>
    </row>
    <row r="102" spans="9:15" ht="20.25" thickBot="1" x14ac:dyDescent="0.45">
      <c r="I102" s="1">
        <v>17</v>
      </c>
      <c r="O102" s="12" t="str">
        <f>IF(N102=0,"0",N102*(100/(sommielle($K107))*I102)/100)</f>
        <v>0</v>
      </c>
    </row>
    <row r="103" spans="9:15" ht="20.25" thickBot="1" x14ac:dyDescent="0.45">
      <c r="I103" s="1">
        <v>18</v>
      </c>
      <c r="O103" s="12" t="str">
        <f>IF(N103=0,"0",N103*(100/(sommielle($K107))*I103)/100)</f>
        <v>0</v>
      </c>
    </row>
    <row r="104" spans="9:15" ht="20.25" thickBot="1" x14ac:dyDescent="0.45">
      <c r="I104" s="1">
        <v>19</v>
      </c>
      <c r="O104" s="12" t="str">
        <f>IF(N104=0,"0",N104*(100/(sommielle($K107))*I104)/100)</f>
        <v>0</v>
      </c>
    </row>
    <row r="105" spans="9:15" x14ac:dyDescent="0.4">
      <c r="I105" s="1">
        <v>20</v>
      </c>
      <c r="O105" s="12" t="str">
        <f>IF(N105=0,"0",N105*(100/(sommielle($K107))*I105)/100)</f>
        <v>0</v>
      </c>
    </row>
    <row r="106" spans="9:15" ht="20.25" thickBot="1" x14ac:dyDescent="0.45"/>
    <row r="107" spans="9:15" ht="20.25" thickBot="1" x14ac:dyDescent="0.45">
      <c r="K107" s="19">
        <f>SUM(K86:K105)</f>
        <v>0</v>
      </c>
      <c r="N107" s="19" t="str">
        <f>LEFT(K84,7)</f>
        <v>C1-4 Ex</v>
      </c>
      <c r="O107" s="20">
        <f>SUM(O86:O105)</f>
        <v>0</v>
      </c>
    </row>
    <row r="110" spans="9:15" x14ac:dyDescent="0.4">
      <c r="K110" s="10" t="s">
        <v>28</v>
      </c>
      <c r="O110"/>
    </row>
    <row r="111" spans="9:15" x14ac:dyDescent="0.4">
      <c r="K111" s="1" t="s">
        <v>4</v>
      </c>
      <c r="M111" s="1" t="s">
        <v>41</v>
      </c>
      <c r="N111" s="1" t="s">
        <v>43</v>
      </c>
      <c r="O111"/>
    </row>
    <row r="112" spans="9:15" ht="20.25" thickBot="1" x14ac:dyDescent="0.45">
      <c r="J112" s="10" t="s">
        <v>29</v>
      </c>
      <c r="K112" s="1" t="s">
        <v>40</v>
      </c>
      <c r="L112" s="1" t="s">
        <v>42</v>
      </c>
      <c r="O112"/>
    </row>
    <row r="113" spans="9:15" ht="20.25" thickBot="1" x14ac:dyDescent="0.45">
      <c r="I113" s="1">
        <v>1</v>
      </c>
      <c r="J113" s="11" t="s">
        <v>39</v>
      </c>
      <c r="K113" s="9"/>
      <c r="L113" s="9">
        <v>0</v>
      </c>
      <c r="M113" s="9"/>
      <c r="N113" s="9">
        <v>0</v>
      </c>
      <c r="O113" s="12" t="str">
        <f>IF(N113=0,"0",N113*(100/(sommielle($K134))*I113)/100)</f>
        <v>0</v>
      </c>
    </row>
    <row r="114" spans="9:15" ht="20.25" thickBot="1" x14ac:dyDescent="0.45">
      <c r="I114" s="1">
        <v>2</v>
      </c>
      <c r="O114" s="12" t="str">
        <f>IF(N114=0,"0",N114*(100/(sommielle($K134))*I114)/100)</f>
        <v>0</v>
      </c>
    </row>
    <row r="115" spans="9:15" ht="20.25" thickBot="1" x14ac:dyDescent="0.45">
      <c r="I115" s="1">
        <v>3</v>
      </c>
      <c r="O115" s="12" t="str">
        <f>IF(N115=0,"0",N115*(100/(sommielle($K134))*I115)/100)</f>
        <v>0</v>
      </c>
    </row>
    <row r="116" spans="9:15" ht="20.25" thickBot="1" x14ac:dyDescent="0.45">
      <c r="I116" s="1">
        <v>4</v>
      </c>
      <c r="O116" s="12" t="str">
        <f>IF(N116=0,"0",N116*(100/(sommielle($K134))*I116)/100)</f>
        <v>0</v>
      </c>
    </row>
    <row r="117" spans="9:15" ht="20.25" thickBot="1" x14ac:dyDescent="0.45">
      <c r="I117" s="1">
        <v>5</v>
      </c>
      <c r="O117" s="12" t="str">
        <f>IF(N117=0,"0",N117*(100/(sommielle($K134))*I117)/100)</f>
        <v>0</v>
      </c>
    </row>
    <row r="118" spans="9:15" ht="20.25" thickBot="1" x14ac:dyDescent="0.45">
      <c r="I118" s="1">
        <v>6</v>
      </c>
      <c r="O118" s="12" t="str">
        <f>IF(N118=0,"0",N118*(100/(sommielle($K134))*I118)/100)</f>
        <v>0</v>
      </c>
    </row>
    <row r="119" spans="9:15" ht="20.25" thickBot="1" x14ac:dyDescent="0.45">
      <c r="I119" s="1">
        <v>7</v>
      </c>
      <c r="O119" s="12" t="str">
        <f>IF(N119=0,"0",N119*(100/(sommielle($K134))*I119)/100)</f>
        <v>0</v>
      </c>
    </row>
    <row r="120" spans="9:15" ht="20.25" thickBot="1" x14ac:dyDescent="0.45">
      <c r="I120" s="1">
        <v>8</v>
      </c>
      <c r="O120" s="12" t="str">
        <f>IF(N120=0,"0",N120*(100/(sommielle($K134))*I120)/100)</f>
        <v>0</v>
      </c>
    </row>
    <row r="121" spans="9:15" ht="20.25" thickBot="1" x14ac:dyDescent="0.45">
      <c r="I121" s="1">
        <v>9</v>
      </c>
      <c r="O121" s="12" t="str">
        <f>IF(N121=0,"0",N121*(100/(sommielle($K134))*I121)/100)</f>
        <v>0</v>
      </c>
    </row>
    <row r="122" spans="9:15" ht="20.25" thickBot="1" x14ac:dyDescent="0.45">
      <c r="I122" s="1">
        <v>10</v>
      </c>
      <c r="O122" s="12" t="str">
        <f>IF(N122=0,"0",N122*(100/(sommielle($K134))*I122)/100)</f>
        <v>0</v>
      </c>
    </row>
    <row r="123" spans="9:15" ht="20.25" thickBot="1" x14ac:dyDescent="0.45">
      <c r="I123" s="1">
        <v>11</v>
      </c>
      <c r="O123" s="12" t="str">
        <f>IF(N123=0,"0",N123*(100/(sommielle($K134))*I123)/100)</f>
        <v>0</v>
      </c>
    </row>
    <row r="124" spans="9:15" ht="20.25" thickBot="1" x14ac:dyDescent="0.45">
      <c r="I124" s="1">
        <v>12</v>
      </c>
      <c r="O124" s="12" t="str">
        <f>IF(N124=0,"0",N124*(100/(sommielle($K134))*I124)/100)</f>
        <v>0</v>
      </c>
    </row>
    <row r="125" spans="9:15" ht="20.25" thickBot="1" x14ac:dyDescent="0.45">
      <c r="I125" s="1">
        <v>13</v>
      </c>
      <c r="O125" s="12" t="str">
        <f>IF(N125=0,"0",N125*(100/(sommielle($K134))*I125)/100)</f>
        <v>0</v>
      </c>
    </row>
    <row r="126" spans="9:15" ht="20.25" thickBot="1" x14ac:dyDescent="0.45">
      <c r="I126" s="1">
        <v>14</v>
      </c>
      <c r="O126" s="12" t="str">
        <f>IF(N126=0,"0",N126*(100/(sommielle($K134))*I126)/100)</f>
        <v>0</v>
      </c>
    </row>
    <row r="127" spans="9:15" ht="20.25" thickBot="1" x14ac:dyDescent="0.45">
      <c r="I127" s="1">
        <v>15</v>
      </c>
      <c r="O127" s="12" t="str">
        <f>IF(N127=0,"0",N127*(100/(sommielle($K134))*I127)/100)</f>
        <v>0</v>
      </c>
    </row>
    <row r="128" spans="9:15" ht="20.25" thickBot="1" x14ac:dyDescent="0.45">
      <c r="I128" s="1">
        <v>16</v>
      </c>
      <c r="O128" s="12" t="str">
        <f>IF(N128=0,"0",N128*(100/(sommielle($K134))*I128)/100)</f>
        <v>0</v>
      </c>
    </row>
    <row r="129" spans="9:15" ht="20.25" thickBot="1" x14ac:dyDescent="0.45">
      <c r="I129" s="1">
        <v>17</v>
      </c>
      <c r="O129" s="12" t="str">
        <f>IF(N129=0,"0",N129*(100/(sommielle($K134))*I129)/100)</f>
        <v>0</v>
      </c>
    </row>
    <row r="130" spans="9:15" ht="20.25" thickBot="1" x14ac:dyDescent="0.45">
      <c r="I130" s="1">
        <v>18</v>
      </c>
      <c r="O130" s="12" t="str">
        <f>IF(N130=0,"0",N130*(100/(sommielle($K134))*I130)/100)</f>
        <v>0</v>
      </c>
    </row>
    <row r="131" spans="9:15" ht="20.25" thickBot="1" x14ac:dyDescent="0.45">
      <c r="I131" s="1">
        <v>19</v>
      </c>
      <c r="O131" s="12" t="str">
        <f>IF(N131=0,"0",N131*(100/(sommielle($K134))*I131)/100)</f>
        <v>0</v>
      </c>
    </row>
    <row r="132" spans="9:15" x14ac:dyDescent="0.4">
      <c r="I132" s="1">
        <v>20</v>
      </c>
      <c r="O132" s="12" t="str">
        <f>IF(N132=0,"0",N132*(100/(sommielle($K134))*I132)/100)</f>
        <v>0</v>
      </c>
    </row>
    <row r="133" spans="9:15" ht="20.25" thickBot="1" x14ac:dyDescent="0.45"/>
    <row r="134" spans="9:15" ht="20.25" thickBot="1" x14ac:dyDescent="0.45">
      <c r="K134" s="19">
        <f>SUM(K113:K132)</f>
        <v>0</v>
      </c>
      <c r="N134" s="19" t="str">
        <f>LEFT(K111,7)</f>
        <v>C1-5 Ca</v>
      </c>
      <c r="O134" s="20">
        <f>SUM(O113:O132)</f>
        <v>0</v>
      </c>
    </row>
    <row r="137" spans="9:15" x14ac:dyDescent="0.4">
      <c r="K137" s="10" t="s">
        <v>28</v>
      </c>
      <c r="O137"/>
    </row>
    <row r="138" spans="9:15" ht="39" x14ac:dyDescent="0.4">
      <c r="K138" s="1" t="s">
        <v>5</v>
      </c>
      <c r="M138" s="1" t="s">
        <v>41</v>
      </c>
      <c r="N138" s="1" t="s">
        <v>43</v>
      </c>
      <c r="O138"/>
    </row>
    <row r="139" spans="9:15" ht="20.25" thickBot="1" x14ac:dyDescent="0.45">
      <c r="J139" s="10" t="s">
        <v>29</v>
      </c>
      <c r="K139" s="1" t="s">
        <v>40</v>
      </c>
      <c r="L139" s="1" t="s">
        <v>42</v>
      </c>
      <c r="O139"/>
    </row>
    <row r="140" spans="9:15" ht="20.25" thickBot="1" x14ac:dyDescent="0.45">
      <c r="I140" s="1">
        <v>1</v>
      </c>
      <c r="J140" s="11" t="s">
        <v>39</v>
      </c>
      <c r="K140" s="9"/>
      <c r="L140" s="9">
        <v>0</v>
      </c>
      <c r="M140" s="9"/>
      <c r="N140" s="9">
        <v>0</v>
      </c>
      <c r="O140" s="12" t="str">
        <f>IF(N140=0,"0",N140*(100/(sommielle($K161))*I140)/100)</f>
        <v>0</v>
      </c>
    </row>
    <row r="141" spans="9:15" ht="20.25" thickBot="1" x14ac:dyDescent="0.45">
      <c r="I141" s="1">
        <v>2</v>
      </c>
      <c r="O141" s="12" t="str">
        <f>IF(N141=0,"0",N141*(100/(sommielle($K161))*I141)/100)</f>
        <v>0</v>
      </c>
    </row>
    <row r="142" spans="9:15" ht="20.25" thickBot="1" x14ac:dyDescent="0.45">
      <c r="I142" s="1">
        <v>3</v>
      </c>
      <c r="O142" s="12" t="str">
        <f>IF(N142=0,"0",N142*(100/(sommielle($K161))*I142)/100)</f>
        <v>0</v>
      </c>
    </row>
    <row r="143" spans="9:15" ht="20.25" thickBot="1" x14ac:dyDescent="0.45">
      <c r="I143" s="1">
        <v>4</v>
      </c>
      <c r="O143" s="12" t="str">
        <f>IF(N143=0,"0",N143*(100/(sommielle($K161))*I143)/100)</f>
        <v>0</v>
      </c>
    </row>
    <row r="144" spans="9:15" ht="20.25" thickBot="1" x14ac:dyDescent="0.45">
      <c r="I144" s="1">
        <v>5</v>
      </c>
      <c r="O144" s="12" t="str">
        <f>IF(N144=0,"0",N144*(100/(sommielle($K161))*I144)/100)</f>
        <v>0</v>
      </c>
    </row>
    <row r="145" spans="9:15" ht="20.25" thickBot="1" x14ac:dyDescent="0.45">
      <c r="I145" s="1">
        <v>6</v>
      </c>
      <c r="O145" s="12" t="str">
        <f>IF(N145=0,"0",N145*(100/(sommielle($K161))*I145)/100)</f>
        <v>0</v>
      </c>
    </row>
    <row r="146" spans="9:15" ht="20.25" thickBot="1" x14ac:dyDescent="0.45">
      <c r="I146" s="1">
        <v>7</v>
      </c>
      <c r="O146" s="12" t="str">
        <f>IF(N146=0,"0",N146*(100/(sommielle($K161))*I146)/100)</f>
        <v>0</v>
      </c>
    </row>
    <row r="147" spans="9:15" ht="20.25" thickBot="1" x14ac:dyDescent="0.45">
      <c r="I147" s="1">
        <v>8</v>
      </c>
      <c r="O147" s="12" t="str">
        <f>IF(N147=0,"0",N147*(100/(sommielle($K161))*I147)/100)</f>
        <v>0</v>
      </c>
    </row>
    <row r="148" spans="9:15" ht="20.25" thickBot="1" x14ac:dyDescent="0.45">
      <c r="I148" s="1">
        <v>9</v>
      </c>
      <c r="O148" s="12" t="str">
        <f>IF(N148=0,"0",N148*(100/(sommielle($K161))*I148)/100)</f>
        <v>0</v>
      </c>
    </row>
    <row r="149" spans="9:15" ht="20.25" thickBot="1" x14ac:dyDescent="0.45">
      <c r="I149" s="1">
        <v>10</v>
      </c>
      <c r="O149" s="12" t="str">
        <f>IF(N149=0,"0",N149*(100/(sommielle($K161))*I149)/100)</f>
        <v>0</v>
      </c>
    </row>
    <row r="150" spans="9:15" ht="20.25" thickBot="1" x14ac:dyDescent="0.45">
      <c r="I150" s="1">
        <v>11</v>
      </c>
      <c r="O150" s="12" t="str">
        <f>IF(N150=0,"0",N150*(100/(sommielle($K161))*I150)/100)</f>
        <v>0</v>
      </c>
    </row>
    <row r="151" spans="9:15" ht="20.25" thickBot="1" x14ac:dyDescent="0.45">
      <c r="I151" s="1">
        <v>12</v>
      </c>
      <c r="O151" s="12" t="str">
        <f>IF(N151=0,"0",N151*(100/(sommielle($K161))*I151)/100)</f>
        <v>0</v>
      </c>
    </row>
    <row r="152" spans="9:15" ht="20.25" thickBot="1" x14ac:dyDescent="0.45">
      <c r="I152" s="1">
        <v>13</v>
      </c>
      <c r="O152" s="12" t="str">
        <f>IF(N152=0,"0",N152*(100/(sommielle($K161))*I152)/100)</f>
        <v>0</v>
      </c>
    </row>
    <row r="153" spans="9:15" ht="20.25" thickBot="1" x14ac:dyDescent="0.45">
      <c r="I153" s="1">
        <v>14</v>
      </c>
      <c r="O153" s="12" t="str">
        <f>IF(N153=0,"0",N153*(100/(sommielle($K161))*I153)/100)</f>
        <v>0</v>
      </c>
    </row>
    <row r="154" spans="9:15" ht="20.25" thickBot="1" x14ac:dyDescent="0.45">
      <c r="I154" s="1">
        <v>15</v>
      </c>
      <c r="O154" s="12" t="str">
        <f>IF(N154=0,"0",N154*(100/(sommielle($K161))*I154)/100)</f>
        <v>0</v>
      </c>
    </row>
    <row r="155" spans="9:15" ht="20.25" thickBot="1" x14ac:dyDescent="0.45">
      <c r="I155" s="1">
        <v>16</v>
      </c>
      <c r="O155" s="12" t="str">
        <f>IF(N155=0,"0",N155*(100/(sommielle($K161))*I155)/100)</f>
        <v>0</v>
      </c>
    </row>
    <row r="156" spans="9:15" ht="20.25" thickBot="1" x14ac:dyDescent="0.45">
      <c r="I156" s="1">
        <v>17</v>
      </c>
      <c r="O156" s="12" t="str">
        <f>IF(N156=0,"0",N156*(100/(sommielle($K161))*I156)/100)</f>
        <v>0</v>
      </c>
    </row>
    <row r="157" spans="9:15" ht="20.25" thickBot="1" x14ac:dyDescent="0.45">
      <c r="I157" s="1">
        <v>18</v>
      </c>
      <c r="O157" s="12" t="str">
        <f>IF(N157=0,"0",N157*(100/(sommielle($K161))*I157)/100)</f>
        <v>0</v>
      </c>
    </row>
    <row r="158" spans="9:15" ht="20.25" thickBot="1" x14ac:dyDescent="0.45">
      <c r="I158" s="1">
        <v>19</v>
      </c>
      <c r="O158" s="12" t="str">
        <f>IF(N158=0,"0",N158*(100/(sommielle($K161))*I158)/100)</f>
        <v>0</v>
      </c>
    </row>
    <row r="159" spans="9:15" x14ac:dyDescent="0.4">
      <c r="I159" s="1">
        <v>20</v>
      </c>
      <c r="O159" s="12" t="str">
        <f>IF(N159=0,"0",N159*(100/(sommielle($K161))*I159)/100)</f>
        <v>0</v>
      </c>
    </row>
    <row r="160" spans="9:15" ht="20.25" thickBot="1" x14ac:dyDescent="0.45"/>
    <row r="161" spans="11:15" ht="20.25" thickBot="1" x14ac:dyDescent="0.45">
      <c r="K161" s="19">
        <f>SUM(K140:K159)</f>
        <v>0</v>
      </c>
      <c r="N161" s="19" t="str">
        <f>LEFT(K138,7)</f>
        <v>C1-6 Do</v>
      </c>
      <c r="O161" s="20">
        <f>SUM(O140:O159)</f>
        <v>0</v>
      </c>
    </row>
  </sheetData>
  <pageMargins left="0.7" right="0.7" top="0.75" bottom="0.75" header="0.3" footer="0.3"/>
  <drawing r:id="rId7"/>
  <tableParts count="1">
    <tablePart r:id="rId8"/>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9"/>
  <dimension ref="A1:Z134"/>
  <sheetViews>
    <sheetView topLeftCell="D1" zoomScale="70" zoomScaleNormal="70" workbookViewId="0">
      <selection activeCell="K46" sqref="K46"/>
    </sheetView>
  </sheetViews>
  <sheetFormatPr baseColWidth="10" defaultRowHeight="19.5" x14ac:dyDescent="0.4"/>
  <cols>
    <col min="1" max="1" width="11.19921875" style="1"/>
    <col min="2" max="2" width="21.09765625" style="1" customWidth="1"/>
    <col min="3" max="3" width="12.19921875" style="1" customWidth="1"/>
    <col min="4" max="4" width="62.8984375" style="1" customWidth="1"/>
    <col min="5" max="9" width="11.19921875" style="1"/>
    <col min="10" max="10" width="18.8984375" style="1" customWidth="1"/>
    <col min="11" max="11" width="76.796875" style="1" customWidth="1"/>
    <col min="12" max="12" width="13.69921875" style="1" customWidth="1"/>
    <col min="13" max="13" width="23.5" style="1" customWidth="1"/>
    <col min="14" max="14" width="18.796875" style="1" customWidth="1"/>
    <col min="15" max="15" width="24.796875" style="1" customWidth="1"/>
    <col min="16" max="16" width="13.19921875" style="1" customWidth="1"/>
    <col min="17" max="17" width="27.69921875" style="1" customWidth="1"/>
    <col min="18" max="18" width="13.19921875" style="1" customWidth="1"/>
    <col min="19" max="19" width="27.09765625" style="1" customWidth="1"/>
    <col min="20" max="20" width="13.19921875" style="1" customWidth="1"/>
    <col min="21" max="21" width="14.09765625" style="1" customWidth="1"/>
    <col min="22" max="22" width="18" style="1" customWidth="1"/>
    <col min="23" max="23" width="15.19921875" style="1" customWidth="1"/>
    <col min="24" max="24" width="13.19921875" style="1" customWidth="1"/>
    <col min="25" max="25" width="14.09765625" style="1" customWidth="1"/>
    <col min="26" max="26" width="18" style="1" customWidth="1"/>
    <col min="27" max="30" width="10.69921875" style="1" customWidth="1"/>
    <col min="31" max="31" width="19.3984375" style="1" bestFit="1" customWidth="1"/>
    <col min="32" max="16384" width="11.19921875" style="1"/>
  </cols>
  <sheetData>
    <row r="1" spans="1:26" x14ac:dyDescent="0.4">
      <c r="A1" s="1" t="s">
        <v>22</v>
      </c>
      <c r="B1" s="1" t="s">
        <v>23</v>
      </c>
      <c r="C1" s="1" t="s">
        <v>24</v>
      </c>
      <c r="D1" s="1" t="s">
        <v>25</v>
      </c>
      <c r="E1" s="1" t="s">
        <v>26</v>
      </c>
      <c r="F1" s="1" t="s">
        <v>27</v>
      </c>
    </row>
    <row r="2" spans="1:26" ht="58.5" x14ac:dyDescent="0.4">
      <c r="D2" s="6" t="s">
        <v>44</v>
      </c>
      <c r="F2" s="9" t="str">
        <f>IF(Tableau3356789101112131415161526[[#This Row],[Evaluation]]="A",20,IF(Tableau3356789101112131415161526[[#This Row],[Evaluation]]="B+",17,IF(Tableau3356789101112131415161526[[#This Row],[Evaluation]]="B",13,IF(Tableau3356789101112131415161526[[#This Row],[Evaluation]]="C+",10,IF(Tableau3356789101112131415161526[[#This Row],[Evaluation]]="C",7,IF(Tableau3356789101112131415161526[[#This Row],[Evaluation]]="D+",3,IF(Tableau3356789101112131415161526[[#This Row],[Evaluation]]="D",0,"")))))))</f>
        <v/>
      </c>
      <c r="K2" s="10" t="s">
        <v>28</v>
      </c>
      <c r="O2"/>
      <c r="P2"/>
      <c r="Q2"/>
      <c r="R2"/>
      <c r="S2"/>
      <c r="T2"/>
      <c r="U2"/>
      <c r="V2"/>
      <c r="W2"/>
      <c r="X2"/>
      <c r="Y2"/>
      <c r="Z2"/>
    </row>
    <row r="3" spans="1:26" ht="58.5" x14ac:dyDescent="0.4">
      <c r="D3" s="6" t="s">
        <v>45</v>
      </c>
      <c r="F3" s="9" t="str">
        <f>IF(Tableau3356789101112131415161526[[#This Row],[Evaluation]]="A",20,IF(Tableau3356789101112131415161526[[#This Row],[Evaluation]]="B+",17,IF(Tableau3356789101112131415161526[[#This Row],[Evaluation]]="B",13,IF(Tableau3356789101112131415161526[[#This Row],[Evaluation]]="C+",10,IF(Tableau3356789101112131415161526[[#This Row],[Evaluation]]="C",7,IF(Tableau3356789101112131415161526[[#This Row],[Evaluation]]="D+",3,IF(Tableau3356789101112131415161526[[#This Row],[Evaluation]]="D",0,"")))))))</f>
        <v/>
      </c>
      <c r="K3" s="1" t="s">
        <v>44</v>
      </c>
      <c r="M3" s="1" t="s">
        <v>41</v>
      </c>
      <c r="N3" s="1" t="s">
        <v>43</v>
      </c>
      <c r="O3"/>
      <c r="P3"/>
      <c r="Q3"/>
      <c r="R3"/>
      <c r="S3"/>
      <c r="T3"/>
      <c r="U3"/>
      <c r="V3"/>
      <c r="W3"/>
      <c r="X3"/>
      <c r="Y3"/>
      <c r="Z3"/>
    </row>
    <row r="4" spans="1:26" ht="20.25" thickBot="1" x14ac:dyDescent="0.45">
      <c r="D4" s="7" t="s">
        <v>6</v>
      </c>
      <c r="F4" s="9" t="str">
        <f>IF(Tableau3356789101112131415161526[[#This Row],[Evaluation]]="A",20,IF(Tableau3356789101112131415161526[[#This Row],[Evaluation]]="B+",17,IF(Tableau3356789101112131415161526[[#This Row],[Evaluation]]="B",13,IF(Tableau3356789101112131415161526[[#This Row],[Evaluation]]="C+",10,IF(Tableau3356789101112131415161526[[#This Row],[Evaluation]]="C",7,IF(Tableau3356789101112131415161526[[#This Row],[Evaluation]]="D+",3,IF(Tableau3356789101112131415161526[[#This Row],[Evaluation]]="D",0,"")))))))</f>
        <v/>
      </c>
      <c r="J4" s="10" t="s">
        <v>29</v>
      </c>
      <c r="K4" s="1" t="s">
        <v>40</v>
      </c>
      <c r="L4" s="1" t="s">
        <v>42</v>
      </c>
      <c r="O4"/>
      <c r="P4"/>
      <c r="Q4"/>
      <c r="R4"/>
      <c r="S4"/>
      <c r="T4"/>
      <c r="U4"/>
      <c r="V4"/>
      <c r="W4"/>
      <c r="X4"/>
      <c r="Y4"/>
      <c r="Z4"/>
    </row>
    <row r="5" spans="1:26" ht="20.25" thickBot="1" x14ac:dyDescent="0.45">
      <c r="D5" s="7" t="s">
        <v>7</v>
      </c>
      <c r="F5" s="9" t="str">
        <f>IF(Tableau3356789101112131415161526[[#This Row],[Evaluation]]="A",20,IF(Tableau3356789101112131415161526[[#This Row],[Evaluation]]="B+",17,IF(Tableau3356789101112131415161526[[#This Row],[Evaluation]]="B",13,IF(Tableau3356789101112131415161526[[#This Row],[Evaluation]]="C+",10,IF(Tableau3356789101112131415161526[[#This Row],[Evaluation]]="C",7,IF(Tableau3356789101112131415161526[[#This Row],[Evaluation]]="D+",3,IF(Tableau3356789101112131415161526[[#This Row],[Evaluation]]="D",0,"")))))))</f>
        <v/>
      </c>
      <c r="I5" s="1">
        <v>1</v>
      </c>
      <c r="J5" s="11" t="s">
        <v>39</v>
      </c>
      <c r="K5" s="9"/>
      <c r="L5" s="9">
        <v>0</v>
      </c>
      <c r="M5" s="9"/>
      <c r="N5" s="9">
        <v>0</v>
      </c>
      <c r="O5" s="12" t="str">
        <f>IF(N5=0,"0",N5*(100/(sommielle($K26))*I5)/100)</f>
        <v>0</v>
      </c>
      <c r="P5"/>
      <c r="Q5"/>
      <c r="R5"/>
      <c r="S5"/>
      <c r="T5"/>
      <c r="U5"/>
      <c r="V5"/>
      <c r="W5"/>
      <c r="X5"/>
      <c r="Y5"/>
      <c r="Z5"/>
    </row>
    <row r="6" spans="1:26" ht="20.25" thickBot="1" x14ac:dyDescent="0.45">
      <c r="D6" s="7" t="s">
        <v>8</v>
      </c>
      <c r="F6" s="9" t="str">
        <f>IF(Tableau3356789101112131415161526[[#This Row],[Evaluation]]="A",20,IF(Tableau3356789101112131415161526[[#This Row],[Evaluation]]="B+",17,IF(Tableau3356789101112131415161526[[#This Row],[Evaluation]]="B",13,IF(Tableau3356789101112131415161526[[#This Row],[Evaluation]]="C+",10,IF(Tableau3356789101112131415161526[[#This Row],[Evaluation]]="C",7,IF(Tableau3356789101112131415161526[[#This Row],[Evaluation]]="D+",3,IF(Tableau3356789101112131415161526[[#This Row],[Evaluation]]="D",0,"")))))))</f>
        <v/>
      </c>
      <c r="I6" s="1">
        <v>2</v>
      </c>
      <c r="O6" s="12" t="str">
        <f>IF(N6=0,"0",N6*(100/(sommielle($K26))*I6)/100)</f>
        <v>0</v>
      </c>
      <c r="P6" s="14"/>
      <c r="Q6" s="14"/>
      <c r="R6" s="14"/>
      <c r="S6" s="14"/>
      <c r="T6" s="13"/>
      <c r="U6" s="13"/>
      <c r="V6" s="13"/>
      <c r="W6" s="13"/>
      <c r="X6" s="13"/>
      <c r="Y6" s="13"/>
    </row>
    <row r="7" spans="1:26" ht="20.25" thickBot="1" x14ac:dyDescent="0.45">
      <c r="D7" s="8"/>
      <c r="F7" s="9"/>
      <c r="I7" s="1">
        <v>3</v>
      </c>
      <c r="O7" s="12" t="str">
        <f>IF(N7=0,"0",N7*(100/(sommielle($K26))*I7)/100)</f>
        <v>0</v>
      </c>
      <c r="P7" s="14"/>
      <c r="Q7" s="14"/>
      <c r="R7" s="14"/>
      <c r="S7" s="14"/>
      <c r="T7" s="14"/>
      <c r="U7" s="13"/>
      <c r="V7" s="13"/>
      <c r="W7" s="13"/>
      <c r="X7" s="13"/>
      <c r="Y7" s="13"/>
    </row>
    <row r="8" spans="1:26" ht="20.25" thickBot="1" x14ac:dyDescent="0.45">
      <c r="D8" s="8"/>
      <c r="F8" s="9"/>
      <c r="I8" s="1">
        <v>4</v>
      </c>
      <c r="O8" s="12" t="str">
        <f>IF(N8=0,"0",N8*(100/(sommielle($K26))*I8)/100)</f>
        <v>0</v>
      </c>
      <c r="P8" s="14"/>
      <c r="Q8" s="14"/>
      <c r="R8" s="14"/>
      <c r="S8" s="14"/>
      <c r="T8" s="14"/>
      <c r="U8" s="14"/>
      <c r="V8" s="13"/>
      <c r="W8" s="13"/>
      <c r="X8" s="13"/>
      <c r="Y8" s="13"/>
    </row>
    <row r="9" spans="1:26" ht="20.25" thickBot="1" x14ac:dyDescent="0.45">
      <c r="F9" s="9"/>
      <c r="I9" s="1">
        <v>5</v>
      </c>
      <c r="O9" s="12" t="str">
        <f>IF(N9=0,"0",N9*(100/(sommielle($K26))*I9)/100)</f>
        <v>0</v>
      </c>
      <c r="P9" s="14"/>
      <c r="Q9" s="14"/>
      <c r="R9" s="14"/>
      <c r="S9" s="14"/>
      <c r="T9" s="14"/>
      <c r="U9" s="14"/>
      <c r="V9" s="14"/>
      <c r="W9" s="13"/>
      <c r="X9" s="13"/>
      <c r="Y9" s="13"/>
    </row>
    <row r="10" spans="1:26" ht="20.25" thickBot="1" x14ac:dyDescent="0.45">
      <c r="F10" s="9"/>
      <c r="I10" s="1">
        <v>6</v>
      </c>
      <c r="O10" s="12" t="str">
        <f>IF(N10=0,"0",N10*(100/(sommielle($K26))*I10)/100)</f>
        <v>0</v>
      </c>
      <c r="P10" s="15"/>
      <c r="Q10" s="15"/>
      <c r="R10" s="15"/>
      <c r="S10" s="15"/>
      <c r="T10" s="15"/>
      <c r="U10" s="15"/>
      <c r="V10" s="15"/>
      <c r="W10" s="14"/>
      <c r="X10" s="13"/>
      <c r="Y10" s="13"/>
    </row>
    <row r="11" spans="1:26" ht="20.25" thickBot="1" x14ac:dyDescent="0.45">
      <c r="I11" s="1">
        <v>7</v>
      </c>
      <c r="O11" s="12" t="str">
        <f>IF(N11=0,"0",N11*(100/(sommielle($K26))*I11)/100)</f>
        <v>0</v>
      </c>
      <c r="P11" s="15"/>
      <c r="Q11" s="15"/>
      <c r="R11" s="15"/>
      <c r="S11" s="15"/>
      <c r="T11" s="15"/>
      <c r="U11" s="15"/>
      <c r="V11" s="15"/>
      <c r="W11" s="14"/>
      <c r="X11" s="14"/>
      <c r="Y11" s="13"/>
    </row>
    <row r="12" spans="1:26" ht="20.25" thickBot="1" x14ac:dyDescent="0.45">
      <c r="I12" s="1">
        <v>8</v>
      </c>
      <c r="O12" s="12" t="str">
        <f>IF(N12=0,"0",N12*(100/(sommielle($K26))*I12)/100)</f>
        <v>0</v>
      </c>
      <c r="P12" s="15"/>
      <c r="Q12" s="15"/>
      <c r="R12" s="15"/>
      <c r="S12" s="15"/>
      <c r="T12" s="15"/>
      <c r="U12" s="15"/>
      <c r="V12" s="15"/>
      <c r="W12" s="14"/>
      <c r="X12" s="14"/>
      <c r="Y12" s="14"/>
    </row>
    <row r="13" spans="1:26" ht="20.25" thickBot="1" x14ac:dyDescent="0.45">
      <c r="I13" s="1">
        <v>9</v>
      </c>
      <c r="O13" s="12" t="str">
        <f>IF(N13=0,"0",N13*(100/(sommielle($K26))*I13)/100)</f>
        <v>0</v>
      </c>
      <c r="P13" s="16"/>
      <c r="Q13" s="16"/>
      <c r="R13" s="16"/>
      <c r="S13" s="16"/>
      <c r="T13" s="16"/>
      <c r="U13" s="16"/>
      <c r="V13" s="16"/>
      <c r="W13" s="16"/>
      <c r="X13" s="16"/>
      <c r="Y13" s="16"/>
    </row>
    <row r="14" spans="1:26" ht="20.25" thickBot="1" x14ac:dyDescent="0.45">
      <c r="I14" s="1">
        <v>10</v>
      </c>
      <c r="O14" s="12" t="str">
        <f>IF(N14=0,"0",N14*(100/(sommielle($K26))*I14)/100)</f>
        <v>0</v>
      </c>
      <c r="P14" s="16"/>
      <c r="Q14" s="16"/>
      <c r="R14" s="16"/>
      <c r="S14" s="16"/>
      <c r="T14" s="16"/>
      <c r="U14" s="16"/>
      <c r="V14" s="16"/>
      <c r="W14" s="16"/>
      <c r="X14" s="16"/>
      <c r="Y14" s="16"/>
    </row>
    <row r="15" spans="1:26" ht="20.25" thickBot="1" x14ac:dyDescent="0.45">
      <c r="I15" s="1">
        <v>11</v>
      </c>
      <c r="O15" s="12" t="str">
        <f>IF(N15=0,"0",N15*(100/(sommielle($K26))*I15)/100)</f>
        <v>0</v>
      </c>
      <c r="P15" s="16"/>
      <c r="Q15" s="16"/>
      <c r="R15" s="16"/>
      <c r="S15" s="16"/>
      <c r="T15" s="16"/>
      <c r="U15" s="16"/>
      <c r="V15" s="16"/>
      <c r="W15" s="16"/>
      <c r="X15" s="16"/>
      <c r="Y15" s="16"/>
    </row>
    <row r="16" spans="1:26" ht="20.25" thickBot="1" x14ac:dyDescent="0.45">
      <c r="I16" s="1">
        <v>12</v>
      </c>
      <c r="O16" s="12" t="str">
        <f>IF(N16=0,"0",N16*(100/(sommielle($K26))*I16)/100)</f>
        <v>0</v>
      </c>
      <c r="P16" s="16"/>
      <c r="Q16" s="16"/>
      <c r="R16" s="16"/>
      <c r="S16" s="16"/>
      <c r="T16" s="16"/>
      <c r="U16" s="16"/>
      <c r="V16" s="16"/>
      <c r="W16" s="16"/>
      <c r="X16" s="16"/>
      <c r="Y16" s="16"/>
    </row>
    <row r="17" spans="9:25" ht="20.25" thickBot="1" x14ac:dyDescent="0.45">
      <c r="I17" s="1">
        <v>13</v>
      </c>
      <c r="O17" s="12" t="str">
        <f>IF(N17=0,"0",N17*(100/(sommielle($K26))*I17)/100)</f>
        <v>0</v>
      </c>
      <c r="P17" s="16"/>
      <c r="Q17" s="16"/>
      <c r="R17" s="16"/>
      <c r="S17" s="16"/>
      <c r="T17" s="16"/>
      <c r="U17" s="16"/>
      <c r="V17" s="16"/>
      <c r="W17" s="16"/>
      <c r="X17" s="16"/>
      <c r="Y17" s="16"/>
    </row>
    <row r="18" spans="9:25" ht="20.25" thickBot="1" x14ac:dyDescent="0.45">
      <c r="I18" s="1">
        <v>14</v>
      </c>
      <c r="O18" s="12" t="str">
        <f>IF(N18=0,"0",N18*(100/(sommielle($K26))*I18)/100)</f>
        <v>0</v>
      </c>
      <c r="P18" s="16"/>
      <c r="Q18" s="16"/>
      <c r="R18" s="16"/>
      <c r="S18" s="16"/>
      <c r="T18" s="16"/>
      <c r="U18" s="16"/>
      <c r="V18" s="16"/>
      <c r="W18" s="16"/>
      <c r="X18" s="16"/>
      <c r="Y18" s="16"/>
    </row>
    <row r="19" spans="9:25" ht="20.25" thickBot="1" x14ac:dyDescent="0.45">
      <c r="I19" s="1">
        <v>15</v>
      </c>
      <c r="O19" s="12" t="str">
        <f>IF(N19=0,"0",N19*(100/(sommielle($K26))*I19)/100)</f>
        <v>0</v>
      </c>
      <c r="P19" s="16"/>
      <c r="Q19" s="16"/>
      <c r="R19" s="16"/>
      <c r="S19" s="16"/>
      <c r="T19" s="16"/>
      <c r="U19" s="16"/>
      <c r="V19" s="16"/>
      <c r="W19" s="16"/>
      <c r="X19" s="16"/>
      <c r="Y19" s="16"/>
    </row>
    <row r="20" spans="9:25" ht="20.25" thickBot="1" x14ac:dyDescent="0.45">
      <c r="I20" s="1">
        <v>16</v>
      </c>
      <c r="O20" s="12" t="str">
        <f>IF(N20=0,"0",N20*(100/(sommielle($K26))*I20)/100)</f>
        <v>0</v>
      </c>
      <c r="P20" s="17"/>
      <c r="Q20" s="17"/>
      <c r="R20" s="17"/>
      <c r="S20" s="17"/>
      <c r="T20" s="17"/>
      <c r="U20" s="17"/>
      <c r="V20" s="17"/>
      <c r="W20" s="16"/>
      <c r="X20" s="16"/>
      <c r="Y20" s="16"/>
    </row>
    <row r="21" spans="9:25" ht="20.25" thickBot="1" x14ac:dyDescent="0.45">
      <c r="I21" s="1">
        <v>17</v>
      </c>
      <c r="O21" s="12" t="str">
        <f>IF(N21=0,"0",N21*(100/(sommielle($K26))*I21)/100)</f>
        <v>0</v>
      </c>
      <c r="P21" s="17"/>
      <c r="Q21" s="17"/>
      <c r="R21" s="17"/>
      <c r="S21" s="17"/>
      <c r="T21" s="17"/>
      <c r="U21" s="17"/>
      <c r="V21" s="17"/>
      <c r="W21" s="16"/>
      <c r="X21" s="16"/>
      <c r="Y21" s="16"/>
    </row>
    <row r="22" spans="9:25" ht="20.25" thickBot="1" x14ac:dyDescent="0.45">
      <c r="I22" s="1">
        <v>18</v>
      </c>
      <c r="O22" s="12" t="str">
        <f>IF(N22=0,"0",N22*(100/(sommielle($K26))*I22)/100)</f>
        <v>0</v>
      </c>
      <c r="P22" s="17"/>
      <c r="Q22" s="17"/>
      <c r="R22" s="17"/>
      <c r="S22" s="17"/>
      <c r="T22" s="17"/>
      <c r="U22" s="17"/>
      <c r="V22" s="17"/>
      <c r="W22" s="16"/>
      <c r="X22" s="16"/>
      <c r="Y22" s="16"/>
    </row>
    <row r="23" spans="9:25" ht="20.25" thickBot="1" x14ac:dyDescent="0.45">
      <c r="I23" s="1">
        <v>19</v>
      </c>
      <c r="O23" s="12" t="str">
        <f>IF(N23=0,"0",N23*(100/(sommielle($K26))*I23)/100)</f>
        <v>0</v>
      </c>
      <c r="P23" s="18"/>
      <c r="Q23" s="18"/>
      <c r="R23" s="18"/>
      <c r="S23" s="18"/>
      <c r="T23" s="18"/>
      <c r="U23" s="18"/>
      <c r="V23" s="18"/>
      <c r="W23" s="18"/>
      <c r="X23" s="18"/>
      <c r="Y23" s="18"/>
    </row>
    <row r="24" spans="9:25" x14ac:dyDescent="0.4">
      <c r="I24" s="1">
        <v>20</v>
      </c>
      <c r="O24" s="12" t="str">
        <f>IF(N24=0,"0",N24*(100/(sommielle($K26))*I24)/100)</f>
        <v>0</v>
      </c>
    </row>
    <row r="25" spans="9:25" ht="20.25" thickBot="1" x14ac:dyDescent="0.45"/>
    <row r="26" spans="9:25" ht="20.25" thickBot="1" x14ac:dyDescent="0.45">
      <c r="K26" s="19">
        <f>SUM(K5:K24)</f>
        <v>0</v>
      </c>
      <c r="N26" s="19" t="str">
        <f>LEFT(K3,7)</f>
        <v xml:space="preserve">C2-1-a </v>
      </c>
      <c r="O26" s="20">
        <f>SUM(O5:O24)</f>
        <v>0</v>
      </c>
    </row>
    <row r="29" spans="9:25" x14ac:dyDescent="0.4">
      <c r="K29" s="10" t="s">
        <v>28</v>
      </c>
      <c r="O29"/>
    </row>
    <row r="30" spans="9:25" ht="39" x14ac:dyDescent="0.4">
      <c r="K30" s="1" t="s">
        <v>45</v>
      </c>
      <c r="M30" s="1" t="s">
        <v>41</v>
      </c>
      <c r="N30" s="1" t="s">
        <v>43</v>
      </c>
      <c r="O30"/>
    </row>
    <row r="31" spans="9:25" ht="20.25" thickBot="1" x14ac:dyDescent="0.45">
      <c r="J31" s="10" t="s">
        <v>29</v>
      </c>
      <c r="K31" s="1" t="s">
        <v>40</v>
      </c>
      <c r="L31" s="1" t="s">
        <v>42</v>
      </c>
      <c r="O31"/>
    </row>
    <row r="32" spans="9:25" ht="20.25" thickBot="1" x14ac:dyDescent="0.45">
      <c r="I32" s="1">
        <v>1</v>
      </c>
      <c r="J32" s="11" t="s">
        <v>39</v>
      </c>
      <c r="K32" s="9"/>
      <c r="L32" s="9">
        <v>0</v>
      </c>
      <c r="M32" s="9"/>
      <c r="N32" s="9">
        <v>0</v>
      </c>
      <c r="O32" s="12" t="str">
        <f>IF(N32=0,"0",N32*(100/(sommielle($K53))*I32)/100)</f>
        <v>0</v>
      </c>
    </row>
    <row r="33" spans="9:15" ht="20.25" thickBot="1" x14ac:dyDescent="0.45">
      <c r="I33" s="1">
        <v>2</v>
      </c>
      <c r="O33" s="12" t="str">
        <f>IF(N33=0,"0",N33*(100/(sommielle($K53))*I33)/100)</f>
        <v>0</v>
      </c>
    </row>
    <row r="34" spans="9:15" ht="20.25" thickBot="1" x14ac:dyDescent="0.45">
      <c r="I34" s="1">
        <v>3</v>
      </c>
      <c r="O34" s="12" t="str">
        <f>IF(N34=0,"0",N34*(100/(sommielle($K53))*I34)/100)</f>
        <v>0</v>
      </c>
    </row>
    <row r="35" spans="9:15" ht="20.25" thickBot="1" x14ac:dyDescent="0.45">
      <c r="I35" s="1">
        <v>4</v>
      </c>
      <c r="O35" s="12" t="str">
        <f>IF(N35=0,"0",N35*(100/(sommielle($K53))*I35)/100)</f>
        <v>0</v>
      </c>
    </row>
    <row r="36" spans="9:15" ht="20.25" thickBot="1" x14ac:dyDescent="0.45">
      <c r="I36" s="1">
        <v>5</v>
      </c>
      <c r="O36" s="12" t="str">
        <f>IF(N36=0,"0",N36*(100/(sommielle($K53))*I36)/100)</f>
        <v>0</v>
      </c>
    </row>
    <row r="37" spans="9:15" ht="20.25" thickBot="1" x14ac:dyDescent="0.45">
      <c r="I37" s="1">
        <v>6</v>
      </c>
      <c r="O37" s="12" t="str">
        <f>IF(N37=0,"0",N37*(100/(sommielle($K53))*I37)/100)</f>
        <v>0</v>
      </c>
    </row>
    <row r="38" spans="9:15" ht="20.25" thickBot="1" x14ac:dyDescent="0.45">
      <c r="I38" s="1">
        <v>7</v>
      </c>
      <c r="O38" s="12" t="str">
        <f>IF(N38=0,"0",N38*(100/(sommielle($K53))*I38)/100)</f>
        <v>0</v>
      </c>
    </row>
    <row r="39" spans="9:15" ht="20.25" thickBot="1" x14ac:dyDescent="0.45">
      <c r="I39" s="1">
        <v>8</v>
      </c>
      <c r="O39" s="12" t="str">
        <f>IF(N39=0,"0",N39*(100/(sommielle($K53))*I39)/100)</f>
        <v>0</v>
      </c>
    </row>
    <row r="40" spans="9:15" ht="20.25" thickBot="1" x14ac:dyDescent="0.45">
      <c r="I40" s="1">
        <v>9</v>
      </c>
      <c r="O40" s="12" t="str">
        <f>IF(N40=0,"0",N40*(100/(sommielle($K53))*I40)/100)</f>
        <v>0</v>
      </c>
    </row>
    <row r="41" spans="9:15" ht="20.25" thickBot="1" x14ac:dyDescent="0.45">
      <c r="I41" s="1">
        <v>10</v>
      </c>
      <c r="O41" s="12" t="str">
        <f>IF(N41=0,"0",N41*(100/(sommielle($K53))*I41)/100)</f>
        <v>0</v>
      </c>
    </row>
    <row r="42" spans="9:15" ht="20.25" thickBot="1" x14ac:dyDescent="0.45">
      <c r="I42" s="1">
        <v>11</v>
      </c>
      <c r="O42" s="12" t="str">
        <f>IF(N42=0,"0",N42*(100/(sommielle($K53))*I42)/100)</f>
        <v>0</v>
      </c>
    </row>
    <row r="43" spans="9:15" ht="20.25" thickBot="1" x14ac:dyDescent="0.45">
      <c r="I43" s="1">
        <v>12</v>
      </c>
      <c r="O43" s="12" t="str">
        <f>IF(N43=0,"0",N43*(100/(sommielle($K53))*I43)/100)</f>
        <v>0</v>
      </c>
    </row>
    <row r="44" spans="9:15" ht="20.25" thickBot="1" x14ac:dyDescent="0.45">
      <c r="I44" s="1">
        <v>13</v>
      </c>
      <c r="O44" s="12" t="str">
        <f>IF(N44=0,"0",N44*(100/(sommielle($K53))*I44)/100)</f>
        <v>0</v>
      </c>
    </row>
    <row r="45" spans="9:15" ht="20.25" thickBot="1" x14ac:dyDescent="0.45">
      <c r="I45" s="1">
        <v>14</v>
      </c>
      <c r="O45" s="12" t="str">
        <f>IF(N45=0,"0",N45*(100/(sommielle($K53))*I45)/100)</f>
        <v>0</v>
      </c>
    </row>
    <row r="46" spans="9:15" ht="20.25" thickBot="1" x14ac:dyDescent="0.45">
      <c r="I46" s="1">
        <v>15</v>
      </c>
      <c r="O46" s="12" t="str">
        <f>IF(N46=0,"0",N46*(100/(sommielle($K53))*I46)/100)</f>
        <v>0</v>
      </c>
    </row>
    <row r="47" spans="9:15" ht="20.25" thickBot="1" x14ac:dyDescent="0.45">
      <c r="I47" s="1">
        <v>16</v>
      </c>
      <c r="O47" s="12" t="str">
        <f>IF(N47=0,"0",N47*(100/(sommielle($K53))*I47)/100)</f>
        <v>0</v>
      </c>
    </row>
    <row r="48" spans="9:15" ht="20.25" thickBot="1" x14ac:dyDescent="0.45">
      <c r="I48" s="1">
        <v>17</v>
      </c>
      <c r="O48" s="12" t="str">
        <f>IF(N48=0,"0",N48*(100/(sommielle($K53))*I48)/100)</f>
        <v>0</v>
      </c>
    </row>
    <row r="49" spans="9:15" ht="20.25" thickBot="1" x14ac:dyDescent="0.45">
      <c r="I49" s="1">
        <v>18</v>
      </c>
      <c r="O49" s="12" t="str">
        <f>IF(N49=0,"0",N49*(100/(sommielle($K53))*I49)/100)</f>
        <v>0</v>
      </c>
    </row>
    <row r="50" spans="9:15" ht="20.25" thickBot="1" x14ac:dyDescent="0.45">
      <c r="I50" s="1">
        <v>19</v>
      </c>
      <c r="O50" s="12" t="str">
        <f>IF(N50=0,"0",N50*(100/(sommielle($K53))*I50)/100)</f>
        <v>0</v>
      </c>
    </row>
    <row r="51" spans="9:15" x14ac:dyDescent="0.4">
      <c r="I51" s="1">
        <v>20</v>
      </c>
      <c r="O51" s="12" t="str">
        <f>IF(N51=0,"0",N51*(100/(sommielle($K53))*I51)/100)</f>
        <v>0</v>
      </c>
    </row>
    <row r="52" spans="9:15" ht="20.25" thickBot="1" x14ac:dyDescent="0.45"/>
    <row r="53" spans="9:15" ht="20.25" thickBot="1" x14ac:dyDescent="0.45">
      <c r="K53" s="19">
        <f>SUM(K32:K51)</f>
        <v>0</v>
      </c>
      <c r="N53" s="19" t="str">
        <f>LEFT(K30,7)</f>
        <v xml:space="preserve">C2-1-b </v>
      </c>
      <c r="O53" s="20">
        <f>SUM(O32:O51)</f>
        <v>0</v>
      </c>
    </row>
    <row r="56" spans="9:15" x14ac:dyDescent="0.4">
      <c r="K56" s="10" t="s">
        <v>28</v>
      </c>
      <c r="O56"/>
    </row>
    <row r="57" spans="9:15" x14ac:dyDescent="0.4">
      <c r="K57" s="1" t="s">
        <v>6</v>
      </c>
      <c r="M57" s="1" t="s">
        <v>41</v>
      </c>
      <c r="N57" s="1" t="s">
        <v>43</v>
      </c>
      <c r="O57"/>
    </row>
    <row r="58" spans="9:15" ht="20.25" thickBot="1" x14ac:dyDescent="0.45">
      <c r="J58" s="10" t="s">
        <v>29</v>
      </c>
      <c r="K58" s="1" t="s">
        <v>40</v>
      </c>
      <c r="L58" s="1" t="s">
        <v>42</v>
      </c>
      <c r="O58"/>
    </row>
    <row r="59" spans="9:15" ht="20.25" thickBot="1" x14ac:dyDescent="0.45">
      <c r="I59" s="1">
        <v>1</v>
      </c>
      <c r="J59" s="11" t="s">
        <v>39</v>
      </c>
      <c r="K59" s="9"/>
      <c r="L59" s="9">
        <v>0</v>
      </c>
      <c r="M59" s="9"/>
      <c r="N59" s="9">
        <v>0</v>
      </c>
      <c r="O59" s="12" t="str">
        <f>IF(N59=0,"0",N59*(100/(sommielle($K80))*I59)/100)</f>
        <v>0</v>
      </c>
    </row>
    <row r="60" spans="9:15" ht="20.25" thickBot="1" x14ac:dyDescent="0.45">
      <c r="I60" s="1">
        <v>2</v>
      </c>
      <c r="O60" s="12" t="str">
        <f>IF(N60=0,"0",N60*(100/(sommielle($K80))*I60)/100)</f>
        <v>0</v>
      </c>
    </row>
    <row r="61" spans="9:15" ht="20.25" thickBot="1" x14ac:dyDescent="0.45">
      <c r="I61" s="1">
        <v>3</v>
      </c>
      <c r="O61" s="12" t="str">
        <f>IF(N61=0,"0",N61*(100/(sommielle($K80))*I61)/100)</f>
        <v>0</v>
      </c>
    </row>
    <row r="62" spans="9:15" ht="20.25" thickBot="1" x14ac:dyDescent="0.45">
      <c r="I62" s="1">
        <v>4</v>
      </c>
      <c r="O62" s="12" t="str">
        <f>IF(N62=0,"0",N62*(100/(sommielle($K80))*I62)/100)</f>
        <v>0</v>
      </c>
    </row>
    <row r="63" spans="9:15" ht="20.25" thickBot="1" x14ac:dyDescent="0.45">
      <c r="I63" s="1">
        <v>5</v>
      </c>
      <c r="O63" s="12" t="str">
        <f>IF(N63=0,"0",N63*(100/(sommielle($K80))*I63)/100)</f>
        <v>0</v>
      </c>
    </row>
    <row r="64" spans="9:15" ht="20.25" thickBot="1" x14ac:dyDescent="0.45">
      <c r="I64" s="1">
        <v>6</v>
      </c>
      <c r="O64" s="12" t="str">
        <f>IF(N64=0,"0",N64*(100/(sommielle($K80))*I64)/100)</f>
        <v>0</v>
      </c>
    </row>
    <row r="65" spans="9:15" ht="20.25" thickBot="1" x14ac:dyDescent="0.45">
      <c r="I65" s="1">
        <v>7</v>
      </c>
      <c r="O65" s="12" t="str">
        <f>IF(N65=0,"0",N65*(100/(sommielle($K80))*I65)/100)</f>
        <v>0</v>
      </c>
    </row>
    <row r="66" spans="9:15" ht="20.25" thickBot="1" x14ac:dyDescent="0.45">
      <c r="I66" s="1">
        <v>8</v>
      </c>
      <c r="O66" s="12" t="str">
        <f>IF(N66=0,"0",N66*(100/(sommielle($K80))*I66)/100)</f>
        <v>0</v>
      </c>
    </row>
    <row r="67" spans="9:15" ht="20.25" thickBot="1" x14ac:dyDescent="0.45">
      <c r="I67" s="1">
        <v>9</v>
      </c>
      <c r="O67" s="12" t="str">
        <f>IF(N67=0,"0",N67*(100/(sommielle($K80))*I67)/100)</f>
        <v>0</v>
      </c>
    </row>
    <row r="68" spans="9:15" ht="20.25" thickBot="1" x14ac:dyDescent="0.45">
      <c r="I68" s="1">
        <v>10</v>
      </c>
      <c r="O68" s="12" t="str">
        <f>IF(N68=0,"0",N68*(100/(sommielle($K80))*I68)/100)</f>
        <v>0</v>
      </c>
    </row>
    <row r="69" spans="9:15" ht="20.25" thickBot="1" x14ac:dyDescent="0.45">
      <c r="I69" s="1">
        <v>11</v>
      </c>
      <c r="O69" s="12" t="str">
        <f>IF(N69=0,"0",N69*(100/(sommielle($K80))*I69)/100)</f>
        <v>0</v>
      </c>
    </row>
    <row r="70" spans="9:15" ht="20.25" thickBot="1" x14ac:dyDescent="0.45">
      <c r="I70" s="1">
        <v>12</v>
      </c>
      <c r="O70" s="12" t="str">
        <f>IF(N70=0,"0",N70*(100/(sommielle($K80))*I70)/100)</f>
        <v>0</v>
      </c>
    </row>
    <row r="71" spans="9:15" ht="20.25" thickBot="1" x14ac:dyDescent="0.45">
      <c r="I71" s="1">
        <v>13</v>
      </c>
      <c r="O71" s="12" t="str">
        <f>IF(N71=0,"0",N71*(100/(sommielle($K80))*I71)/100)</f>
        <v>0</v>
      </c>
    </row>
    <row r="72" spans="9:15" ht="20.25" thickBot="1" x14ac:dyDescent="0.45">
      <c r="I72" s="1">
        <v>14</v>
      </c>
      <c r="O72" s="12" t="str">
        <f>IF(N72=0,"0",N72*(100/(sommielle($K80))*I72)/100)</f>
        <v>0</v>
      </c>
    </row>
    <row r="73" spans="9:15" ht="20.25" thickBot="1" x14ac:dyDescent="0.45">
      <c r="I73" s="1">
        <v>15</v>
      </c>
      <c r="O73" s="12" t="str">
        <f>IF(N73=0,"0",N73*(100/(sommielle($K80))*I73)/100)</f>
        <v>0</v>
      </c>
    </row>
    <row r="74" spans="9:15" ht="20.25" thickBot="1" x14ac:dyDescent="0.45">
      <c r="I74" s="1">
        <v>16</v>
      </c>
      <c r="O74" s="12" t="str">
        <f>IF(N74=0,"0",N74*(100/(sommielle($K80))*I74)/100)</f>
        <v>0</v>
      </c>
    </row>
    <row r="75" spans="9:15" ht="20.25" thickBot="1" x14ac:dyDescent="0.45">
      <c r="I75" s="1">
        <v>17</v>
      </c>
      <c r="O75" s="12" t="str">
        <f>IF(N75=0,"0",N75*(100/(sommielle($K80))*I75)/100)</f>
        <v>0</v>
      </c>
    </row>
    <row r="76" spans="9:15" ht="20.25" thickBot="1" x14ac:dyDescent="0.45">
      <c r="I76" s="1">
        <v>18</v>
      </c>
      <c r="O76" s="12" t="str">
        <f>IF(N76=0,"0",N76*(100/(sommielle($K80))*I76)/100)</f>
        <v>0</v>
      </c>
    </row>
    <row r="77" spans="9:15" ht="20.25" thickBot="1" x14ac:dyDescent="0.45">
      <c r="I77" s="1">
        <v>19</v>
      </c>
      <c r="O77" s="12" t="str">
        <f>IF(N77=0,"0",N77*(100/(sommielle($K80))*I77)/100)</f>
        <v>0</v>
      </c>
    </row>
    <row r="78" spans="9:15" x14ac:dyDescent="0.4">
      <c r="I78" s="1">
        <v>20</v>
      </c>
      <c r="O78" s="12" t="str">
        <f>IF(N78=0,"0",N78*(100/(sommielle($K80))*I78)/100)</f>
        <v>0</v>
      </c>
    </row>
    <row r="79" spans="9:15" ht="20.25" thickBot="1" x14ac:dyDescent="0.45"/>
    <row r="80" spans="9:15" ht="20.25" thickBot="1" x14ac:dyDescent="0.45">
      <c r="K80" s="19">
        <f>SUM(K59:K78)</f>
        <v>0</v>
      </c>
      <c r="N80" s="19" t="str">
        <f>LEFT(K57,7)</f>
        <v>C2-2 Ef</v>
      </c>
      <c r="O80" s="20">
        <f>SUM(O59:O78)</f>
        <v>0</v>
      </c>
    </row>
    <row r="83" spans="9:15" x14ac:dyDescent="0.4">
      <c r="K83" s="10" t="s">
        <v>28</v>
      </c>
      <c r="O83"/>
    </row>
    <row r="84" spans="9:15" x14ac:dyDescent="0.4">
      <c r="K84" s="1" t="s">
        <v>7</v>
      </c>
      <c r="M84" s="1" t="s">
        <v>41</v>
      </c>
      <c r="N84" s="1" t="s">
        <v>43</v>
      </c>
      <c r="O84"/>
    </row>
    <row r="85" spans="9:15" ht="20.25" thickBot="1" x14ac:dyDescent="0.45">
      <c r="J85" s="10" t="s">
        <v>29</v>
      </c>
      <c r="K85" s="1" t="s">
        <v>40</v>
      </c>
      <c r="L85" s="1" t="s">
        <v>42</v>
      </c>
      <c r="O85"/>
    </row>
    <row r="86" spans="9:15" ht="20.25" thickBot="1" x14ac:dyDescent="0.45">
      <c r="I86" s="1">
        <v>1</v>
      </c>
      <c r="J86" s="11" t="s">
        <v>39</v>
      </c>
      <c r="K86" s="9"/>
      <c r="L86" s="9">
        <v>0</v>
      </c>
      <c r="M86" s="9"/>
      <c r="N86" s="9">
        <v>0</v>
      </c>
      <c r="O86" s="12" t="str">
        <f>IF(N86=0,"0",N86*(100/(sommielle($K107))*I86)/100)</f>
        <v>0</v>
      </c>
    </row>
    <row r="87" spans="9:15" ht="20.25" thickBot="1" x14ac:dyDescent="0.45">
      <c r="I87" s="1">
        <v>2</v>
      </c>
      <c r="O87" s="12" t="str">
        <f>IF(N87=0,"0",N87*(100/(sommielle($K107))*I87)/100)</f>
        <v>0</v>
      </c>
    </row>
    <row r="88" spans="9:15" ht="20.25" thickBot="1" x14ac:dyDescent="0.45">
      <c r="I88" s="1">
        <v>3</v>
      </c>
      <c r="O88" s="12" t="str">
        <f>IF(N88=0,"0",N88*(100/(sommielle($K107))*I88)/100)</f>
        <v>0</v>
      </c>
    </row>
    <row r="89" spans="9:15" ht="20.25" thickBot="1" x14ac:dyDescent="0.45">
      <c r="I89" s="1">
        <v>4</v>
      </c>
      <c r="O89" s="12" t="str">
        <f>IF(N89=0,"0",N89*(100/(sommielle($K107))*I89)/100)</f>
        <v>0</v>
      </c>
    </row>
    <row r="90" spans="9:15" ht="20.25" thickBot="1" x14ac:dyDescent="0.45">
      <c r="I90" s="1">
        <v>5</v>
      </c>
      <c r="O90" s="12" t="str">
        <f>IF(N90=0,"0",N90*(100/(sommielle($K107))*I90)/100)</f>
        <v>0</v>
      </c>
    </row>
    <row r="91" spans="9:15" ht="20.25" thickBot="1" x14ac:dyDescent="0.45">
      <c r="I91" s="1">
        <v>6</v>
      </c>
      <c r="O91" s="12" t="str">
        <f>IF(N91=0,"0",N91*(100/(sommielle($K107))*I91)/100)</f>
        <v>0</v>
      </c>
    </row>
    <row r="92" spans="9:15" ht="20.25" thickBot="1" x14ac:dyDescent="0.45">
      <c r="I92" s="1">
        <v>7</v>
      </c>
      <c r="O92" s="12" t="str">
        <f>IF(N92=0,"0",N92*(100/(sommielle($K107))*I92)/100)</f>
        <v>0</v>
      </c>
    </row>
    <row r="93" spans="9:15" ht="20.25" thickBot="1" x14ac:dyDescent="0.45">
      <c r="I93" s="1">
        <v>8</v>
      </c>
      <c r="O93" s="12" t="str">
        <f>IF(N93=0,"0",N93*(100/(sommielle($K107))*I93)/100)</f>
        <v>0</v>
      </c>
    </row>
    <row r="94" spans="9:15" ht="20.25" thickBot="1" x14ac:dyDescent="0.45">
      <c r="I94" s="1">
        <v>9</v>
      </c>
      <c r="O94" s="12" t="str">
        <f>IF(N94=0,"0",N94*(100/(sommielle($K107))*I94)/100)</f>
        <v>0</v>
      </c>
    </row>
    <row r="95" spans="9:15" ht="20.25" thickBot="1" x14ac:dyDescent="0.45">
      <c r="I95" s="1">
        <v>10</v>
      </c>
      <c r="O95" s="12" t="str">
        <f>IF(N95=0,"0",N95*(100/(sommielle($K107))*I95)/100)</f>
        <v>0</v>
      </c>
    </row>
    <row r="96" spans="9:15" ht="20.25" thickBot="1" x14ac:dyDescent="0.45">
      <c r="I96" s="1">
        <v>11</v>
      </c>
      <c r="O96" s="12" t="str">
        <f>IF(N96=0,"0",N96*(100/(sommielle($K107))*I96)/100)</f>
        <v>0</v>
      </c>
    </row>
    <row r="97" spans="9:15" ht="20.25" thickBot="1" x14ac:dyDescent="0.45">
      <c r="I97" s="1">
        <v>12</v>
      </c>
      <c r="O97" s="12" t="str">
        <f>IF(N97=0,"0",N97*(100/(sommielle($K107))*I97)/100)</f>
        <v>0</v>
      </c>
    </row>
    <row r="98" spans="9:15" ht="20.25" thickBot="1" x14ac:dyDescent="0.45">
      <c r="I98" s="1">
        <v>13</v>
      </c>
      <c r="O98" s="12" t="str">
        <f>IF(N98=0,"0",N98*(100/(sommielle($K107))*I98)/100)</f>
        <v>0</v>
      </c>
    </row>
    <row r="99" spans="9:15" ht="20.25" thickBot="1" x14ac:dyDescent="0.45">
      <c r="I99" s="1">
        <v>14</v>
      </c>
      <c r="O99" s="12" t="str">
        <f>IF(N99=0,"0",N99*(100/(sommielle($K107))*I99)/100)</f>
        <v>0</v>
      </c>
    </row>
    <row r="100" spans="9:15" ht="20.25" thickBot="1" x14ac:dyDescent="0.45">
      <c r="I100" s="1">
        <v>15</v>
      </c>
      <c r="O100" s="12" t="str">
        <f>IF(N100=0,"0",N100*(100/(sommielle($K107))*I100)/100)</f>
        <v>0</v>
      </c>
    </row>
    <row r="101" spans="9:15" ht="20.25" thickBot="1" x14ac:dyDescent="0.45">
      <c r="I101" s="1">
        <v>16</v>
      </c>
      <c r="O101" s="12" t="str">
        <f>IF(N101=0,"0",N101*(100/(sommielle($K107))*I101)/100)</f>
        <v>0</v>
      </c>
    </row>
    <row r="102" spans="9:15" ht="20.25" thickBot="1" x14ac:dyDescent="0.45">
      <c r="I102" s="1">
        <v>17</v>
      </c>
      <c r="O102" s="12" t="str">
        <f>IF(N102=0,"0",N102*(100/(sommielle($K107))*I102)/100)</f>
        <v>0</v>
      </c>
    </row>
    <row r="103" spans="9:15" ht="20.25" thickBot="1" x14ac:dyDescent="0.45">
      <c r="I103" s="1">
        <v>18</v>
      </c>
      <c r="O103" s="12" t="str">
        <f>IF(N103=0,"0",N103*(100/(sommielle($K107))*I103)/100)</f>
        <v>0</v>
      </c>
    </row>
    <row r="104" spans="9:15" ht="20.25" thickBot="1" x14ac:dyDescent="0.45">
      <c r="I104" s="1">
        <v>19</v>
      </c>
      <c r="O104" s="12" t="str">
        <f>IF(N104=0,"0",N104*(100/(sommielle($K107))*I104)/100)</f>
        <v>0</v>
      </c>
    </row>
    <row r="105" spans="9:15" x14ac:dyDescent="0.4">
      <c r="I105" s="1">
        <v>20</v>
      </c>
      <c r="O105" s="12" t="str">
        <f>IF(N105=0,"0",N105*(100/(sommielle($K107))*I105)/100)</f>
        <v>0</v>
      </c>
    </row>
    <row r="106" spans="9:15" ht="20.25" thickBot="1" x14ac:dyDescent="0.45"/>
    <row r="107" spans="9:15" ht="20.25" thickBot="1" x14ac:dyDescent="0.45">
      <c r="K107" s="19">
        <f>SUM(K86:K105)</f>
        <v>0</v>
      </c>
      <c r="N107" s="19" t="str">
        <f>LEFT(K84,7)</f>
        <v>C2-3 Vé</v>
      </c>
      <c r="O107" s="20">
        <f>SUM(O86:O105)</f>
        <v>0</v>
      </c>
    </row>
    <row r="110" spans="9:15" x14ac:dyDescent="0.4">
      <c r="K110" s="10" t="s">
        <v>28</v>
      </c>
      <c r="O110"/>
    </row>
    <row r="111" spans="9:15" ht="39" x14ac:dyDescent="0.4">
      <c r="K111" s="1" t="s">
        <v>8</v>
      </c>
      <c r="M111" s="1" t="s">
        <v>41</v>
      </c>
      <c r="N111" s="1" t="s">
        <v>43</v>
      </c>
      <c r="O111"/>
    </row>
    <row r="112" spans="9:15" ht="20.25" thickBot="1" x14ac:dyDescent="0.45">
      <c r="J112" s="10" t="s">
        <v>29</v>
      </c>
      <c r="K112" s="1" t="s">
        <v>40</v>
      </c>
      <c r="L112" s="1" t="s">
        <v>42</v>
      </c>
      <c r="O112"/>
    </row>
    <row r="113" spans="9:15" ht="20.25" thickBot="1" x14ac:dyDescent="0.45">
      <c r="I113" s="1">
        <v>1</v>
      </c>
      <c r="J113" s="11" t="s">
        <v>39</v>
      </c>
      <c r="K113" s="9"/>
      <c r="L113" s="9">
        <v>0</v>
      </c>
      <c r="M113" s="9"/>
      <c r="N113" s="9">
        <v>0</v>
      </c>
      <c r="O113" s="12" t="str">
        <f>IF(N113=0,"0",N113*(100/(sommielle($K134))*I113)/100)</f>
        <v>0</v>
      </c>
    </row>
    <row r="114" spans="9:15" ht="20.25" thickBot="1" x14ac:dyDescent="0.45">
      <c r="I114" s="1">
        <v>2</v>
      </c>
      <c r="O114" s="12" t="str">
        <f>IF(N114=0,"0",N114*(100/(sommielle($K134))*I114)/100)</f>
        <v>0</v>
      </c>
    </row>
    <row r="115" spans="9:15" ht="20.25" thickBot="1" x14ac:dyDescent="0.45">
      <c r="I115" s="1">
        <v>3</v>
      </c>
      <c r="O115" s="12" t="str">
        <f>IF(N115=0,"0",N115*(100/(sommielle($K134))*I115)/100)</f>
        <v>0</v>
      </c>
    </row>
    <row r="116" spans="9:15" ht="20.25" thickBot="1" x14ac:dyDescent="0.45">
      <c r="I116" s="1">
        <v>4</v>
      </c>
      <c r="O116" s="12" t="str">
        <f>IF(N116=0,"0",N116*(100/(sommielle($K134))*I116)/100)</f>
        <v>0</v>
      </c>
    </row>
    <row r="117" spans="9:15" ht="20.25" thickBot="1" x14ac:dyDescent="0.45">
      <c r="I117" s="1">
        <v>5</v>
      </c>
      <c r="O117" s="12" t="str">
        <f>IF(N117=0,"0",N117*(100/(sommielle($K134))*I117)/100)</f>
        <v>0</v>
      </c>
    </row>
    <row r="118" spans="9:15" ht="20.25" thickBot="1" x14ac:dyDescent="0.45">
      <c r="I118" s="1">
        <v>6</v>
      </c>
      <c r="O118" s="12" t="str">
        <f>IF(N118=0,"0",N118*(100/(sommielle($K134))*I118)/100)</f>
        <v>0</v>
      </c>
    </row>
    <row r="119" spans="9:15" ht="20.25" thickBot="1" x14ac:dyDescent="0.45">
      <c r="I119" s="1">
        <v>7</v>
      </c>
      <c r="O119" s="12" t="str">
        <f>IF(N119=0,"0",N119*(100/(sommielle($K134))*I119)/100)</f>
        <v>0</v>
      </c>
    </row>
    <row r="120" spans="9:15" ht="20.25" thickBot="1" x14ac:dyDescent="0.45">
      <c r="I120" s="1">
        <v>8</v>
      </c>
      <c r="O120" s="12" t="str">
        <f>IF(N120=0,"0",N120*(100/(sommielle($K134))*I120)/100)</f>
        <v>0</v>
      </c>
    </row>
    <row r="121" spans="9:15" ht="20.25" thickBot="1" x14ac:dyDescent="0.45">
      <c r="I121" s="1">
        <v>9</v>
      </c>
      <c r="O121" s="12" t="str">
        <f>IF(N121=0,"0",N121*(100/(sommielle($K134))*I121)/100)</f>
        <v>0</v>
      </c>
    </row>
    <row r="122" spans="9:15" ht="20.25" thickBot="1" x14ac:dyDescent="0.45">
      <c r="I122" s="1">
        <v>10</v>
      </c>
      <c r="O122" s="12" t="str">
        <f>IF(N122=0,"0",N122*(100/(sommielle($K134))*I122)/100)</f>
        <v>0</v>
      </c>
    </row>
    <row r="123" spans="9:15" ht="20.25" thickBot="1" x14ac:dyDescent="0.45">
      <c r="I123" s="1">
        <v>11</v>
      </c>
      <c r="O123" s="12" t="str">
        <f>IF(N123=0,"0",N123*(100/(sommielle($K134))*I123)/100)</f>
        <v>0</v>
      </c>
    </row>
    <row r="124" spans="9:15" ht="20.25" thickBot="1" x14ac:dyDescent="0.45">
      <c r="I124" s="1">
        <v>12</v>
      </c>
      <c r="O124" s="12" t="str">
        <f>IF(N124=0,"0",N124*(100/(sommielle($K134))*I124)/100)</f>
        <v>0</v>
      </c>
    </row>
    <row r="125" spans="9:15" ht="20.25" thickBot="1" x14ac:dyDescent="0.45">
      <c r="I125" s="1">
        <v>13</v>
      </c>
      <c r="O125" s="12" t="str">
        <f>IF(N125=0,"0",N125*(100/(sommielle($K134))*I125)/100)</f>
        <v>0</v>
      </c>
    </row>
    <row r="126" spans="9:15" ht="20.25" thickBot="1" x14ac:dyDescent="0.45">
      <c r="I126" s="1">
        <v>14</v>
      </c>
      <c r="O126" s="12" t="str">
        <f>IF(N126=0,"0",N126*(100/(sommielle($K134))*I126)/100)</f>
        <v>0</v>
      </c>
    </row>
    <row r="127" spans="9:15" ht="20.25" thickBot="1" x14ac:dyDescent="0.45">
      <c r="I127" s="1">
        <v>15</v>
      </c>
      <c r="O127" s="12" t="str">
        <f>IF(N127=0,"0",N127*(100/(sommielle($K134))*I127)/100)</f>
        <v>0</v>
      </c>
    </row>
    <row r="128" spans="9:15" ht="20.25" thickBot="1" x14ac:dyDescent="0.45">
      <c r="I128" s="1">
        <v>16</v>
      </c>
      <c r="O128" s="12" t="str">
        <f>IF(N128=0,"0",N128*(100/(sommielle($K134))*I128)/100)</f>
        <v>0</v>
      </c>
    </row>
    <row r="129" spans="9:15" ht="20.25" thickBot="1" x14ac:dyDescent="0.45">
      <c r="I129" s="1">
        <v>17</v>
      </c>
      <c r="O129" s="12" t="str">
        <f>IF(N129=0,"0",N129*(100/(sommielle($K134))*I129)/100)</f>
        <v>0</v>
      </c>
    </row>
    <row r="130" spans="9:15" ht="20.25" thickBot="1" x14ac:dyDescent="0.45">
      <c r="I130" s="1">
        <v>18</v>
      </c>
      <c r="O130" s="12" t="str">
        <f>IF(N130=0,"0",N130*(100/(sommielle($K134))*I130)/100)</f>
        <v>0</v>
      </c>
    </row>
    <row r="131" spans="9:15" ht="20.25" thickBot="1" x14ac:dyDescent="0.45">
      <c r="I131" s="1">
        <v>19</v>
      </c>
      <c r="O131" s="12" t="str">
        <f>IF(N131=0,"0",N131*(100/(sommielle($K134))*I131)/100)</f>
        <v>0</v>
      </c>
    </row>
    <row r="132" spans="9:15" x14ac:dyDescent="0.4">
      <c r="I132" s="1">
        <v>20</v>
      </c>
      <c r="O132" s="12" t="str">
        <f>IF(N132=0,"0",N132*(100/(sommielle($K134))*I132)/100)</f>
        <v>0</v>
      </c>
    </row>
    <row r="133" spans="9:15" ht="20.25" thickBot="1" x14ac:dyDescent="0.45"/>
    <row r="134" spans="9:15" ht="20.25" thickBot="1" x14ac:dyDescent="0.45">
      <c r="K134" s="19">
        <f>SUM(K113:K132)</f>
        <v>0</v>
      </c>
      <c r="N134" s="19" t="str">
        <f>LEFT(K111,7)</f>
        <v>C2-4 Pr</v>
      </c>
      <c r="O134" s="20">
        <f>SUM(O113:O132)</f>
        <v>0</v>
      </c>
    </row>
  </sheetData>
  <pageMargins left="0.7" right="0.7" top="0.75" bottom="0.75" header="0.3" footer="0.3"/>
  <tableParts count="1">
    <tablePart r:id="rId6"/>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5</vt:i4>
      </vt:variant>
    </vt:vector>
  </HeadingPairs>
  <TitlesOfParts>
    <vt:vector size="9" baseType="lpstr">
      <vt:lpstr>relevé de compétences</vt:lpstr>
      <vt:lpstr>liste de compétence</vt:lpstr>
      <vt:lpstr>C1</vt:lpstr>
      <vt:lpstr>C2</vt:lpstr>
      <vt:lpstr>_C1</vt:lpstr>
      <vt:lpstr>_C2</vt:lpstr>
      <vt:lpstr>Comp</vt:lpstr>
      <vt:lpstr>competences</vt:lpstr>
      <vt:lpstr>trimestre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sébastien.f</dc:creator>
  <cp:lastModifiedBy>Michel</cp:lastModifiedBy>
  <dcterms:created xsi:type="dcterms:W3CDTF">2014-09-26T22:55:38Z</dcterms:created>
  <dcterms:modified xsi:type="dcterms:W3CDTF">2014-10-29T22:04:35Z</dcterms:modified>
</cp:coreProperties>
</file>