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</sheets>
  <definedNames>
    <definedName name="hauteur">Feuil2!$A$3:$A$12</definedName>
    <definedName name="KS">Feuil2!$C$3:$C$4</definedName>
  </definedNames>
  <calcPr calcId="145621"/>
</workbook>
</file>

<file path=xl/calcChain.xml><?xml version="1.0" encoding="utf-8"?>
<calcChain xmlns="http://schemas.openxmlformats.org/spreadsheetml/2006/main">
  <c r="F11" i="1" l="1"/>
  <c r="G7" i="1"/>
  <c r="C7" i="1"/>
  <c r="H13" i="1"/>
  <c r="H11" i="1" s="1"/>
  <c r="F13" i="1"/>
  <c r="D13" i="1"/>
  <c r="D11" i="1" s="1"/>
</calcChain>
</file>

<file path=xl/sharedStrings.xml><?xml version="1.0" encoding="utf-8"?>
<sst xmlns="http://schemas.openxmlformats.org/spreadsheetml/2006/main" count="23" uniqueCount="20">
  <si>
    <t>REGLETTE CALCUL Profondeur d'implantation supports et contrôle profondeur implantation</t>
  </si>
  <si>
    <t>SUPPORT</t>
  </si>
  <si>
    <t>Coefficient de stabilité de la fondation</t>
  </si>
  <si>
    <t>Tous les supports des lignes BT  et les supports DA et SF pour les lignes HTA , sauf cas ci après en Ks = 1,75</t>
  </si>
  <si>
    <t xml:space="preserve">Béton et Métal  F &gt; 6,5 kN </t>
  </si>
  <si>
    <t xml:space="preserve">Béton et Métal  F ≤ 6,5 kN </t>
  </si>
  <si>
    <t>Bois ou Assemblage bois</t>
  </si>
  <si>
    <t>Type support</t>
  </si>
  <si>
    <t>Formule Calcul</t>
  </si>
  <si>
    <t>1,2 --&gt;</t>
  </si>
  <si>
    <t>1,75 --&gt;</t>
  </si>
  <si>
    <t>m</t>
  </si>
  <si>
    <t xml:space="preserve">(1) HAUTEUR
SUPPORT
                   </t>
  </si>
  <si>
    <r>
      <rPr>
        <b/>
        <sz val="20"/>
        <color indexed="8"/>
        <rFont val="Calibri"/>
        <family val="2"/>
      </rPr>
      <t>(2)</t>
    </r>
    <r>
      <rPr>
        <b/>
        <sz val="20"/>
        <color indexed="10"/>
        <rFont val="Calibri"/>
        <family val="2"/>
      </rPr>
      <t xml:space="preserve">     Ks      = </t>
    </r>
  </si>
  <si>
    <t>Croisement au dessus autoroutes,voies ferrées, voies rigides, téléphériques et remonte-pente, pour tous les supports de lignes principales et secondaires faisant fonction d'AS, AD , SA ou origine de dérivation</t>
  </si>
  <si>
    <t>H/10+0,5</t>
  </si>
  <si>
    <t>H/20+1,3</t>
  </si>
  <si>
    <t>H/10+0,7</t>
  </si>
  <si>
    <t>H/20+1,5</t>
  </si>
  <si>
    <t>http://forum.excel-pratique.com/excel/creer-formule-si-et-calcul-a-partir-cellule-t67445.html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</si>
</sst>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20"/>
      <color indexed="10"/>
      <name val="Calibri"/>
      <family val="2"/>
    </font>
    <font>
      <b/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7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0" fontId="9" fillId="0" borderId="17" xfId="0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13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0" fontId="11" fillId="2" borderId="10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7</xdr:row>
      <xdr:rowOff>38100</xdr:rowOff>
    </xdr:from>
    <xdr:to>
      <xdr:col>2</xdr:col>
      <xdr:colOff>1790700</xdr:colOff>
      <xdr:row>13</xdr:row>
      <xdr:rowOff>485775</xdr:rowOff>
    </xdr:to>
    <xdr:pic>
      <xdr:nvPicPr>
        <xdr:cNvPr id="11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457450"/>
          <a:ext cx="1762125" cy="463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590550</xdr:colOff>
      <xdr:row>7</xdr:row>
      <xdr:rowOff>9525</xdr:rowOff>
    </xdr:from>
    <xdr:to>
      <xdr:col>5</xdr:col>
      <xdr:colOff>19050</xdr:colOff>
      <xdr:row>13</xdr:row>
      <xdr:rowOff>485775</xdr:rowOff>
    </xdr:to>
    <xdr:pic>
      <xdr:nvPicPr>
        <xdr:cNvPr id="1125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2428875"/>
          <a:ext cx="1495425" cy="466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28575</xdr:rowOff>
    </xdr:from>
    <xdr:to>
      <xdr:col>7</xdr:col>
      <xdr:colOff>0</xdr:colOff>
      <xdr:row>13</xdr:row>
      <xdr:rowOff>476250</xdr:rowOff>
    </xdr:to>
    <xdr:pic>
      <xdr:nvPicPr>
        <xdr:cNvPr id="1126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447925"/>
          <a:ext cx="1295400" cy="463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34636</xdr:colOff>
      <xdr:row>4</xdr:row>
      <xdr:rowOff>121227</xdr:rowOff>
    </xdr:from>
    <xdr:to>
      <xdr:col>16</xdr:col>
      <xdr:colOff>588818</xdr:colOff>
      <xdr:row>11</xdr:row>
      <xdr:rowOff>580159</xdr:rowOff>
    </xdr:to>
    <xdr:sp macro="" textlink="">
      <xdr:nvSpPr>
        <xdr:cNvPr id="2" name="ZoneTexte 1"/>
        <xdr:cNvSpPr txBox="1"/>
      </xdr:nvSpPr>
      <xdr:spPr>
        <a:xfrm>
          <a:off x="9083386" y="1506682"/>
          <a:ext cx="5888182" cy="45113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modifier mon fichier qui n'était pas crée correctement.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un fichier qui permet de calculer une profondeur d'implantation de poteau en fonction de la hauteur et du coefficient de stabilité Ks avec des formule différente</a:t>
          </a:r>
          <a:br>
            <a:rPr lang="fr-FR"/>
          </a:br>
          <a:r>
            <a:rPr lang="fr-FR"/>
            <a:t>J'ai crée la liste déroulante à gauche avec les hauteurs de poteau.</a:t>
          </a:r>
          <a:br>
            <a:rPr lang="fr-FR"/>
          </a:br>
          <a:r>
            <a:rPr lang="fr-FR"/>
            <a:t>J'ai crée la liste déroulante de coefficient de stabilité ( ks = 1,2 ou 1,75).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Maintenant suivant si ks=1,2 ou ks=1,75 , les formules affichées dans C7 , E7 , et G7 doivent changer ( formule sur le feuillet 2).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E3=1,2 , alors C7 = Affichage formule feuillet 2 B15 - E7= Affichage Formule Feuillet 2 C15 - G7= Affichage Formule Feuillet 2 D15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E3=1,75 , alors C7= Affichage formule feuillet 2 B16 - E7= Affichage Formule Feuillet 2 C16 - G7= Affichage Formule Feuillet 2 D16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même temps : Le résultat s'affichant dans D13 = calcul de la formule qui est dans C7 en remplacant H par hauteur dans A11 </a:t>
          </a:r>
          <a:br>
            <a:rPr lang="fr-FR"/>
          </a:br>
          <a:r>
            <a:rPr lang="fr-FR"/>
            <a:t>Puis dans D11 , le calcul suivant : 3,5 - D13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je me suis bien exprimé ! Fichier lien ci après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formule-si-et-calcul-a-partir-cellule-t6744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="110" zoomScaleNormal="110" workbookViewId="0">
      <selection activeCell="M1" sqref="M1"/>
    </sheetView>
  </sheetViews>
  <sheetFormatPr baseColWidth="10" defaultRowHeight="15" x14ac:dyDescent="0.25"/>
  <cols>
    <col min="1" max="1" width="19.5703125" customWidth="1"/>
    <col min="2" max="2" width="6.7109375" customWidth="1"/>
    <col min="3" max="3" width="26.85546875" customWidth="1"/>
    <col min="4" max="4" width="9.140625" customWidth="1"/>
    <col min="5" max="5" width="21.85546875" customWidth="1"/>
    <col min="6" max="6" width="9.85546875" customWidth="1"/>
    <col min="7" max="7" width="19.42578125" customWidth="1"/>
    <col min="8" max="8" width="10.7109375" customWidth="1"/>
  </cols>
  <sheetData>
    <row r="1" spans="1:13" ht="35.25" customHeight="1" thickBot="1" x14ac:dyDescent="0.3">
      <c r="A1" s="32" t="s">
        <v>0</v>
      </c>
      <c r="B1" s="33"/>
      <c r="C1" s="33"/>
      <c r="D1" s="33"/>
      <c r="E1" s="33"/>
      <c r="F1" s="33"/>
      <c r="G1" s="33"/>
      <c r="H1" s="34"/>
      <c r="M1" s="64" t="s">
        <v>19</v>
      </c>
    </row>
    <row r="2" spans="1:13" ht="23.25" customHeight="1" thickTop="1" x14ac:dyDescent="0.25">
      <c r="A2" s="35" t="s">
        <v>1</v>
      </c>
      <c r="B2" s="14"/>
      <c r="C2" s="38" t="s">
        <v>2</v>
      </c>
      <c r="D2" s="39"/>
      <c r="E2" s="39"/>
      <c r="F2" s="39"/>
      <c r="G2" s="39"/>
      <c r="H2" s="40"/>
    </row>
    <row r="3" spans="1:13" ht="25.5" customHeight="1" x14ac:dyDescent="0.4">
      <c r="A3" s="36"/>
      <c r="B3" s="15"/>
      <c r="C3" s="58" t="s">
        <v>13</v>
      </c>
      <c r="D3" s="59"/>
      <c r="E3" s="26">
        <v>1.75</v>
      </c>
      <c r="F3" s="10"/>
      <c r="G3" s="10"/>
      <c r="H3" s="7"/>
    </row>
    <row r="4" spans="1:13" ht="25.5" customHeight="1" x14ac:dyDescent="0.35">
      <c r="A4" s="36"/>
      <c r="B4" s="15"/>
      <c r="C4" s="44" t="s">
        <v>9</v>
      </c>
      <c r="D4" s="45"/>
      <c r="E4" s="41" t="s">
        <v>3</v>
      </c>
      <c r="F4" s="42"/>
      <c r="G4" s="42"/>
      <c r="H4" s="43"/>
    </row>
    <row r="5" spans="1:13" ht="39" customHeight="1" x14ac:dyDescent="0.35">
      <c r="A5" s="37"/>
      <c r="B5" s="16"/>
      <c r="C5" s="44" t="s">
        <v>10</v>
      </c>
      <c r="D5" s="45"/>
      <c r="E5" s="41" t="s">
        <v>14</v>
      </c>
      <c r="F5" s="42"/>
      <c r="G5" s="42"/>
      <c r="H5" s="43"/>
    </row>
    <row r="6" spans="1:13" ht="21.75" customHeight="1" x14ac:dyDescent="0.25">
      <c r="A6" s="1" t="s">
        <v>7</v>
      </c>
      <c r="B6" s="17"/>
      <c r="C6" s="30" t="s">
        <v>6</v>
      </c>
      <c r="D6" s="31"/>
      <c r="E6" s="30" t="s">
        <v>5</v>
      </c>
      <c r="F6" s="31"/>
      <c r="G6" s="30" t="s">
        <v>4</v>
      </c>
      <c r="H6" s="31"/>
    </row>
    <row r="7" spans="1:13" ht="20.25" customHeight="1" x14ac:dyDescent="0.25">
      <c r="A7" s="1" t="s">
        <v>8</v>
      </c>
      <c r="B7" s="17"/>
      <c r="C7" s="22" t="str">
        <f>IF(E3=1.2,"H/10+0,5","H/10+0,7")</f>
        <v>H/10+0,7</v>
      </c>
      <c r="D7" s="23"/>
      <c r="E7" s="22" t="s">
        <v>15</v>
      </c>
      <c r="F7" s="23"/>
      <c r="G7" s="22" t="str">
        <f>"H/20+" &amp; IF(E3=1.2,"1,3","1,5")</f>
        <v>H/20+1,5</v>
      </c>
      <c r="H7" s="23"/>
    </row>
    <row r="8" spans="1:13" ht="77.25" customHeight="1" x14ac:dyDescent="0.25">
      <c r="A8" s="52" t="s">
        <v>12</v>
      </c>
      <c r="B8" s="53"/>
      <c r="C8" s="60"/>
      <c r="D8" s="5"/>
      <c r="E8" s="27"/>
      <c r="F8" s="11"/>
      <c r="G8" s="11"/>
      <c r="H8" s="27"/>
    </row>
    <row r="9" spans="1:13" ht="77.25" customHeight="1" x14ac:dyDescent="0.25">
      <c r="A9" s="54"/>
      <c r="B9" s="55"/>
      <c r="C9" s="61"/>
      <c r="D9" s="8"/>
      <c r="E9" s="28"/>
      <c r="F9" s="12"/>
      <c r="G9" s="12"/>
      <c r="H9" s="28"/>
    </row>
    <row r="10" spans="1:13" ht="61.5" customHeight="1" x14ac:dyDescent="0.25">
      <c r="A10" s="56"/>
      <c r="B10" s="57"/>
      <c r="C10" s="62"/>
      <c r="D10" s="9"/>
      <c r="E10" s="29"/>
      <c r="F10" s="13"/>
      <c r="G10" s="13"/>
      <c r="H10" s="29"/>
    </row>
    <row r="11" spans="1:13" ht="22.5" customHeight="1" x14ac:dyDescent="0.35">
      <c r="A11" s="21">
        <v>10</v>
      </c>
      <c r="B11" s="18" t="s">
        <v>11</v>
      </c>
      <c r="C11" s="6"/>
      <c r="D11" s="20">
        <f>3.5-D13</f>
        <v>1.8</v>
      </c>
      <c r="E11" s="3"/>
      <c r="F11" s="63">
        <f>4-F13</f>
        <v>2.5</v>
      </c>
      <c r="G11" s="3"/>
      <c r="H11" s="63">
        <f>4-H13</f>
        <v>2</v>
      </c>
    </row>
    <row r="12" spans="1:13" ht="70.5" customHeight="1" x14ac:dyDescent="0.25">
      <c r="A12" s="46"/>
      <c r="B12" s="47"/>
      <c r="C12" s="6"/>
      <c r="D12" s="6"/>
      <c r="E12" s="3"/>
      <c r="F12" s="3"/>
      <c r="G12" s="3"/>
      <c r="H12" s="4"/>
    </row>
    <row r="13" spans="1:13" ht="21" customHeight="1" x14ac:dyDescent="0.25">
      <c r="A13" s="48"/>
      <c r="B13" s="49"/>
      <c r="C13" s="6"/>
      <c r="D13" s="20">
        <f>A11/10+IF(E3=1.2,0.5,0.7)</f>
        <v>1.7</v>
      </c>
      <c r="E13" s="3"/>
      <c r="F13" s="63">
        <f>A11/10+0.5</f>
        <v>1.5</v>
      </c>
      <c r="G13" s="3"/>
      <c r="H13" s="63">
        <f>A11/20+IF(E3=1.2,1.3,1.5)</f>
        <v>2</v>
      </c>
    </row>
    <row r="14" spans="1:13" ht="41.25" customHeight="1" x14ac:dyDescent="0.25">
      <c r="A14" s="50"/>
      <c r="B14" s="51"/>
      <c r="C14" s="6"/>
      <c r="D14" s="6"/>
      <c r="E14" s="3"/>
      <c r="F14" s="3"/>
      <c r="G14" s="3"/>
      <c r="H14" s="4"/>
    </row>
    <row r="15" spans="1:13" x14ac:dyDescent="0.25">
      <c r="H15" s="2"/>
    </row>
  </sheetData>
  <mergeCells count="16">
    <mergeCell ref="A12:B14"/>
    <mergeCell ref="A8:B10"/>
    <mergeCell ref="C3:D3"/>
    <mergeCell ref="E6:F6"/>
    <mergeCell ref="G6:H6"/>
    <mergeCell ref="C8:C10"/>
    <mergeCell ref="E8:E10"/>
    <mergeCell ref="H8:H10"/>
    <mergeCell ref="C6:D6"/>
    <mergeCell ref="A1:H1"/>
    <mergeCell ref="A2:A5"/>
    <mergeCell ref="C2:H2"/>
    <mergeCell ref="E4:H4"/>
    <mergeCell ref="E5:H5"/>
    <mergeCell ref="C5:D5"/>
    <mergeCell ref="C4:D4"/>
  </mergeCells>
  <dataValidations count="2">
    <dataValidation type="list" allowBlank="1" showInputMessage="1" showErrorMessage="1" sqref="A11">
      <formula1>hauteur</formula1>
    </dataValidation>
    <dataValidation type="list" allowBlank="1" showInputMessage="1" showErrorMessage="1" sqref="E3">
      <formula1>KS</formula1>
    </dataValidation>
  </dataValidations>
  <hyperlinks>
    <hyperlink ref="M1" r:id="rId1"/>
  </hyperlinks>
  <pageMargins left="0.19685039370078741" right="0.23622047244094491" top="0.74803149606299213" bottom="0.74803149606299213" header="0.31496062992125984" footer="0.31496062992125984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workbookViewId="0">
      <selection activeCell="C23" sqref="C23"/>
    </sheetView>
  </sheetViews>
  <sheetFormatPr baseColWidth="10" defaultRowHeight="15" x14ac:dyDescent="0.25"/>
  <cols>
    <col min="2" max="2" width="17.140625" customWidth="1"/>
    <col min="3" max="3" width="17" customWidth="1"/>
    <col min="4" max="4" width="16" customWidth="1"/>
  </cols>
  <sheetData>
    <row r="3" spans="1:4" ht="21" x14ac:dyDescent="0.35">
      <c r="A3" s="19">
        <v>9</v>
      </c>
      <c r="C3" s="25">
        <v>1.2</v>
      </c>
    </row>
    <row r="4" spans="1:4" ht="21" x14ac:dyDescent="0.35">
      <c r="A4" s="19">
        <v>10</v>
      </c>
      <c r="C4" s="25">
        <v>1.75</v>
      </c>
      <c r="D4" s="25"/>
    </row>
    <row r="5" spans="1:4" ht="21" x14ac:dyDescent="0.35">
      <c r="A5" s="19">
        <v>11</v>
      </c>
      <c r="D5" s="25"/>
    </row>
    <row r="6" spans="1:4" ht="21" x14ac:dyDescent="0.35">
      <c r="A6" s="19">
        <v>12</v>
      </c>
    </row>
    <row r="7" spans="1:4" ht="21" x14ac:dyDescent="0.35">
      <c r="A7" s="19">
        <v>13</v>
      </c>
    </row>
    <row r="8" spans="1:4" ht="21" x14ac:dyDescent="0.35">
      <c r="A8" s="19">
        <v>14</v>
      </c>
    </row>
    <row r="9" spans="1:4" ht="21" x14ac:dyDescent="0.35">
      <c r="A9" s="19">
        <v>16</v>
      </c>
    </row>
    <row r="10" spans="1:4" ht="21" x14ac:dyDescent="0.35">
      <c r="A10" s="19">
        <v>18</v>
      </c>
    </row>
    <row r="11" spans="1:4" ht="21" x14ac:dyDescent="0.35">
      <c r="A11" s="19">
        <v>20</v>
      </c>
    </row>
    <row r="12" spans="1:4" ht="21" x14ac:dyDescent="0.35">
      <c r="A12" s="19">
        <v>22</v>
      </c>
    </row>
    <row r="15" spans="1:4" ht="21" x14ac:dyDescent="0.35">
      <c r="A15" s="19">
        <v>1.2</v>
      </c>
      <c r="B15" s="24" t="s">
        <v>15</v>
      </c>
      <c r="C15" s="24" t="s">
        <v>15</v>
      </c>
      <c r="D15" s="24" t="s">
        <v>16</v>
      </c>
    </row>
    <row r="16" spans="1:4" ht="21" x14ac:dyDescent="0.35">
      <c r="A16" s="19">
        <v>1.75</v>
      </c>
      <c r="B16" s="24" t="s">
        <v>17</v>
      </c>
      <c r="C16" s="24" t="s">
        <v>15</v>
      </c>
      <c r="D16" s="24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hauteur</vt:lpstr>
      <vt:lpstr>KS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F29601</dc:creator>
  <cp:lastModifiedBy>Michel</cp:lastModifiedBy>
  <cp:lastPrinted>2015-08-15T11:56:35Z</cp:lastPrinted>
  <dcterms:created xsi:type="dcterms:W3CDTF">2015-04-24T12:32:09Z</dcterms:created>
  <dcterms:modified xsi:type="dcterms:W3CDTF">2015-08-15T12:10:09Z</dcterms:modified>
</cp:coreProperties>
</file>